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emf" ContentType="image/x-emf"/>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11595" tabRatio="734"/>
  </bookViews>
  <sheets>
    <sheet name="2.1 Expend Summary BoP" sheetId="26" r:id="rId1"/>
    <sheet name="2.2 Repex_BoP" sheetId="7" r:id="rId2"/>
    <sheet name="2.3 Augex_BoP" sheetId="32" r:id="rId3"/>
    <sheet name="2.5 Connections BoP" sheetId="23" r:id="rId4"/>
    <sheet name="2.6 Non-Network BoP" sheetId="30" r:id="rId5"/>
    <sheet name="2.7 Vegetation Management BoP" sheetId="31" r:id="rId6"/>
    <sheet name="2.8 Maintenance_BoP" sheetId="14" r:id="rId7"/>
    <sheet name="2.9 Emergency Resp_BoP" sheetId="17" r:id="rId8"/>
    <sheet name="2.10 Overheads BoP" sheetId="27" r:id="rId9"/>
    <sheet name="2.11 Labour BoP" sheetId="28" r:id="rId10"/>
    <sheet name="2.12 Input Tables BoP" sheetId="29" r:id="rId11"/>
    <sheet name="4.2 Metering_BoP" sheetId="33" r:id="rId12"/>
    <sheet name="5.2 Asset Age_BoP" sheetId="15" r:id="rId13"/>
    <sheet name="5.3 MD - Network Level" sheetId="25" r:id="rId14"/>
    <sheet name="5.3 MD - Alternative" sheetId="24" r:id="rId15"/>
    <sheet name="5.4 MD Utilisation - Spatial" sheetId="21" r:id="rId16"/>
    <sheet name="6.3 Sustained Maintenance_BoP" sheetId="16" r:id="rId17"/>
  </sheets>
  <externalReferences>
    <externalReference r:id="rId18"/>
  </externalReferences>
  <definedNames>
    <definedName name="_xlnm._FilterDatabase" localSheetId="0" hidden="1">'2.1 Expend Summary BoP'!$B$4:$C$4</definedName>
    <definedName name="_xlnm._FilterDatabase" localSheetId="8" hidden="1">'2.10 Overheads BoP'!$B$4:$C$4</definedName>
    <definedName name="_xlnm._FilterDatabase" localSheetId="9" hidden="1">'2.11 Labour BoP'!$B$4:$C$4</definedName>
    <definedName name="_xlnm._FilterDatabase" localSheetId="10" hidden="1">'2.12 Input Tables BoP'!$B$4:$C$4</definedName>
    <definedName name="_xlnm._FilterDatabase" localSheetId="1" hidden="1">'2.2 Repex_BoP'!$A$4:$L$4</definedName>
    <definedName name="_xlnm._FilterDatabase" localSheetId="2" hidden="1">'2.3 Augex_BoP'!$B$4:$C$4</definedName>
    <definedName name="_xlnm._FilterDatabase" localSheetId="3" hidden="1">'2.5 Connections BoP'!$B$4:$C$4</definedName>
    <definedName name="_xlnm._FilterDatabase" localSheetId="4" hidden="1">'2.6 Non-Network BoP'!$B$4:$C$4</definedName>
    <definedName name="_xlnm._FilterDatabase" localSheetId="6" hidden="1">'2.8 Maintenance_BoP'!$B$4:$C$4</definedName>
    <definedName name="_xlnm._FilterDatabase" localSheetId="7" hidden="1">'2.9 Emergency Resp_BoP'!$B$4:$C$4</definedName>
    <definedName name="_xlnm._FilterDatabase" localSheetId="11" hidden="1">'4.2 Metering_BoP'!$B$4:$C$4</definedName>
    <definedName name="_xlnm._FilterDatabase" localSheetId="12" hidden="1">'5.2 Asset Age_BoP'!$A$4:$L$33</definedName>
    <definedName name="_xlnm._FilterDatabase" localSheetId="15" hidden="1">'5.4 MD Utilisation - Spatial'!$B$4:$C$4</definedName>
    <definedName name="_xlnm._FilterDatabase" localSheetId="16" hidden="1">'6.3 Sustained Maintenance_BoP'!$B$4:$C$4</definedName>
    <definedName name="_ftn1" localSheetId="2">'2.3 Augex_BoP'!#REF!</definedName>
    <definedName name="_ftn2" localSheetId="2">'2.3 Augex_BoP'!$F$32</definedName>
    <definedName name="_ftnref1" localSheetId="2">'2.3 Augex_BoP'!$F$25</definedName>
    <definedName name="_ftnref2" localSheetId="2">'2.3 Augex_BoP'!#REF!</definedName>
    <definedName name="OLE_LINK5" localSheetId="2">'2.3 Augex_BoP'!$I$25</definedName>
    <definedName name="_xlnm.Print_Area" localSheetId="0">'2.1 Expend Summary BoP'!$B$2:$L$18</definedName>
    <definedName name="_xlnm.Print_Area" localSheetId="8">'2.10 Overheads BoP'!$B$2:$L$50</definedName>
    <definedName name="_xlnm.Print_Area" localSheetId="9">'2.11 Labour BoP'!$B$2:$L$32</definedName>
    <definedName name="_xlnm.Print_Area" localSheetId="10">'2.12 Input Tables BoP'!$B$2:$L$18</definedName>
    <definedName name="_xlnm.Print_Area" localSheetId="1">'2.2 Repex_BoP'!$B$2:$L$26</definedName>
    <definedName name="_xlnm.Print_Area" localSheetId="2">'2.3 Augex_BoP'!$B$2:$L$46</definedName>
    <definedName name="_xlnm.Print_Area" localSheetId="4">'2.6 Non-Network BoP'!$B$2:$L$56</definedName>
    <definedName name="_xlnm.Print_Area" localSheetId="5">'2.7 Vegetation Management BoP'!$B$2:$L$26</definedName>
    <definedName name="_xlnm.Print_Area" localSheetId="6">'2.8 Maintenance_BoP'!$B$2:$L$31</definedName>
    <definedName name="_xlnm.Print_Area" localSheetId="7">'2.9 Emergency Resp_BoP'!$B$2:$L$26</definedName>
    <definedName name="_xlnm.Print_Area" localSheetId="11">'4.2 Metering_BoP'!$B$2:$L$28</definedName>
    <definedName name="_xlnm.Print_Area" localSheetId="12">'5.2 Asset Age_BoP'!$B$2:$L$27</definedName>
    <definedName name="_xlnm.Print_Area" localSheetId="14">'5.3 MD - Alternative'!$A$1:$L$33</definedName>
    <definedName name="_xlnm.Print_Area" localSheetId="15">'5.4 MD Utilisation - Spatial'!$B$2:$L$26</definedName>
    <definedName name="_xlnm.Print_Area" localSheetId="16">'6.3 Sustained Maintenance_BoP'!$B$2:$L$26</definedName>
    <definedName name="_xlnm.Print_Titles" localSheetId="9">'2.11 Labour BoP'!$2:$4</definedName>
    <definedName name="_xlnm.Print_Titles" localSheetId="5">'2.7 Vegetation Management BoP'!$2:$5</definedName>
    <definedName name="_xlnm.Print_Titles" localSheetId="11">'4.2 Metering_BoP'!$2:$5</definedName>
    <definedName name="Years" localSheetId="11">'[1]1.0 Business &amp; other details  '!$C$35:$G$35</definedName>
    <definedName name="Years">'[1]1.0 Business &amp; other details  '!$C$35:$G$35</definedName>
  </definedNames>
  <calcPr calcId="125725"/>
</workbook>
</file>

<file path=xl/calcChain.xml><?xml version="1.0" encoding="utf-8"?>
<calcChain xmlns="http://schemas.openxmlformats.org/spreadsheetml/2006/main">
  <c r="C23" i="33"/>
  <c r="C21"/>
  <c r="C19"/>
  <c r="F17"/>
  <c r="K16"/>
  <c r="F16"/>
  <c r="C13"/>
  <c r="C11"/>
  <c r="C9"/>
  <c r="G29" i="28"/>
  <c r="E29"/>
  <c r="D29"/>
  <c r="B29"/>
  <c r="G26"/>
  <c r="E26"/>
  <c r="D26"/>
  <c r="B26"/>
  <c r="G23"/>
  <c r="E23"/>
  <c r="D23"/>
  <c r="B23"/>
  <c r="E20"/>
  <c r="D20"/>
  <c r="B20"/>
  <c r="G20"/>
  <c r="E17"/>
  <c r="D17"/>
  <c r="B17"/>
  <c r="G17"/>
  <c r="G14"/>
  <c r="E14"/>
  <c r="D14"/>
  <c r="B14"/>
  <c r="G11"/>
  <c r="E11"/>
  <c r="D11"/>
  <c r="B11"/>
  <c r="D6"/>
  <c r="B6"/>
  <c r="G6"/>
  <c r="E6"/>
</calcChain>
</file>

<file path=xl/comments1.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0.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1.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2.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3.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4.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5.xml><?xml version="1.0" encoding="utf-8"?>
<comments xmlns="http://schemas.openxmlformats.org/spreadsheetml/2006/main">
  <authors>
    <author>le00p0</author>
  </authors>
  <commentList>
    <comment ref="B25"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25"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25"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25"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25"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25"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25"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25"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25"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25"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6.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17.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2.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3.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4.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5.xml><?xml version="1.0" encoding="utf-8"?>
<comments xmlns="http://schemas.openxmlformats.org/spreadsheetml/2006/main">
  <authors>
    <author>le00p0</author>
    <author>canajl</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 ref="I47" authorId="1">
      <text>
        <r>
          <rPr>
            <b/>
            <sz val="9"/>
            <color indexed="81"/>
            <rFont val="Tahoma"/>
            <family val="2"/>
          </rPr>
          <t>canajl:</t>
        </r>
        <r>
          <rPr>
            <sz val="9"/>
            <color indexed="81"/>
            <rFont val="Tahoma"/>
            <family val="2"/>
          </rPr>
          <t xml:space="preserve">
</t>
        </r>
        <r>
          <rPr>
            <sz val="11"/>
            <color indexed="81"/>
            <rFont val="Tahoma"/>
            <family val="2"/>
          </rPr>
          <t>SELECT CONVERT(NVARCHAR(7),DateStamp,120) As [Month]
                ,COUNT(DISTINCT UserName) As [Users]             
FROM   tblLoggerPC
WHERE DateStamp between '2008-07-01 00:00:00' AND '2009-06-30 23:59:59'
AND       Len(UserName) = 6
AND       UserName not like '%TEST%'
AND       UserName not like '%DAB-%'
AND       UserName not like '%CAP-%'
AND       UserName not like '%DEV-%'
AND       UserName not like '%SVC%'
AND       UserName not like '%TRAIN%'
AND       UserName not Like '%APP-%'
AND       UserName not Like '%DEV-%'
AND       UserName not Like '%DATA%'
AND       UserName not Like '%LENC%'
AND       UserName not Like '%RES-%'
AND       UserName not Like '%PCATES%'
AND       UserName not Like '%SOE-%'
AND       UserName not Like '%USER%'
AND       UserName not Like '%DESKTOP%'
AND       UserName not Like 'SAP%'
GROUP BY CONVERT(NVARCHAR(7),DateStamp,120)
ORDER BY [Month]</t>
        </r>
        <r>
          <rPr>
            <sz val="9"/>
            <color indexed="81"/>
            <rFont val="Tahoma"/>
            <family val="2"/>
          </rPr>
          <t xml:space="preserve">
</t>
        </r>
      </text>
    </comment>
  </commentList>
</comments>
</file>

<file path=xl/comments6.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7.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8.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comments9.xml><?xml version="1.0" encoding="utf-8"?>
<comments xmlns="http://schemas.openxmlformats.org/spreadsheetml/2006/main">
  <authors>
    <author>le00p0</author>
  </authors>
  <commentList>
    <comment ref="B4" authorId="0">
      <text>
        <r>
          <rPr>
            <b/>
            <sz val="9"/>
            <color indexed="81"/>
            <rFont val="Tahoma"/>
            <family val="2"/>
          </rPr>
          <t>le00p0:</t>
        </r>
        <r>
          <rPr>
            <sz val="9"/>
            <color indexed="81"/>
            <rFont val="Tahoma"/>
            <family val="2"/>
          </rPr>
          <t xml:space="preserve">
First reference of the referenced information/data. 
For CAT RIN, a table reference must be entered. Eg, for the  Expenditure and replacement volumes by asset category, input </t>
        </r>
        <r>
          <rPr>
            <b/>
            <sz val="9"/>
            <color indexed="81"/>
            <rFont val="Tahoma"/>
            <family val="2"/>
          </rPr>
          <t>2.2.1</t>
        </r>
        <r>
          <rPr>
            <sz val="9"/>
            <color indexed="81"/>
            <rFont val="Tahoma"/>
            <family val="2"/>
          </rPr>
          <t xml:space="preserve">
For EBT RIN, a Variable Code reference must be entered. Eg, for the Revenue from Fixed Customer Charges, input </t>
        </r>
        <r>
          <rPr>
            <b/>
            <sz val="9"/>
            <color indexed="81"/>
            <rFont val="Tahoma"/>
            <family val="2"/>
          </rPr>
          <t>DREV0101</t>
        </r>
      </text>
    </comment>
    <comment ref="C4" authorId="0">
      <text>
        <r>
          <rPr>
            <b/>
            <sz val="9"/>
            <color indexed="81"/>
            <rFont val="Tahoma"/>
            <family val="2"/>
          </rPr>
          <t>le00p0:</t>
        </r>
        <r>
          <rPr>
            <sz val="9"/>
            <color indexed="81"/>
            <rFont val="Tahoma"/>
            <family val="2"/>
          </rPr>
          <t xml:space="preserve">
Second reference of the referenced information/data.
A particular row, column, cell or entire tab (ALL) must be entered and relates to the first reference.
For example (CAT RIN): All data for Conductor Length Material Type for Copper under table 2.2.1, input </t>
        </r>
        <r>
          <rPr>
            <b/>
            <sz val="9"/>
            <color indexed="81"/>
            <rFont val="Tahoma"/>
            <family val="2"/>
          </rPr>
          <t xml:space="preserve">Row 56
</t>
        </r>
        <r>
          <rPr>
            <sz val="9"/>
            <color indexed="81"/>
            <rFont val="Tahoma"/>
            <family val="2"/>
          </rPr>
          <t xml:space="preserve">
For example (EBT RIN): Missing information for Variable Code DREV0101 for year 2006 and has to be estimated, input </t>
        </r>
        <r>
          <rPr>
            <b/>
            <sz val="9"/>
            <color indexed="81"/>
            <rFont val="Tahoma"/>
            <family val="2"/>
          </rPr>
          <t>Cell D7</t>
        </r>
      </text>
    </comment>
    <comment ref="D4" authorId="0">
      <text>
        <r>
          <rPr>
            <b/>
            <sz val="9"/>
            <color indexed="81"/>
            <rFont val="Tahoma"/>
            <family val="2"/>
          </rPr>
          <t>le00p0:</t>
        </r>
        <r>
          <rPr>
            <sz val="9"/>
            <color indexed="81"/>
            <rFont val="Tahoma"/>
            <family val="2"/>
          </rPr>
          <t xml:space="preserve">
Compliance to legal requirements as per the RIN Notices to SAPN. 
Reset team to populate.</t>
        </r>
      </text>
    </comment>
    <comment ref="E4" authorId="0">
      <text>
        <r>
          <rPr>
            <b/>
            <sz val="9"/>
            <color indexed="81"/>
            <rFont val="Tahoma"/>
            <family val="2"/>
          </rPr>
          <t>le00p0:</t>
        </r>
        <r>
          <rPr>
            <sz val="9"/>
            <color indexed="81"/>
            <rFont val="Tahoma"/>
            <family val="2"/>
          </rPr>
          <t xml:space="preserve">
Select whether referenced information is either financial or non-financial.
If financial, select </t>
        </r>
        <r>
          <rPr>
            <b/>
            <sz val="9"/>
            <color indexed="81"/>
            <rFont val="Tahoma"/>
            <family val="2"/>
          </rPr>
          <t>Financial</t>
        </r>
        <r>
          <rPr>
            <sz val="9"/>
            <color indexed="81"/>
            <rFont val="Tahoma"/>
            <family val="2"/>
          </rPr>
          <t xml:space="preserve">
</t>
        </r>
      </text>
    </comment>
    <comment ref="F4" authorId="0">
      <text>
        <r>
          <rPr>
            <b/>
            <sz val="9"/>
            <color indexed="81"/>
            <rFont val="Tahoma"/>
            <family val="2"/>
          </rPr>
          <t>le00p0:</t>
        </r>
        <r>
          <rPr>
            <sz val="9"/>
            <color indexed="81"/>
            <rFont val="Tahoma"/>
            <family val="2"/>
          </rPr>
          <t xml:space="preserve">
Explanation of where the referenced information/data is sourced (eg SAP, GIS, OMS etc). 
For example, if referenced information is in SAP and in the form requested by the RIN, input </t>
        </r>
        <r>
          <rPr>
            <b/>
            <sz val="9"/>
            <color indexed="81"/>
            <rFont val="Tahoma"/>
            <family val="2"/>
          </rPr>
          <t>SAP</t>
        </r>
      </text>
    </comment>
    <comment ref="G4" authorId="0">
      <text>
        <r>
          <rPr>
            <b/>
            <sz val="9"/>
            <color indexed="81"/>
            <rFont val="Tahoma"/>
            <family val="2"/>
          </rPr>
          <t>le00p0:</t>
        </r>
        <r>
          <rPr>
            <sz val="9"/>
            <color indexed="81"/>
            <rFont val="Tahoma"/>
            <family val="2"/>
          </rPr>
          <t xml:space="preserve">
The referenced information from the Data Source is either Actual (ie in the category form of the RIN) or Estimated (ie has to be estimated to achieve the category form of the RIN).
If estimated, select </t>
        </r>
        <r>
          <rPr>
            <b/>
            <sz val="9"/>
            <color indexed="81"/>
            <rFont val="Tahoma"/>
            <family val="2"/>
          </rPr>
          <t>Estimated</t>
        </r>
      </text>
    </comment>
    <comment ref="H4" authorId="0">
      <text>
        <r>
          <rPr>
            <b/>
            <sz val="9"/>
            <color indexed="81"/>
            <rFont val="Tahoma"/>
            <family val="2"/>
          </rPr>
          <t>le00p0:</t>
        </r>
        <r>
          <rPr>
            <sz val="9"/>
            <color indexed="81"/>
            <rFont val="Tahoma"/>
            <family val="2"/>
          </rPr>
          <t xml:space="preserve">
Explanation of why an estimate is required and why actual data does not exist. 
For example, for table5.4.1 (a) where data is not available for substations due no SCADA, input no SCADA at </t>
        </r>
        <r>
          <rPr>
            <b/>
            <sz val="9"/>
            <color indexed="81"/>
            <rFont val="Tahoma"/>
            <family val="2"/>
          </rPr>
          <t>YY zone substation has no SCADA facility. Data is measured for year xx, but for other years, will be estimated.</t>
        </r>
      </text>
    </comment>
    <comment ref="I4" authorId="0">
      <text>
        <r>
          <rPr>
            <b/>
            <sz val="9"/>
            <color indexed="81"/>
            <rFont val="Tahoma"/>
            <family val="2"/>
          </rPr>
          <t>le00p0:</t>
        </r>
        <r>
          <rPr>
            <sz val="9"/>
            <color indexed="81"/>
            <rFont val="Tahoma"/>
            <family val="2"/>
          </rPr>
          <t xml:space="preserve">
Include any formula and details for stakeholders (AER and public) to clearly understand the method applied to derive the information.</t>
        </r>
      </text>
    </comment>
    <comment ref="K4" authorId="0">
      <text>
        <r>
          <rPr>
            <b/>
            <sz val="9"/>
            <color indexed="81"/>
            <rFont val="Tahoma"/>
            <family val="2"/>
          </rPr>
          <t>le00p0:</t>
        </r>
        <r>
          <rPr>
            <sz val="9"/>
            <color indexed="81"/>
            <rFont val="Tahoma"/>
            <family val="2"/>
          </rPr>
          <t xml:space="preserve">
Explanation/list of any assumptions made for data source, justification and methodology applied or made.</t>
        </r>
      </text>
    </comment>
    <comment ref="L4" authorId="0">
      <text>
        <r>
          <rPr>
            <b/>
            <sz val="9"/>
            <color indexed="81"/>
            <rFont val="Tahoma"/>
            <family val="2"/>
          </rPr>
          <t>le00p0:</t>
        </r>
        <r>
          <rPr>
            <sz val="9"/>
            <color indexed="81"/>
            <rFont val="Tahoma"/>
            <family val="2"/>
          </rPr>
          <t xml:space="preserve">
State any additional comments, notes or explanations which may further clarify the information to stakeholders (AER &amp; Public)</t>
        </r>
      </text>
    </comment>
  </commentList>
</comments>
</file>

<file path=xl/sharedStrings.xml><?xml version="1.0" encoding="utf-8"?>
<sst xmlns="http://schemas.openxmlformats.org/spreadsheetml/2006/main" count="3537" uniqueCount="1432">
  <si>
    <t>Data Source</t>
  </si>
  <si>
    <t>Actual / Estimated</t>
  </si>
  <si>
    <t>Justification
(if estimated)</t>
  </si>
  <si>
    <t>Financial /
Non-Financial</t>
  </si>
  <si>
    <t>Compliance to the Notice
(reference)</t>
  </si>
  <si>
    <t xml:space="preserve">
State any additional comments, notes or explanations.</t>
  </si>
  <si>
    <t xml:space="preserve">
Explanation of the method applied to provide the requested data. This should include an explanation of how the data was derived from other sources (if applicable) where this was undertaken and explain any allocation the approach applied.</t>
  </si>
  <si>
    <t xml:space="preserve">
Explanation/list of any assumptions made for data source, justification and methodology applied or made.</t>
  </si>
  <si>
    <t>SAPN Additional Comments
(if any)</t>
  </si>
  <si>
    <t>Basis of Preparation</t>
  </si>
  <si>
    <t>SA Power Networks</t>
  </si>
  <si>
    <t xml:space="preserve">
State the table reference (CAT) or Variable Code (EBT)</t>
  </si>
  <si>
    <r>
      <t xml:space="preserve">
Explanation of why an estimate is required and why actual data does not exist
For financial information, explanation of why financial information is </t>
    </r>
    <r>
      <rPr>
        <u/>
        <sz val="9"/>
        <color theme="1"/>
        <rFont val="Calibri"/>
        <family val="2"/>
      </rPr>
      <t>not</t>
    </r>
    <r>
      <rPr>
        <sz val="9"/>
        <color theme="1"/>
        <rFont val="Calibri"/>
        <family val="2"/>
      </rPr>
      <t xml:space="preserve"> in accordance to the financial reporting framework and any changes, impacts and deviations to accounting policies (for any regulatory years).</t>
    </r>
  </si>
  <si>
    <t>Methodology 
(actual and estimated)</t>
  </si>
  <si>
    <t>Assumptions
(actual and estimated)</t>
  </si>
  <si>
    <t>CAT RIN Table Ref / EBT RIN Variable Code</t>
  </si>
  <si>
    <t>RIN Row/ Column/ Cell or All (entire tab)</t>
  </si>
  <si>
    <t xml:space="preserve">
State the applicable row, column, cell, or entire tab</t>
  </si>
  <si>
    <t xml:space="preserve">
Reference to the Notice for compliance</t>
  </si>
  <si>
    <t xml:space="preserve">
Explanation of the data source for the referenced information</t>
  </si>
  <si>
    <r>
      <t xml:space="preserve">
Select whether the referenced information is </t>
    </r>
    <r>
      <rPr>
        <u/>
        <sz val="9"/>
        <color theme="1"/>
        <rFont val="Calibri"/>
        <family val="2"/>
      </rPr>
      <t>financial</t>
    </r>
    <r>
      <rPr>
        <sz val="9"/>
        <color theme="1"/>
        <rFont val="Calibri"/>
        <family val="2"/>
      </rPr>
      <t xml:space="preserve"> or </t>
    </r>
    <r>
      <rPr>
        <u/>
        <sz val="9"/>
        <color theme="1"/>
        <rFont val="Calibri"/>
        <family val="2"/>
      </rPr>
      <t>non-financial</t>
    </r>
  </si>
  <si>
    <r>
      <t xml:space="preserve">
Select whether the information from data source is either </t>
    </r>
    <r>
      <rPr>
        <u/>
        <sz val="9"/>
        <color theme="1"/>
        <rFont val="Calibri"/>
        <family val="2"/>
      </rPr>
      <t>actual</t>
    </r>
    <r>
      <rPr>
        <sz val="9"/>
        <color theme="1"/>
        <rFont val="Calibri"/>
        <family val="2"/>
      </rPr>
      <t xml:space="preserve"> or </t>
    </r>
    <r>
      <rPr>
        <u/>
        <sz val="9"/>
        <color theme="1"/>
        <rFont val="Calibri"/>
        <family val="2"/>
      </rPr>
      <t>estimated</t>
    </r>
    <r>
      <rPr>
        <sz val="9"/>
        <color theme="1"/>
        <rFont val="Calibri"/>
        <family val="2"/>
      </rPr>
      <t>?</t>
    </r>
  </si>
  <si>
    <r>
      <rPr>
        <b/>
        <u/>
        <sz val="11"/>
        <color theme="1"/>
        <rFont val="Calibri"/>
        <family val="2"/>
      </rPr>
      <t>2.2 REPEX</t>
    </r>
    <r>
      <rPr>
        <u/>
        <sz val="11"/>
        <color theme="1"/>
        <rFont val="Calibri"/>
        <family val="2"/>
      </rPr>
      <t xml:space="preserve">
General Assumptions(Non-financial)
</t>
    </r>
    <r>
      <rPr>
        <sz val="11"/>
        <color theme="1"/>
        <rFont val="Calibri"/>
        <family val="2"/>
      </rPr>
      <t>(Applies to the whole Repex 2.2 Tab)</t>
    </r>
  </si>
  <si>
    <t>Non-financial</t>
  </si>
  <si>
    <t>SAP</t>
  </si>
  <si>
    <t>Estimated</t>
  </si>
  <si>
    <t xml:space="preserve">More than half of the data for 2.2 were obtained through SAP, and in general, we only have 
Complete information of:
- Date of completion 
Limited information of:
- Work order number
- Function Location (Feeder ID)
- LV/HV (not into specific voltage e.g. 7.6kV 11kV etc)
No information of:
- Financial Year
- Specific operating voltage (of asset)
- Feeder type (CBD, URBAN etc)
- Material of overhead conductor (steel/copper etc)
- Length of overhead conductor (replaced)
- Length of underground conductor (replaced)
</t>
  </si>
  <si>
    <r>
      <t xml:space="preserve">For these we have no information:
</t>
    </r>
    <r>
      <rPr>
        <u/>
        <sz val="11"/>
        <color theme="1"/>
        <rFont val="Calibri"/>
        <family val="2"/>
      </rPr>
      <t>- Financial Year</t>
    </r>
    <r>
      <rPr>
        <sz val="11"/>
        <color theme="1"/>
        <rFont val="Calibri"/>
        <family val="2"/>
      </rPr>
      <t xml:space="preserve">
    - Convert date of completion into financial year
</t>
    </r>
    <r>
      <rPr>
        <u/>
        <sz val="11"/>
        <color theme="1"/>
        <rFont val="Calibri"/>
        <family val="2"/>
      </rPr>
      <t>- Specific operating voltage (of asset)</t>
    </r>
    <r>
      <rPr>
        <sz val="11"/>
        <color theme="1"/>
        <rFont val="Calibri"/>
        <family val="2"/>
      </rPr>
      <t xml:space="preserve">
    - look up into the database, look for the voltage of the specific feeder, then assume the voltage for the specific feeder is the operating voltage of this asset
</t>
    </r>
    <r>
      <rPr>
        <u/>
        <sz val="11"/>
        <color theme="1"/>
        <rFont val="Calibri"/>
        <family val="2"/>
      </rPr>
      <t>- Feeder type (CBD, URBAN etc)</t>
    </r>
    <r>
      <rPr>
        <sz val="11"/>
        <color theme="1"/>
        <rFont val="Calibri"/>
        <family val="2"/>
      </rPr>
      <t xml:space="preserve">
    - look up into the database, look for the feeder type of the specific feeder
</t>
    </r>
    <r>
      <rPr>
        <u/>
        <sz val="11"/>
        <color theme="1"/>
        <rFont val="Calibri"/>
        <family val="2"/>
      </rPr>
      <t>- Material of overhead conductor (steel/copper etc)</t>
    </r>
    <r>
      <rPr>
        <sz val="11"/>
        <color theme="1"/>
        <rFont val="Calibri"/>
        <family val="2"/>
      </rPr>
      <t xml:space="preserve">
    - In database, assign a single material type for each feeder (by determine which material is used the most for this feeder), then look for the material of the specific feeder, then assume the material for the specific feeder is the material for the replaced overhead conductor
(Continue -&gt;)
</t>
    </r>
  </si>
  <si>
    <t>- Length of overhead conductor assumptions (replaced)
Lengths are determined by voltage
 - FM – 20m (conductor length)
 - DD – LV = 50 per span (route) = 200m
 - DD – 11kv = 80 per span (route) = 240m
 - DD – 33kv = 100 per span (route) = 300m
 - DD – SWER = 150 per span (route) = 150m
 - DD – 66kv = 150 per span (route) = 450m
- Length of underground conductor (replaced)
 - HV Cable = 10m
 - LV Cable = 10m
- Wherever the key information is missing e.g. unknown feeder, then the ratio of knowns would be calculated and apply to these unknown ones</t>
  </si>
  <si>
    <r>
      <rPr>
        <b/>
        <u/>
        <sz val="11"/>
        <color theme="1"/>
        <rFont val="Calibri"/>
        <family val="2"/>
      </rPr>
      <t>2.2 REPEX
2.2.1 - COST METRICS BY ASSET CATEGORY</t>
    </r>
    <r>
      <rPr>
        <u/>
        <sz val="11"/>
        <color theme="1"/>
        <rFont val="Calibri"/>
        <family val="2"/>
      </rPr>
      <t xml:space="preserve">
POLES</t>
    </r>
    <r>
      <rPr>
        <b/>
        <sz val="11"/>
        <color theme="1"/>
        <rFont val="Calibri"/>
        <family val="2"/>
      </rPr>
      <t xml:space="preserve">
</t>
    </r>
    <r>
      <rPr>
        <sz val="11"/>
        <color theme="1"/>
        <rFont val="Calibri"/>
        <family val="2"/>
      </rPr>
      <t xml:space="preserve">ROWS: 
&lt; = 11 KV; STOBIE; 
˃ 11 KV &amp; &lt; = 33 KV; STOBIE; 
&gt; 33 KV &amp; &lt; = 66 KV; STOBIE;
</t>
    </r>
    <r>
      <rPr>
        <b/>
        <sz val="11"/>
        <color theme="1"/>
        <rFont val="Calibri"/>
        <family val="2"/>
      </rPr>
      <t xml:space="preserve">
</t>
    </r>
    <r>
      <rPr>
        <sz val="11"/>
        <color theme="1"/>
        <rFont val="Calibri"/>
        <family val="2"/>
      </rPr>
      <t>COLUMNS: 
ASSET REPLACEMENTS (000'S)
ASSET FAILURES  (000'S)</t>
    </r>
  </si>
  <si>
    <t>The only information we have is Date of replacement/failure and some of locations, therefore, we need to estimate voltage for the purpose of RIN.
We do also believe that Stobie pole is different from any of listed type of poles in terms of structures, materials and life, therefore a new section of stobie poles has been created due to this reason.</t>
  </si>
  <si>
    <t xml:space="preserve">Voltage: we have separate spreadsheet for voltage we assume the voltage of the feeders, and applied it the Notifications (DD+FM) for Poles.
For Pole Replacement DD+FM catalogue codes for poles were extracted from SAP on the completion date from (01.07-2008-30.06.2013)
For Pole Failures FM catalogue codes for poles were extracted from SAP on the created on date (01.07.2008-30.06.2013)
For Pole Plating  DD Catalogue codes EXCLUDING P4's(Pole Age Size) were extracted from SAP on the completion date from (01.07-2008-30.06.2013).
</t>
  </si>
  <si>
    <t>We have combined LV, 7.6kV and 11kV poles into a single category &lt; = 11KV; STOBIE. The reason being we are unable to have them separated in 5.2 Age Profile, in order to keep the consistency we will keep 2.2 the same
In SAP Extraction (HV) for these with known Feeder IDs, we assume the operating voltage of Pole is the same as the highest voltage of the feeder. 
For these that Feeder IDs are missing, we then calculate the voltage ratio of known items apply to these unknown ones</t>
  </si>
  <si>
    <t>We used the following categories:
&lt; = 11 KV; STOBIE; 
˃ 11 KV &amp; &lt; = 33 KV; STOBIE; 
&gt; 33 KV &amp; &lt; = 66 KV; STOBIE;
instead of 
&lt; = 11 KV; STOBIE; 
˃ 11 KV &amp; &lt; = 22 KV; STOBIE; 
&gt; 22 KV &amp; &lt; = 66 KV; STOBIE;
in order to keep consistency with Tab 5.2</t>
  </si>
  <si>
    <r>
      <rPr>
        <b/>
        <u/>
        <sz val="11"/>
        <color theme="1"/>
        <rFont val="Calibri"/>
        <family val="2"/>
      </rPr>
      <t>2.2 REPEX
2.2.2 DESCRIPTOR METRICS</t>
    </r>
    <r>
      <rPr>
        <u/>
        <sz val="11"/>
        <color theme="1"/>
        <rFont val="Calibri"/>
        <family val="2"/>
      </rPr>
      <t xml:space="preserve">
POLES</t>
    </r>
    <r>
      <rPr>
        <b/>
        <sz val="11"/>
        <color theme="1"/>
        <rFont val="Calibri"/>
        <family val="2"/>
      </rPr>
      <t xml:space="preserve">
</t>
    </r>
    <r>
      <rPr>
        <sz val="11"/>
        <color theme="1"/>
        <rFont val="Calibri"/>
        <family val="2"/>
      </rPr>
      <t xml:space="preserve">ROWS: 
Total Poles By:
TOTAL CBD POLES 
TOTAL URBAN POLES 
TOTAL RURAL LONG POLES 
TOTAL RURAL SHORT POLES 
</t>
    </r>
    <r>
      <rPr>
        <b/>
        <sz val="11"/>
        <color theme="1"/>
        <rFont val="Calibri"/>
        <family val="2"/>
      </rPr>
      <t xml:space="preserve">
</t>
    </r>
    <r>
      <rPr>
        <sz val="11"/>
        <color theme="1"/>
        <rFont val="Calibri"/>
        <family val="2"/>
      </rPr>
      <t xml:space="preserve">COLUMNS: 
ASSET VOLUMES CURRENTLY IN COMMISSION
ASSET REPLACEMENTS </t>
    </r>
  </si>
  <si>
    <r>
      <t xml:space="preserve">For Asset Replacement, the information we have is Date of replacement and some of locations, therefore, we need to estimate feeder type for the purpose of RIN.
For </t>
    </r>
    <r>
      <rPr>
        <b/>
        <sz val="11"/>
        <color theme="1"/>
        <rFont val="Calibri"/>
        <family val="2"/>
      </rPr>
      <t>Asset Volumes currently in commission</t>
    </r>
    <r>
      <rPr>
        <sz val="11"/>
        <color theme="1"/>
        <rFont val="Calibri"/>
        <family val="2"/>
      </rPr>
      <t>, number of poles or spans not recorded.  Estimation had to be made and is based on the Economic Benchmarking RIN</t>
    </r>
  </si>
  <si>
    <r>
      <t>For Pole Replacement DD+FM catalogue codes for poles were extracted from SAP on the completion date from (01.07-2008-30.06.2013)
The</t>
    </r>
    <r>
      <rPr>
        <b/>
        <sz val="11"/>
        <color theme="1"/>
        <rFont val="Calibri"/>
        <family val="2"/>
      </rPr>
      <t xml:space="preserve"> poles volumes</t>
    </r>
    <r>
      <rPr>
        <sz val="11"/>
        <color theme="1"/>
        <rFont val="Calibri"/>
        <family val="2"/>
      </rPr>
      <t xml:space="preserve"> were calculated based on the length of the network by calculating the circuit length based on the lowest voltage conductor (only in cases they are two feeders on a pole) by using complex  GIS Queries
</t>
    </r>
  </si>
  <si>
    <t>For Asset Replacement:
Assume data required is based on Financial Years
In SAP Extraction for these with known Feeder IDs, we assume the feeder type of Pole is the same as the feeder type of the feeder. 
For these that Feeder IDs are missing, we then calculate the feeder type ratio of known items apply to these unknown ones</t>
  </si>
  <si>
    <t>For Asset Volumes currently in commission:
Estimation/assumption is made Based on route length and average span length per base voltage level.  Based on average span length per base voltage level.  (NB Estimate by SCONNR region pro-rated by conductors)</t>
  </si>
  <si>
    <r>
      <rPr>
        <b/>
        <u/>
        <sz val="11"/>
        <color theme="1"/>
        <rFont val="Calibri"/>
        <family val="2"/>
      </rPr>
      <t>2.2 REPEX
2.2.1 - COST METRICS BY ASSET CATEGORY</t>
    </r>
    <r>
      <rPr>
        <u/>
        <sz val="11"/>
        <color theme="1"/>
        <rFont val="Calibri"/>
        <family val="2"/>
      </rPr>
      <t xml:space="preserve">
POLES</t>
    </r>
    <r>
      <rPr>
        <b/>
        <sz val="11"/>
        <color theme="1"/>
        <rFont val="Calibri"/>
        <family val="2"/>
      </rPr>
      <t xml:space="preserve">
</t>
    </r>
    <r>
      <rPr>
        <sz val="11"/>
        <color theme="1"/>
        <rFont val="Calibri"/>
        <family val="2"/>
      </rPr>
      <t xml:space="preserve">ROWS: 
Pole Refurbished; STOBIE
</t>
    </r>
    <r>
      <rPr>
        <b/>
        <sz val="11"/>
        <color theme="1"/>
        <rFont val="Calibri"/>
        <family val="2"/>
      </rPr>
      <t xml:space="preserve">
</t>
    </r>
    <r>
      <rPr>
        <sz val="11"/>
        <color theme="1"/>
        <rFont val="Calibri"/>
        <family val="2"/>
      </rPr>
      <t>COLUMNS: 
ASSET REPLACEMENTS</t>
    </r>
  </si>
  <si>
    <t>We are able to get the total number of plating per financial year from SAP. However it could be possible to line crews to record work under different category so we're unable to confirm this data is 100% accurate.</t>
  </si>
  <si>
    <t>Extract data from SAP then count the number of job in different years.</t>
  </si>
  <si>
    <t>Result has been populated under "Asset Replacement" columns.</t>
  </si>
  <si>
    <r>
      <rPr>
        <b/>
        <u/>
        <sz val="11"/>
        <color theme="1"/>
        <rFont val="Calibri"/>
        <family val="2"/>
      </rPr>
      <t>2.2 REPEX
2.2.1 - COST METRICS BY ASSET CATEGORY</t>
    </r>
    <r>
      <rPr>
        <u/>
        <sz val="11"/>
        <color theme="1"/>
        <rFont val="Calibri"/>
        <family val="2"/>
      </rPr>
      <t xml:space="preserve">
POLE TOP STRUCTURES</t>
    </r>
    <r>
      <rPr>
        <b/>
        <sz val="11"/>
        <color theme="1"/>
        <rFont val="Calibri"/>
        <family val="2"/>
      </rPr>
      <t xml:space="preserve">
</t>
    </r>
    <r>
      <rPr>
        <sz val="11"/>
        <color theme="1"/>
        <rFont val="Calibri"/>
        <family val="2"/>
      </rPr>
      <t xml:space="preserve">ROWS: 
˂ = 1 KV
&gt; 1 KV &amp; &lt; = 11 KV
˃ 11 KV &amp; &lt; = 22 KV
&gt; 22 KV &amp; &lt; = 66 KV
&gt; 66 KV &amp; &lt; = 132 KV
</t>
    </r>
    <r>
      <rPr>
        <b/>
        <sz val="11"/>
        <color theme="1"/>
        <rFont val="Calibri"/>
        <family val="2"/>
      </rPr>
      <t xml:space="preserve">
</t>
    </r>
    <r>
      <rPr>
        <sz val="11"/>
        <color theme="1"/>
        <rFont val="Calibri"/>
        <family val="2"/>
      </rPr>
      <t xml:space="preserve">COLUMNS: 
ASSET REPLACEMENTS
ASSET FAILURES </t>
    </r>
  </si>
  <si>
    <t>The only information we have is Date of replacement/failure and some of locations, therefore, we need to estimate voltage for the purpose of RIN.</t>
  </si>
  <si>
    <t>For Replacement DD+FM catalogue codes were extracted from SAP on the completion date from (01.07-2008-30.06.2013)
For Failures FM catalogue codes were extracted from SAP on the created on date (01.07.2008-30.06.2013)
The following categories are included under this section: 
- DF, Air break, LS, LSDF, Tie wire, earth, lugs, taps, joint, pot head 
- LFI (Line fault indicators)</t>
  </si>
  <si>
    <t>In SAP Extraction (HV) for these with known Feeder IDs, we assume the operating voltage of Pole is the same as the highest voltage of the feeder. 
For these that Feeder IDs are missing, we then calculate the voltage ratio of known items apply to these unknown ones</t>
  </si>
  <si>
    <t>Pole Top Structure consists of the following assets :
- DF, Air break, LS, LSDF, Tie wire, earth, lugs, taps, joint, pot head 
- LFI (Line fault indicators)</t>
  </si>
  <si>
    <r>
      <rPr>
        <b/>
        <u/>
        <sz val="11"/>
        <color theme="1"/>
        <rFont val="Calibri"/>
        <family val="2"/>
      </rPr>
      <t>2.2 REPEX
2.2.1 - COST METRICS BY ASSET CATEGORY</t>
    </r>
    <r>
      <rPr>
        <u/>
        <sz val="11"/>
        <color theme="1"/>
        <rFont val="Calibri"/>
        <family val="2"/>
      </rPr>
      <t xml:space="preserve">
OVERHEAD CONDUCTORS</t>
    </r>
    <r>
      <rPr>
        <b/>
        <sz val="11"/>
        <color theme="1"/>
        <rFont val="Calibri"/>
        <family val="2"/>
      </rPr>
      <t xml:space="preserve">
</t>
    </r>
    <r>
      <rPr>
        <sz val="11"/>
        <color theme="1"/>
        <rFont val="Calibri"/>
        <family val="2"/>
      </rPr>
      <t xml:space="preserve">ROWS: 
˂ = 1 KV
&gt; 1 KV &amp; &lt; = 11 KV
˃ 11 KV &amp; &lt; = 22 KV  ; SWER
˃ 11 KV &amp; &lt; = 22 KV ; SINGLE-PHASE
˃ 11 KV &amp; &lt; = 22 KV ; MULTIPLE-PHASE
&gt; 22 KV &amp; &lt; = 66 KV
</t>
    </r>
    <r>
      <rPr>
        <b/>
        <sz val="11"/>
        <color theme="1"/>
        <rFont val="Calibri"/>
        <family val="2"/>
      </rPr>
      <t xml:space="preserve">
</t>
    </r>
    <r>
      <rPr>
        <sz val="11"/>
        <color theme="1"/>
        <rFont val="Calibri"/>
        <family val="2"/>
      </rPr>
      <t xml:space="preserve">COLUMNS: 
ASSET REPLACEMENTS (KMs)
ASSET FAILURES </t>
    </r>
  </si>
  <si>
    <t>For Project data, most data are comprehensive and accurate
For SAP data, the only information we have is Date of replacement/failure and some of locations, therefore, we need to estimate voltage for the purpose of RIN.</t>
  </si>
  <si>
    <t>For Replacement DD+FM catalogue codes were extracted from SAP + Project on the completion date from (01.07-2008-30.06.2013)
For Failures FM catalogue codes were extracted from SAP on the created on date (01.07.2008-30.06.2013)</t>
  </si>
  <si>
    <t>- Replacement is in unit of KMs
- Consider all 19kV conductors as SWER conductors
In SAP Extraction (HV) for these with known Feeder IDs, we assume the operating voltage of Pole is the same as the highest voltage of the feeder. 
For these that Feeder IDs are missing, we then calculate the voltage ratio of known items apply to these unknown one
Then for replacement, from the voltage we can derive the lengths we replaced by the rule we set-&gt;</t>
  </si>
  <si>
    <t xml:space="preserve">- Length of overhead conductor assumptions (replaced)
Lengths are determined by voltage
 - FM – 20m (conductor length)
 - DD – LV = 50 per span (route) = 200m
 - DD – 11kv = 80 per span (route) = 240m
 - DD – 33kv = 100 per span (route) = 300m
 - DD – SWER = 150 per span (route) = 150m
 - DD – 66kv = 150 per span (route) = 450m
</t>
  </si>
  <si>
    <r>
      <rPr>
        <b/>
        <u/>
        <sz val="11"/>
        <color theme="1"/>
        <rFont val="Calibri"/>
        <family val="2"/>
      </rPr>
      <t>2.2 REPEX
2.2.2 DESCRIPTOR METRICS</t>
    </r>
    <r>
      <rPr>
        <u/>
        <sz val="11"/>
        <color theme="1"/>
        <rFont val="Calibri"/>
        <family val="2"/>
      </rPr>
      <t xml:space="preserve">
OVERHEAD CONDUCTORS</t>
    </r>
    <r>
      <rPr>
        <b/>
        <sz val="11"/>
        <color theme="1"/>
        <rFont val="Calibri"/>
        <family val="2"/>
      </rPr>
      <t xml:space="preserve">
</t>
    </r>
    <r>
      <rPr>
        <sz val="11"/>
        <color theme="1"/>
        <rFont val="Calibri"/>
        <family val="2"/>
      </rPr>
      <t xml:space="preserve">ROWS: 
CONDUCTORS CBD (KM)
CONDUCTORS URBAN (KM)
CONDUCTORS RURAL LONG (KM)
CONDUCTORS RURAL SHORT (KM)
COPPER (KM)
ALUMINIUM (KM)
ACSR (KM)
STEEL (KM)
COLUMNS: 
ASSET VOLUMES CURRENTLY IN COMMISSION
ASSET REPLACEMENTS </t>
    </r>
  </si>
  <si>
    <t>For Asset Replacement, the only information we have is Date of replacement and some of locations, therefore, we need to estimate feeder type and material type for the purpose of RIN.
For Asset Volumes currently in commission, data has to be estimated from GIS Snapshots</t>
  </si>
  <si>
    <t>For Replacement DD+FM catalogue codes were extracted from SAP + Project on the completion date from (01.07-2008-30.06.2013)
For Asset Volumes currently in commission, data was collected based on historical snapshots collected from GIS.
ALL ASSET VOLUMES CURRENTLY IN COMMISSION ARE ROUTE LENGTH AND ARE USED IN THE ECONOMIC BENCHMARKING RIN</t>
  </si>
  <si>
    <r>
      <t xml:space="preserve">For Asset Replacement:
Assume data required is based on Financial Years
In SAP Extraction for these with known Feeder IDs, we assume the feeder type/material type of conductor is the same as of the feeder. For these that Feeder IDs are missing, we then calculate the feeder type/material type ratio of known items apply to these unknown ones
The </t>
    </r>
    <r>
      <rPr>
        <b/>
        <sz val="11"/>
        <color theme="1"/>
        <rFont val="Calibri"/>
        <family val="2"/>
      </rPr>
      <t xml:space="preserve">asset volumes in comission </t>
    </r>
    <r>
      <rPr>
        <sz val="11"/>
        <color theme="1"/>
        <rFont val="Calibri"/>
        <family val="2"/>
      </rPr>
      <t xml:space="preserve">by material type were populated by using the ration of the material for conductors for CBRM data and then applying that ratio to the Economic Benchmarking data.For the split of the overhead conductor volumes  by SCONRR region  (CBD, Urban,Rural short &amp; Rural long) that was what was reported in the Economic Benchmarking RIN.The the conductor length for these tabs are in ROUTE KM's
</t>
    </r>
  </si>
  <si>
    <t>Material types are determined by feeder ID, in some case, one feeder ID could be assigned with more than one Material types, in such a case, whichever material type is used most will be chosen as the only material type of this feeder id.
The total length from GIS includes the services lines which are greater than 10m as it is regarded as part of the LV network.</t>
  </si>
  <si>
    <r>
      <rPr>
        <b/>
        <u/>
        <sz val="11"/>
        <color theme="1"/>
        <rFont val="Calibri"/>
        <family val="2"/>
      </rPr>
      <t>2.2 REPEX
2.2.1 - COST METRICS BY ASSET CATEGORY</t>
    </r>
    <r>
      <rPr>
        <u/>
        <sz val="11"/>
        <color theme="1"/>
        <rFont val="Calibri"/>
        <family val="2"/>
      </rPr>
      <t xml:space="preserve">
UNDERGROUND CABLES</t>
    </r>
    <r>
      <rPr>
        <b/>
        <sz val="11"/>
        <color theme="1"/>
        <rFont val="Calibri"/>
        <family val="2"/>
      </rPr>
      <t xml:space="preserve">
</t>
    </r>
    <r>
      <rPr>
        <sz val="11"/>
        <color theme="1"/>
        <rFont val="Calibri"/>
        <family val="2"/>
      </rPr>
      <t xml:space="preserve">ROWS: 
˂ = 1 KV
&gt; 1 KV &amp; &lt; = 11 KV
&gt; 11 KV &amp; &lt; = 22 KV
&gt; 22 KV &amp; &lt; = 33 KV
</t>
    </r>
    <r>
      <rPr>
        <b/>
        <sz val="11"/>
        <color theme="1"/>
        <rFont val="Calibri"/>
        <family val="2"/>
      </rPr>
      <t xml:space="preserve">
</t>
    </r>
    <r>
      <rPr>
        <sz val="11"/>
        <color theme="1"/>
        <rFont val="Calibri"/>
        <family val="2"/>
      </rPr>
      <t xml:space="preserve">COLUMNS: 
ASSET REPLACEMENTS (KMs)
ASSET FAILURES  </t>
    </r>
  </si>
  <si>
    <t>- Replacement is in unit of KMs
In SAP Extraction (HV) for these with known Feeder IDs, we assume the operating voltage of Pole is the same as the highest voltage of the feeder. 
For these that Feeder IDs are missing, we then calculate the voltage ratio of known items apply to these unknown one
Then for replacement, from the voltage we can derive the lengths we replaced by the rule we set-&gt;</t>
  </si>
  <si>
    <r>
      <t xml:space="preserve">- Length of underground conductor (replaced)
 - HV Cable = 10m
 - LV Cable = 10m
</t>
    </r>
    <r>
      <rPr>
        <b/>
        <sz val="11"/>
        <color rgb="FFFF0000"/>
        <rFont val="Calibri"/>
        <family val="2"/>
      </rPr>
      <t xml:space="preserve">
Public Lighting Cable</t>
    </r>
    <r>
      <rPr>
        <sz val="11"/>
        <color theme="1"/>
        <rFont val="Calibri"/>
        <family val="2"/>
      </rPr>
      <t xml:space="preserve">
- Because we cannot separate Public Lighting Cable from Underground Cables so we have to include them in 5.2, and therefore we have to include them in 2.2 - Underground Cables
- we assume all items are in LV
- we assume for failure, on top of all ordinary exclusions, we now exclude all items with no work order number
- remove all duplicated work order numbers, and therefore invalid them from being count from both failure and replacement</t>
    </r>
  </si>
  <si>
    <r>
      <rPr>
        <b/>
        <u/>
        <sz val="11"/>
        <color theme="1"/>
        <rFont val="Calibri"/>
        <family val="2"/>
      </rPr>
      <t>2.2 REPEX
2.2.2 DESCRIPTOR METRICS</t>
    </r>
    <r>
      <rPr>
        <u/>
        <sz val="11"/>
        <color theme="1"/>
        <rFont val="Calibri"/>
        <family val="2"/>
      </rPr>
      <t xml:space="preserve">
UNDERGROUND CABLES
ROWS: </t>
    </r>
    <r>
      <rPr>
        <sz val="11"/>
        <color theme="1"/>
        <rFont val="Calibri"/>
        <family val="2"/>
      </rPr>
      <t xml:space="preserve">
CONDUCTORS CBD (KM)
CONDUCTORS URBAN (KM)
CONDUCTORS RURAL LONG (KM)
CONDUCTORS RURAL SHORT (KM)
COLUMNS: 
ASSET VOLUMES CURRENTLY IN COMMISSION
ASSET REPLACEMENTS </t>
    </r>
  </si>
  <si>
    <t>For Asset Replacement, the only information we have is Date of replacement and some of locations, therefore, we need to estimate feeder type  for the purpose of RIN.
For Asset Volumes currently in commission, data has to be estimated from GIS Snapshots</t>
  </si>
  <si>
    <t>For Replacement DD+FM catalogue codes were extracted from SAP + Project on the completion date from (01.07-2008-30.06.2013)
For Asset Volumes currently in commission, data was collected based on historical snapshots collected from GIS.
ALL ASSET VOLUMES CURRENTLY IN COMMISSION ARE ROUTE LENGTH  AND ARE USED IN ECONOMIC BENCHMARKING RIN</t>
  </si>
  <si>
    <t>For Asset Replacement:
Assume data required is based on Financial Years
In SAP Extraction for these with known Feeder IDs, we assume the feeder type of conductor is the same as of the feeder. 
For these that Feeder IDs are missing, we then calculate the feeder type ratio of known items apply to these unknown ones</t>
  </si>
  <si>
    <r>
      <rPr>
        <b/>
        <sz val="11"/>
        <color rgb="FFFF0000"/>
        <rFont val="Calibri"/>
        <family val="2"/>
      </rPr>
      <t>Public Lighting Cable</t>
    </r>
    <r>
      <rPr>
        <sz val="11"/>
        <color theme="1"/>
        <rFont val="Calibri"/>
        <family val="2"/>
      </rPr>
      <t xml:space="preserve">
- Because we cannot separate Public Lighting Cable from Underground Cables so we have to include them in 5.2, and therefore we have to include them in 2.2 - Underground Cables
- For Asset Replacement by Feeder Type, public lighting cable data has been integrated into the original total by original data ratio
-The total length from GIS includes the services lines which are greater than 10m as it is regarded as part of the LV network</t>
    </r>
  </si>
  <si>
    <r>
      <rPr>
        <b/>
        <u/>
        <sz val="11"/>
        <color theme="1"/>
        <rFont val="Calibri"/>
        <family val="2"/>
      </rPr>
      <t>2.2 REPEX
2.2.1 - COST METRICS BY ASSET CATEGORY</t>
    </r>
    <r>
      <rPr>
        <u/>
        <sz val="11"/>
        <color theme="1"/>
        <rFont val="Calibri"/>
        <family val="2"/>
      </rPr>
      <t xml:space="preserve">
SERVICE LINES</t>
    </r>
    <r>
      <rPr>
        <b/>
        <sz val="11"/>
        <color theme="1"/>
        <rFont val="Calibri"/>
        <family val="2"/>
      </rPr>
      <t xml:space="preserve">
</t>
    </r>
    <r>
      <rPr>
        <sz val="11"/>
        <color theme="1"/>
        <rFont val="Calibri"/>
        <family val="2"/>
      </rPr>
      <t xml:space="preserve">ROWS: 
˂ = 11 KV ; RESIDENTIAL ; SIMPLE TYPE 
˂ = 11 KV ; COMMERCIAL &amp; INDUSTRIAL ; COMPLEX TYPE 
</t>
    </r>
    <r>
      <rPr>
        <b/>
        <sz val="11"/>
        <color theme="1"/>
        <rFont val="Calibri"/>
        <family val="2"/>
      </rPr>
      <t xml:space="preserve">
</t>
    </r>
    <r>
      <rPr>
        <sz val="11"/>
        <color theme="1"/>
        <rFont val="Calibri"/>
        <family val="2"/>
      </rPr>
      <t xml:space="preserve">COLUMNS: 
ASSET REPLACEMENTS 
ASSET FAILURES  </t>
    </r>
  </si>
  <si>
    <t>For SAP data, the only information we have is Date of replacement/failure and some of locations, therefore, we need to make assumptions on their Voltage, Customer Type and Connection Complexity</t>
  </si>
  <si>
    <t>For Replacement DD+FM catalogue codes were extracted from SAP on the completion date from (01.07-2008-30.06.2013)
For Failures FM catalogue codes were extracted from SAP on the created on date (01.07.2008-30.06.2013)</t>
  </si>
  <si>
    <t>- Since only 0.025% service lines are HV lines, all service lines are assumed as LV lines
- No service line length information were recorded for failure/replacement, therefore only number of incidents will be recorded
- From the total population, we assume the Residential service lines are 89% of total and Commercial service lines are 11% of total, this ratio is applied to all recorded items
- Assume all Residential service line as Simple and all Commercial service lines as Complex</t>
  </si>
  <si>
    <r>
      <t xml:space="preserve">2.2 REPEX
2.2.1 - COST METRICS BY ASSET CATEGORY
</t>
    </r>
    <r>
      <rPr>
        <u/>
        <sz val="9"/>
        <color theme="1"/>
        <rFont val="Calibri"/>
        <family val="2"/>
      </rPr>
      <t xml:space="preserve">TRANSFORMERS BY: MOUNTING TYPE; HIGHEST OPERATING VOLTAGE ; AMPERE RATING; NUMBER OF PHASES (AT LV)
</t>
    </r>
    <r>
      <rPr>
        <sz val="10"/>
        <color theme="1"/>
        <rFont val="Calibri"/>
        <family val="2"/>
      </rPr>
      <t xml:space="preserve">ROWS:
POLE MOUNTED ; &lt; = 22KV ;  &lt; = 60 KVA ; SINGLE PHASE
POLE MOUNTED ; &lt; = 22KV ;  &gt; 60 KVA AND &lt; = 600 KVA ; SINGLE PHASE
POLE MOUNTED ; &lt; = 22KV ;  &gt; 600 KVA ; SINGLE PHASE
POLE MOUNTED ; &lt; = 22KV ;  &lt; = 60 KVA  ; MULTIPLE PHASE
POLE MOUNTED ; &lt; = 22KV ;  &gt; 60 KVA AND &lt; = 600 KVA  ; MULTIPLE PHASE
POLE MOUNTED ; &lt; = 22KV ;  &gt; 600 KVA  ; MULTIPLE PHASE
POLE MOUNTED ; &gt; 22 KV ;  &lt; = 60 KVA 
POLE MOUNTED ; &gt; 22 KV ;  &gt; 60 KVA AND &lt; = 600 KVA 
POLE MOUNTED ; &gt; 22 KV ;  &gt; 600 KVA
COLUMNS: 
ASSET REPLACEMENTS 
ASSET FAILURES  </t>
    </r>
  </si>
  <si>
    <r>
      <rPr>
        <b/>
        <u/>
        <sz val="11"/>
        <color theme="1"/>
        <rFont val="Calibri"/>
        <family val="2"/>
      </rPr>
      <t>2.2 REPEX
2.2.1 - COST METRICS BY ASSET CATEGORY</t>
    </r>
    <r>
      <rPr>
        <sz val="11"/>
        <color theme="1"/>
        <rFont val="Calibri"/>
        <family val="2"/>
      </rPr>
      <t xml:space="preserve">
</t>
    </r>
    <r>
      <rPr>
        <u/>
        <sz val="9"/>
        <color theme="1"/>
        <rFont val="Calibri"/>
        <family val="2"/>
      </rPr>
      <t xml:space="preserve">TRANSFORMERS BY: MOUNTING TYPE; HIGHEST OPERATING VOLTAGE ; AMPERE RATING; NUMBER OF PHASES (AT LV)
</t>
    </r>
    <r>
      <rPr>
        <u/>
        <sz val="10"/>
        <color theme="1"/>
        <rFont val="Calibri"/>
        <family val="2"/>
      </rPr>
      <t>ROWS:</t>
    </r>
    <r>
      <rPr>
        <sz val="10"/>
        <color theme="1"/>
        <rFont val="Calibri"/>
        <family val="2"/>
      </rPr>
      <t xml:space="preserve">
KIOSK MOUNTED ; &lt; = 22KV ;  &lt; = 60 KVA ; SINGLE PHASE
KIOSK MOUNTED ; &lt; = 22KV ;  &gt; 60 KVA AND &lt; = 600 KVA ; SINGLE PHASE
KIOSK MOUNTED ; &lt; = 22KV ;  &gt; 600 KVA ; SINGLE PHASE
KIOSK MOUNTED ; &lt; = 22KV ;  &lt; = 60 KVA  ; MULTIPLE PHASE
KIOSK MOUNTED ; &lt; = 22KV ;  &gt; 60 KVA AND &lt; = 600 KVA  ; MULTIPLE PHASE
KIOSK MOUNTED ; &lt; = 22KV ;  &gt; 600 KVA  ; MULTIPLE PHASE
KIOSK MOUNTED ; &gt; 22 KV ;  &lt; = 60 KVA 
KIOSK MOUNTED ; &gt; 22 KV ;  &gt; 60 KVA AND &lt; = 600 KVA 
KIOSK MOUNTED ; &gt; 22 KV ;  &gt; 600 KVA
GROUND OUTDOOR / INDOOR CHAMBER MOUNTED ; ˂ 22 KV ;  &lt; = 60 KVA ; SINGLE PHASE
GROUND OUTDOOR / INDOOR CHAMBER MOUNTED ; ˂  22 KV ;  &gt; 60 KVA  AND &lt; = 600 KVA ; SINGLE PHASE
GROUND OUTDOOR / INDOOR CHAMBER MOUNTED ; ˂  22 KV ;  &gt;  600 KVA ; SINGLE PHASE
GROUND OUTDOOR / INDOOR CHAMBER MOUNTED ; ˂  22 KV ;  &lt; = 60 KVA ; MULTIPLE PHASE
GROUND OUTDOOR / INDOOR CHAMBER MOUNTED ; ˂  22 KV ;  &gt; 60 KVA  AND &lt; = 600 KVA ; MULTIPLE PHASE
GROUND OUTDOOR / INDOOR CHAMBER MOUNTED ; ˂  22 KV ;  &gt;  600 KVA ; MULTIPLE PHASE
</t>
    </r>
    <r>
      <rPr>
        <u/>
        <sz val="9"/>
        <color theme="1"/>
        <rFont val="Calibri"/>
        <family val="2"/>
      </rPr>
      <t xml:space="preserve">
</t>
    </r>
    <r>
      <rPr>
        <sz val="10"/>
        <color theme="1"/>
        <rFont val="Calibri"/>
        <family val="2"/>
      </rPr>
      <t xml:space="preserve">COLUMNS: 
ASSET REPLACEMENTS 
ASSET FAILURES  </t>
    </r>
  </si>
  <si>
    <r>
      <t xml:space="preserve">2.2 REPEX
2.2.2 DESCRIPTOR METRICS
</t>
    </r>
    <r>
      <rPr>
        <u/>
        <sz val="11"/>
        <color theme="1"/>
        <rFont val="Calibri"/>
        <family val="2"/>
      </rPr>
      <t xml:space="preserve">Transformers by Total MVA 
</t>
    </r>
    <r>
      <rPr>
        <sz val="11"/>
        <color theme="1"/>
        <rFont val="Calibri"/>
        <family val="2"/>
      </rPr>
      <t xml:space="preserve">Total MVA Disposed 
Total MVA Replaced </t>
    </r>
    <r>
      <rPr>
        <u/>
        <sz val="9"/>
        <color theme="1"/>
        <rFont val="Calibri"/>
        <family val="2"/>
      </rPr>
      <t xml:space="preserve">
</t>
    </r>
    <r>
      <rPr>
        <b/>
        <u/>
        <sz val="11"/>
        <color theme="1"/>
        <rFont val="Calibri"/>
        <family val="2"/>
      </rPr>
      <t xml:space="preserve">
</t>
    </r>
  </si>
  <si>
    <t>For the transformers MVA Replaced and disposed for the lines - Pole Top TF,Pad Mount and  GL Transforrmers we always replace like for like MVA FOR MVA i.e. if we take out a 300KVA Transformer we always put a 300KVA transformer back in .</t>
  </si>
  <si>
    <t>The Methodology used is as we know the KVA of the failed transformers from the HV database and the Capacity rating for the SAP DD Notification were unknown so we took the ratio for the line transformers from the HV database and applied it to the DD Notifications</t>
  </si>
  <si>
    <t xml:space="preserve">The assumptions that were used for populating this information was that for lines we assume that we always replace like for like transformer and applied the capacity rating from the HV database to the DD Notifications </t>
  </si>
  <si>
    <r>
      <t xml:space="preserve">We have combined the </t>
    </r>
    <r>
      <rPr>
        <b/>
        <sz val="11"/>
        <color theme="1"/>
        <rFont val="Calibri"/>
        <family val="2"/>
      </rPr>
      <t>line transformers MVA</t>
    </r>
    <r>
      <rPr>
        <sz val="11"/>
        <color theme="1"/>
        <rFont val="Calibri"/>
        <family val="2"/>
      </rPr>
      <t xml:space="preserve"> and the </t>
    </r>
    <r>
      <rPr>
        <b/>
        <sz val="11"/>
        <color theme="1"/>
        <rFont val="Calibri"/>
        <family val="2"/>
      </rPr>
      <t>substation transformers MVA</t>
    </r>
    <r>
      <rPr>
        <sz val="11"/>
        <color theme="1"/>
        <rFont val="Calibri"/>
        <family val="2"/>
      </rPr>
      <t xml:space="preserve"> in the 2.2 RIN for Total MVA disposed and replaced </t>
    </r>
  </si>
  <si>
    <t>Doug Lorimer is the SME for Switching Cubicles and TC's He maintains his own database of all the failure from (FM's) and Replacement (Fm's +DD+Projects) So we have used his database for Ground level switch gear to fill this Row of CAT RIN.</t>
  </si>
  <si>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 xml:space="preserve">ROWS:
</t>
    </r>
    <r>
      <rPr>
        <sz val="10"/>
        <color theme="1"/>
        <rFont val="Calibri"/>
        <family val="2"/>
      </rPr>
      <t>Recloser (LINE)</t>
    </r>
    <r>
      <rPr>
        <u/>
        <sz val="10"/>
        <color theme="1"/>
        <rFont val="Calibri"/>
        <family val="2"/>
      </rPr>
      <t xml:space="preserve">
</t>
    </r>
    <r>
      <rPr>
        <sz val="10"/>
        <color theme="1"/>
        <rFont val="Calibri"/>
        <family val="2"/>
      </rPr>
      <t xml:space="preserve">
COLUMNS: 
ASSET REPLACEMENTS 
ASSET FAILURES  </t>
    </r>
  </si>
  <si>
    <t xml:space="preserve">As there is no Recloser category in the final CAT RIN so we had to insert a separate category for Recloser (Line and Substation) separately.
</t>
  </si>
  <si>
    <t>All the Recloser Replacement data is from SAP (DD+FM).(based on completed date 01.07.2008-30.06.2013)
All the failure data is from SAP (FM). (based on created on date (01.07.2008-30.06.2013)</t>
  </si>
  <si>
    <t>Count Recloser Controller, Recloser all as-Recloser</t>
  </si>
  <si>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 xml:space="preserve">ROWS:
</t>
    </r>
    <r>
      <rPr>
        <sz val="10"/>
        <color theme="1"/>
        <rFont val="Calibri"/>
        <family val="2"/>
      </rPr>
      <t>Sectionaliser (&lt;=11kV)
Sectionaliser (&gt;11kV ; &lt;=33kV)</t>
    </r>
    <r>
      <rPr>
        <u/>
        <sz val="10"/>
        <color theme="1"/>
        <rFont val="Calibri"/>
        <family val="2"/>
      </rPr>
      <t xml:space="preserve">
</t>
    </r>
    <r>
      <rPr>
        <sz val="10"/>
        <color theme="1"/>
        <rFont val="Calibri"/>
        <family val="2"/>
      </rPr>
      <t xml:space="preserve">
COLUMNS: 
ASSET REPLACEMENTS 
ASSET FAILURES </t>
    </r>
    <r>
      <rPr>
        <b/>
        <u/>
        <sz val="11"/>
        <color theme="1"/>
        <rFont val="Calibri"/>
        <family val="2"/>
      </rPr>
      <t xml:space="preserve">
</t>
    </r>
  </si>
  <si>
    <t>Financial</t>
  </si>
  <si>
    <r>
      <rPr>
        <b/>
        <u/>
        <sz val="11"/>
        <color theme="1"/>
        <rFont val="Calibri"/>
        <family val="2"/>
      </rPr>
      <t>2.2 REPEX
2.2.1 - COST METRICS BY ASSET CATEGORY</t>
    </r>
    <r>
      <rPr>
        <u/>
        <sz val="11"/>
        <color theme="1"/>
        <rFont val="Calibri"/>
        <family val="2"/>
      </rPr>
      <t xml:space="preserve">
SERVICE LINES</t>
    </r>
    <r>
      <rPr>
        <b/>
        <sz val="11"/>
        <color theme="1"/>
        <rFont val="Calibri"/>
        <family val="2"/>
      </rPr>
      <t xml:space="preserve">
</t>
    </r>
    <r>
      <rPr>
        <sz val="11"/>
        <color theme="1"/>
        <rFont val="Calibri"/>
        <family val="2"/>
      </rPr>
      <t>ROWS: 
˂ = 11 KV ; RESIDENTIAL ; SIMPLE TYPE 
˂ = 11 KV ; COMMERCIAL &amp; INDUSTRIAL ; COMPLEX TYPE 
COLUMNS: 
EXPENDITURE ($000'S) 2008-2013</t>
    </r>
  </si>
  <si>
    <t>- Previously from the total population, we assume the Residential service lines are 89% of total and Commercial service lines are 11% of total, this ratio is applied to all recorded items
- Total cost has therefore been split into 89% and 11 % into Simple type and Complex type</t>
  </si>
  <si>
    <r>
      <t xml:space="preserve">2.2 REPEX
2.2.1 - COST METRICS BY ASSET CATEGORY
</t>
    </r>
    <r>
      <rPr>
        <u/>
        <sz val="9"/>
        <color theme="1"/>
        <rFont val="Calibri"/>
        <family val="2"/>
      </rPr>
      <t xml:space="preserve">TRANSFORMERS BY: MOUNTING TYPE; HIGHEST OPERATING VOLTAGE ; AMPERE RATING; NUMBER OF PHASES (AT LV)
</t>
    </r>
    <r>
      <rPr>
        <sz val="10"/>
        <color theme="1"/>
        <rFont val="Calibri"/>
        <family val="2"/>
      </rPr>
      <t>ROWS:
POLE MOUNTED ; &lt; = 22KV ;  &lt; = 60 KVA ; SINGLE PHASE
POLE MOUNTED ; &lt; = 22KV ;  &gt; 60 KVA AND &lt; = 600 KVA ; SINGLE PHASE
POLE MOUNTED ; &lt; = 22KV ;  &gt; 600 KVA ; SINGLE PHASE
POLE MOUNTED ; &lt; = 22KV ;  &lt; = 60 KVA  ; MULTIPLE PHASE
POLE MOUNTED ; &lt; = 22KV ;  &gt; 60 KVA AND &lt; = 600 KVA  ; MULTIPLE PHASE
POLE MOUNTED ; &lt; = 22KV ;  &gt; 600 KVA  ; MULTIPLE PHASE
POLE MOUNTED ; &gt; 22 KV ;  &lt; = 60 KVA 
POLE MOUNTED ; &gt; 22 KV ;  &gt; 60 KVA AND &lt; = 600 KVA 
POLE MOUNTED ; &gt; 22 KV ;  &gt; 600 KVA
COLUMNS: 
EXPENDITURE ($000'S) 2008-2013</t>
    </r>
  </si>
  <si>
    <t>For replacement data, we have used SAP (DD) data and HV Database. However, for the cost we don't have any work order number for HV Database, and we don't have any capacity information for SAP (DD), therefore we have to make some estimation</t>
  </si>
  <si>
    <t xml:space="preserve">We decided to use SAP (DD/ER/AR) data to get the overall total cost,  then work out the cost for each category, as below:
- Pole Top TF: 
      - For HV Database (HD) Data
  Cost(ER+AR)/Total No. of HD Replacement* No. of HD Replacement per category
       - For DD
  Cost(DD)/Total No. of DD Replacement*No. of DD Replacement per category
</t>
  </si>
  <si>
    <t>- Assume SAP (DD+ER+AR) covers all cost
- Assume every replaced TF (under the same caterogy) has same average overall cost (e.g. same cost for labour, material etc)</t>
  </si>
  <si>
    <r>
      <rPr>
        <b/>
        <u/>
        <sz val="11"/>
        <color theme="1"/>
        <rFont val="Calibri"/>
        <family val="2"/>
      </rPr>
      <t>2.2 REPEX
2.2.1 - COST METRICS BY ASSET CATEGORY</t>
    </r>
    <r>
      <rPr>
        <sz val="11"/>
        <color theme="1"/>
        <rFont val="Calibri"/>
        <family val="2"/>
      </rPr>
      <t xml:space="preserve">
</t>
    </r>
    <r>
      <rPr>
        <u/>
        <sz val="9"/>
        <color theme="1"/>
        <rFont val="Calibri"/>
        <family val="2"/>
      </rPr>
      <t xml:space="preserve">TRANSFORMERS BY: MOUNTING TYPE; HIGHEST OPERATING VOLTAGE ; AMPERE RATING; NUMBER OF PHASES (AT LV)
</t>
    </r>
    <r>
      <rPr>
        <u/>
        <sz val="10"/>
        <color theme="1"/>
        <rFont val="Calibri"/>
        <family val="2"/>
      </rPr>
      <t>ROWS:</t>
    </r>
    <r>
      <rPr>
        <sz val="10"/>
        <color theme="1"/>
        <rFont val="Calibri"/>
        <family val="2"/>
      </rPr>
      <t xml:space="preserve">
KIOSK MOUNTED ; &lt; = 22KV ;  &lt; = 60 KVA ; SINGLE PHASE
KIOSK MOUNTED ; &lt; = 22KV ;  &gt; 60 KVA AND &lt; = 600 KVA ; SINGLE PHASE
KIOSK MOUNTED ; &lt; = 22KV ;  &gt; 600 KVA ; SINGLE PHASE
KIOSK MOUNTED ; &lt; = 22KV ;  &lt; = 60 KVA  ; MULTIPLE PHASE
KIOSK MOUNTED ; &lt; = 22KV ;  &gt; 60 KVA AND &lt; = 600 KVA  ; MULTIPLE PHASE
KIOSK MOUNTED ; &lt; = 22KV ;  &gt; 600 KVA  ; MULTIPLE PHASE
KIOSK MOUNTED ; &gt; 22 KV ;  &lt; = 60 KVA 
KIOSK MOUNTED ; &gt; 22 KV ;  &gt; 60 KVA AND &lt; = 600 KVA 
KIOSK MOUNTED ; &gt; 22 KV ;  &gt; 600 KVA
GROUND OUTDOOR / INDOOR CHAMBER MOUNTED ; ˂ 22 KV ;  &lt; = 60 KVA ; SINGLE PHASE
GROUND OUTDOOR / INDOOR CHAMBER MOUNTED ; ˂  22 KV ;  &gt; 60 KVA  AND &lt; = 600 KVA ; SINGLE PHASE
GROUND OUTDOOR / INDOOR CHAMBER MOUNTED ; ˂  22 KV ;  &gt;  600 KVA ; SINGLE PHASE
GROUND OUTDOOR / INDOOR CHAMBER MOUNTED ; ˂  22 KV ;  &lt; = 60 KVA ; MULTIPLE PHASE
GROUND OUTDOOR / INDOOR CHAMBER MOUNTED ; ˂  22 KV ;  &gt; 60 KVA  AND &lt; = 600 KVA ; MULTIPLE PHASE
GROUND OUTDOOR / INDOOR CHAMBER MOUNTED ; ˂  22 KV ;  &gt;  600 KVA ; MULTIPLE PHASE
COLUMNS: 
EXPENDITURE ($000'S) 2008-2013</t>
    </r>
  </si>
  <si>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ROWS:</t>
    </r>
    <r>
      <rPr>
        <sz val="10"/>
        <color theme="1"/>
        <rFont val="Calibri"/>
        <family val="2"/>
      </rPr>
      <t xml:space="preserve">(Ground Level Switch gear </t>
    </r>
    <r>
      <rPr>
        <b/>
        <u/>
        <sz val="10"/>
        <color theme="1"/>
        <rFont val="Calibri"/>
        <family val="2"/>
      </rPr>
      <t>Lines</t>
    </r>
    <r>
      <rPr>
        <sz val="10"/>
        <color theme="1"/>
        <rFont val="Calibri"/>
        <family val="2"/>
      </rPr>
      <t>)</t>
    </r>
    <r>
      <rPr>
        <u/>
        <sz val="10"/>
        <color theme="1"/>
        <rFont val="Calibri"/>
        <family val="2"/>
      </rPr>
      <t xml:space="preserve">
</t>
    </r>
    <r>
      <rPr>
        <sz val="10"/>
        <color theme="1"/>
        <rFont val="Calibri"/>
        <family val="2"/>
      </rPr>
      <t>&gt; 11 KV &amp; &lt; = 22 KV  ; LOAD BREAK SWITCH</t>
    </r>
    <r>
      <rPr>
        <u/>
        <sz val="10"/>
        <color theme="1"/>
        <rFont val="Calibri"/>
        <family val="2"/>
      </rPr>
      <t xml:space="preserve">
</t>
    </r>
    <r>
      <rPr>
        <b/>
        <u/>
        <sz val="11"/>
        <color theme="1"/>
        <rFont val="Calibri"/>
        <family val="2"/>
      </rPr>
      <t xml:space="preserve">
</t>
    </r>
    <r>
      <rPr>
        <sz val="10"/>
        <color theme="1"/>
        <rFont val="Calibri"/>
        <family val="2"/>
      </rPr>
      <t>COLUMNS: 
EXPENDITURE ($000'S) 2008-2013</t>
    </r>
  </si>
  <si>
    <t>2.2.1</t>
  </si>
  <si>
    <t>Transformer  Group, All Categories, Asset Replacements and Asset Failures Columns</t>
  </si>
  <si>
    <t>No single database or asset register exists in SA Power Networks which captures the required RIN information. As a result, this information was assembled from the following sources:
-SAP asset movement records;
-Failure investigation reports;
-SAP FM &amp; SD Notis
-Network Operators Centre (NOC) log;
-Email history and archive;-Annual asset replacement projects (NW projects captured in SAP); and
-Primary plant contract running sheets.</t>
  </si>
  <si>
    <t>Actual</t>
  </si>
  <si>
    <t>The data sources were cross-referenced to build a consolidated list containing:
-The asset that failed;
-A reason for replacement;
-When the asset failed (at least month and year);
-What was installed as a replacement;
-When the replacement was installed (at least month and year); and
-The relevant NW project or Noti numbers.</t>
  </si>
  <si>
    <t>-'Redundant' or 'Disposed Of' assets resulting from capacity or customer projects were excluded.
- Only events that resulted in the asset being replaced were included, in situ repairs were excluded.
-Three phase ground level regulators were included, single phase pole mounted regulators were excluded.
-Commissioning failures and replacements were excluded.
-Where a TF was installed temporarily for load management the replacement by the permanent TF was not captured as an additional replacement.
-Yankalilla substation consisted of 1 TF and 2 Regulators forming a single functional unit. Two separate regulator failures left the TF requiring replacement due to obsolescence. The original functional unit was replaced with one OLTC TF. 2 failures were recorded but only 1 replacement.
-Replacements size and numbers have been based on units being installed and not on units failed/replaced.
-Date of replacement maybe any of the date unit was installed on site, commissioned or placed into service.</t>
  </si>
  <si>
    <t xml:space="preserve">- Have excluded capacity or customer driven projects and any incorporated asset replacements (this includes condition based replacements incorporated in capacity projects).
- Have included New Richmond project (recorded as L13 capacity upgrade activity) as it was a SAP assignment error and all costs were purely asset replacement.
- For assets that failed but replaced post 30/6/13 or not yet replaced, failures included but no replacements entered.
- Replacement units may be in different category than unit they replaced due to using larger MVA. </t>
  </si>
  <si>
    <t>Transformer  Group, Expenditure Columns</t>
  </si>
  <si>
    <t>Financial reports were obtained from SAP (BeX reports - L14, L54, L36, L13 &amp; Opex) which provided the direct and component costs of each asset replacement project by financial year.</t>
  </si>
  <si>
    <t>At the project level, costs from SAP are actual costs. However, as projects often involve replacements of multiple asset categories (ie TFs, switches, protection devices) it has been necessary to estimate the proportion of assigned costs to each asset category.</t>
  </si>
  <si>
    <t>SAP BeX financial reports (containing project numbers and costs per financial year) were cross referenced with failure and replacement project numbers broken down into RIN category.
Using project specs determined number of replacements by other defined asset groups (ie CBs, Disconnectors, Protection) included in the project cost. These costs were then removed from the project total cost to give the TF replacement costs.</t>
  </si>
  <si>
    <t>- All OPEX was assumed to be related to primary asset replacement with no protection or disconnector allocation.
- Replacement costs were distributed in the RIN spreadsheet according to the financial year in which the cost was incurred
- any "other" (civils, earthing etc) costs incurred as part of the TF replacement have been left in the TF costs.</t>
  </si>
  <si>
    <t xml:space="preserve">- To ensure costs were not duplicated, capitalised Notis were found and removed from the opex distribuition.
- New Richmond’s costs were incorrectly indicated as L13 activity (Substation Capacity Upgrade) in SAP. These costs were added to the relevant TF categories. </t>
  </si>
  <si>
    <t>Switchgear Group, Circuit Breaker Categories, Asset Replacements and Asset Failures Columns</t>
  </si>
  <si>
    <t>-'Redundant' or 'Disposed Of' assets resulting from capacity or customer projects were excluded.
- Only events that resulted in the asset being replaced were included, in situ repairs were excluded.
-CBs installed for fuse, ganged interrupter or fault thrower (protection driven) projects were included, because CBs were installed as a modern equivalent replacement.
-Switchboard CB carriage replacements were included as single failures and replacements.
-A single CB failure requiring replacement of a complete switchboard was considered a failure of all CBs in the switchboard, but replacement numbers equal the number of CBs in the replacement switchboard (e.g. Campbelltown: 9 failed, 13 replaced).
-Mt Gambier West CB4062 failure (tree) was excluded as per AER rule.
-Mt Gambier CB4462 failure (lightning) was included because it was not a direct hit, therefore normal weather events.
-Replacements size and numbers have been based on units being installed and not on units failed/replaced.
-Date of replacement maybe any of the date unit was installed on site, commissioned or placed into service.</t>
  </si>
  <si>
    <t>- Switchboard failures were excluded where the failure related to a VT, cables or terminations, as they are not considered a CB failure.
- Hawker Siddeley Horizon 33kV CBs were excluded where they occurred as part of the manufacturer driven planned changeover refurbishment program, but included if they failed in service.
- Areva (Alstom) S1 CBs were included as condition replacements. The S1 CBs have a known design deficiency which is being managed with the manufacturer on a changeover program upon a condition failure.
- Commissioning failures and replacements were excluded.</t>
  </si>
  <si>
    <t>Switchgear Group, Circuit Breaker Categories, Expenditure Columns</t>
  </si>
  <si>
    <t>Financial reports were obtained from SAP (BeX reports - L14, L54, L36 &amp; Opex) which provided the direct and component costs of each asset replacement project by financial year.</t>
  </si>
  <si>
    <t>At the project level, costs from SAP are actual costs. However, as projects often involve replacements of multiple asset categories (ie CBs, switches, protection devices) it has been necessary to estimate the proportion of assigned costs to each asset category.</t>
  </si>
  <si>
    <t>SAP BeX financial reports (containing project numbers and costs per financial year) were cross referenced with failure and replacement project numbers broken down into RIN category.
Using project specs determined number of replacements by other defined asset groups (ie Disconnectors &amp; Protection) included in the project cost. These costs were then removed from the project total cost to give the CB replacement costs.</t>
  </si>
  <si>
    <t>- All OPEX was assumed to be related to primary asset replacement with no protection or disconnector allocation.
- Replacement costs were distributed in the RIN spreadsheet according to the financial year in which the cost was incurred
- any "other" (civils, earthing etc) costs incurred as part of the CB replacement have been left in the CB costs.</t>
  </si>
  <si>
    <t>- To ensure costs were not duplicated, capitalised Notis were found and removed.</t>
  </si>
  <si>
    <t>Switchgear Group, Switch Category, Asset Replacements and Asset Failures Columns</t>
  </si>
  <si>
    <t>Planned disconnector replacements are available from project scopes. Failure numbers for disconnectors have been estimated based on 2012-13 data.</t>
  </si>
  <si>
    <t>Project scopes were reviewed to determine the number of disconnectors replaced. Disconnectors were considered to have been replaced in the same financial year as the CB(s) or TF included in the project.</t>
  </si>
  <si>
    <t>-'Redundant' or 'Disposed Of' assets resulting from capacity or customer projects were excluded.
- Only events that resulted in the asset being replaced were included, in situ repairs were excluded.
-Engineering judgement was used to assume an average of 2 disconnector (33kV) failures per year based on data from 2012 to 2013.</t>
  </si>
  <si>
    <t>Switchgear Group, Switch Categories, Expenditure Columns</t>
  </si>
  <si>
    <t>Project scopes were reviewed to determine the number of disconnectors replaced. A unit cost for Disconnector replacements was determined from comparing projects where CBs and disconnectors were replaced with a similar CB only project. This difference was estimated to be the base unit cost for a disconnector replacement. Due to the relatively small purchase cost difference as a percentage of installation cost between 33kV and 66kV disconnectors; the base unit cost for disconnector replacement was assumed to be equal for 33kV and 66kV projects. The costs were converted to a percentage of the total project cost to allow for distribution over the whole project life which may span multiple financial years. Unit costs and percentages were modified to reflect partial project completion for projects ongoing beyond 2012/13. The percentage was subtracted from the relevant TF or CB replacement project cost. The costs were added to the relevant Disconnector category and relevant financial year.</t>
  </si>
  <si>
    <t>- To account for economies of scale (i.e. projects where disconnector replacement became the dominant portion of a project), a unit cost for disconnector replacements was developed, based on the unit cost and a total number of disconnectors replaced. 
'-33kV and 66kV disconnector replacement costs were assumed to be equal.
-Engineering judgement was used to assume an average of 2 disconnector (33kV) failures per year based on data from 2012 to 2013.</t>
  </si>
  <si>
    <t>Protection Group, Field Devices Category, Asset Replacements and Asset Failures Columns</t>
  </si>
  <si>
    <t>No single database or asset register exists in SA Power Networks which captures the required RIN information. As a result, this information was assembled from the following sources:
-Information provided by Network Protection Team;
-SAP FM &amp; SD Notis
-Annual asset replacement projects (NW projects captured in SAP).</t>
  </si>
  <si>
    <t>Protection device replacements were obtained from project scopes.</t>
  </si>
  <si>
    <t xml:space="preserve">These numbers were determined from 2 sources: 
1. Stand Alone protection replacement projects supplied by Network Protection,
2. Embedded protection replacement projects.
Project scopes were reviewed to determine the number of protection units replaced. </t>
  </si>
  <si>
    <t>- Protection replacement is based on number of Protection schemes; a scheme (eg TF prot, CB prot, Bus etc) may include multiple relays.
-Where partial protection units were replaced (i.e. not a full scheme), the totals were rounded up to a whole number (e.g. 2.5 units were rounded to 3 units).
-Protection unit failures were not recorded, only replacements.
-Protection units were considered to have been replaced in the same financial year as the CB(s) or TF included in the project.</t>
  </si>
  <si>
    <t>Protection Group, Field Devices Category, Expenditure Columns</t>
  </si>
  <si>
    <t>No single database or asset register exists in SA Power Networks which captures the required RIN information. As a result, this information was assembled from the following sources:
-Information provided by Network Protection Team;
-SAP FM &amp; SD Notis
-Annual asset replacement projects (NW projects captured in SAP);
-Annual budget forecast sheets.</t>
  </si>
  <si>
    <t xml:space="preserve">These costs were determined from 2 sources: 
1. Stand Alone protection replacement projects supplied by Network Protection,
2. Embedded protection replacement projects.
The costs for embedded protection projects were determined by the number of protection units multiplied by a unit cost.
The costs were converted to a percentage of the total project cost to allow for distribution over the whole project life (span multiple financial years);
The percentage cost was subtracted from the relevant TF or CB replacement project cost. The costs were added to the Protection category’s relevant financial year. </t>
  </si>
  <si>
    <t>-A unit cost for a protection replacement was provided by Network Protection, and was based on an average cost over the period (2008/09 to 2012/13); average cost used = $60,000.</t>
  </si>
  <si>
    <t>-Unit costs and percentages were modified to reflect partial project completion for projects ongoing beyond 2012/13.
'-Where partial protection units were replaced (i.e. not a full scheme), the totals were rounded up to a whole number (e.g. 2.5 units were rounded to 3 units).
-Protection unit failures were not recorded, only replacements.</t>
  </si>
  <si>
    <t>Other Group, Other - Non Category Substation asset replacement Category, Asset Replacements and Asset Failures Columns</t>
  </si>
  <si>
    <t>Failure &amp; replacement numbers were obtained from a variety of primary sources, noting that no single data source contained the complete information required, and that within any single data source data was incomplete and contained errors and omissions;
- SAP asset movement records
- Failure investigation reports
- SAP FM &amp; SD Notis
- Network Operators Centre (NOC) log
- Email history &amp; archive
- Annual asset replacement projects (NW projects captured in SAP L14, L54, L36 categories)
- Annual budget forecast sheets (Finance)
- Primary plant contract running sheets</t>
  </si>
  <si>
    <t>The numbers of units replaced and failed were based on known and estimated quantities for this general category.</t>
  </si>
  <si>
    <t>The ‘OTHER - Non Category Substation asset replacement’ category includes all other assets not included in the 4 primary categories of TFs, CBs, Disconnectors or Protection. Examples include VTs, batteries, chargers, surge arresters, capacitor cans, etc.</t>
  </si>
  <si>
    <t>The following estimated and actual data was used (Asset Type -- Number of replacements -- Number of Failures):
Surge Arrestors -- 15/yr -- 1/yr
Batteries -- 20/yr -- 3/yr
Chargers -- 3/yr -- 1/yr
Capacitor Cans -- 2/yr -- 2/yr
Instrument TFs -- 12/yr -- 1 at Gladstone in 2011/12 &amp; 1 at Murraytown in 2012/13
Unsafe Substations -- 1 at Nangwarry in 2010/11 -- 0.</t>
  </si>
  <si>
    <t>This "Other" category covered all asset replacement works not covered by the 4 primary asset categories. As it covered a diverse range of asset types with little or no commonality.</t>
  </si>
  <si>
    <t>Other Group, Other - Non Category Substation asset replacement Category, Expenditure Columns</t>
  </si>
  <si>
    <t>Financial reports were obtained from SAP (BeX reports - L14, L54 &amp; L36) which provided the direct and component costs of each asset replacement project by financial year.</t>
  </si>
  <si>
    <t>‘OTHER - Non Category Substation asset replacement’ costs were determined by the total asset replacement spend for planned and unplanned replacements less the total asset replacement costs for all TFs, CBs, Discs and Prot categories. To this was then added any asset replacements captured under the L36 Safety SAPN category.</t>
  </si>
  <si>
    <t xml:space="preserve">
This category relies on the information contained in the other categories of TFs, CBs, Disconnectors and Protection, hence those assumptions are inherited here.</t>
  </si>
  <si>
    <t>2.2.2</t>
  </si>
  <si>
    <t>Entire table</t>
  </si>
  <si>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 xml:space="preserve">ROWS:
</t>
    </r>
    <r>
      <rPr>
        <sz val="10"/>
        <color theme="1"/>
        <rFont val="Calibri"/>
        <family val="2"/>
      </rPr>
      <t>Recloser (SUB)</t>
    </r>
    <r>
      <rPr>
        <u/>
        <sz val="10"/>
        <color theme="1"/>
        <rFont val="Calibri"/>
        <family val="2"/>
      </rPr>
      <t xml:space="preserve">
</t>
    </r>
    <r>
      <rPr>
        <sz val="10"/>
        <color theme="1"/>
        <rFont val="Calibri"/>
        <family val="2"/>
      </rPr>
      <t xml:space="preserve">
COLUMNS: 
ASSET REPLACEMENTS 
ASSET FAILURES  </t>
    </r>
  </si>
  <si>
    <t>SAP DATA (then had to manually clean it )
recloser replacement + failure</t>
  </si>
  <si>
    <t xml:space="preserve">As there is no seperate code for substation recloser in SAP for both FM and DD so we had to extract the codes for CB's and then filter out anything with recloser in it </t>
  </si>
  <si>
    <t>The methodology we used was to have a extract of the AR,ER and SD for circuitbreakers and filter out anything with the term "RECLOSER" in it and filtered only with the CLOSED (NOCO) statuses , anything with the deletion status DLFL and DEER were also not counted</t>
  </si>
  <si>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 xml:space="preserve">ROWS:
</t>
    </r>
    <r>
      <rPr>
        <sz val="10"/>
        <color theme="1"/>
        <rFont val="Calibri"/>
        <family val="2"/>
      </rPr>
      <t>Recloser (SUB)</t>
    </r>
    <r>
      <rPr>
        <u/>
        <sz val="10"/>
        <color theme="1"/>
        <rFont val="Calibri"/>
        <family val="2"/>
      </rPr>
      <t xml:space="preserve">
</t>
    </r>
    <r>
      <rPr>
        <sz val="10"/>
        <color theme="1"/>
        <rFont val="Calibri"/>
        <family val="2"/>
      </rPr>
      <t xml:space="preserve">
COLUMNS: 
EXPENDITURE ($000'S) 2008-2013</t>
    </r>
  </si>
  <si>
    <t>Order No from SAP and BEX Report from NW finance
Order nos for subs recloser (from -Samir 08 04 14) edited</t>
  </si>
  <si>
    <t>The Recloser costs were average as the order numbers for the recloser replacement notification contained the wrong costs and in some cases there wasn’t any cost at all</t>
  </si>
  <si>
    <t>As we filtered out the recloser notifications the cost maintained in the order numbers were incorrect so we took the average of the costs only of those order numbers where the cost seemed close to real that gave us the unit cost and applied it to the substation recloser replacement notifications.All costs were direct costs and the overheads were excluded</t>
  </si>
  <si>
    <t xml:space="preserve">As the work orders assigned to the recloser notifications didn’t had the correct costs assigned to them so therefore only the work orders in which the costs seemed actual in collabration with the substation group were averaged out and applied to all the recloser notifications </t>
  </si>
  <si>
    <t>Data was extracted from SAP by finance departement using BW Reports. Search was conducted under specific cost numbers</t>
  </si>
  <si>
    <t>No assumptions, just collated data</t>
  </si>
  <si>
    <t>Multiple installs of small equipment, complete count of number of assets installed can only be estimated in this timeframe</t>
  </si>
  <si>
    <t>Estimated using the number of projects in each year</t>
  </si>
  <si>
    <r>
      <t xml:space="preserve">2.2 REPEX
2.2.1 - COST METRICS BY ASSET CATEGORY
</t>
    </r>
    <r>
      <rPr>
        <u/>
        <sz val="9"/>
        <color theme="1"/>
        <rFont val="Calibri"/>
        <family val="2"/>
      </rPr>
      <t xml:space="preserve">SCADA, NETWORK CONTROL AND PROTECTION SYSTEMS BY: FUNCTION
</t>
    </r>
    <r>
      <rPr>
        <u/>
        <sz val="10"/>
        <color theme="1"/>
        <rFont val="Calibri"/>
        <family val="2"/>
      </rPr>
      <t>ROWS:</t>
    </r>
    <r>
      <rPr>
        <sz val="10"/>
        <color theme="1"/>
        <rFont val="Calibri"/>
        <family val="2"/>
      </rPr>
      <t>PROTECTION  RELAYS</t>
    </r>
    <r>
      <rPr>
        <u/>
        <sz val="10"/>
        <color theme="1"/>
        <rFont val="Calibri"/>
        <family val="2"/>
      </rPr>
      <t xml:space="preserve">
</t>
    </r>
    <r>
      <rPr>
        <b/>
        <u/>
        <sz val="11"/>
        <color theme="1"/>
        <rFont val="Calibri"/>
        <family val="2"/>
      </rPr>
      <t xml:space="preserve">
</t>
    </r>
    <r>
      <rPr>
        <sz val="10"/>
        <color theme="1"/>
        <rFont val="Calibri"/>
        <family val="2"/>
      </rPr>
      <t>COLUMNS: 
EXPENDITURE ($000'S) 2008-2013</t>
    </r>
  </si>
  <si>
    <t>Actual direct costs for protection asset replacement projects obtained from network finance (protection asset replacement projects only)
Unit cost for the protection portion  transferred from primary asset replacements projects.</t>
  </si>
  <si>
    <t>When a primary asset (e.g. Circuit Breaker) is replaced the protection is generally also replaced for efficiency reasons. The costs for the protection portion are not separately tracked. An average cost of a protection upgrade ("unit cost") for each financial year has been calculated based on actual costs for protection asset replacement only projects. This allows an estimated protection asset replacement cost to be separated from primary asset repalcement projects.</t>
  </si>
  <si>
    <t>For protection replacement projects, a list of project numbers (NW) for the Protection Asset Replacment budget line was found from financial tracking sheets. The direct costs for each project for the last five financial years was then obtained.
For protection asset replacements that have taken place as a part of primary asset replacements (e.g. CB replacements), a unit cost for one protection asset replacement was derived for each financial year. This unit cost is then taken from each primary asset replacement project and added to the protection asset replacement line.
Unit costs for a protection relay replacement have been calculated by dividing the sum of the protection asset replacement direct costs for each year by the number of assets replaced. Final unit costs have then been taken from a linear trend to remove any outliers. 
These replacements are for planned asset replacement projects only. Unplanned replacements (failures) are captured in maintenance/operational lines</t>
  </si>
  <si>
    <t>Costs for each project entered into SAP are assumed to be accurate.
When a primary asset is replaced (CB replacement), one unit of protection is also replaced.</t>
  </si>
  <si>
    <t>Unit costs for protection asset replacements have been provided to the Substation Planning group, who then transfer protection asset replacement costs into this line from the respective primary asset replacement projects.</t>
  </si>
  <si>
    <r>
      <t xml:space="preserve">2.2 REPEX
2.2.1 - COST METRICS BY ASSET CATEGORY
</t>
    </r>
    <r>
      <rPr>
        <u/>
        <sz val="9"/>
        <color theme="1"/>
        <rFont val="Calibri"/>
        <family val="2"/>
      </rPr>
      <t xml:space="preserve">SCADA, NETWORK CONTROL AND PROTECTION SYSTEMS BY: FUNCTION
</t>
    </r>
    <r>
      <rPr>
        <u/>
        <sz val="10"/>
        <color theme="1"/>
        <rFont val="Calibri"/>
        <family val="2"/>
      </rPr>
      <t>ROWS:</t>
    </r>
    <r>
      <rPr>
        <sz val="10"/>
        <color theme="1"/>
        <rFont val="Calibri"/>
        <family val="2"/>
      </rPr>
      <t>PROTECTION  RELAYS</t>
    </r>
    <r>
      <rPr>
        <u/>
        <sz val="10"/>
        <color theme="1"/>
        <rFont val="Calibri"/>
        <family val="2"/>
      </rPr>
      <t xml:space="preserve">
</t>
    </r>
    <r>
      <rPr>
        <b/>
        <u/>
        <sz val="11"/>
        <color theme="1"/>
        <rFont val="Calibri"/>
        <family val="2"/>
      </rPr>
      <t xml:space="preserve">
</t>
    </r>
    <r>
      <rPr>
        <sz val="10"/>
        <color theme="1"/>
        <rFont val="Calibri"/>
        <family val="2"/>
      </rPr>
      <t>COLUMNS: 
ASSET REPLACEMENTS</t>
    </r>
  </si>
  <si>
    <t>Deduction of number of assets replaced for each NW project, sourced from design drawings and project scopes</t>
  </si>
  <si>
    <t>To find actual date of asset installation requires significant effort for a likely minimal improvement in accuracy.</t>
  </si>
  <si>
    <r>
      <rPr>
        <b/>
        <sz val="11"/>
        <color theme="1"/>
        <rFont val="Calibri"/>
        <family val="2"/>
      </rPr>
      <t>Splitting of calendar year to financial year</t>
    </r>
    <r>
      <rPr>
        <sz val="11"/>
        <color theme="1"/>
        <rFont val="Calibri"/>
        <family val="2"/>
      </rPr>
      <t xml:space="preserve">
Number of asset replacements have been averaged over two calendar years in the financial year. 
</t>
    </r>
    <r>
      <rPr>
        <b/>
        <sz val="11"/>
        <color theme="1"/>
        <rFont val="Calibri"/>
        <family val="2"/>
      </rPr>
      <t xml:space="preserve">
Definition of a one "Protection Asset Replacement" or "unit": </t>
    </r>
    <r>
      <rPr>
        <sz val="11"/>
        <color theme="1"/>
        <rFont val="Calibri"/>
        <family val="2"/>
      </rPr>
      <t>One unit is based on the protection assosciated with a primary asset (Transformer, bus section or circtui breaker). One protection unit may consist of multiple relays. This differs from the approach in the AMP which is based on protection schemes. Multiple units may comprise a protection scheme (e.g. line differential scheme consists of two units, one at each end). This method allows an estimate of protection assets replaced for primary asset replacement projects.
These replacements are for planned asset replacement projects only. Unplanned replacements (failures) are captured in maintenance/operational lines</t>
    </r>
  </si>
  <si>
    <t>Number of new assets shown on design drawings have been actually installed
When a primary asset is replaced (CB replacement), one unit of protection is also replaced.</t>
  </si>
  <si>
    <r>
      <t xml:space="preserve">2.2 REPEX
2.2.1 - COST METRICS BY ASSET CATEGORY
</t>
    </r>
    <r>
      <rPr>
        <u/>
        <sz val="9"/>
        <color theme="1"/>
        <rFont val="Calibri"/>
        <family val="2"/>
      </rPr>
      <t xml:space="preserve">SCADA, NETWORK CONTROL AND PROTECTION SYSTEMS BY: FUNCTION
</t>
    </r>
    <r>
      <rPr>
        <u/>
        <sz val="10"/>
        <color theme="1"/>
        <rFont val="Calibri"/>
        <family val="2"/>
      </rPr>
      <t>ROWS:</t>
    </r>
    <r>
      <rPr>
        <sz val="10"/>
        <color theme="1"/>
        <rFont val="Calibri"/>
        <family val="2"/>
      </rPr>
      <t>PROTECTION  RELAYS</t>
    </r>
    <r>
      <rPr>
        <u/>
        <sz val="10"/>
        <color theme="1"/>
        <rFont val="Calibri"/>
        <family val="2"/>
      </rPr>
      <t xml:space="preserve">
</t>
    </r>
    <r>
      <rPr>
        <b/>
        <u/>
        <sz val="11"/>
        <color theme="1"/>
        <rFont val="Calibri"/>
        <family val="2"/>
      </rPr>
      <t xml:space="preserve">
</t>
    </r>
    <r>
      <rPr>
        <sz val="10"/>
        <color theme="1"/>
        <rFont val="Calibri"/>
        <family val="2"/>
      </rPr>
      <t xml:space="preserve">COLUMNS: 
ASSET FAILURES </t>
    </r>
  </si>
  <si>
    <t>Data not captured for all asset failures. Data provided is published failure rates from the Protection and Control 2009-2015 AMP</t>
  </si>
  <si>
    <t>Majority of failure data is not captured</t>
  </si>
  <si>
    <t>Taken directly from the Protection and Control 2009-2015 AMP
These failures are replaced under maintenance and do not correspone with the planned asset replacements in this line.</t>
  </si>
  <si>
    <t xml:space="preserve">2009-2015 AMP failure rates reflect approximately the actual failure rates experienced in the the period.
</t>
  </si>
  <si>
    <t>SCADA,Network control and protection systems - SCADA Assets</t>
  </si>
  <si>
    <t>SAP and SCADA configurations</t>
  </si>
  <si>
    <t>N/A</t>
  </si>
  <si>
    <t xml:space="preserve">Asset replacement project numbers are traceable and were extracted individually from SAP by the finance group to obtain actual financial data, the expenditure was broken down for each project into components as required by the AER in the 2.12 input tables tab.
</t>
  </si>
  <si>
    <t>n/a</t>
  </si>
  <si>
    <t>Nil</t>
  </si>
  <si>
    <t>The Master Generation list was reviewed for connection dates of relevant generation category</t>
  </si>
  <si>
    <t>SA Power Networks Master Embedded Generation List</t>
  </si>
  <si>
    <t>Embedded Generation Complex Connection HV (Large Capacity) (000's)</t>
  </si>
  <si>
    <t>2.5.2</t>
  </si>
  <si>
    <t>Embedded Generation Complex Connection HV (Small Capacity) (000's)</t>
  </si>
  <si>
    <t>The information is not captured in enough detail to accurately extract actual data from SAP in the format that the AER require</t>
  </si>
  <si>
    <t>Embedded Generation Simple Connections LV (000's)</t>
  </si>
  <si>
    <t>Assumed that projects have been recorded in SAP correctly, such as project name, project type and project number. Assume that NPO's have correctly entered data into spreadsheet and understood definitions for the data requested.</t>
  </si>
  <si>
    <t xml:space="preserve">Source residential development project data from SAP. Data distributed to NPO's for completing spreadsheet using information sourced from the project folders and project designs. Data NPO's collated. Filter data based on voltage and financial year. </t>
  </si>
  <si>
    <t>Subdivision Complex Connection HV (With Upstream Asset Works) (000's)</t>
  </si>
  <si>
    <t>Subdivision Complex Connection HV (No Upstream Asset Works) (000's)</t>
  </si>
  <si>
    <t>Subdivision Complex Connection LV (000's)</t>
  </si>
  <si>
    <t>Interpret information from Regulatory Compliance report for number of sub-transmission connections.  There were only two projects for the 5 years involving subtransmission connections.</t>
  </si>
  <si>
    <t>Commercial Complex Connection Sub-Transmission (000's)</t>
  </si>
  <si>
    <t>The projects where HV connections were required were assumed from the master list of projects for that year.</t>
  </si>
  <si>
    <t xml:space="preserve">Interpret information from Regulatory Compliance report for the number of new HV connections annually. Master list of project approvals interpreted to attempt to identify the actual projects requiring HV connections. Each HV connection project identified manually. </t>
  </si>
  <si>
    <t>Commercial Complex Connection HV (Customer Connected at HV) (000's)</t>
  </si>
  <si>
    <t>Any commercial connection that has associated pole, T/F or cable works were considered complex.  From a master list of projects the ratio of projects requiring augmentation was determined, this gave the ratio (29.7%) of projects witht augmentation.</t>
  </si>
  <si>
    <t xml:space="preserve">Input from SAP, CC notification transaction, enter appropriate budget codes (CCC-001, CCC-002, CCC-003). Master list of project approvals interpreted. Apportioned total costs based on project approval. </t>
  </si>
  <si>
    <t>Commercial Complex Connection HV (Customer Connected at LV, Upstream Asset Works) (000's)</t>
  </si>
  <si>
    <t>Any commercial connection that has associated pole, T/F or cable works were considered complex.  From a master list of projects the ratio of projects requiring augmentation was determined, this gave the ratio (70.3%) of projects without augmentation.</t>
  </si>
  <si>
    <t xml:space="preserve">Input from SAP, CC notification transaction, enter appropriate budget codes (CCC-001, CCC-002, CCC-003). Master list of project approvals interpreted. </t>
  </si>
  <si>
    <t>Commercial Complex Connection HV (Customer Connected at LV, Minor HV Works) (000's)</t>
  </si>
  <si>
    <t xml:space="preserve">Input from SAP, CC notification transaction, enter appropriate budget codes (CCC-001, CCC-002, CCC-003). </t>
  </si>
  <si>
    <t>Commercial Simple Connections LV (000's)</t>
  </si>
  <si>
    <t>There are no HV connections to residential premises within the SA Power Networks distribution system.</t>
  </si>
  <si>
    <t>Residential Complex Connections HV (000's)</t>
  </si>
  <si>
    <t>Any residential connection that has associated pole, T/F etc works were considered complex.</t>
  </si>
  <si>
    <t xml:space="preserve">Input from SAP, CC notification transaction, enter appropriate budget codes (CCC-001, CCC-002, CCC-003). Compare and interpret report and those with associated upstream works. </t>
  </si>
  <si>
    <t>Residential Complex Connection LV (000's)</t>
  </si>
  <si>
    <t xml:space="preserve">Input from SAP, CC notification transaction, enter appropriate budget codes (CCC-001, CCC-002, CCC-003) </t>
  </si>
  <si>
    <t xml:space="preserve"> Residential Simple Connection LV (000's)</t>
  </si>
  <si>
    <t>SAP Cost Output was collated for the relevant years and generation type.</t>
  </si>
  <si>
    <t>SAP, Project System Reports, Project Cost Reports, Project Structure Reports, Costs</t>
  </si>
  <si>
    <t>Embedded Generation Complex Connection HV (Large Capacity) ($000's)</t>
  </si>
  <si>
    <t>Embedded Generation Complex Connection HV (Small Capacity) ($000's)</t>
  </si>
  <si>
    <t>Assumed that the breakdown of costs are based on the same ratio of residential to commercial connections from cc notification report, however for this year the number is an estimate</t>
  </si>
  <si>
    <t>Ther is limited data for the year 2008/09 however Input from SAP, CC notification transaction, enter appropriate budget codes (CCC-001, CCC-002, CCC-003) did give an approximate number of connections for which an approximate cost was given.</t>
  </si>
  <si>
    <t>Embedded Generation Simple Connections LV ($000's) - Cell AF25</t>
  </si>
  <si>
    <t>Assumed that the breakdown of costs are based on the same ratio of residential to commercial connections from cc notification report.</t>
  </si>
  <si>
    <t>Embedded Generation Simple Connections LV ($000's)</t>
  </si>
  <si>
    <t>Source residential development project data from SAP. Data distributed to NPO's for completing spreadsheet using information sourced from the project folders and project designs. Data NPO's collated. Filter data based on voltage and financial year. Calculate total cost on filtered data and estimates.</t>
  </si>
  <si>
    <t>Subdivision Complex Connection HV (With Upstream Asset Works) ($000's)</t>
  </si>
  <si>
    <t>Subdivision Complex Connection HV (No Upstream Asset Works) ($000's)</t>
  </si>
  <si>
    <t>Subdivision Complex Connection LV ($000's)</t>
  </si>
  <si>
    <t>Interpret information from Regulatory Compliance report for number of sub-transmission connections.  As there were only two projects for the 5 years, the costs were directly identified from SAP.</t>
  </si>
  <si>
    <t>Commercial Complex Connection Sub-Transmission ($000's)</t>
  </si>
  <si>
    <t xml:space="preserve">Interpret information from Regulatory Compliance report for the number of new HV connections annually. Master list of project approvals interpreted to attempt to identify the actual projects requiring HV connections. Actual costs from SAP were used as the basis for cost data.Each HV connection project identified manually. </t>
  </si>
  <si>
    <t>Commercial Complex Connection HV (Customer Connected at HV) ($000's)</t>
  </si>
  <si>
    <t>Any commercial connection that has associated pole, T/F or cable works were considered complex.  From a master list of projects the ratio of projects requiring augmentation was determined, this gave the ratio (70.3%) of projects without augmentation. Assumed that the breakdown of costs are based on the same ratio of residential to commercial connections from cc notification report. Costs were split in same proportion as project approval costs, 39.8% of costs are borne by projects with augmentation.</t>
  </si>
  <si>
    <t>Commercial Complex Connection HV (Customer Connected at LV, Upstream Asset Works) ($000's)</t>
  </si>
  <si>
    <t>Any commercial connection that has associated pole, T/F or cable works were considered complex.  From a master list of projects the ratio of projects requiring augmentation was determined, this gave the ratio (70.3%) of projects without augmentation. Assumed that the breakdown of costs are based on the same ratio of residential to commercial connections from cc notification report. Costs were split in same proportion as project approval costs, 60.2% of costs are borne by projects without augmentation.</t>
  </si>
  <si>
    <t>Commercial Complex Connection HV (Customer Connected at LV, Minor HV Works) ($000's)</t>
  </si>
  <si>
    <t>Assumed that the breakdown of costs are based on the same ratio of residential to commercial connections from cc notification report. Costs were split in same proportion as project approval costs.</t>
  </si>
  <si>
    <t xml:space="preserve">Input from SAP, CC notification transaction, enter appropriate budget codes (CCC-001, CCC-002, CCC-003).. Apportioned total costs based on project approval. </t>
  </si>
  <si>
    <t>Commercial Simple Connections LV ($000's)</t>
  </si>
  <si>
    <t>Residential Complex Connections HV ($000's)</t>
  </si>
  <si>
    <t xml:space="preserve">Input from SAP, CC notification transaction, enter appropriate budget codes (CCC-001, CCC-002, CCC-003). Compare and interpret report and those with associated upstream works. Costs for these projects were calculated in SAP with the Project reporting transaction. </t>
  </si>
  <si>
    <t>Residential Complex Connection LV ($000's)</t>
  </si>
  <si>
    <t xml:space="preserve"> Residential Simple Connection LV ($000's)</t>
  </si>
  <si>
    <t>As no augmentation was required, no assumptions regarding costs are required.</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</si>
  <si>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   It should be noted that embedded generation generally reduces the load on the network therefore augmentation of the network is generally not required, in fact no HV or LV augmentation relating to embedded generation during the 5 year period was required..</t>
  </si>
  <si>
    <t>Embedded Generation Augmentation LV (Total Spend $000's)</t>
  </si>
  <si>
    <t>2.5.1</t>
  </si>
  <si>
    <t>Embedded Generation Augmentation LV (Net Circuit KM Added)</t>
  </si>
  <si>
    <t>Embedded Generation Augmentation HV (Total Spend $000's)</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</si>
  <si>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It should be noted that embedded generation generally reduces the load on the network therefore augmentation of the network is generally not required, in fact no HV or LV augmentation relating to embedded generation during the 5 year period was required..</t>
  </si>
  <si>
    <t>Embedded Generation Augmentation HV (Net KM Added)</t>
  </si>
  <si>
    <t>Assumed that projects have been recorded in SAP correctly, such as project name and project number. Assumed that T/F orders have been correctly entered into SAP using the correct vendor code. Financial year based on order date. Additional MVA based on total MVA of all T/F ordered. Some of these T/F are used for upgrades, and are not all used for new T/F stations. Subcategory has been interpreted from the project name and project number. Substation installation cost has been estimated using building block and RealEst. Substation installation cost includes network labour, field services labour, external resources, external resources (civils, traffic management, etc) materials, overheads, (materials oncosts, services, labour, business area). Extension costs to connect substation to the distribution network have not been included (trenching, cables etc) NOTE: Refer to document "procedure for extracting and interpreting results.</t>
  </si>
  <si>
    <t>Source Transformer order data from SAP. Cross reference T/F order data to project data. Interpret subcategory based on project name and project number. Filter data based on subcategory and financial year. Estimate substation installation cost using building block and RealEst. Calculate total substation installation cost based on filtered data and estimate.  NOTE:  Refer to document "procedure for extracting data and calculating results."   It should be noted that embedded generation generally reduces the load on the network therefore new distribution substations are generally not required, in fact only 2 were required ion the 5 years.</t>
  </si>
  <si>
    <t>Installation costs for each substation is not documented. Purchase cost of T/F is known and the project cost is know, however, the project cost also includes other extension and connection cost. Substation installation cost has been estimated using building block and RealEst data. Number and size of substation has been based on previously estimated data.</t>
  </si>
  <si>
    <t>SAP, interpretation of project name and project number</t>
  </si>
  <si>
    <t>Embedded Generation Distribution Substations Installed Total Spend ($000's)</t>
  </si>
  <si>
    <t>Assumed that projects have been recorded in SAP correctly, such as project name and project number. Assumed that T/F orders have been correctly entered into SAP using the correct vendor code. Financial year based on order date. Additional MVA based on total MVA of all T/F ordered. Some of these T/Fs are used for upgrades, and are not all used for new T/F stations. Subcategory has been interpreted from the project name and project number. NOTE: refer to document "proceedure for extracting and interpreting results."</t>
  </si>
  <si>
    <t>Source Transformer order data from SAP. Cross reference T/F order data to project data. Intrepret subcategory based on project name and project number. Filter data based on subcategory and financial year. Calculate totalsubstations installed based on filtered data.  NOTE:  Refer to document "proceedure for extracting data and calculating results."   It should be noted that embedded generation generally reduces the load on the network therefore new distribution substations are generally not required, in fact only 2 were required ion the 5 years.</t>
  </si>
  <si>
    <t>Project sub category is not documented (i.e. Residential, commercial/industrial, subdivision, generation). Subcategory has been interpreted using the project name and number. Date of installation is not documented. Date of installation has been based on order date, however, installation may occur months after order date. All other data has been sourced from SAP.</t>
  </si>
  <si>
    <t>Embedded Generation Distribution Substations Installed (000's)</t>
  </si>
  <si>
    <t>Assumed that projects have been recorded in SAP correctly, such as project name and project number. Assumed that T/F orders have been correctly entered into SAP using the correct vendor code. Financial year based on order date. Additional MVA based on total MVA of all T/F ordered. Some of these T/Fs are used for upgrades, and are not all used for new T/F stations. Subcategory has been interpreted from the project name and project number. NOTE: refer to document "procedure for extracting and interpreting results."</t>
  </si>
  <si>
    <t>Source Transformer order data from SAP. Cross reference T/F order data to project data. Intrepret subcategory based on project name and project number. Filter data based on subcategory and financial year. Calculate total MVA on filtered data.  NOTE: Refer to document "procedure for extracting data and calculating results."  It should be noted that embedded generation generally reduces the load on the network therefore new distribution substations are generally not required, in fact only 2 were required ion the 5 years.</t>
  </si>
  <si>
    <t>Embedded Generation Distribution Substations Installed (MVA added)</t>
  </si>
  <si>
    <t>Assumed connection type is in the same ratio as for residential new connections</t>
  </si>
  <si>
    <t xml:space="preserve">Determination of underground vs. Overhead not possible due to high levels of 'blank' data. Totals given for both overhead and underground. This total is split as overhead and underground in the same ratio percentage as a regular residential connection. </t>
  </si>
  <si>
    <t>Embedded Generation Overhead Connections (000's)</t>
  </si>
  <si>
    <t>Embedded Generation Underground Connections (000's)</t>
  </si>
  <si>
    <t>Assumed that projects have been recorded in SAP correctly, such as project name and project number. Assume that NPO's have correctly entered data into spreadsheet, and understood definitions for the data requested. Cable installation cost has been estimated using building block and RealEst. Cable installation costs include network labour, field services labour, external resources (civils, traffic management etc) materials, overheads (material oncosts, services, labour, business area).</t>
  </si>
  <si>
    <t>Source residential development project data from SAP. Data distributed to NPO's for completing spreadsheet using information sourced from the project folders and project designs. Data from NPO's collated. Filter data based on voltage and financial year. Calculated total installation cost based on filtered data and estimates.  From the augmentation data collected above, the length of HV and LV augmentation was multiplied by the estimated cost of HV and LV overhead and underground conductors and cables to determine total cost.  This total augmentation cost was divided by the number of allotments, units or apartments created by the development project to give the average cost per lot.</t>
  </si>
  <si>
    <t>Cost per Lot ($)</t>
  </si>
  <si>
    <t>Source residential development project data from SAP. Data distributed to NPO's for completing spreadsheet using information sourced from the project folders and project designs. Data from NPO's collated. Filter data based on voltage and financial year. Calculated total installation cost based on filtered data and estimates.  From the augmentation data collected above, the length of LV augmentation was multiplied by the estimated cost of LV overhead and underground conductors and cables to determine total cost.</t>
  </si>
  <si>
    <t>Route length and cost of cable augmentation is not documented. Installation cost for cable is not documented. Purchase of cable is known and the project cost is known, however the project costs also included other extension and connection costs. Cable installation cost has been estimated using building block and RealEst data.</t>
  </si>
  <si>
    <t>Interpretation of Project Designs</t>
  </si>
  <si>
    <t>Subdivision Augmentation LV (Total Spend $000's)</t>
  </si>
  <si>
    <t>Assumed that projects have been recorded in SAP correctly, such as project name and project number. Assume that NPO's have correctly entered data into spreadsheet, and understood definitions for the data requested.</t>
  </si>
  <si>
    <t>All projects from a master list of projects that were identified as URD type projects were recorded.  In addition other projects from the same list that could be readily be identified as being developments, e.g. community title developments were also selected and added to a list of development projects.  This list was then issued to Cust Solutions personnel to check  a number of attributes, one of these was subdivision LV Augmentation..   Source residential development project data from SAP. Data distributed to NPO's for completing spreadsheet using information sourced from the project folders and project designs. Data from NPO's collated. Filter data based on voltage and financial year. Calculate total distance based on filtered data.</t>
  </si>
  <si>
    <t>Route length and cost of cable augmentation is not documented</t>
  </si>
  <si>
    <t>Subdivision Augmentation LV (Net Circuit KM Added)</t>
  </si>
  <si>
    <t>Assumed that projects have been recorded in SAP correctly, such as project type, project name and project number. Assume that NPO's have correctly entered data into spreadsheet and understood definitions for the data requested. Cable installation costs includes network labour, field services labour, external resources (civils, traffic management, etc) materials, overheads (material oncosts, services, labour, business area).</t>
  </si>
  <si>
    <t>Source residential development project data from SAP. Data distributed to NPO's for completing spreadsheet using information sourced from the project folders and project designs. Data from NPO's collated. Filter data based on voltage and financial year. Calculate total installation cost on filtered data and estimates.  From the augmentation data collected above, the length of HV augmentation was multiplied by the estimated cost of HV overhead and underground conductors and cables to determine total cost.</t>
  </si>
  <si>
    <t>Route length and cost of cable augmentation is not documented. Installation cost for cable is not documented. Purchase of cable is known and the project cost is known, however the project costs also included other extension and connection costs. Cable installation cost has been estimated using building block estimate and RealEst data.</t>
  </si>
  <si>
    <t>Subdivision Augmentation HV (Total Spend $000's)</t>
  </si>
  <si>
    <t>All projects from a master list of projects that were identified as URD type projects were recorded.  In addition other projects from the same list that could be readily be identified as being developments, e.g. community title developments were also selected and added to a list of development projects.  This list was then issued to Cust Solutions personnel to check  a number of attributes, one of these was subdivision HV Augmentation.  Source residential development project data from SAP. Data distributed to NPO's for completing spreadsheet using information sourced from the project folders and project designs. Data from NPO's collated. Filter data based on voltage and financial year. Calculate total distance based on filtered data.</t>
  </si>
  <si>
    <t>Subdivision Augmentation HV (Net KM Added)</t>
  </si>
  <si>
    <t>Source Transformer order data from SAP. Cross reference T/F order data to project data. Interpret subcategory based on project name and project number. Filter data based on subcategory and financial year. Estimate substation installation cost using building block and RealEst. Calculate total substation installation cost based on filtered data and estimate.  NOTE:  Refer to document "procedure for extracting data and calculating results."</t>
  </si>
  <si>
    <t>SAP, Interpretation of project name and project number</t>
  </si>
  <si>
    <t>Subdivision Distribution Substations Installed Total Spend ($000's)</t>
  </si>
  <si>
    <t>Source Transformer order data from SAP. Cross reference T/F order data to project data. Interpret subcategory based on project name and project number. Filter data based on subcategory and financial year. Calculate total substations installed based on filtered data.  NOTE:  Refer to document "procedure for extracting data and calculating results."</t>
  </si>
  <si>
    <t>Subdivision Distribution Substations Installed (000's)</t>
  </si>
  <si>
    <t>Source Transformer order data from SAP. Cross reference T/F order data to project data. Interpret subcategory based on project name and project number. Filter data based on subcategory and financial year. Calculate total MVA on filtered data.  NOTE: Refer to document "procedure for extracting data and calculating results."</t>
  </si>
  <si>
    <t>Subdivision Distribution Substations Installed (MVA added)</t>
  </si>
  <si>
    <t>Assumed that all projects listed as URD are in fact Underground Residential Developments.  Community title developments were assumed to also fit in to this category.  Any development that created more than 2 allotments was also included.</t>
  </si>
  <si>
    <t>All projects from a master list of projects that were identified as URD type projects were recorded.  In addition other projects from the same list that could be readily be identified as being developments, e.g. community title developments were also selected and added to a list of development projects.  This list was then issued to Customer Solutions personnel to check  a number of attributes, one of these was connection type - overhead or underground.  This list provided the numbers of Overhead subdivision connections.</t>
  </si>
  <si>
    <t>SAP - Network Management NPA list - verification by Project Officers.</t>
  </si>
  <si>
    <t>Subdivision Overhead Connections (000's)</t>
  </si>
  <si>
    <t>All projects from a master list of projects that were identified as URD type projects were recorded.  In addition other projects from the same list that could be readily be identified as being developments, e.g. community title developments were also selected and added to a list of development projects.  This list was then issued to Customer Solutions personnel to check  a number of attributes, one of these was connection type - overhead or underground.  This list provided the numbers of Underground subdivision connections.</t>
  </si>
  <si>
    <t>Subdivision Underground Connections (000's)</t>
  </si>
  <si>
    <t>Assumptions were made as the actual use of the conductors based on the size of the conductors, the smaller conductors generally being for extension and the larger ones being used to augment the upstream network.  Assumptions were also made as to whether a certain sized conductor is generally used for High Voltage or Low voltage networks, for those that can be used for both, the ratio used was 50:50 HV and LV. It is assumed that if a cable or conductor is booked to an order in a financial year then it is installed in that year.</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</si>
  <si>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  The Average cost per KM was derived from Realest and is an estimate of the installation cost of LV overhead and underground conductors and cables.</t>
  </si>
  <si>
    <t>Commercial Augmentation LV (Total Spend $000's)</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</si>
  <si>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t>
  </si>
  <si>
    <t>Commercial Augmentation LV (Net Circuit KM Added)</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</si>
  <si>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  The Average cost per KM was derived from Realest and is an estimate of the installation cost of HV overhead and underground conductors and cables.</t>
  </si>
  <si>
    <t>Commercial Augmentation HV (Total Spend $000's)</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</si>
  <si>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t>
  </si>
  <si>
    <t>Commercial Augmentation HV (Net KM Added)</t>
  </si>
  <si>
    <t>Assumed that projects have been recorded in SAP correctly, such as project name and project number. Assumed that T/F orders have been correctly entered into SAP using the correct vendor code. Financial year based on order date. Additional MVA based on total MVA of all T/F ordered. Some of these T/F are used for upgrades, and are not all used for new T/F stations. Subcategory has been interpreted from the project name and project number. Substation installation cost has been estimated using building block and RealEst. Substation installation cost includes network labour, field service labour, external resources, external resources (civils, traffic management, etc) materials, overheads, (materials oncosts, services, labour, business area). Extension costs to connect substation to the distribution network have not been included (trenching, cables etc) NOTE: Refer to document "procedure for extracting and interpreting results.</t>
  </si>
  <si>
    <t>SAP, Building Block Estimate, RealEst</t>
  </si>
  <si>
    <t>Commercial Distribution Substations Installed Total Spend ($000's)</t>
  </si>
  <si>
    <t>Project sub category is not documented (ie Residential, commercial/industrial, subdivision, generation). Subcategory has been interpreted using the project name and number. Date of installation is not documented. Date of installation has been based on order date, however, installation may occur months after order date. All other data has been sourced from SAP.</t>
  </si>
  <si>
    <t>SAP, Interpreatation of Project name and project number</t>
  </si>
  <si>
    <t>Commercial Distribution Substations Installed (000's)</t>
  </si>
  <si>
    <t>Source Transformer order data from SAP. Cross reference T/F order data to project data. Intrepret subcategory based on project name and project number. Filter data based on subcategory and financial year. Calculate total MVA on filtered data.  NOTE: Refer to document "proceedure for extracting data and calculating results."</t>
  </si>
  <si>
    <t>SAP, Interpretation of Project name and project number</t>
  </si>
  <si>
    <t>Commercial Distribution Substations Installed (MVA added)</t>
  </si>
  <si>
    <t>The ratio of commercial to residential connections was used to estimate a figure for commercial connections, this total number was split in the same ratio of overhead and underground as later years.  Assumed that the Service types of - Use Existing or Unknown are for Overhead Connections</t>
  </si>
  <si>
    <t>Input from SAP, CC notification transaction, enter appropriate budget codes (CCC-001, CCC-002, CCC-003)  Used SAP status and used SAP start / End Date
As the data for 2008/09 was not available in the level of detail as for later years,the ratio of commercial to residential connections was used to estimate a figure for commercial connections, this total number was split in the same ratio of overhead and underground as later years.</t>
  </si>
  <si>
    <t>SAP &amp; CIS O/V</t>
  </si>
  <si>
    <t>Commercial Overhead Connections (000's) - Cell N28</t>
  </si>
  <si>
    <t>Assumed that the Service types of - Use Existing or Unknown are for Overhead Connections</t>
  </si>
  <si>
    <t>Input from SAP, CC notification transaction, enter appropriate budget codes (CCC-001, CCC-002, CCC-003)  Used SAP status and used SAP start / End Date</t>
  </si>
  <si>
    <t>Commercial Overhead Connections (000's)</t>
  </si>
  <si>
    <t>Commercial Underground Connections (000's) - Cell N27</t>
  </si>
  <si>
    <t>Commercial Underground Connections (000's)</t>
  </si>
  <si>
    <t>Payments are derived from interrogation of the notification. Assumptions are made about the payments generated, but only as far as the interrogation of records supports a payment.</t>
  </si>
  <si>
    <t xml:space="preserve">Payments are derived manually based on the information provided weekly via the work batch user reports. Payments are generated through raising financial invoice in SAP, cheque is generated and sent manually to the customer with accompanying letter. </t>
  </si>
  <si>
    <t>Payment of this GSL payment is robust and auditable</t>
  </si>
  <si>
    <t>Manually gathered information</t>
  </si>
  <si>
    <t>Residential GSL Payment ($000's)</t>
  </si>
  <si>
    <t>There is no assumption made about a customer complaint, however there is currently no known relationship between a CARE complaint associated with connections and the dispute raised against the SAP CC notification as the functions are managed by separate business groups. The number recorded is the actual volume of customer complaints.</t>
  </si>
  <si>
    <t>This information is derived from SAP CARE and has no relation to SAP Notification payments, however it is possible that the same customer has complained to the Customer Response team about the SAP CC notification</t>
  </si>
  <si>
    <t>No Correlation between capture of complaint and the SAP notification</t>
  </si>
  <si>
    <t>SAP, CC Notifications Database</t>
  </si>
  <si>
    <t>Residential Volume Customer Complaints Relating to Connection Services (0's)</t>
  </si>
  <si>
    <t>Assumptions are made when the data is reviewed; it is assumed the customer has disputed the connection date provided by SA Power Networks. The number recorded is actual number of GSL breaches</t>
  </si>
  <si>
    <t>Report is received via work batch user on a weekly basis and then each CC notification (new supply only) is vetted to confirm is payment is warranted. Information is derived from SAP CC (REX) notifications</t>
  </si>
  <si>
    <t>There is considerable manual interrogation of report to establish actual records.</t>
  </si>
  <si>
    <t>Residential Volume of GSL Breaches for Residential Customers (0's)</t>
  </si>
  <si>
    <t>Purely an estimate, no basis in empirical data.</t>
  </si>
  <si>
    <t>Assumptions were made the estimated number of single phase connections are a percentage of the total number for later years, however as no data exists for 2008/09 this is an estimate based on the number of days in the following year..  The number recorded is actual Business days.</t>
  </si>
  <si>
    <t>CC Notification transaction in SAP with appropriate budget codes required, this was done for future years, however in 2008/09 there was no data recorded so an estimate was used.</t>
  </si>
  <si>
    <t xml:space="preserve">SAP  </t>
  </si>
  <si>
    <t>Residential Mean Days to Connect Residential Customer with LV Single Phase Connection (0's) - Cell N23</t>
  </si>
  <si>
    <t>Early dates 08/09 and 09/10 minimal information as not reported on</t>
  </si>
  <si>
    <t>Assumptions were made that the estimated number of single phase connections are a percentage of the total number.   The number recorded is actual Business days.</t>
  </si>
  <si>
    <t xml:space="preserve">CC Notification transaction in SAP with appropriate budget codes required. </t>
  </si>
  <si>
    <t>Residential Mean Days to Connect Residential Customer with LV Single Phase Connection (0's)</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</si>
  <si>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   The Average cost per KM was derived from Realest and is an estimate of the installation cost of LV overhead and underground conductors and cables.</t>
  </si>
  <si>
    <t>Residential Augmentation LV (Total Spend $000's)</t>
  </si>
  <si>
    <t>Residential Augmentation LV (Net Circuit KM Added)</t>
  </si>
  <si>
    <t xml:space="preserve">Assumptions were made as the actual use of the conductors based on the size of the conductors, the smaller conductors generally being for extension and the larger ones being used to augment the upstream network.  Assumptions were also made as to whether a certain sized conductor is generally used for High Voltage or Low voltage networks, for those that can be used for both, the ratio used was 50:50 HV and LV. It is assumed that if a cable or conductor is booked to an order in a financial year then it is installed in that year.  </t>
  </si>
  <si>
    <t>Execute BW report “PCA - Network Profit &amp; Loss Statement – Drilldown. Filter data for General Ledger Account Number to extract "poles, cables, conductors and transformers". Classify information according to financial year and type of customer.  Select projects with the residential category that have conductor or cable booked to them. Classify the cables and conductors as overhead or underground.  Divide total cable or conductor length according to cable or conductor usage to give net circuit kilometres added.   Multiply this by the average cost per Km of construction type.  The Average cost per KM was derived from Realest and is an estimate of the installation cost of HV overhead and underground conductors and cables.</t>
  </si>
  <si>
    <t>Residential Augmentation HV (Total Spend $000's)</t>
  </si>
  <si>
    <t>The assumptions are based on relevant experience and an overview the type of projects being detailed.</t>
  </si>
  <si>
    <t>SAP / BW reporting</t>
  </si>
  <si>
    <t>Residential Augmentation HV (Net KM Added)</t>
  </si>
  <si>
    <t>Assumed that projects have been recorded in SAP correctly, such as project name and project number. Assumed that T/F orders have been correctly entered into SAP using the correct vendor code. Financial year based on order date. Additional MVA based on total MVA of all T/F ordered. Some of these T/F are used for upgrades, and are not all used for new T/F stations. Subcategory has been interpreted from the project name and project number. Substation installation cost has been estimated using building block and RealEst. Substation installation cost includes network labour, field services labour, external resources, external resources (civils, traffic management, etc) materials, overheads, (materials oncosts, services, labour, business area). Extension costs to connect substation to the distribution network have not been included (trenching, cables etc) NOTE: Refer to document "procedure for extracting and interpreting results).</t>
  </si>
  <si>
    <t>Installation costs for each substation is not documented. Purchase cost of T/F is known and the project cost is known, however, the project cost also includes other extension and connection cost. Substation installation cost has been estimated using building block and RealEst data. Number and size of substation has been based on previously estimated data.</t>
  </si>
  <si>
    <t>Residential Distribution Substations Installed Total Spend ($000's)</t>
  </si>
  <si>
    <t>Residential Distribution Substations Installed (000's)</t>
  </si>
  <si>
    <t>Residential Distribution Substations Installed (MVA added)</t>
  </si>
  <si>
    <t>Assumed 45% of total Notifications were residential connections in line with following years. This number (11,193) was further split in to overhead connections using the ratios of overhead and underground as the following 4 years. This gives 654 underground residential connections.  Assumed that the Service types of - Use Existing or Unknown are for Overhead Connections</t>
  </si>
  <si>
    <t>Input from SAP, CC notification transaction, enter appropriate budget codes (CCC-001, CCC-002, CCC-003) Used SAP status and used SAP start / End Date
As the data for 2008/09 was not available in the level of detail as for later years, 45% of the total connections for the year was used, this was further allocated in the same proportion as later years.</t>
  </si>
  <si>
    <t>Input from SAP, CC notification transaction, enter appropriate budget codes (CCC-001, CCC-002, CCC-003) Used SAP status and used SAP start / End Date</t>
  </si>
  <si>
    <t>Residential Overhead Connections (000's)</t>
  </si>
  <si>
    <t>Assumed 45% of total Notifications were residential connections in line with following years. This number (11,193) was further split in to Underground connections using the ratios of overhead and underground as the following 4 years. This gives 10,539 underground residential connections. Assumed that the Service types of - Use Existing or Unknown are for Overhead Connections</t>
  </si>
  <si>
    <t>Residential Underground Connections (000's) - Cell N14</t>
  </si>
  <si>
    <t>Input from SAP, CC notification transaction, enter appropriate budget codes (CCC-001, CCC-002, CCC-003) 
Used SAP status and used SAP start / End Date</t>
  </si>
  <si>
    <t>Residential Underground Connections (000's)</t>
  </si>
  <si>
    <t>2.7.3</t>
  </si>
  <si>
    <t>All</t>
  </si>
  <si>
    <t xml:space="preserve">Fire start data </t>
  </si>
  <si>
    <t xml:space="preserve">SA Power Networks does not record all the data being requested by the AER in relation to unplanned events (ie fire starts) </t>
  </si>
  <si>
    <t xml:space="preserve">An estimate has been provided based on the information available. For the purposes of the data, all fire starts have been considered as SA Power Networks responsibility as data is not collected on the age of the tree, location (eg private property/ road verge) to determine responsibility. </t>
  </si>
  <si>
    <t xml:space="preserve">All fire starts have been considered as SA Power Networks responsibility as data is not collected on the age of the tree, location (eg private property/ road verge) to determine responsibility. </t>
  </si>
  <si>
    <t xml:space="preserve"> Descriptor metrics by zone</t>
  </si>
  <si>
    <t>2.7.1</t>
  </si>
  <si>
    <t>Route line length within zone</t>
  </si>
  <si>
    <t xml:space="preserve">Estimate of route line length based on circuit length data. </t>
  </si>
  <si>
    <t xml:space="preserve">Route line length based on estimate of percentage of route for each voltage that runs parallel to other voltages. Conductor on the same route was estimated by voltage starting with LV and working up to 132kV. Estimate of route line length for earlier years has been pro-rated by historical GIS circuit length data. </t>
  </si>
  <si>
    <t xml:space="preserve"> </t>
  </si>
  <si>
    <t>Number of maintenance spans</t>
  </si>
  <si>
    <t xml:space="preserve">Vegetation clearance data </t>
  </si>
  <si>
    <t xml:space="preserve">Estimate as number of poles or spans not recorded. </t>
  </si>
  <si>
    <t>Total length of maintenance spans</t>
  </si>
  <si>
    <t xml:space="preserve">The total length of maintenance spans has been estimated based on an internal estimate of the average span length in bushfire risk areas, medium = 125m and high = 90m, so average length in bushfire risk areas is 107.5m, and in non-bushfire risk areas the average length is 45m. </t>
  </si>
  <si>
    <t>km of vegetation corridors</t>
  </si>
  <si>
    <t xml:space="preserve">Vegetation corridors are not maintained under distribution lines and the current legislation does not allow clearance beyond the buffer zone. </t>
  </si>
  <si>
    <t xml:space="preserve">No data provided. </t>
  </si>
  <si>
    <t>Average number of trees per span</t>
  </si>
  <si>
    <t xml:space="preserve">Vegetation clearance contractor </t>
  </si>
  <si>
    <t xml:space="preserve">This information is currently not collected and an estimate has been provided following discussions with the vegetation clearance contractor. The estimate has been based on expert knowledge from the field. </t>
  </si>
  <si>
    <t xml:space="preserve">Average frequency of cutting cycle </t>
  </si>
  <si>
    <t xml:space="preserve">Vegetation clearance program </t>
  </si>
  <si>
    <t>In 2012, SA Power Networks shifted to a annual cycle (scoping/ cutting) in high and medium bushfire risk areas to address non compliance issues. Prior to this the vegetation program was a 3 year cyclic program in all areas.</t>
  </si>
  <si>
    <t xml:space="preserve">Annual inspection in bushfire risk areas (since 2012) and a 3 year cycle in non-bushfire risk areas. </t>
  </si>
  <si>
    <t>Cost metrics by zone</t>
  </si>
  <si>
    <t>2.7.2</t>
  </si>
  <si>
    <t>Hazard tree cutting</t>
  </si>
  <si>
    <t xml:space="preserve">SA Power Networks do not currently undertake hazard tree removal as there is no provision for tree removal is provided under the Act and Regulations. </t>
  </si>
  <si>
    <t>Ground clearance</t>
  </si>
  <si>
    <t xml:space="preserve">SA Power Networks do not currently undertake ground clearance activity </t>
  </si>
  <si>
    <t xml:space="preserve">Vegetation corridor clearance </t>
  </si>
  <si>
    <t xml:space="preserve">SA Power Networks do not currently undertake vegetation corridor clearance and the current legislation does not allow clearance beyond the buffer zone. </t>
  </si>
  <si>
    <t xml:space="preserve">Inspection </t>
  </si>
  <si>
    <t>Audit (internal/ external costs)</t>
  </si>
  <si>
    <t xml:space="preserve">Access track clearance </t>
  </si>
  <si>
    <t>SA Power Networks do not currently undertake access track clearance activity</t>
  </si>
  <si>
    <t>Contract negotiation</t>
  </si>
  <si>
    <t xml:space="preserve">Contract liaison </t>
  </si>
  <si>
    <t>Tree replacement program costs</t>
  </si>
  <si>
    <t xml:space="preserve">SA Power Networks does not have a tree removal program in place as part of its vegetation clearance program as tree removals are currently not allowed under the legislation. </t>
  </si>
  <si>
    <t xml:space="preserve">Other costs </t>
  </si>
  <si>
    <t>4.2.1</t>
  </si>
  <si>
    <t xml:space="preserve">The meter population quantities have been obtained from SAP BI reports, which tabulate quantities for all meter stock item codes from the CIS-OV database.  This meter population report has been analysed to determine the various meter types. </t>
  </si>
  <si>
    <t xml:space="preserve">Meters sorted into different types by way of stock item code. The different installation types require meters with specific characteristics to suit the applications so we can be confident that the information provided in the table is correct for each meter type, including the quantities of single phase and multi-phase meters. </t>
  </si>
  <si>
    <t xml:space="preserve">We are reporting "meter numbers" here, which will differ from the number of NMIs and from customer numbers because a NMI and a customer can have more than one meter and a customer can have more than one NMI. </t>
  </si>
  <si>
    <t>Meter number data is as at 30 June in each year. Meter T1-4 include both alternative control services meters (those installed for free before July 2005) and negotiated distribution services (NDS) meters (all others). All T5 meter provision services are NDS. A very small number of T6 meters are NDS.</t>
  </si>
  <si>
    <t>4.2.2</t>
  </si>
  <si>
    <t>Meter Purchases</t>
  </si>
  <si>
    <t>Direct report from SAP showing meter models and costs, analysed into meter types 5 and 6.</t>
  </si>
  <si>
    <t xml:space="preserve">SAP </t>
  </si>
  <si>
    <t>Meter Testing</t>
  </si>
  <si>
    <t>We do not collect data as it was sought, particularly in respect of the different types of meters.</t>
  </si>
  <si>
    <t>SAP/Metering Maintenance and Replacement Plan</t>
  </si>
  <si>
    <t>Meter Investigations</t>
  </si>
  <si>
    <t>SAP/Metering Services' spreadsheet "Meter Test Summary"</t>
  </si>
  <si>
    <t>Scheduled meter reading</t>
  </si>
  <si>
    <t>T5/T6 split is based on the relevant volumes</t>
  </si>
  <si>
    <t>Special MR</t>
  </si>
  <si>
    <t>New Meter Installations</t>
  </si>
  <si>
    <t>Meter Replacements</t>
  </si>
  <si>
    <t>Meter Maintenance</t>
  </si>
  <si>
    <t>Metering Services' spreadsheet "Meter Test Summary"</t>
  </si>
  <si>
    <t>Remote MR (T4)</t>
  </si>
  <si>
    <t>We are not a T4 MDA</t>
  </si>
  <si>
    <t>Remote Meter Reconfig (T4)</t>
  </si>
  <si>
    <t>Other Metering</t>
  </si>
  <si>
    <t>IT infrastructure cap/opex (T4)</t>
  </si>
  <si>
    <t>Comms infrastructure cap/opex (T4)</t>
  </si>
  <si>
    <t>Service charges manually entered as paid, rest of costs from SAP</t>
  </si>
  <si>
    <t>Spreadsheets used to collate data: 'Carrier Costs'  and 'Maintenance&amp;Repair&amp;some NonNetwork'</t>
  </si>
  <si>
    <t>No assumptions, just collated data into the form required</t>
  </si>
  <si>
    <t>Spreadsheets used to collate data: 'Non Network Costing'  and 'Maintenance&amp;Repair&amp;some NonNetwork'</t>
  </si>
  <si>
    <t>Manual entry</t>
  </si>
  <si>
    <t xml:space="preserve">Complete record keeping of install date has not been done in the past. </t>
  </si>
  <si>
    <t>Used what records we have. For our radio equipment may dates were recorded on their licence registration sheet, the rest were calculated from employee memory.  Our modem install dates were taken from our modem record sheets. As most of this equipment is not very old this is a fairly accutate method.</t>
  </si>
  <si>
    <t>Some assumptions were made based on when we installed that type of equipment</t>
  </si>
  <si>
    <t>Spread sheets used: 'Telecommunications Asset Age Profile' this used data from the following spread sheets 'Radio Install Date' and 'Modem Numbers'</t>
  </si>
  <si>
    <t>Complete, accurate records do not exist, some systems are very old</t>
  </si>
  <si>
    <t>Used what informations is available from the DC groups SAP data, estimated some using the type of equipment and when we installed them, or personal memory of employees.</t>
  </si>
  <si>
    <t>Spread sheets used: 'Telecommunications Asset Age Profile' this used data from the following spread sheet '2014 TEL DC Supplies List (Latest)'</t>
  </si>
  <si>
    <t>Complete record keeping of install date has not been done in the past. Some records were lost due to flooding in a record room, some are very old</t>
  </si>
  <si>
    <t>Used what records we have, some equipment we have mostly complete records, others we have made estimates based on when we installed that type of tower and/or when we could find evidance of radio equipment at that site</t>
  </si>
  <si>
    <t>Some assumptions were made based on earliest records of a tower at site</t>
  </si>
  <si>
    <t>Spread sheet used: 'Telecommunications Asset Age Profile' - used two tabs from this sheet</t>
  </si>
  <si>
    <t>Manual entry, Asset Management Plan</t>
  </si>
  <si>
    <t>Complete record keeping of install date has not been done in the past. This equipment is very old and is slowly being replaced</t>
  </si>
  <si>
    <t>Used what records we have. In the case of  pilot cable we have install dated for most of our pilot cables in SAP, but not the lengths. We used the data from SAP to calculation the percentage installed in each year and then used the total number of km of pilot cable in our network from our management plans to calculate the number installed each year.</t>
  </si>
  <si>
    <t>We did not have install dates for a small number of cables, we estimated the install dates from the install dates of cables of simmilar numbering (each new cable takes the next available number)</t>
  </si>
  <si>
    <t>SAP and Manual records</t>
  </si>
  <si>
    <t>Complete record keeping of install date has not been done in the past.</t>
  </si>
  <si>
    <t>Used what records we have, we have good record of what fibre we have currently installed but no install dates. We made estimates on the install date based on the consitatncy of workover the last few years and when we started installing it, fibre is a fairly new equipment in our network</t>
  </si>
  <si>
    <t>Assumed fibre install has been increasing over the years, as is known from employee knowledge</t>
  </si>
  <si>
    <t>Spread sheet used: 'Telecommunications Asset Age Profie' and 'Fibre Asset Numbers'</t>
  </si>
  <si>
    <t>No assumptions, just separated data in required categories</t>
  </si>
  <si>
    <t>SAP and Maintenance records</t>
  </si>
  <si>
    <t>SAP and Maintenance records and tab 5.2</t>
  </si>
  <si>
    <t>Same as for tab 5.2</t>
  </si>
  <si>
    <t>Same assumptions as 5.2</t>
  </si>
  <si>
    <t>5.2.1</t>
  </si>
  <si>
    <r>
      <rPr>
        <b/>
        <u/>
        <sz val="11"/>
        <color theme="1"/>
        <rFont val="Calibri"/>
        <family val="2"/>
      </rPr>
      <t>5.2 Asset Age Profile</t>
    </r>
    <r>
      <rPr>
        <u/>
        <sz val="11"/>
        <color theme="1"/>
        <rFont val="Calibri"/>
        <family val="2"/>
      </rPr>
      <t xml:space="preserve">
POLES</t>
    </r>
    <r>
      <rPr>
        <b/>
        <sz val="11"/>
        <color theme="1"/>
        <rFont val="Calibri"/>
        <family val="2"/>
      </rPr>
      <t xml:space="preserve">
</t>
    </r>
    <r>
      <rPr>
        <sz val="11"/>
        <color theme="1"/>
        <rFont val="Calibri"/>
        <family val="2"/>
      </rPr>
      <t>ROWS: (&lt;=11kV STOBIE; &gt;11kV &amp; &lt;= 33kV STOBIE; 
&gt;33kV &amp; &lt;=66kV STOBIE; 
&gt;66kV &amp; &lt;=132kV STOBIE)</t>
    </r>
    <r>
      <rPr>
        <b/>
        <sz val="11"/>
        <color theme="1"/>
        <rFont val="Calibri"/>
        <family val="2"/>
      </rPr>
      <t xml:space="preserve"> 
</t>
    </r>
    <r>
      <rPr>
        <sz val="11"/>
        <color theme="1"/>
        <rFont val="Calibri"/>
        <family val="2"/>
      </rPr>
      <t>COLUMNS: (2012/13 - 1997/98)</t>
    </r>
  </si>
  <si>
    <t>Inventory data</t>
  </si>
  <si>
    <t>An estimate is required as actual data does not exist. Stobie poles have been used extensively throughout the distribution network. Data capture programs have not yet been able to measure the exact number/age/highest operating voltage of all poles. Hence an estimation is required.This data was only used from (2012/13 - 1997/98).</t>
  </si>
  <si>
    <t>The maximum operating voltage of poles was estimated based on the model number.
Poles produced for Electra net were excluded from the analysis.
Since less than 0.01% of poles are 132kV, it has been omitted from the report</t>
  </si>
  <si>
    <t>It was assumed that a poles production date was equal to its installation date.
For certain pole models which could be used for both 19kV and 33kV it was assumed that 70% were used for 19kV and the remaining 30% used for 33kV</t>
  </si>
  <si>
    <r>
      <rPr>
        <b/>
        <u/>
        <sz val="11"/>
        <color theme="1"/>
        <rFont val="Calibri"/>
        <family val="2"/>
      </rPr>
      <t>5.2 Asset Age Profile</t>
    </r>
    <r>
      <rPr>
        <u/>
        <sz val="11"/>
        <color theme="1"/>
        <rFont val="Calibri"/>
        <family val="2"/>
      </rPr>
      <t xml:space="preserve">
POLES
</t>
    </r>
    <r>
      <rPr>
        <sz val="11"/>
        <color theme="1"/>
        <rFont val="Calibri"/>
        <family val="2"/>
      </rPr>
      <t>ROWS: (&lt;=11kV STOBIE; 
&gt;11kV &amp; &lt;= 33kV STOBIE; 
&gt;33kV &amp; &lt;=66kV STOBIE; 
&gt;66kV &amp; &lt;=132kV STOBIE)</t>
    </r>
    <r>
      <rPr>
        <b/>
        <sz val="11"/>
        <color theme="1"/>
        <rFont val="Calibri"/>
        <family val="2"/>
      </rPr>
      <t xml:space="preserve"> 
</t>
    </r>
    <r>
      <rPr>
        <sz val="11"/>
        <color theme="1"/>
        <rFont val="Calibri"/>
        <family val="2"/>
      </rPr>
      <t>COLUMNS: (1996/97-1910/11)</t>
    </r>
  </si>
  <si>
    <t>CBRM data, Pole Production data</t>
  </si>
  <si>
    <t>An estimate is required as actual data does not exist. Stobie poles have been used extensively throughout the distribution network. Data capture programs have not yet been able to measure the exact number/age/highest operating voltage of all poles. Hence an estimation is required.</t>
  </si>
  <si>
    <t>The population of stobie poles was estimated based on the route length of the network and the average span length based on the lowest operating voltage for that feeder. These calculations were performed based on information available in GIS. The estimated number of poles is 740856. From inventory data it was found that 26794 poles were produced between 1997 and 2013. The remaining 714062 poles were produced before 1997.
Pole production data was used to create an age profile and therefore obtain proportions of the pole population produced each year between 1932 and 1997. It was assumed that all poles produced after 1970 are still in service. A linearly decreasing replacement rate was then applied to poles produced from 1932 to 1970 (i.e. no poles replaced installed in 1970 have been replaced and highest percentage of poles installed in 1932 have been replaced).
CBRM data were used to produce a voltage profile per year and hence obtain the proportions of each voltage poles produced each year.
These proportions were then scaled to meet the 694834 poles estimated to be produced between 1932 and 1997 based on the previously produced age profile from production data.</t>
  </si>
  <si>
    <t>It was assumed that all poles installed before 1932 have been replaced.
it was assumed all poles produced since 1970 are still in service.
It was assumed that the age profile obtained from pole production data is a fair representation of the current population.
It was assumed that the CBRM data provides a fair representation of the voltages for the pole population.</t>
  </si>
  <si>
    <r>
      <rPr>
        <b/>
        <u/>
        <sz val="11"/>
        <color theme="1"/>
        <rFont val="Calibri"/>
        <family val="2"/>
      </rPr>
      <t>5.2 Asset Age Profile</t>
    </r>
    <r>
      <rPr>
        <u/>
        <sz val="11"/>
        <color theme="1"/>
        <rFont val="Calibri"/>
        <family val="2"/>
      </rPr>
      <t xml:space="preserve">
OVERHEAD CONDUCTORS</t>
    </r>
    <r>
      <rPr>
        <sz val="11"/>
        <color theme="1"/>
        <rFont val="Calibri"/>
        <family val="2"/>
      </rPr>
      <t xml:space="preserve">
ROWS: (&lt;=1kV; 
&gt;1kV &amp; &lt;=kV; 
&gt;11kV &amp; &lt;=22kV SWER; 
&gt;22kV &amp; &lt;=66kV)
COLUMNS: (2012/13 - 1910/11)</t>
    </r>
  </si>
  <si>
    <t>CBRM data
SAP data
Project data</t>
  </si>
  <si>
    <t>An estimate is required as actual data does not exist. OH conductor has been used extensively throughout the distribution network. Data capture programs have not yet been able to measure the exact number/age/highest operating voltage of all OH conductor. Hence an estimation is required.</t>
  </si>
  <si>
    <t>It is assumed that the age profile of the known population provides a fair representation of the total population.
For 2008/2009 – 2012/2013, we assume the amount of overhead conductor got replaced is equal to the amount of conductor got installed</t>
  </si>
  <si>
    <r>
      <rPr>
        <b/>
        <u/>
        <sz val="11"/>
        <color theme="1"/>
        <rFont val="Calibri"/>
        <family val="2"/>
      </rPr>
      <t>5.2 Asset Age Profile</t>
    </r>
    <r>
      <rPr>
        <u/>
        <sz val="11"/>
        <color theme="1"/>
        <rFont val="Calibri"/>
        <family val="2"/>
      </rPr>
      <t xml:space="preserve">
UNDERGROUND CABLES</t>
    </r>
    <r>
      <rPr>
        <sz val="11"/>
        <color theme="1"/>
        <rFont val="Calibri"/>
        <family val="2"/>
      </rPr>
      <t xml:space="preserve">
ROWS: (&lt;=1kV)
COLUMNS: (2012/13 - 1910/11)</t>
    </r>
  </si>
  <si>
    <t>Accounting records and GIS</t>
  </si>
  <si>
    <t>An estimate is required as actual data does not exist. LV underground cables have been used extensively throughout the distribution network. Data capture programs have not yet been able to measure the exact length/age/highest operating voltage of all LV underground cables. Hence an estimation is required.</t>
  </si>
  <si>
    <t>The primary source of information for this analysis was accounting records. Where accounting records was unavailable information from GIS was used. Where information from GIS was also unavailable then the average age of the feeder was used to estimate the age of the cable.</t>
  </si>
  <si>
    <t>It is assumed that the year commissioned is equal to the year installed.</t>
  </si>
  <si>
    <r>
      <rPr>
        <b/>
        <u/>
        <sz val="11"/>
        <color theme="1"/>
        <rFont val="Calibri"/>
        <family val="2"/>
      </rPr>
      <t>5.2 Asset Age Profile</t>
    </r>
    <r>
      <rPr>
        <u/>
        <sz val="11"/>
        <color theme="1"/>
        <rFont val="Calibri"/>
        <family val="2"/>
      </rPr>
      <t xml:space="preserve">
UNDERGROUND CABLES</t>
    </r>
    <r>
      <rPr>
        <sz val="11"/>
        <color theme="1"/>
        <rFont val="Calibri"/>
        <family val="2"/>
      </rPr>
      <t xml:space="preserve">
ROWS: (&gt;1kV &amp; &lt;=11kV; 
&gt;11kV &amp; &lt;22kV; 
&gt;22kV &amp; &lt;=33kV; 
&gt;33kV &amp; &lt;=66kV; 
&gt;66kV &amp; &lt;=132kV)
COLUMNS: (2012/13 - 1910/11)</t>
    </r>
  </si>
  <si>
    <t>An estimate is required as actual data does not exist. HV underground cables have been used extensively throughout the distribution network. Data capture programs have not yet been able to measure the exact length/age/highest operating voltage of all HV underground cables. Hence an estimation is required.</t>
  </si>
  <si>
    <t>The most accurate source of information was determined to be the construction drawings available from GIS. For this reason where possible the date from drawings were used. For the majority of feeder sections no construction drawings were available. For these sections of feeder accounting records were used to determine the age of the cable. The age of the cable was determined by the year that section of feeder was commissioned. Accounting records contain all cables used on feeder sections however only underground cable types were considered. For several sections of cables, the average feeder age was used to determine the approximate year it was installed. One section of cable the average age of its feeder was unknown and hence the average age of surrounding feeders was used to estimate its age.</t>
  </si>
  <si>
    <r>
      <rPr>
        <b/>
        <u/>
        <sz val="11"/>
        <color theme="1"/>
        <rFont val="Calibri"/>
        <family val="2"/>
      </rPr>
      <t>5.2 Asset Age Profile</t>
    </r>
    <r>
      <rPr>
        <u/>
        <sz val="11"/>
        <color theme="1"/>
        <rFont val="Calibri"/>
        <family val="2"/>
      </rPr>
      <t xml:space="preserve">
SERVICE LINES</t>
    </r>
    <r>
      <rPr>
        <sz val="11"/>
        <color theme="1"/>
        <rFont val="Calibri"/>
        <family val="2"/>
      </rPr>
      <t xml:space="preserve">
ROWS: (&lt;= 1kV RESIDENTIAL SIMPLE TYPE; 
&lt;= 1kV COMMERCIAL &amp; INDUSTRIAL COMPLEX TYPE)
COLUMNS: (2012/13 - 1910/11)</t>
    </r>
  </si>
  <si>
    <t>CIS/OV and GIS</t>
  </si>
  <si>
    <t>An estimate is required as actual data does not exist. Service lines have been used extensively throughout the distribution network. Data capture programs have not yet been able to measure the exact number/age of all service lines. Hence an estimation is required.</t>
  </si>
  <si>
    <t>Customer information was extracted from CIS/OV where one customer would represent one service line. In addition any units or flats were combined into one record for the group to represent the one service line for the group. The age of the service lines was based on their minimum installation date. Based on this data an age profile was created with the proportions of the total number of service lines installed each year. It was found via GIS that the total number of service lines is 740313. The age profile obtained from the CIS/OV data was then used to extrapolate and achieve the 740313 number of service lines given by GIS.</t>
  </si>
  <si>
    <t>It is assumed every customer has a service line however all flats/units have only one service line for the group.
It is assumed that any records which list the age of a service line installed before 1940 is inaccurate and hence excluded from this analysis.
It is assumed that the number of service lines obtained from GIS (740313) is correct.
It is assumed that all residential connections are of simple type.
It is assumed that all commercial and industrial connections are of complex type</t>
  </si>
  <si>
    <r>
      <rPr>
        <b/>
        <u/>
        <sz val="11"/>
        <color theme="1"/>
        <rFont val="Calibri"/>
        <family val="2"/>
      </rPr>
      <t>5.2 Asset Age Profile</t>
    </r>
    <r>
      <rPr>
        <u/>
        <sz val="11"/>
        <color theme="1"/>
        <rFont val="Calibri"/>
        <family val="2"/>
      </rPr>
      <t xml:space="preserve">
SERVICE LINES</t>
    </r>
    <r>
      <rPr>
        <sz val="11"/>
        <color theme="1"/>
        <rFont val="Calibri"/>
        <family val="2"/>
      </rPr>
      <t xml:space="preserve">
ROWS:
˂ ≈ 11 KV ; RESIDENTIAL ; SIMPLE TYPE 
˂ ≈ 11 KV ; COMMERCIAL &amp; INDUSTRIAL ; COMPLEX TYPE 
&gt; 22 KV &amp; &lt; ≈ 33 KV ; COMMERCIAL &amp; INDUSTRIAL  
&gt; 33 KV &amp; &lt; ≈ 66 KV ; COMMERCIAL &amp; INDUSTRIAL  
COLUMNS: (2012/13 - 1910/11)</t>
    </r>
  </si>
  <si>
    <t>CIS/OV and NES</t>
  </si>
  <si>
    <t>An estimate is required as actual data does not exist. Service lines have been used extensively throughout the distribution network. Data capture programs have not yet been able to measure the exact number/age/voltage of all service lines. Hence an estimation is required.</t>
  </si>
  <si>
    <t>Customer information was extracted from CIS/OV and cross referenced with NES and filtered for HV customers only. The age of the service line was based on the minimum installation date.</t>
  </si>
  <si>
    <t>It is assumed that HV customers are supplied at the feeder voltage.
It is assumed that all HV connections are of commercial and industrial type and are of complex connection complexity.</t>
  </si>
  <si>
    <r>
      <rPr>
        <b/>
        <u/>
        <sz val="11"/>
        <color theme="1"/>
        <rFont val="Calibri"/>
        <family val="2"/>
      </rPr>
      <t>5.2 Asset Age Profile</t>
    </r>
    <r>
      <rPr>
        <u/>
        <sz val="11"/>
        <color theme="1"/>
        <rFont val="Calibri"/>
        <family val="2"/>
      </rPr>
      <t xml:space="preserve">
TRANSFORMERS</t>
    </r>
    <r>
      <rPr>
        <sz val="11"/>
        <color theme="1"/>
        <rFont val="Calibri"/>
        <family val="2"/>
      </rPr>
      <t xml:space="preserve">
ROWS: (POLE MOUNTED &lt;≈22kV &lt;≈60kVA SINGLE PHASE;
POLE MOUNTED &lt;≈22kV  &gt;60kVA and &lt;≈600kVA SINGLE PHASE;
POLE MOUNTED &lt;≈22kV  &gt;600kVA SINGLE PHASE;
POLE MOUNTED &lt;≈22kV  &lt;≈60kVA MULTIPLE PHASE;
POLE MOUNTED &lt;≈22kV  &gt;60kVA and &lt;≈600kVA MULTIPLE PHASE;
POLE MOUNTED &lt;≈22kV  &gt;600kVA MULTIPLE PHASE;
POLE MOUNTED &gt;22kV  &lt;≈60kVA SINGLE PHASE;
POLE MOUNTED &gt;22kV  &gt;60kVA and &lt;≈600 kVA SINGLE PHASE;
POLE MOUNTED &gt;22kV  &gt;600 Kva SINGLE PHASE;
POLE MOUNTED &gt;22kV  &lt;≈60 kVA MULTIPLE PHASE;
POLE MOUNTED &gt;22kV  &gt;60kVA and &lt;≈600Kva MULTIPLE PHASE;
POLE MOUNTED &gt;22 kV  &gt;600Kva MULTIPLE PHASE;
KIOSK MOUNTED &lt;≈22kV  &lt;≈60kVA SINGLE PHASE;
KIOSK MOUNTED &lt;≈22kV  &gt;60kVA and &lt;≈600kVA SINGLE PHASE;
KIOSK MOUNTED &lt;≈22kV  &gt;600kVA SINGLE PHASE;
KIOSK MOUNTED &lt;≈22kV  &lt;≈60kVA MULTIPLE PHASE;
KIOSK MOUNTED &lt;≈22kV  &gt;60kVA and &lt;≈600kVA MULTIPLE PHASE;
KIOSK MOUNTED &lt;≈22kV  &gt;600kVA MULTIPLE PHASE;
KIOSK MOUNTED &gt;22 kV  &lt;≈60kVA SINGLE PHASE;
KIOSK MOUNTED &gt;22kV  &gt;60kVA and &lt;≈600kVA SINGLE PHASE;
KIOSK MOUNTED &gt;22kV  &gt;600Kva SINGLE PHASE;
KIOSK MOUNTED &gt;22kV  &lt;≈60kVA MULTIPLE PHASE;
KIOSK MOUNTED &gt;22 kV  &gt;60kVA and &lt;≈600Kva MULTIPLE PHASE;
KIOSK MOUNTED &gt;22 kV  &gt;600 Kva MULTIPLE PHASE;
GROUND OUTDOOR / INDOOR CHAMBER MOUNTED ˂22kV  &lt;≈60kVA SINGLE PHASE;
GROUND OUTDOOR / INDOOR CHAMBER MOUNTED ˂22kV  &gt;60kVa  and &lt;≈600kVa SINGLE PHASE;
GROUND OUTDOOR / INDOOR CHAMBER MOUNTED ˂22kV  &gt;600kVa SINGLE PHASE;
GROUND OUTDOOR / INDOOR CHAMBER MOUNTED ˂22kV  &lt;≈60kVA MULTIPLE PHASE;
GROUND OUTDOOR / INDOOR CHAMBER MOUNTED &lt;22kV  &gt;60kVa  and &lt;≈600kVa MULTIPLE PHASE;
GROUND OUTDOOR / INDOOR CHAMBER MOUNTED ˂22 kV  &gt;600kVa MULTIPLE PHASE;
GROUND OUTDOOR / INDOOR CHAMBER MOUNTED &gt;≈22 kV &amp; &lt;≈33kV  &lt;≈15MVA)
COLUMNS: (2012/13 - 1910/11)</t>
    </r>
  </si>
  <si>
    <t>SAP and Voltage Regulator AMP</t>
  </si>
  <si>
    <t>An estimate is required as actual data does not exist. Transformers and voltage regulators have been used extensively throughout the distribution network. Data capture programs have not yet been able to measure the exact number/age/type/voltage/capacity/phasing of all transformers. Hence an estimation is required.</t>
  </si>
  <si>
    <t>It was assumed that any transformers recorded as being installed before 1930 were incorrect. Further assumptions were made to correctly label these.
Dustbin style transformers of unknown phasing were labelled as being 1PH as this was the majority phasing of dustbin transformers. Very few dustbin transformers are 3PH.
PH/E and SWER phasing was categorised as 1PH.
Date of purchase was approximately equal to the installation date.
Equipment ID numbers were issued in approximate chronological order.
For transformers without a voltage it was assumed their maximum operating voltage was that of the feeder.
It was assumed the known population fairly represents the total population</t>
  </si>
  <si>
    <r>
      <rPr>
        <b/>
        <u/>
        <sz val="11"/>
        <color theme="1"/>
        <rFont val="Calibri"/>
        <family val="2"/>
      </rPr>
      <t>5.2 Asset Age Profile</t>
    </r>
    <r>
      <rPr>
        <u/>
        <sz val="11"/>
        <color theme="1"/>
        <rFont val="Calibri"/>
        <family val="2"/>
      </rPr>
      <t xml:space="preserve">
SWITCH GEAR</t>
    </r>
    <r>
      <rPr>
        <sz val="11"/>
        <color theme="1"/>
        <rFont val="Calibri"/>
        <family val="2"/>
      </rPr>
      <t xml:space="preserve">
ROWS: (&gt;11kV &amp; &lt;=22kV LOAD BREAK SWITCH GROUND LEVEL; 
&gt;22kV &amp; &lt;=33kV LOAD BREAK SWITCH GROUND LEVEL)
COLUMNS: (2012/13 - 1910/11)</t>
    </r>
  </si>
  <si>
    <t>GIS, Switching diagrams, accounting records and  Various databases provided by Doug Lorimer (Ground Level switch gear asset expert)
For Databases provided follow link in comments column</t>
  </si>
  <si>
    <t>An estimate is required as actual data does not exist. Switch gear has been used extensively throughout the distribution network. Data capture programs have not yet been able to measure the exact number/age/voltage of all switch gear. Hence an estimation is required.</t>
  </si>
  <si>
    <t>Databases provided, formed a starting point for the analysis. All switch gear was then confirmed by either GIS or switching diagrams. For new switch gear not available in the provided databases accounting records were used to provide number, age and voltage. 
For English electric, South Wales, Statter, Yorkshire and GEC/AEI type switch gear the exact installation dates are unknown however it is known that those installed in Elizabeth were done so between 1956 and 1969 while those installed in the CBD were installed before 1974. Therefore these items of switch gear had their age distributed between 1956-1969 and 1956 and 1974 respectively.
For ETSA "D" type switches it is known that they were commissioned between 1973 and 1976. Therefore they were estimated to have been installed in 1976.
For Brown Boveri FN-12, Brown Boveri NL-12 and Brown Boveri RGB-12 did not have known installation dates therefore their age was estimated based on their vintage. It was estimated that FN-12 switch gear were installed in 1981, NL-12 switchgear was installed in 1986 and RGB switch gear was installed in 1981.
For Krone switch gear the installation date was readily available.
F&amp;G switch gear did not have readily available instillation dates hence their instillation date was estimated based on their vintage. F&amp;G GA24 were estimated to be installed in 1992. F&amp;G GAC were estimated to be installed in 2005. F&amp;G GC10 were estimated to be installed in 1999. For unidentified F&amp;G switches they were estimated to be installed in 2000.
Merlin Gerin switch gear did not have readily available instillation dates hence their instillation date was estimated based on their vintage. Type 1 switches were estimated to be installed in 1997. Type 2 switches were estimated to be installed in 2006.
For the majority of ABB Safelink and Safering switches the installation year was known. For those without a installation date it was a estimated that they were installed in 2009.
For S&amp;C Vista switches the exact installation date was unknown therefore the switch vintage was used to estimate its age. These switches were estimated to be installed in 2010.
For Holec Xiria switches their instillation date was readily available.
For MK6 and MK7 switch gear the majority of installation dates was readily available. For MK6 switches without an installation date it was assumed that they were installed in 2006. For MK7 switches without an installation date it was estimated that they were installed in 2012.</t>
  </si>
  <si>
    <t>It is assumed that the vintage mean of a vintage for a switch type provides a fair representation of the actual age of that switch population.
It is assumed that the purchase date is approximately equal to the installation date.</t>
  </si>
  <si>
    <r>
      <rPr>
        <b/>
        <u/>
        <sz val="11"/>
        <color theme="1"/>
        <rFont val="Calibri"/>
        <family val="2"/>
      </rPr>
      <t>5.2 Asset Age Profile</t>
    </r>
    <r>
      <rPr>
        <u/>
        <sz val="11"/>
        <color theme="1"/>
        <rFont val="Calibri"/>
        <family val="2"/>
      </rPr>
      <t xml:space="preserve">
SWITCH GEAR</t>
    </r>
    <r>
      <rPr>
        <sz val="11"/>
        <color theme="1"/>
        <rFont val="Calibri"/>
        <family val="2"/>
      </rPr>
      <t xml:space="preserve">
ROWS: (RECLOSER SUB; 
RECLOSER LINE)
COLUMNS: (2012/13 - 1910/11)</t>
    </r>
  </si>
  <si>
    <t>SAP, PSS6 and recloser maintenance plan provided by Richard Bulalet (recloser and sectionaliser asset expert)</t>
  </si>
  <si>
    <t>An estimate is required as actual data does not exist. Reclosers have been used extensively throughout the distribution network. Data capture programs have not yet been able to measure the exact number/age/type of all reclosers. Hence an estimation is required.</t>
  </si>
  <si>
    <t xml:space="preserve">An amalgamation of the three sources was used as a starting point removing all duplicates. For the majority of reclosers listed in the recloser maintenance plan the first installed date was recorded. The information provided from SAP although it did not provide first installation dates it did detail whether the recloser was a substation or line recloser. Information from PSS6 did not provide first installation date information or the type of recloser however it did detail the type of recloser. Between the three sources of information there was much overlap of reclosers and hence the majority of required information was available. 
As the type of most reclosers was also known, for those reclosers without a first installation date it was able to be estimated based on the vintage of the recloser type.
For those reclosers still without a first installation date, they were evenly distributed between 1970 and 2010 as this is when the majority of the recloser population was installed.
For those reclosers still without a type they were distributed to reflect the known population. </t>
  </si>
  <si>
    <t>It is assumed that the known population of reclosers is a fair representation of the total population.</t>
  </si>
  <si>
    <r>
      <rPr>
        <b/>
        <u/>
        <sz val="11"/>
        <color theme="1"/>
        <rFont val="Calibri"/>
        <family val="2"/>
      </rPr>
      <t>5.2 Asset Age Profile</t>
    </r>
    <r>
      <rPr>
        <u/>
        <sz val="11"/>
        <color theme="1"/>
        <rFont val="Calibri"/>
        <family val="2"/>
      </rPr>
      <t xml:space="preserve">
SWITCH GEAR</t>
    </r>
    <r>
      <rPr>
        <sz val="11"/>
        <color theme="1"/>
        <rFont val="Calibri"/>
        <family val="2"/>
      </rPr>
      <t xml:space="preserve">
ROWS: (&lt;=11kV SECTIONALISERS; 
&gt;11KV &amp; &lt;=22kV SECTIONALISERS)
COLUMNS: (2012/13 - 1910/11)</t>
    </r>
  </si>
  <si>
    <t>SAP, Sectionaliser Database provided by Richard Bulalet (recloser and sectionaliser asset expert)</t>
  </si>
  <si>
    <t>An estimate is required as actual data does not exist. Sectionalisers have been used extensively throughout the distribution network. Data capture programs have not yet been able to measure the exact number/age/Voltage of all reclosers. Hence an estimation is required.</t>
  </si>
  <si>
    <t xml:space="preserve">Firstly using the list of sectionalisers found from the equipment search in SAP, first instillation dates were able to be applied from the “Sectionaliser Database” using the ETSA ID of the equipment. In addition the operating voltage of the sectionaliser was able to be found based on the type of sectionaliser. These sectionalisers found as equipment in SAP were able to be matched with those found as functional locations based on the functional location of the sectionaliser. Those sectionalisers found as functional locations were then able to be updated with a type, voltage and first installation date of its corresponding equipment.
For some sectionalisers a type was also listed under the functional location. Based on advice from the asset expert, those sectionalisers should firstly have their type assigned from the “Sectionaliser Databased”. Those with no associated type from the “Sectionaliser Database” would then have their type assigned based on the type recorded under the functional location if available (NOTE: AK Power and Haycolec sectionalisers are synonymous).
A number of sectionalisers had a type however did not have a first installed year. For these sectionalisers the first installed date was estimated based on the vintage of the type of sectionaliser.
The remaining sectionalisers with unknown first installation dates were distributed based on the age and operating voltage profiles respectively. </t>
  </si>
  <si>
    <t>It is assumed that the known population of sectionalisers is a fair representation of the total population.</t>
  </si>
  <si>
    <r>
      <rPr>
        <b/>
        <u/>
        <sz val="11"/>
        <color theme="1"/>
        <rFont val="Calibri"/>
        <family val="2"/>
      </rPr>
      <t>5.2 Asset Age Profile</t>
    </r>
    <r>
      <rPr>
        <u/>
        <sz val="11"/>
        <color theme="1"/>
        <rFont val="Calibri"/>
        <family val="2"/>
      </rPr>
      <t xml:space="preserve"> 
Economic Life  (MEAN &amp; STANDARD DEVIATION)</t>
    </r>
  </si>
  <si>
    <t>2.2 Repex tab and 5.5 Asset age profile data ,SME Enginnering Judgment and manufacturers estimated standard life</t>
  </si>
  <si>
    <t>SWITCHGEAR / CIRCUIT BREAKERS</t>
  </si>
  <si>
    <t>1. Equipment purchased in any calendar year will be recorded against the financial year starting in that calendar year. E.g. a purchase date of any month in 1966 will be recorded in the 1966/67 financial year.
2. Start with Original CB-SAP-Master-Data-2013.12.09 Workbook (1954 entries).
3. Remove 415 voltages from Primary Voltage (V) – column L (1876 entries).
4. Find Date purchase of missing 50 date purchase items. Sources of missing data include:
- Contract Running Sheets
- Historical 66kV CB records
- Date of purchase of particular equipment specifications.
5. 2 Additional rows added: &lt; 11kV; CIRCUIT BREAKER and 11kV; CIRCUIT BREAKER.</t>
  </si>
  <si>
    <t>SWITCHGEAR / ISOLATORS</t>
  </si>
  <si>
    <t>1. Equipment purchased in any calendar year will be recorded against the financial year starting in that calendar year. E.g. a purchase date of any month in 1966 will be recorded in the 1966/67 financial year.
2. SAP air break disconnectors data dump - obtained on the 30.01.2014.
3. Assume the year of manufacture was the same as the Year Purchased. This was determined from the ‘Date Purchased’ column (429 of 3723 entries).
4. Assume the year of manufacture was the same as the Year Installed. This was determined from the ‘Date Installed’ column (317 of remaining entries).
5. Determine the year of manufacture by manually correcting units of similar manufacturer, equipment type and specification (124 of remaining entries).
6. For the remaining units, assume the year of manufacture was the same as the year the substation earth grid was installed. I.e. The disconnectors in a substation were manufactured in the same year as the earth grid was installed at that substation. (2732 of the remaining entries).
7. For the remaining entries, the majority of which were ETSA and the others had an unknown manufacturer, assume the year of manufacture to be the same as the median ETSA disconnector year of manufacture (the median year was 1967).
8. Determine the year of manufacture by combining entries together in this priority
8.1. Year purchased (step 3)
8.2. Manual corrections (step 5)
8.3. Year installed (step 4)
8.4. Substation earth grid age (step 6)
8.5. Remaining entries are median of ETSA values (step 7).
9. Two additional rows added: &lt;=11kV ISOLATORS, EARTHING SWITCH and &gt;11kV &amp; &lt;=33kV ISOLATORS, EARTHING SWITCH.</t>
  </si>
  <si>
    <t>TRANSFORMERS</t>
  </si>
  <si>
    <t>1. Equipment purchased in any calendar year will be recorded against the financial year starting in that calendar year. E.g. a purchase date of any month in 1966 will be recorded in the 1966/67 financial year.
2. Start with Original SAP-Master-Data-2013.12.09 database.
3. Remove ‘Tap Changer Mechanism’ &amp; ‘Transformer - Station/Aux’ from Sub-Class column E (775 entries left).
4. Remove Single Phase Regulators (Cooper, General Electric, Mcgraw Edison, and Column B descriptions with 'Single' (710 entries left).
5. Remove low voltage (400s) from Primary Voltage - column K (709 entries).
6. Found 4 missing kVA values through visual inspection of equipment and inspecting single line drawings.
7. Found 2 missing dates of purchase through consultation.
8. 33kV/0.4kV and 11kV/0.4kV TFs have been included in these sums.
9. Voltage regulators have been included in these sums.
10. SAPN Mod3 pad substations are included in Ground Outdoor category as they are not typical 'kiosk' style. SAP does not record mounting style details.</t>
  </si>
  <si>
    <t>Complete record keeping of install date has not been done in the past</t>
  </si>
  <si>
    <t>Used what records we have, some equipment we have fairly good records while others we have estimates based on when we installed that type of equipment</t>
  </si>
  <si>
    <t>Complete, accurate records do not exist</t>
  </si>
  <si>
    <t>Complete record keeping of install date has not been done in the past. Some records were lost due to flooding in a record room</t>
  </si>
  <si>
    <t>Used what records we have, some equipment we have mostly complete records, others we have made estimates based on when we istalled that type of tower and/or when we could find evidance of radio equipment at that site</t>
  </si>
  <si>
    <t>SAP and Asset Management Plan</t>
  </si>
  <si>
    <t>Used what records we have, we have good record of what fibre we have currently installed but no install dates. We made estimates on the install date based on the consitatncy of workover the last few years and when we started installing it</t>
  </si>
  <si>
    <t>Assumed constant install rate for fibre since 1998 with a small peak over the last 3 years and work has increased and bigger jobs have occurred</t>
  </si>
  <si>
    <t>SCADA, NETWORK CONTROL AND PROTECTION SYSTEMS - Protection Relays</t>
  </si>
  <si>
    <t>2009-2015 Protection and Control AMP</t>
  </si>
  <si>
    <t>Actual installation date of every asset is not known.</t>
  </si>
  <si>
    <t>Total number of each asset type and period of installation is known. The installation year of each relay model is averaged over the known period of installation.
The mean and standard deviation for protection relay economic life is calculated based on values for the three relay classes published in section 4.6 of the 2009-2015 Protection and Control AMP</t>
  </si>
  <si>
    <t>AMP age profile reflects approximately the actual age profile</t>
  </si>
  <si>
    <t>SCADA, NETWORK CONTROL AND PROTECTION SYSTEMS:
TELEPHONE DIALLING UNIT - TYPE 12
TELEPHONE DIALLING UNIT - TYPE 14
TELEPHONE DIALLING UNIT - TYPE 16
REMOTE TERMINAL UNIT - WESTINGHOUSE
REMOTE TERMINAL UNIT - GE HARRIS IBOX
REMOTE TERMINAL UNIT - GE HARRIS D25
REMOTE TERMINAL UNIT - GE HARRIS D20</t>
  </si>
  <si>
    <t>SCADA configuration files and 
SCADA design/secondary drawings</t>
  </si>
  <si>
    <t>Data of assets mostly obtained from SCADA configuration files, however some assets were obtained prior to privatisation and hence the records are limited. Based on design drawings this data is its most accurate state.</t>
  </si>
  <si>
    <t>SCADA assets itemised to highlight the different types of assets and their proportions on the network.</t>
  </si>
  <si>
    <t>6.3.1</t>
  </si>
  <si>
    <t>Entire tab</t>
  </si>
  <si>
    <t>Compliance to legal requirements as per the RIN Notices to SAPN.</t>
  </si>
  <si>
    <t>OMS</t>
  </si>
  <si>
    <t>1. The reliability data is extracted from OMS from pre-defined standard regulatory reliability reports and saved in a spreadsheet to assist with formatting the data in accordance with the RIN requirements.
2. A pivot table is created to identify the outages that occurred for each day of the RIN reporting period.
3. The time, asset ID, feeder classification, reason, no. of affected customers, average duration, effect on unplanned SAIDI, effect on unplanned SAIFI and MED status are then populated by either a 'vlookup' function against the OMS data, mapping table or a specific calculation.
4. Average duration = Unplanned Sustained Customer Minutes / Total Distribution Customers
5. Unplanned SAIDI (by feeder classification) = Unplanned Sustained Customer Minutes / Distribution Customers by  feeder classification
6. Unplanned SAIFI (by feeder classification) = Unplanned Sustained Customers Interrupted / Distribution Customers by  feeder classification
7. MEDs are identified by calculating the daily unplanned SAIDI excluding excluded outages for each day and identifying those days that exceed Tmed.</t>
  </si>
  <si>
    <t>Where an interruption affects a phase(s), the number of customers affected is estimated as follows: 1/3rd if only one LV phase is affected, 2/3rds if two LV phases are affected and 2/3rds if only one HV phase is affected.</t>
  </si>
  <si>
    <t>1. The OMS reliability data from which this Category Analysis RIN is developed from has already been audited as part of SA Power Networks Annual RIN and Economic Benchmarking RIN.
2. The whole of network and feeder category level reliability data in this Category Analysis RIN essentially aligns with the already submitted and audited Annual RIN and Economic Benchmarking RIN data.</t>
  </si>
  <si>
    <t>2.9.1</t>
  </si>
  <si>
    <t>Row 9</t>
  </si>
  <si>
    <t>C13 to C35</t>
  </si>
  <si>
    <t>MED Log</t>
  </si>
  <si>
    <t>Major event days are recorded acoordingly.</t>
  </si>
  <si>
    <t>M13 to Q13</t>
  </si>
  <si>
    <t xml:space="preserve">The manner in which fault maintenance (FM) notifications are recorded in SAP makes it difficult to differentiate which notifications raised are associated to a major event  day (MED) or otherwise, as the description on a FM notification is very brief and usually makes no mention if the defect is MED related. </t>
  </si>
  <si>
    <t>1. Run SAP transaction IW28 to obtain all FM notifications and their associated work orders for the specified MED dates.                                       2. Run SAP query transaction SARP/PS91 (Activity Code : E01 for Emergency Response) with the lists of work orders acquired in (1) to obtain the associated costings.</t>
  </si>
  <si>
    <t>On a typical day, the average number of FM notifications raised is around 150 while on a MED the average number is close to 400. Hence, it is assumed that all fault maintenance (FM) notifications raised on a MED are MED associated defects.</t>
  </si>
  <si>
    <t>Costs for Corporate overheads have been excluded</t>
  </si>
  <si>
    <t xml:space="preserve">Input from SAP, CC notification transaction, enter appropriate budget codes CCC-003 </t>
  </si>
  <si>
    <t>Input from SAP, CC notification transaction, with appropriate budget code, CCC-003.</t>
  </si>
  <si>
    <t xml:space="preserve">Run BEX Report which aquires financial data from SAP. Consistent with Regulatory reporting, the total emergency response figures are a total of E01-E19 activity types plus an allocated project support component, irrecoverable third party damage and 1st call response adjustments as per regulatory accounts.  The total in Row 10 (other Major event days) is the balance of the total emergency response figures less those days separately reported low in (c). </t>
  </si>
  <si>
    <t>2.8.1</t>
  </si>
  <si>
    <t xml:space="preserve">An estimate is required as actual data does not exist. Data capture programs have not yet been able to measure the exact number/age/highest operating voltage of all asset types. </t>
  </si>
  <si>
    <t>Cross referenced Tab 5.2 Asset Age Profile, and use data to work out number of assets by totalling the number of assets installed each year.</t>
  </si>
  <si>
    <t xml:space="preserve">Refer 5.2 Asset Age Profile for further information on basis of assumptions made. </t>
  </si>
  <si>
    <t xml:space="preserve">Cross referenced Tab 5.2 Asset Age Profile, and work out average age by using weighted average method. </t>
  </si>
  <si>
    <t xml:space="preserve">1. 2AMP 2.1.07 CBD 2009 to 2020  2. AMP for Metropolitan Distribution Cables up to 11kV and City Manholes - August 2003            3. AMP Sub Transmission Cable - August 2003                </t>
  </si>
  <si>
    <t>Data was not cross-referenced against Tab 5.2 Asset Age Profile as data therein do not contain a breakdown of underground cables by CBD and non-CBD. A separate estimate was performed to determine the average age of underground cables by location i.e. CBD and non-CBD. The average age was worked out based on the rough estimation of when the first batches of underground cable were installed up till now.</t>
  </si>
  <si>
    <t>The first batch of underground cables were installed in the early 1950s predominantly within the CBD area and this was progressively carried out over the years which included non-CBD areas as well up till the present. The past 20 years have seen the most increase in the installation of the underground cables both in the CBD and non-CBD. Hence it is estimated that the average age of underground cables within the CBD is about 30 years, and in non-CBD approximately 20 years as at end of 2013. A 2.0% regression is applied to each preceeding year (2011/12 down to 200/10) to arrive at the average age for each year.</t>
  </si>
  <si>
    <r>
      <t>For inspection cycles of underground subtransmission lines refer to</t>
    </r>
    <r>
      <rPr>
        <i/>
        <sz val="11"/>
        <color theme="1"/>
        <rFont val="Calibri"/>
        <family val="2"/>
      </rPr>
      <t xml:space="preserve"> Network Maintenance Manual No. 12, Chapter 6.1 Maintenance Strategy Underground Subtransmission Line.</t>
    </r>
  </si>
  <si>
    <t>Not Applicable</t>
  </si>
  <si>
    <t xml:space="preserve">Run SAP transaction IW28 to obtain all DD notifications raised in each of the related periods.                                   </t>
  </si>
  <si>
    <t>The number of DD notifications raised provides a fairly accurate representation of the asset quantity inspected.</t>
  </si>
  <si>
    <t>2.8.2</t>
  </si>
  <si>
    <t>SAP/BEX Analyzer</t>
  </si>
  <si>
    <t xml:space="preserve">Bex reports 'Order by GL for Regulatory Year' for each maintenance activity and further down to material code. Then re-grouped to match table reporting categories after discussions with operational managers.
A mapping table has been provided within this file. The activities included align with that reported in the regulatory accounts plus activities A81-A87 and A18 which are included as Telecommunications Asset expenditure
</t>
  </si>
  <si>
    <t>Alignment of SAP activity codes and material codes with reporting categories required for RIN table</t>
  </si>
  <si>
    <t>Costs excludes Business Activity and Corporate Overheads</t>
  </si>
  <si>
    <t>Asset quantity - SAP
Asset inspected/maintained - SAP
Average age - SAP</t>
  </si>
  <si>
    <t>Asset quantity - 2012/13 year is actual, estimation results from methodology used to define earlier years in nominated period
Asset inspected/maintained - actual
Average age - see comment re quantity</t>
  </si>
  <si>
    <t>Asset quantity - qty based on age profile (provided by others for RIN 5.2) - sum profile from nominated year end back to start of profile
Asset inspected/maintained - SAP dump broken down by mtce strategy codes etc &amp; then re-grouped to match table reporting categories
Average age - average based on age profile (provided by others for RIN 5.2) - sum/count profile from nominated year end back to start of profile</t>
  </si>
  <si>
    <t>Asset quantity - assumes all TFs in last 5 years of profile were additional units &amp; not replacements for existing older TFs i.e. no TFs were decommissioned or removed from service from that shown in age profile
Asset inspected/maintained - includes all mtce cycles but excludes inspections (refer row 34)
Average age - see comment re quantity</t>
  </si>
  <si>
    <t>Asset quantity - nil
Asset inspected/maintained - nil
Average age - nil</t>
  </si>
  <si>
    <t xml:space="preserve"> 2.8.1</t>
  </si>
  <si>
    <t>Asset quantity - latest year OK with earlier years within nominated period possible (medium accuracy)
Asset inspected/maintained - inspected during site inspection, maintained by defect
Average age - data quality low, making age calculation accuracy low (questionable)</t>
  </si>
  <si>
    <t>No assets defined as 'TRANSFORMERS - HV' in zone substations</t>
  </si>
  <si>
    <t>Asset quantity - Asset Mgt Plan
Asset inspected/maintained - SAP
Average age - Asset Mgt Plan</t>
  </si>
  <si>
    <t>Asset quantity - qty based on age profile (provided by others from AMP) - sum profile from nominated year end back to start of profile
Asset inspected/maintained -  SAP dump broken down by mtce strategy codes etc &amp; then re-grouped to match table reporting categories
Average age - average based on age profile (provided by others from AMP) - sum/count profile from nominated year end back to start of profile</t>
  </si>
  <si>
    <t>Asset quantity - only covers battery banks - assumes no batteries decommissioned or removed from service prior to 10 year replacement cycle
Asset inspected/maintained - covers everything described in 'additional comments'
Average age - refer comments re quantity</t>
  </si>
  <si>
    <t>Other potentially covers batteries/chargers, VT/CT, insulator washing, mobiles, earthing, phones/TDU's, pole plating, joints, cap banks, fuses, surge arrestors, buswork/switchyard repairs
Due to 10 year replacement cycle, when calculating population in earlier years transferred any data after nominated reporting date to 10 years earlier plus removed any subs not commissioned until after nominated reporting period</t>
  </si>
  <si>
    <t>Asset quantity - LAN spreadsheet
Asset inspected/maintained - SAP
Average age - historical spreadsheet</t>
  </si>
  <si>
    <t>Asset quantity - actual
Asset inspected/maintained - actual
Average age - estimation results from assumption</t>
  </si>
  <si>
    <t>Asset quantity - number of sites based on number of noti's raised in SAP for cycle 1 inspection of subs/properties
Asset inspected/maintained - SAP dump broken down by mtce strategy codes etc &amp; then re-grouped to match table reporting categories
Average age - used sub age profile (row 34)</t>
  </si>
  <si>
    <t>Asset quantity - covers site inspections only
Asset inspected/maintained -  covers site inspections + specific tasks as described in 'additonal comments'
Average age - number of properties inspected etc is slightly greater than the number of substations (as future undeveloped sub sites included) so used sub age profile as a close approximation</t>
  </si>
  <si>
    <t>Covers site inspections, building cleans, emergency lights, air-conditioners, fire extinguishers, site security
Asset quantity - source is Bruce's directory for PM work plan preparation</t>
  </si>
  <si>
    <t>Asset quantity - LAN spreadsheet
Asset inspected/maintained - SAP
Average age - LAN spreadsheet</t>
  </si>
  <si>
    <t>Asset quantity - estimate
Asset inspected/maintained - actual
Average age - see comment re quantity</t>
  </si>
  <si>
    <t>Asset quantity - qty based on age data (provided by others for RIN 5.2) - create age profile &amp; then summed profile from nominated year end back to start of profile
Asset inspected/maintained - SAP dump broken down by mtce strategy codes etc &amp; then re-grouped to match table reporting categories
Average age - average based on age profile (refer asset quantity) - sum/count profile from nominated year end back to start of profile</t>
  </si>
  <si>
    <t>Asset quantity - only covers selected relays &amp; not protection schemes or panels - relay data is by quantity &amp; installation/purchase period so age profile is simply a prorata spread across period - assumes all relays in last 5 years of profile were additional units &amp; not replacements for existing older relays i.e. no relays were decommissioned or removed from service from that shown in 2012/13 age profile
Asset inspected/maintained - nil
Average age - see comment re quantity</t>
  </si>
  <si>
    <t>Asset quantity - LAN spreadsheets
Asset inspected/maintained - SAP
Average age - historical spreadsheet</t>
  </si>
  <si>
    <t>Asset quantity - actual
Asset inspected/maintained - actual
Average age - estimate (refer methodology)</t>
  </si>
  <si>
    <t>Asset quantity - number of sites based on number of noti's raised in SAP for cycle 1 inspection of substations
Asset inspected/maintained - cycle 1 (major) + cycle 2 (minor) inspections for nominated year
Average age - used year of earth grid installation to set age of substation site</t>
  </si>
  <si>
    <t>Asset quantity - units are substation sites/properties
Asset inspected/maintained - data is for general site inspection only, not inspection of individual assets within each site - maintenance covered in other rows of table
Average age - if earth grid date unknown, used date SSD drawing for sub first published</t>
  </si>
  <si>
    <t>Asset quantity - source is Bruce's directory for PM work plan preparation
Asset inspected/maintained - nil
Average age - nil</t>
  </si>
  <si>
    <t>Asset quantity - only covers circuitbreakers &amp; disconnectors (excludes RMU's &amp; load switches) - assumes all units in last 5 years of profile were additional units &amp; not replacements for existing older units i.e. no units were decommissioned or removed from service from that shown in 2012/13 age profile
Asset inspected/maintained - covers circuitbreakers, disconnectors, RMU's &amp; load switches - includes all mtce cycles but excludes inspections (refer row 34)
Average age - see comment re quantity</t>
  </si>
  <si>
    <t>SAP dump provided by Business Support, broken down by activity codes etc &amp; then re-grouped to match table reporting categories.
Under 'zone substation equipment maintenance' split 'switchgear' from 'other' &amp; reported separately (row 35).
Reported 'zone substation asset inspection' separately to 'asset overhead inspection' (row 34).</t>
  </si>
  <si>
    <t>Alignment of SAP activity codes etc with reporting categories required for RIN table
'Direct Labour cost' covers in-house labour (with labour overhead) &amp; hire labour
'Contract cost' covers services
'Other cost' covers vehicles
All costs exclude business &amp; corporate overheads</t>
  </si>
  <si>
    <t>Switchgear' covers circuit breakers, ring main units (RMU's), disconnectors &amp; load switches.
'Other' \covers batteries/chargers, VT/CT, insulator washing, mobiles, earthing, phones/TDU's, pole plating, joints, cap banks, fuses, surge arrestors, buswork/switchyard repairs
'Property' covers site inspections, building cleans, emergency lights, air-conditioners, fire extinguishers, site security</t>
  </si>
  <si>
    <t>SCADA configuration files</t>
  </si>
  <si>
    <t>Number of assets at year end obtained from SCADA configuration files based on actual SCADA assets installed in the field.</t>
  </si>
  <si>
    <t xml:space="preserve">SCADA maintenance is reactive and always is allocated to the field services SCADA group when required. A search was conducted in SAP on the field services SCADA group and type of work being 'SCADA', this resulted in a number of jobs being extracted, then </t>
  </si>
  <si>
    <t>SCADA configuration files              Tracking spreadsheet</t>
  </si>
  <si>
    <t>Average age of the asset was calculated using a methodology as used by the maintenance group. This was done by setting the year concernted with as 'Year 1', the year number (multiplier) was multiplied by the total number of assets. The result was added across the years and the total number of assets per year was also added together to give a total. The total number of assets with the multiplier was divided by the total number of assets to give an average age of asset for the particular year. The method is the same for all 5 years, the only change is the year reference that needs to be shifted i.e. to obtain the average age of the assets in 2008/2009 then 2008/2009 must be set to 'Year 1' with the multiplier being 1.</t>
  </si>
  <si>
    <t>Some of these assets have been in service over their expected manufacturer life, for example the TDU16 has a life expectancy or approx 15 years, the TDU has been in service since 2000/2001, which means its already 13 years (close to end of life), its ther</t>
  </si>
  <si>
    <t>All historical defect work associated with maintanance of SCADA assets was extracted from SAP by searching against the SCADA group that all defect work is normally allocated to. When the defect numbers and associated order numbers were obtained, a financial report was run in SAP to obtain all financial data for each defect, this was collated and categorised to line up with AER's requirements. Only direct costs have been reported.</t>
  </si>
  <si>
    <t>SCADA asset maintenance is based on reactive work, there is no routine maintenance program in place due to the nature of the assets and the components that form them. There are monitoring alarms for each asset which are seen by the network operations centre, if abnormal alarms appear, this triggers a job to be raised, and heance a defect.</t>
  </si>
  <si>
    <t>Data was extracted from SAP by finance department using BW Reports. Search was conducted under specific activity cost numbers</t>
  </si>
  <si>
    <t xml:space="preserve">Used data from SAP and from maintanance records. </t>
  </si>
  <si>
    <t>Assumption that records are correct</t>
  </si>
  <si>
    <t>same as tab 5.2</t>
  </si>
  <si>
    <t>5.4.1</t>
  </si>
  <si>
    <r>
      <rPr>
        <b/>
        <u/>
        <sz val="11"/>
        <color theme="1"/>
        <rFont val="Calibri"/>
        <family val="2"/>
      </rPr>
      <t>5.4 Definitions</t>
    </r>
    <r>
      <rPr>
        <sz val="11"/>
        <color theme="1"/>
        <rFont val="Calibri"/>
        <family val="2"/>
      </rPr>
      <t xml:space="preserve">
</t>
    </r>
    <r>
      <rPr>
        <b/>
        <sz val="11"/>
        <color theme="1"/>
        <rFont val="Calibri"/>
        <family val="2"/>
      </rPr>
      <t>Continuous Metered:</t>
    </r>
    <r>
      <rPr>
        <sz val="11"/>
        <color theme="1"/>
        <rFont val="Calibri"/>
        <family val="2"/>
      </rPr>
      <t xml:space="preserve"> Substations that have demand recording equipment permanently installed (SCADA, NGM or Smart Meter) and output regular interval demand recordings with associated date/time stamp.
</t>
    </r>
    <r>
      <rPr>
        <b/>
        <sz val="11"/>
        <color theme="1"/>
        <rFont val="Calibri"/>
        <family val="2"/>
      </rPr>
      <t>Demand:</t>
    </r>
    <r>
      <rPr>
        <sz val="11"/>
        <color theme="1"/>
        <rFont val="Calibri"/>
        <family val="2"/>
      </rPr>
      <t xml:space="preserve"> Where available recorded MW/MVA/MVAr, else calculated from recorded AMP.
</t>
    </r>
    <r>
      <rPr>
        <b/>
        <sz val="11"/>
        <color theme="1"/>
        <rFont val="Calibri"/>
        <family val="2"/>
      </rPr>
      <t>Sub-transmission substation:</t>
    </r>
    <r>
      <rPr>
        <sz val="11"/>
        <color theme="1"/>
        <rFont val="Calibri"/>
        <family val="2"/>
      </rPr>
      <t xml:space="preserve"> A substation that steps down transmission voltage (275kV or 132kV) to a lower voltage (66kV or 33kV). SA Power Networks; terminology is Connection Point substation.
</t>
    </r>
    <r>
      <rPr>
        <b/>
        <sz val="11"/>
        <color theme="1"/>
        <rFont val="Calibri"/>
        <family val="2"/>
      </rPr>
      <t>Non-metered:</t>
    </r>
    <r>
      <rPr>
        <sz val="11"/>
        <color theme="1"/>
        <rFont val="Calibri"/>
        <family val="2"/>
      </rPr>
      <t xml:space="preserve"> Zone substation that DO NOT have demand recording equipment permanently installed.
</t>
    </r>
    <r>
      <rPr>
        <b/>
        <sz val="11"/>
        <color theme="1"/>
        <rFont val="Calibri"/>
        <family val="2"/>
      </rPr>
      <t xml:space="preserve">Zone substation: </t>
    </r>
    <r>
      <rPr>
        <sz val="11"/>
        <color theme="1"/>
        <rFont val="Calibri"/>
        <family val="2"/>
      </rPr>
      <t xml:space="preserve">A substation that steps down voltage (66kV or 33kV) to a lower voltage (11kV, 7.6kV or 3.3kV).
</t>
    </r>
  </si>
  <si>
    <r>
      <rPr>
        <b/>
        <sz val="11"/>
        <color theme="1"/>
        <rFont val="Calibri"/>
        <family val="2"/>
      </rPr>
      <t>Data Source:
*</t>
    </r>
    <r>
      <rPr>
        <sz val="11"/>
        <color theme="1"/>
        <rFont val="Calibri"/>
        <family val="2"/>
      </rPr>
      <t xml:space="preserve">Zone and Metropolitan Sub-transmission substations from SubsLoad
*Country  Sub-transmission substations from NESS
</t>
    </r>
    <r>
      <rPr>
        <b/>
        <sz val="11"/>
        <color theme="1"/>
        <rFont val="Calibri"/>
        <family val="2"/>
      </rPr>
      <t>Data Type:
*</t>
    </r>
    <r>
      <rPr>
        <sz val="11"/>
        <color theme="1"/>
        <rFont val="Calibri"/>
        <family val="2"/>
      </rPr>
      <t>SubsLoad - when available MW and MVA.  Else Amp.
*NESS - MW and MVA.</t>
    </r>
  </si>
  <si>
    <t>• SubsLoad and NESS databases have basic inbuilt reporting functionality allowing the download of demand data over a user specified time period.
• For the majority of Country sub-transmission substations, a report in NESS is able to summate the total demand for each site for the user specified  time period.   A report was downloaded as a CSV file then opened and analysed using Microsoft Excel. 
If a site summation was not available, individual transformer demand data was downloaded as individual CSV files.  Demand data was then manually collated, summated and analysed using Microsoft Excel.
• For the majority of Metropolitan sub-transmission substations and Zone Substations, a report in SubsLoad is able to summate the total demand for each site for the user specified  time period.   A report was downloaded as a CSV file then opened and analysed using Microsoft Excel. 
If a site summation was not available, individual transformer demand data was downloaded as individual CSV files.  Demand data was then manually collated, summated and analysed using Microsoft Excel.
• SA Power Networks experiences peak demand during sustained heatwave periods throughout the summer months (large increase in electricity usage primarily due to residential air conditioning).  Recorded peak summer demands are used for forecasting purposes and determining  the timing for site upgrades due to the lack of spare available capacity.</t>
  </si>
  <si>
    <t>Collection of metered data to derived Actual</t>
  </si>
  <si>
    <t>Subsload</t>
  </si>
  <si>
    <t>• When Amp readings available on zone substation transformer(s) only, calculate MW / MVA from historical summated Amp readings.
• When Amp readings available on distribution feeder(s) level only, calculate MW / MVA from historical summated Amp readings.  
• When three phase currents were available, an average of the phase currents was used (load imbalance due to single phase customers).</t>
  </si>
  <si>
    <t>Calculate MW / MVA from historical Amp readings, nominal voltage and upstream Sub-transmission substation PF is assumed.</t>
  </si>
  <si>
    <r>
      <rPr>
        <b/>
        <u/>
        <sz val="11"/>
        <color theme="1"/>
        <rFont val="Calibri"/>
        <family val="2"/>
      </rPr>
      <t>5.4 Glossary</t>
    </r>
    <r>
      <rPr>
        <sz val="11"/>
        <color theme="1"/>
        <rFont val="Calibri"/>
        <family val="2"/>
      </rPr>
      <t xml:space="preserve">
</t>
    </r>
    <r>
      <rPr>
        <b/>
        <sz val="11"/>
        <color theme="1"/>
        <rFont val="Calibri"/>
        <family val="2"/>
      </rPr>
      <t>NGM:</t>
    </r>
    <r>
      <rPr>
        <sz val="11"/>
        <color theme="1"/>
        <rFont val="Calibri"/>
        <family val="2"/>
      </rPr>
      <t xml:space="preserve"> National Grid Metering.
</t>
    </r>
    <r>
      <rPr>
        <b/>
        <sz val="11"/>
        <color theme="1"/>
        <rFont val="Calibri"/>
        <family val="2"/>
      </rPr>
      <t>NESS:</t>
    </r>
    <r>
      <rPr>
        <sz val="11"/>
        <color theme="1"/>
        <rFont val="Calibri"/>
        <family val="2"/>
      </rPr>
      <t xml:space="preserve"> Network Energy Sites System. SA Power Networks' NGM and major customer database.
</t>
    </r>
    <r>
      <rPr>
        <b/>
        <sz val="11"/>
        <color theme="1"/>
        <rFont val="Calibri"/>
        <family val="2"/>
      </rPr>
      <t>Subsload:</t>
    </r>
    <r>
      <rPr>
        <sz val="11"/>
        <color theme="1"/>
        <rFont val="Calibri"/>
        <family val="2"/>
      </rPr>
      <t xml:space="preserve"> SA Power Networks' SCADA database.
</t>
    </r>
    <r>
      <rPr>
        <b/>
        <sz val="11"/>
        <color theme="1"/>
        <rFont val="Calibri"/>
        <family val="2"/>
      </rPr>
      <t xml:space="preserve">PF: </t>
    </r>
    <r>
      <rPr>
        <sz val="11"/>
        <color theme="1"/>
        <rFont val="Calibri"/>
        <family val="2"/>
      </rPr>
      <t>Power Factor</t>
    </r>
  </si>
  <si>
    <t>Estimated demand data for continuous metered sites - MW/MVA/MVAr not available, only Amp</t>
  </si>
  <si>
    <t>Estimated demand data for continuous metered sites - High side metering data only</t>
  </si>
  <si>
    <t>When high side zone substation metering is only available, losses (eg: through the zone substation transformer) were estimated and the zone substation demand adjusted to suit.</t>
  </si>
  <si>
    <t>MW and MVAr losses were calculated based on estimated system impedance (transformer impedance based on neutral tap position) and nominal voltage levels.</t>
  </si>
  <si>
    <t>Estimated demand data for continuous metered sites - Estimate (SCADA inoperative)</t>
  </si>
  <si>
    <t>SCADA was inoperative due to malfunction for the entire summer.</t>
  </si>
  <si>
    <t>• Averaged value used.
• Zone substation peak assumed to be coincident with the State peak.</t>
  </si>
  <si>
    <t>Peak demand data was calculated using an averaged value.</t>
  </si>
  <si>
    <t>Estimated demand for continuous metered sites - Internal method for calculating PV (for sub-transmission substation)</t>
  </si>
  <si>
    <t>SA Power Networks forecast for subtransmission substations incorporating a PV component</t>
  </si>
  <si>
    <t>In 2012/13 SA Power Networks produced a 10% PoE forecast for Sub-transmission substations incorporating a PV component.   Temperature correction for load data was not performed.  The following outlines how the PV portion was estimated.</t>
  </si>
  <si>
    <t>• Recorded installed PV inverter capacity (in MW) for 2008/09, 2009/10, 2010/11, 2011/12 and 2012/13 summer was calculated for each Sub-transmission substation.  
• PV impact at any time of day = (installed PV inverter capacity) x (inverter to Panel Capacity) x (panel efficiency) x (time of day factor).
• Estimated PV to incorporate time of day shift in peak load = Forecast peak load (no PV included) – actual measured peak load incorporating PV estimate.</t>
  </si>
  <si>
    <r>
      <t xml:space="preserve">• Inverter to Panel Capacity = 0.8
• Panel efficiency = 0.95
• Time of Day factors:
Time </t>
    </r>
    <r>
      <rPr>
        <b/>
        <sz val="11"/>
        <color theme="1"/>
        <rFont val="Calibri"/>
        <family val="2"/>
      </rPr>
      <t>Factor</t>
    </r>
    <r>
      <rPr>
        <sz val="11"/>
        <color theme="1"/>
        <rFont val="Calibri"/>
        <family val="2"/>
      </rPr>
      <t xml:space="preserve">  Time </t>
    </r>
    <r>
      <rPr>
        <b/>
        <sz val="11"/>
        <color theme="1"/>
        <rFont val="Calibri"/>
        <family val="2"/>
      </rPr>
      <t>Factor</t>
    </r>
    <r>
      <rPr>
        <sz val="11"/>
        <color theme="1"/>
        <rFont val="Calibri"/>
        <family val="2"/>
      </rPr>
      <t xml:space="preserve">
6:30 AM</t>
    </r>
    <r>
      <rPr>
        <b/>
        <sz val="11"/>
        <color theme="1"/>
        <rFont val="Calibri"/>
        <family val="2"/>
      </rPr>
      <t xml:space="preserve"> 0.04</t>
    </r>
    <r>
      <rPr>
        <sz val="11"/>
        <color theme="1"/>
        <rFont val="Calibri"/>
        <family val="2"/>
      </rPr>
      <t xml:space="preserve">  1:30 PM </t>
    </r>
    <r>
      <rPr>
        <b/>
        <sz val="11"/>
        <color theme="1"/>
        <rFont val="Calibri"/>
        <family val="2"/>
      </rPr>
      <t>0.82</t>
    </r>
    <r>
      <rPr>
        <sz val="11"/>
        <color theme="1"/>
        <rFont val="Calibri"/>
        <family val="2"/>
      </rPr>
      <t xml:space="preserve">
7:00 AM </t>
    </r>
    <r>
      <rPr>
        <b/>
        <sz val="11"/>
        <color theme="1"/>
        <rFont val="Calibri"/>
        <family val="2"/>
      </rPr>
      <t>0.09</t>
    </r>
    <r>
      <rPr>
        <sz val="11"/>
        <color theme="1"/>
        <rFont val="Calibri"/>
        <family val="2"/>
      </rPr>
      <t xml:space="preserve">  2:00 PM </t>
    </r>
    <r>
      <rPr>
        <b/>
        <sz val="11"/>
        <color theme="1"/>
        <rFont val="Calibri"/>
        <family val="2"/>
      </rPr>
      <t>0.8</t>
    </r>
    <r>
      <rPr>
        <sz val="11"/>
        <color theme="1"/>
        <rFont val="Calibri"/>
        <family val="2"/>
      </rPr>
      <t xml:space="preserve">
7:30 AM </t>
    </r>
    <r>
      <rPr>
        <b/>
        <sz val="11"/>
        <color theme="1"/>
        <rFont val="Calibri"/>
        <family val="2"/>
      </rPr>
      <t>0.15</t>
    </r>
    <r>
      <rPr>
        <sz val="11"/>
        <color theme="1"/>
        <rFont val="Calibri"/>
        <family val="2"/>
      </rPr>
      <t xml:space="preserve">  2:30 PM </t>
    </r>
    <r>
      <rPr>
        <b/>
        <sz val="11"/>
        <color theme="1"/>
        <rFont val="Calibri"/>
        <family val="2"/>
      </rPr>
      <t>0.77</t>
    </r>
    <r>
      <rPr>
        <sz val="11"/>
        <color theme="1"/>
        <rFont val="Calibri"/>
        <family val="2"/>
      </rPr>
      <t xml:space="preserve">
8:00 AM </t>
    </r>
    <r>
      <rPr>
        <b/>
        <sz val="11"/>
        <color theme="1"/>
        <rFont val="Calibri"/>
        <family val="2"/>
      </rPr>
      <t xml:space="preserve">0.22 </t>
    </r>
    <r>
      <rPr>
        <sz val="11"/>
        <color theme="1"/>
        <rFont val="Calibri"/>
        <family val="2"/>
      </rPr>
      <t xml:space="preserve"> 3:00 PM </t>
    </r>
    <r>
      <rPr>
        <b/>
        <sz val="11"/>
        <color theme="1"/>
        <rFont val="Calibri"/>
        <family val="2"/>
      </rPr>
      <t>0.73</t>
    </r>
    <r>
      <rPr>
        <sz val="11"/>
        <color theme="1"/>
        <rFont val="Calibri"/>
        <family val="2"/>
      </rPr>
      <t xml:space="preserve">
8:30 AM </t>
    </r>
    <r>
      <rPr>
        <b/>
        <sz val="11"/>
        <color theme="1"/>
        <rFont val="Calibri"/>
        <family val="2"/>
      </rPr>
      <t xml:space="preserve">0.29 </t>
    </r>
    <r>
      <rPr>
        <sz val="11"/>
        <color theme="1"/>
        <rFont val="Calibri"/>
        <family val="2"/>
      </rPr>
      <t xml:space="preserve"> 3:30 PM </t>
    </r>
    <r>
      <rPr>
        <b/>
        <sz val="11"/>
        <color theme="1"/>
        <rFont val="Calibri"/>
        <family val="2"/>
      </rPr>
      <t>0.67</t>
    </r>
    <r>
      <rPr>
        <sz val="11"/>
        <color theme="1"/>
        <rFont val="Calibri"/>
        <family val="2"/>
      </rPr>
      <t xml:space="preserve">
9:00 AM </t>
    </r>
    <r>
      <rPr>
        <b/>
        <sz val="11"/>
        <color theme="1"/>
        <rFont val="Calibri"/>
        <family val="2"/>
      </rPr>
      <t>0.37</t>
    </r>
    <r>
      <rPr>
        <sz val="11"/>
        <color theme="1"/>
        <rFont val="Calibri"/>
        <family val="2"/>
      </rPr>
      <t xml:space="preserve">  4:00 PM </t>
    </r>
    <r>
      <rPr>
        <b/>
        <sz val="11"/>
        <color theme="1"/>
        <rFont val="Calibri"/>
        <family val="2"/>
      </rPr>
      <t>0.61</t>
    </r>
    <r>
      <rPr>
        <sz val="11"/>
        <color theme="1"/>
        <rFont val="Calibri"/>
        <family val="2"/>
      </rPr>
      <t xml:space="preserve">
9:30 AM </t>
    </r>
    <r>
      <rPr>
        <b/>
        <sz val="11"/>
        <color theme="1"/>
        <rFont val="Calibri"/>
        <family val="2"/>
      </rPr>
      <t>0.46</t>
    </r>
    <r>
      <rPr>
        <sz val="11"/>
        <color theme="1"/>
        <rFont val="Calibri"/>
        <family val="2"/>
      </rPr>
      <t xml:space="preserve">  4:30 PM </t>
    </r>
    <r>
      <rPr>
        <b/>
        <sz val="11"/>
        <color theme="1"/>
        <rFont val="Calibri"/>
        <family val="2"/>
      </rPr>
      <t>0.53</t>
    </r>
    <r>
      <rPr>
        <sz val="11"/>
        <color theme="1"/>
        <rFont val="Calibri"/>
        <family val="2"/>
      </rPr>
      <t xml:space="preserve">
10:00 AM </t>
    </r>
    <r>
      <rPr>
        <b/>
        <sz val="11"/>
        <color theme="1"/>
        <rFont val="Calibri"/>
        <family val="2"/>
      </rPr>
      <t>0.53</t>
    </r>
    <r>
      <rPr>
        <sz val="11"/>
        <color theme="1"/>
        <rFont val="Calibri"/>
        <family val="2"/>
      </rPr>
      <t xml:space="preserve">  5:00 PM </t>
    </r>
    <r>
      <rPr>
        <b/>
        <sz val="11"/>
        <color theme="1"/>
        <rFont val="Calibri"/>
        <family val="2"/>
      </rPr>
      <t>0.46</t>
    </r>
    <r>
      <rPr>
        <sz val="11"/>
        <color theme="1"/>
        <rFont val="Calibri"/>
        <family val="2"/>
      </rPr>
      <t xml:space="preserve">
10:30 AM </t>
    </r>
    <r>
      <rPr>
        <b/>
        <sz val="11"/>
        <color theme="1"/>
        <rFont val="Calibri"/>
        <family val="2"/>
      </rPr>
      <t>0.61</t>
    </r>
    <r>
      <rPr>
        <sz val="11"/>
        <color theme="1"/>
        <rFont val="Calibri"/>
        <family val="2"/>
      </rPr>
      <t xml:space="preserve">  5:30 PM </t>
    </r>
    <r>
      <rPr>
        <b/>
        <sz val="11"/>
        <color theme="1"/>
        <rFont val="Calibri"/>
        <family val="2"/>
      </rPr>
      <t>0.37</t>
    </r>
    <r>
      <rPr>
        <sz val="11"/>
        <color theme="1"/>
        <rFont val="Calibri"/>
        <family val="2"/>
      </rPr>
      <t xml:space="preserve">
11:00 AM</t>
    </r>
    <r>
      <rPr>
        <b/>
        <sz val="11"/>
        <color theme="1"/>
        <rFont val="Calibri"/>
        <family val="2"/>
      </rPr>
      <t xml:space="preserve"> 0.67 </t>
    </r>
    <r>
      <rPr>
        <sz val="11"/>
        <color theme="1"/>
        <rFont val="Calibri"/>
        <family val="2"/>
      </rPr>
      <t xml:space="preserve"> 6:00 PM </t>
    </r>
    <r>
      <rPr>
        <b/>
        <sz val="11"/>
        <color theme="1"/>
        <rFont val="Calibri"/>
        <family val="2"/>
      </rPr>
      <t>0.29</t>
    </r>
    <r>
      <rPr>
        <sz val="11"/>
        <color theme="1"/>
        <rFont val="Calibri"/>
        <family val="2"/>
      </rPr>
      <t xml:space="preserve">
11:30 AM </t>
    </r>
    <r>
      <rPr>
        <b/>
        <sz val="11"/>
        <color theme="1"/>
        <rFont val="Calibri"/>
        <family val="2"/>
      </rPr>
      <t>0.73</t>
    </r>
    <r>
      <rPr>
        <sz val="11"/>
        <color theme="1"/>
        <rFont val="Calibri"/>
        <family val="2"/>
      </rPr>
      <t xml:space="preserve">  6:30 PM </t>
    </r>
    <r>
      <rPr>
        <b/>
        <sz val="11"/>
        <color theme="1"/>
        <rFont val="Calibri"/>
        <family val="2"/>
      </rPr>
      <t>0.22</t>
    </r>
    <r>
      <rPr>
        <sz val="11"/>
        <color theme="1"/>
        <rFont val="Calibri"/>
        <family val="2"/>
      </rPr>
      <t xml:space="preserve">
12:00 PM </t>
    </r>
    <r>
      <rPr>
        <b/>
        <sz val="11"/>
        <color theme="1"/>
        <rFont val="Calibri"/>
        <family val="2"/>
      </rPr>
      <t>0.77</t>
    </r>
    <r>
      <rPr>
        <sz val="11"/>
        <color theme="1"/>
        <rFont val="Calibri"/>
        <family val="2"/>
      </rPr>
      <t xml:space="preserve">  7:00 PM </t>
    </r>
    <r>
      <rPr>
        <b/>
        <sz val="11"/>
        <color theme="1"/>
        <rFont val="Calibri"/>
        <family val="2"/>
      </rPr>
      <t>0.149</t>
    </r>
    <r>
      <rPr>
        <sz val="11"/>
        <color theme="1"/>
        <rFont val="Calibri"/>
        <family val="2"/>
      </rPr>
      <t xml:space="preserve">
12:30 PM </t>
    </r>
    <r>
      <rPr>
        <b/>
        <sz val="11"/>
        <color theme="1"/>
        <rFont val="Calibri"/>
        <family val="2"/>
      </rPr>
      <t>0.8</t>
    </r>
    <r>
      <rPr>
        <sz val="11"/>
        <color theme="1"/>
        <rFont val="Calibri"/>
        <family val="2"/>
      </rPr>
      <t xml:space="preserve">  7:30 PM </t>
    </r>
    <r>
      <rPr>
        <b/>
        <sz val="11"/>
        <color theme="1"/>
        <rFont val="Calibri"/>
        <family val="2"/>
      </rPr>
      <t>0.088</t>
    </r>
    <r>
      <rPr>
        <sz val="11"/>
        <color theme="1"/>
        <rFont val="Calibri"/>
        <family val="2"/>
      </rPr>
      <t xml:space="preserve">
1:00 PM </t>
    </r>
    <r>
      <rPr>
        <b/>
        <sz val="11"/>
        <color theme="1"/>
        <rFont val="Calibri"/>
        <family val="2"/>
      </rPr>
      <t>0.82</t>
    </r>
    <r>
      <rPr>
        <sz val="11"/>
        <color theme="1"/>
        <rFont val="Calibri"/>
        <family val="2"/>
      </rPr>
      <t xml:space="preserve">  8:00 PM </t>
    </r>
    <r>
      <rPr>
        <b/>
        <sz val="11"/>
        <color theme="1"/>
        <rFont val="Calibri"/>
        <family val="2"/>
      </rPr>
      <t>0.039</t>
    </r>
    <r>
      <rPr>
        <sz val="11"/>
        <color theme="1"/>
        <rFont val="Calibri"/>
        <family val="2"/>
      </rPr>
      <t xml:space="preserve">
</t>
    </r>
  </si>
  <si>
    <t>Estimated demand data for non-metered sites - Temporary demand loggers</t>
  </si>
  <si>
    <t>Temporary demand loggers</t>
  </si>
  <si>
    <r>
      <rPr>
        <b/>
        <sz val="11"/>
        <color theme="1"/>
        <rFont val="Calibri"/>
        <family val="2"/>
      </rPr>
      <t>Background</t>
    </r>
    <r>
      <rPr>
        <sz val="11"/>
        <color theme="1"/>
        <rFont val="Calibri"/>
        <family val="2"/>
      </rPr>
      <t xml:space="preserve">
• Temporary demand logger is a portable device that is manually installed and removed by qualified personal.  
• Purpose is to record the zone substation demand every 30 minutes (records Amps only) during expected peak load time.  
• Each logger has a finite memory and typically on site for 6 weeks.   
• Once the logger is removed, the recorded demand data is downloaded back in the office.  Unique software is required to download and view each recording.
• Non-metered zone substations are typically on a 3 or 5 year rotation program (ie: very limited data).
</t>
    </r>
  </si>
  <si>
    <t xml:space="preserve">• Demand forecast for non-metered zone substations are historically based on the actual peak  reading as described above.  These values form the basis of SA Power Networks load forecast.
•  Reported data was obtained from the 2012/13 Zone Substation forecast.  Previous years were calculated using the published load growth (either assigned or associated Connection Point).
</t>
  </si>
  <si>
    <t xml:space="preserve">• Calculate MW / MVA from historical Amp readings, nominal voltage and upstream Sub-transmission substation PF is assumed.
• There is no guarantee the logger was on site when the zone substation actually peaked.  Peak reading is assumed to be the actual peak.
• Zone substation peak assumed to be when the State demand peaks (ie: coincident and non-coincident peaks are assumed the same).
</t>
  </si>
  <si>
    <t>Decommissioned or new sites (cells coloured black)</t>
  </si>
  <si>
    <t>Amp recordings only available – MW / MVA not available</t>
  </si>
  <si>
    <t>• High side zone substation metering only available (MW/ MVA / MVAr) incorporate losses.
• Applies to a small quantity of zone substations (approx 3 sites).</t>
  </si>
  <si>
    <t xml:space="preserve">• Non-metered sites.
• Very limited demand records available.  MW / MVA not available.
• No ability to refer to retrospective “snapshot” of zone substation peak demand for every summer.
</t>
  </si>
  <si>
    <r>
      <t xml:space="preserve">The following sites were either decommissioned or new sites (cells are coloured black)
</t>
    </r>
    <r>
      <rPr>
        <sz val="11"/>
        <color theme="1"/>
        <rFont val="Calibri"/>
        <family val="2"/>
      </rPr>
      <t xml:space="preserve">• Playford decommissioned in 2009/10 and replaced with Davenport West
• Penfield 33kV decommissioned in 2008/09 and load was converted to 11kV and transferred
• Cheltenham 11kV new site commissioned in 2011
• Freeling North 11kV new site commissioned in 2011
• Hackham 11KV new site commissioned in 2010
• Jervois Flat 1 &amp; 2 new sites commissioned in 2009
• Lonsdale new site commissioned in 2011
• Port Augusta West TF2 new site commissioned in 2011
• Stirling North 2 new site commissioned in 2011
</t>
    </r>
  </si>
  <si>
    <t>2.3 Augex</t>
  </si>
  <si>
    <t>2.3 Augex tab general comments</t>
  </si>
  <si>
    <t>Clause 7.1(a)</t>
  </si>
  <si>
    <t>The information presented in the 2.3 Augex tab relates to network augmentation projects and expenditure only.</t>
  </si>
  <si>
    <t>SAP
BeX project financial reports</t>
  </si>
  <si>
    <t>All capital expenditure has been converted from SAPN Financial Year (Calendar Year) to a regulatory / financial year basis and converted to 2012/13 dollars where required. The information reported within this RIN, should reflect SA Power Networks' total capital expenditure over the requested period.</t>
  </si>
  <si>
    <t>SAPN has identified the month and year of each financial transaction and converted this data into regulatory financial year and reported in the BeX report.</t>
  </si>
  <si>
    <t>Assumptions are that the month and year for each transaction have been correctly identified.</t>
  </si>
  <si>
    <t>Clauses 7.1(c ), 7.1(d) and 7.1(e)</t>
  </si>
  <si>
    <t>Gifted assets (clause 7.1(c)) and connection projects (clause 7.1(e)) have not been included in this RIN response. SA Power Networks did not engage in related party contracts for the period covered by this RIN.</t>
  </si>
  <si>
    <t>Clause 1.1</t>
  </si>
  <si>
    <t xml:space="preserve">Costs allocated to the augmentation category across each Regulatory Year have been in accordance with the approved cost allocation methodology (clause 1.1). </t>
  </si>
  <si>
    <t>Clauses 1.9, 7.2(c ) and 1.10</t>
  </si>
  <si>
    <t>Clauses 7.2 - 7.6</t>
  </si>
  <si>
    <t>Clause 1.12</t>
  </si>
  <si>
    <t>Project overheads have been separated from the financial data reported in the Augex information supplied as detailed in the methodology (clause 1.12).</t>
  </si>
  <si>
    <t>2.3.1 and 2.3.2</t>
  </si>
  <si>
    <t>Rows 13 to 44 and rows 74 to 99 - projects above the threshold</t>
  </si>
  <si>
    <t>Clause 7.2(a) and 7.3(a)</t>
  </si>
  <si>
    <t>The following process was followed in order to complete tables 2.3.1 and 2.3.2 for Substation and Sub-transmission Projects exceeding the $5 million threshold.
A list of capital projects finalised in the 2008 - 2013 period and exceeding $5 million threshold for substations and sub-transmission lines was compiled from historic capital budget's actual spend (refer Network Capital Performance Reports (2008 to 2013)).</t>
  </si>
  <si>
    <t>Clause 7.2(l)</t>
  </si>
  <si>
    <t>1.) For each project identified, a SAP 'materials report' extracted the quantity and cost of the materials and equipment requested for Tables 2.3.1 and 2.3.2.  The materials report also provides the month and year of purchase. Materials extracted for each project include:
• Transformers;
• Switchgear;
• Capacitors;
• Poles;
• Pole top structures;
• Overhead conductors;
• Underground cables;
• Pole footings; and
• Non-stock items.</t>
  </si>
  <si>
    <t xml:space="preserve">2.) A report providing a cost summary for each project within a given budget category, for each financial year requested was prepared using BEx (ie Business Objects).  This report detailed the cost allocations for each project by Work Breakdown Structure (WBS) allocated for the project in SAP.
3) SA Power Networks developed an Excel model, to combine the output of the two reports (materials and BEx total expenditure breakdowns) and consolidated on a individual project basis.  The model enabled a projects annual costs to be analysed and formatted to the required RIN table format. SA Power Networks has reconciled the project costs to the annual capital budget tracking data.
</t>
  </si>
  <si>
    <t xml:space="preserve">4) Each project model include a ‘Materials’ tab, an expenditure tab for each year in the reporting period and a ‘Summary’ tab used for population of the relevant RIN table. Where SA Power Networks has estimated a project cost split between substations and/or sub-transmission lines an additional tab, ‘split’, has been included to show the basis of the allocation of costs.
Data in the ‘Materials’ tab enables plant and materials costs to be identified and summarised to the requested RIN categories.  Most substation plant items are considered as ‘non stock’ items.  Stock items are not segregated by voltage (eg a pole used for sub-transmission purposes is not separately identifiable from an 11kV or LV pole).
A ‘material code’ was allocated to each item required to be explicitly identified by the Augex tab.  The following ‘material codes’ were used:
i) P - feeder poles (eg 11kV feeder poles);
ii) LP - line poles (sub-transmission);
iii) PT - pole tops (eg 11kV feeder pole tops);
iv) LPT - line pole tops (sub-transmission);
v) FF - feeder footings;
vi) SF - sub-transmission footings;
vii) FCo - feeder conductor;
viii) SCo - sub-transmission conductor;
ix) FC - feeder cable;
x) SC - sub-transmission cables;
xi) TF - transformers (substations);
xii) SW - switchgear; and
xiii) Cap - capacitors.
NB: sub-transmission pole costs are the summation of items ’LP’, ‘LPT’ and ‘SF’ (ie poles, pole top structures and footings) and similarly for HV poles.
A summary section at the top of the ’Materials’ tab calculates the quantities and costs of each material category according to the financial year in which the costs were incurred using Excels ’SUMIFS‘ function.
</t>
  </si>
  <si>
    <t xml:space="preserve">5) Within each of the five 'annual expenditure' tabs, the relevant portions of the BEx report related to the given project and financial year were extracted and copied to the relevant tab.  The WBS data contains a breakdown of activity costs by materials, labour (internal and external), contracts, vehicles and overheads.  The total cost of civil works activities may include all or none of these items and are identified at the WBS level.
The annual expenditure tabs contain a summary section at the top that identifies and calculates materials costs, labour hours and overheads from the BEx data extract.  Materials costs not required to be explicitly listed within the Augex tables are included in ‘Other Materials’. ’Other Plant’ is the difference between the total of the listed material costs and the total material costs.  ’Other Plant cover items such as protection systems, protection telecommunications, SCADA, bus structures, instrument transformers (ie CTs and VTs), AC and DC supplies etc.
WBS labour elements associated with substation, sub-transmission line, feeder and civil construction were identified and summed to the associated category in the summary at the top of the tab.  As a guide for reference, the WBS codes could be used to identify expenditure related to substations (01), sub-transmission (02), distribution (03) or land / easement (06)costs.  Civil works do not have a specific WBS code attributed to them.  Those items were manually identified and segregated based on the WBS activity's description.
</t>
  </si>
  <si>
    <t xml:space="preserve">The annual expenditure summarise data into the following elements :
i) materials costs;
 Sub-transmission poles;
 Sub-transmission conductor;
 Sub-transmission cable;
 Transformers;
 Switchgear;
 Capacitors;
 Feeder poles; and
 Feeder cable.
ii) Other Plant costs (the difference between total annual material costs and listed material costs in i) above);
iii) substation, sub-transmission and feeder labour costs;
iv) civil costs;
v) contracts;
vi) land / easements; and
vii) other direct(eg vehicles).
</t>
  </si>
  <si>
    <t>6) The 'Summary' tab consolidates and summarises annual expenditures (in nominal dollars) into the Category Analysis RIN's Table 2.3.1 and 2.3.2 as applicable.  Conversion to 2012/13 dollars and those required for reconciliation purposes by SA Power Networks with its historic internal capital budget's actual expenditure is a separate process.</t>
  </si>
  <si>
    <t>Columns AW, AX, AU and AV - land and easements</t>
  </si>
  <si>
    <t>7.2(m), 7.2(n), 7.3(o) and 7.3(p)</t>
  </si>
  <si>
    <t xml:space="preserve">Following reconciliation and conversion to 2012/13 dollars, the required values for a specific project are then entered in the Augex tab's respective substation, sub-transmission and HV feeder sections.  Where a project involved works at more than one substation (eg sub-transmission line projects), multiple substation line entries were created based upon further breakdown of the costs apportioned by the number of explicitly listed items required at each site.  SA Power Networks' existing WBS structures do not enable this breakdown to be explicitly determined and therefore some level of engineering judgement was required to be applied in determining this breakdown of costs.  This breakdown of the project's costs into overhead and underground components was based on the ratio of the overhead to underground material costs.
SA Power Networks were also required to provide data relating to the capacity of the assets installed as part of the project.  Historic transformer rating and sub-transmission lines spreadsheets (eg Substation load vs capacity) were used to determine alterations in normal cyclic capacity as a result of the relevant augmentation project.
</t>
  </si>
  <si>
    <t>Rows 65 and 128 - non-material projects</t>
  </si>
  <si>
    <t>Clause 7.2(b) and 7.3(b)</t>
  </si>
  <si>
    <t>For projects less than the relevant cost thresholds, annual costs were determined for each financial year based on the total expenditure within SA Power Networks' budget category definitions (ie L code).  Summations were produced from the relevant BEx report for each budget category, minus the costs of those listed projects in Tables 2.3.1 and 2.3.2 or those projects still known to be in progress (ie incomplete).
These ’residual‘ costs were allocated to substations, sub-transmission, HV distribution and LV distribution as applicable on a 2012/13 real or nominal dollars as per clause 7.2(c), 7.3(c) and 7.4(b) of the RIN.
The following budget categories were summated for each financial year (excluding major project costs or those already accounted for within other RIN categories (eg Repex)) and provided within the Augex tab on a financial year basis:
i) L13 – Substation works (residual of those works not explicitly listed);
ii) L09 – Sub-transmission line / distribution feeder / LV feeder works;
iii) L33 – Power Line Environment Committee (PLEC);
iv) L36 – Safety (excluding those costs contained within Repex);
v) L38 – Environment; and
vi) L39 – Reliability.</t>
  </si>
  <si>
    <t>Items i, iii, iv, v and vi were entered in table 2.3.1 as 'other' projects. Item ii projects were entered in table 2.3.2 as 'other' or tables 2.3.3.1 and 2.3.3.2. Distribution transformer costs have been included in tables 2.3.3.1, 2.3.3.2 and 2.3.4.
Summary information in tables 2.3.3.1, 2.3.3.2, and descriptor metrics for units upgraded and table 2.3.4 were calculated on a individual project basis prior to aggregating.  SA Power Networks’ systems do not presently provide a method of readily populating the circuit length of augmentation (ie new) or upgraded HV feeders.  An estimate was used based on the assumption that only those projects explicitly listed (ie &gt; $0.5 million) will contain new feeder augmentations while all projects below this value represent feeder upgrade projects.
For Substation and Sub-transmission Projects less than the $5 million threshold, the penultimate row in tables 2.3.1 and 2.3.2 were completed by calculating the difference between the total augmentation expenditure as reported in the Bex Report with the total of project above the threshold. A similar process was followed to calculate values for non-material HV and LV Feeders in table 2.3.3.2 and to fully populate table 2.3.4.</t>
  </si>
  <si>
    <t>2.3.1</t>
  </si>
  <si>
    <t>Substation normal cyclic rating pre and post augmentation</t>
  </si>
  <si>
    <t>Clause 7.2(k)</t>
  </si>
  <si>
    <t>The "Pre" transformer rating has been left 0 (as per clause 7.2(k)) for new substations and for projects where no increase in transformer capacity was delivered.</t>
  </si>
  <si>
    <t>Clause 7.1(b)</t>
  </si>
  <si>
    <r>
      <t xml:space="preserve">	Substation Load v Capacity spreadsheets from 2008 to 2013 (inclusive)</t>
    </r>
    <r>
      <rPr>
        <vertAlign val="superscript"/>
        <sz val="11"/>
        <color theme="1"/>
        <rFont val="Calibri"/>
        <family val="2"/>
      </rPr>
      <t>1</t>
    </r>
    <r>
      <rPr>
        <sz val="11"/>
        <color theme="1"/>
        <rFont val="Calibri"/>
        <family val="2"/>
      </rPr>
      <t>;_x000D_
Sub-transmission Load v Capacity spreadsheets from 2008 to 2013 (inclusive)</t>
    </r>
    <r>
      <rPr>
        <vertAlign val="superscript"/>
        <sz val="11"/>
        <color theme="1"/>
        <rFont val="Calibri"/>
        <family val="2"/>
      </rPr>
      <t xml:space="preserve">2
</t>
    </r>
    <r>
      <rPr>
        <vertAlign val="superscript"/>
        <sz val="9"/>
        <color theme="1"/>
        <rFont val="Calibri"/>
        <family val="2"/>
      </rPr>
      <t>1</t>
    </r>
    <r>
      <rPr>
        <sz val="9"/>
        <color theme="1"/>
        <rFont val="Calibri"/>
        <family val="2"/>
      </rPr>
      <t xml:space="preserve">Substation load vs capacity spreadsheets are used by SA Power Networks to compare annual load forecasts to substation equipment ratings. 
</t>
    </r>
    <r>
      <rPr>
        <vertAlign val="superscript"/>
        <sz val="9"/>
        <color theme="1"/>
        <rFont val="Calibri"/>
        <family val="2"/>
      </rPr>
      <t>2</t>
    </r>
    <r>
      <rPr>
        <sz val="9"/>
        <color theme="1"/>
        <rFont val="Calibri"/>
        <family val="2"/>
      </rPr>
      <t>Sub-transmission load vs capacity spreadsheets are used by SA Power Networks to store sub-transmission line details, ratings and forecast loads and are used for comparison of loads vs forecasts.</t>
    </r>
    <r>
      <rPr>
        <sz val="11"/>
        <color theme="1"/>
        <rFont val="Calibri"/>
        <family val="2"/>
      </rPr>
      <t xml:space="preserve">
</t>
    </r>
  </si>
  <si>
    <t xml:space="preserve">The AER has defined normal cyclic ratings as "The maximum peak loading based on a given daily load cycle that a substation can supply each day of its life under normal conditions resulting in a normal rate of wear." SA Power Networks has applied this definition of normal cyclic rating consistently across all transformers in the SA Distribution network and these ratings have been used to complete the relevant sections in this RIN response (clause 7.1(b).  </t>
  </si>
  <si>
    <t>2.3.4</t>
  </si>
  <si>
    <t>Table reconcilliation</t>
  </si>
  <si>
    <t>Clause 7.7(b)</t>
  </si>
  <si>
    <t>Clause 7.7(b) requires SA Power Networks to explain how the sum of the asset group augmentation expenditures reconciles to the augmentation expenditure in tables 2.3.1 to 2.3.5.  The following points are provided to assist with that reconcilliation:</t>
  </si>
  <si>
    <t xml:space="preserve">Table 2.3.1: the sum of the Sub-transmission Substations et al row (table 2.3.4, cells M166:Q166 in the 2.3 Augex tab) is the sum of all direct and non-related third party contracts from all projects conducted during the years requested on a 'as-incurred' basis.  The data in Table 2.3.1 is a subset of this data and is expressed on an 'as commissioned' or 'project close' basis. </t>
  </si>
  <si>
    <t xml:space="preserve">Table 2.3.2: the sum of the Sub-transmission Lines  (table 2.3.4, cells M167:Q167 in the 2.3 Augex tab) is the sum of all direct and non-related third party contracts from all projects conducted during the years requested on a 'as-incurred' basis.  The data in Table 2.3.2 is a subset of this data and is expressed on an 'as commissioned' or 'project close' basis. </t>
  </si>
  <si>
    <t>Table 2.3.3.2: the sum of the HV Feeders row (table 2.3.4 (cells M168:Q168) in the 2.3 Augex tab) is the sum of all HV Feeder and Sub-transmission projects costs (cells M152:Q154).  The values in table 2.3.4 are expressed in nominal terms, are internally consistent within the model and reconcile to table 2.3.3.2.</t>
  </si>
  <si>
    <t>Table 2.3.4: the sum of the HV Feeders - Land Purchases and Easements row (table 2.3.4, cells M169:Q169), Distribution Substations row (cells M170:Q170) and LV Feeders-Land and Easements row (M173:Q173) do not appear in other tables and therefore cannot be reconciled within the regulatory template 2.3.</t>
  </si>
  <si>
    <t>Table 2.3.4: the sum of the Other Assets row (table 2.3.4, cells M174:Q174) in the 2.3 Augex tab is the total of non-material expenses (cell AR65) less total other non-material Sub-transmission substations (not explicitly listed on this sheet).</t>
  </si>
  <si>
    <t>Project data</t>
  </si>
  <si>
    <t>Clause 1.8, 7.2 and 7.3</t>
  </si>
  <si>
    <t>Network Capital Performance Reports (2008 to 2013);
SAP ;
BEx reports (derived from SAP);
Substation Load v Capacity spreadsheets from 2008 to 2013 (inclusive) ;
Sub-transmission Load v Capacity spreadsheets from 2008 to 2013 (inclusive) .</t>
  </si>
  <si>
    <t>Some data has been estimated as there is either no equivalent or the costs have not been recorded in the divisions needed to complete the input cells required.  Where this has occurred, an explanation as to why actual information was not used, how the estimate was derived and why the estimate is the best estimate in the circumstance (clause 1.8) is provided here.</t>
  </si>
  <si>
    <t xml:space="preserve">Project Ref: NW-9221
Project Name: Hackham Substation
Project Type: New substation
Project Trigger: Capacity
Total Project Cost: $7.1 million
Years of expenditure: 2008, 2009, 2010, 2011.
Related Project(s): -
Operating Voltage: 66/11kV
Augex Table References: 2.3.1, 2.3.2, 2.3.3.
Project synopsis: This project delivered a new 66/11kV zone substation and installation of a single 25 MVA (nameplate) transformer.  The substation was constructed on a new site and required the extension of the existing 66kV sub-transmission system using a combination of overhead and underground construction. New 11kV feeder exits connect this substation into the existing 11kV distribution network.
</t>
  </si>
  <si>
    <t>Project Ref: NW-8290
Project Name: Hillcrest Substation Upgrade
Project Type: Substation Upgrade
Project Trigger: Capacity
Total Project Cost: $5.3 million
Years of expenditure: 2008, 2009, 2010.
Related Project(s): -
Operating Voltage: 66/11kV
Augex Table References: 2.3.1.
Project synopsis: This project delivered an upgrade of two 10 MVA 66/11kV transformers with two new 25 MVA (nameplate) units. The projectincluded an upgrade of the existing outdoor 11kV switchyard with a new two section 11kV, 2,0000A switchboard containing 13 CBs and re-connection of the four existing 11kV feeders within the existing site.</t>
  </si>
  <si>
    <t xml:space="preserve">Project Ref: NW-8620
Project Name: Findon - Flinders Park 66kV line
Project Type: New sub-transmission Line
Project Trigger: Capacity
Total Project Cost: $8.1 million
Years of expenditure: 2009, 2010, 2011, 2012.
Substations affected: Flinders Park, Fulham Gardens, Findon, Woodville.
Related Project(s): -
Operating Voltage: 66kV
Augex Table References: 2.3.1 and 2.3.2.
Project synopsis: This project delivered a new section of 66kV line between the existing Fulham Gardens to Flinders Park 66kV line and Findon substation. The new section created a new three ended line to alleviate constraints on other 66kV lines within the Metro West region's meshed 66kV network.  Prior to this project, Findon zone substation was radially supplied from Woodville zone substation.  By meshing Findon, works were also required to be performed on the Kilkenny to Woodville line as well as substation works at Flinders Park, Fulham Gardens, Findon and Woodville.
The works at Findon were primarily required to facilitate the new line's entry to the substation, while the works at the remaining sites was primarily driven by network protection requirements.
</t>
  </si>
  <si>
    <t xml:space="preserve">Project Ref: NW-9838
Project Name: Kilburn - Cavan 66kV line
Project Type: New sub-transmission Line
Project Trigger: Capacity / de-radialisation
Total Project Cost: $7.8 million
Years of expenditure: 2010, 2011, 2012, 2013.
Substations affected: Kilburn, Cavan, Parafield Gardens.
Related Project(s): -
Operating Voltage: 66kV
Augex Table References: 2.3.1 and 2.3.2.
Project synopsis: This project saw the creation of a new section 66kV line between the existing Kilburn and Cavan substations.  Prior to this project, Cavan was radially supplied at 66kV from Parafield Gardens substation.  This project was driven by capacity constraints within the Metro North region's sub-transmission system and the need to de-radialise Cavan substation.  The works at Kilburn and Cavan were driven primarily by the need to create the new line exit infrastructure, while the works at Parafield Gardens only related to alteration of the existing line protection.
</t>
  </si>
  <si>
    <t xml:space="preserve">Project Ref: NW-9356
Project Name: City West
Project Type: New Connection Point
Project Trigger: Capacity / ETC
Total Project Cost: $56.5 million
Years of expenditure: 2009, 2010, 2011, 2012, 2013.
Substations affected: Whitmore Square, Keswick.
Related Project(s): -
Operating Voltage: 275/66 and 66/11kV
Augex Table References: 2.3.1 and 2.3.2.
Project synopsis: This project saw the creation of a new 275/66kV connection point between ElectraNet (TNSP) and SA Power Networks.  The creation of this new connection point to service the Adelaide Central Region (ACR) was mandated by ESCOSA within the ETC.  This transformer was connected to the ACR network at SA Power Networks' Whitmore Square zone substation site.
In addition, a second 275/66kV transformer was installed by ElectraNet to reinforce supply to SA Power Networks' Metro South sub-transmission network, with this connection occurring at SA Power Networks' Keswick zone substation.
In order to facilitate these connections, extensive 66kV cable and substation works were undertaken requiring the use of two, 2,000mm2 Cu XLPE cables per phase to be installed between ElectraNet's City West site and Whitmore Square and Keswick substations.
At Whitmore Square, new 66kV GIS Switchboards and associated buildings were required as well as significant modifications to existing underground 66kV infrastructure to enable its integration with the new switchgear.
Similarly, whilst based on an AIS design, Keswick zone substation required significant reinforcement works to cater for the increased fault levels associated with its connection to the new transmission connection point.
</t>
  </si>
  <si>
    <t xml:space="preserve">Project Ref: NW-8816
Project Name: Kadina East Connection Point Upgrade
Project Type: Connection Point Upgrade
Project Trigger: Capacity / ETC
Total Project Cost: $4.99 million
Years of expenditure: 2009, 2010, 2011, 2012, 2013.
Substations affected: Kadina East
Related Project(s): -
Operating Voltage: 132/33kV
Augex Table References: 2.3.1, 2.3.2
Project synopsis: This project saw the upgrade by Electranet of its existing 132/33kV site in accordance with the requirements of the ETC.  As such, SA Power Networks was required to upgrade its infrastructure to accommodate this change in connection point capacity and the increase in fault levels. Transformers at this connection point are owned by ElectraNet.
SA Power Networks' works involved, the design, construction and commissioning of a new 33kV bus, a new 33kV section circuit breaker, two new 33kV line exit bays, two new 33kV transformer disconnectors and new control building.  An existing 33kV line from Kadina East to Kadina Zone Substation was converted to double circuit.
</t>
  </si>
  <si>
    <t xml:space="preserve">Project Ref: NW-9245
Project Name: Wudinna Connection Point Upgrade
Project Type: Connection Point Upgrade
Project Trigger: Capacity / ETC
Total Project Cost: $4.4 million
Years of expenditure: 2008, 2009, 2010, 2011, 2012, 2013.
Substations affected: Wudinna
Related Project(s): -
Operating Voltage: 132/66kV
Augex Table References: 2.3.1.
Project synopsis: This project saw the upgrade by Electranet of its existing 132/66kV site in accordance with the requirements of the ETC.  As such, SA Power Networks was required to upgrade its infrastructure to accommodate this change in connection point capacity and the increase in fault levels. Transformers at this connection point are owned by ElectraNet.
SA Power Networks' works involved, construction of a new section of 66kV bus and two new 66kV line exit bays to interconnect the new 66kV yard to the existing 66/11kV site.  Associated protection works were also performed.
</t>
  </si>
  <si>
    <t xml:space="preserve">Project Ref: NW-8084
Project Name: Clare North Connection Point
Project Type: New Connection Point
Project Trigger: Capacity / ETC
Total Project Cost: $5.3 million
Years of expenditure: 2008, 2009, 2010, 2011, 2012, 2013.
Substations affected: Clare
Related Project(s): -
Operating Voltage: 132/33 and 33/11kV
Augex Table References: 2.3.1 and 2.3.2.
Project synopsis: This project saw the creation of a new 132/33kV connection point by Electranet in accordance with the requirements of the ETC.  As such, SA Power Networks was required to upgrade its infrastructure at the nearby Clare zone substation to accommodate this change in connection point capacity and the increase in fault levels. Transformers at this connection point are owned by ElectraNet.
SA Power Networks' works involved, the construction of two new 33kV sub-transmission lines between the Clare North site and SA Power Networks' Clare Zone Substation.  At Clare, SA Power Networks upgraded the existing 33kV bus, pin stalled two new 33kV line exit CBs and a 33kV section CB.
</t>
  </si>
  <si>
    <t xml:space="preserve">Project Ref: NW-9338
Project Name: Happy Valley 66kV CB Upgrade
Project Type: Substation Upgrade
Project Trigger: Fault Levels
Total Project Cost: $6.4 million
Years of expenditure: 2010, 2011, 2012.
Substations affected: Happy Valley
Operating Voltage: 275/66 and 66/11kV
Related Project(s): NW-9356 City West Connection Point.
Augex Table References: 2.3.1.
Project synopsis: As a result of increased 66kV fault levels due to the creation of City West Connection Point within the Metro South meshed sub-transmission network, five of this site's existing 66kV CBs had to be upgraded with units having a higher fault rating.  In addition, the existing 66kV bus zone and 66kV line protection had to also be upgraded.  The site is also a connection point and is shared with ElectraNet.  Under the two company's "Site Development Principles" document, SA Power Networks were required to construct an independent control building to house its new protection systems.
</t>
  </si>
  <si>
    <t>Project Ref: NW-8086
Project Name: Mt Barker South Connection Point and Mt Barker Zone Substation Upgrade
Project Type: New Connection Point &amp; Substation Upgrade
Project Trigger: Capacity / ETC
Total Project Cost: $18.4 million
Years of expenditure: 2008, 2009, 2010, 2011, 2012.
Substations affected: Mt Barker South &amp; Mt Barker.
Related Project(s): -
Operating Voltage: 275/66 and 66/11kV
Augex Table References: 2.3.1, 2.3.2 and 2.3.3.
Project synopsis: Due to a change in the reliability category assigned to the region served by the existing Mount Barker 132/66kV Connection Point by ESCOSA within its 2008 revision of the ETC, ElectraNet constructed a 275/66kV connection point on a new site known as Mount Barker South.  A Regulatory Test was performed at the time which concluded the best solution was the creation of a new connection point rather than modification of the existing one. Transformers at the Mt Barker South connection point are owned by ElectraNet.
In order to facilitate this new connection point's integration within the region's sub-transmission network, SA Power Networks constructed three new 66kV line exits, two of which were used to supply existing existing 66kV lines sourced from Mt Barker Connection Point, thereby freeing up these line exits at Mount Barker for interconnection of the two connection points.  In order to comply with the NER's power factor requirements as measured at connection points, SA Power Networks also installed a new 30 MVAr, 66kV capacitor bank at the Mt Barker South site.
Due to existing capacity constraints at SA Power Networks' Mt Barker Zone Substation, SA Power Networks upgraded the two existing 10 MVA 66/11kV transformers and associated 1250A, 11kV switchboard with two new 32MVA transformers and a new 2000A, 11kV switchboard and transferred all existing feeder exits to the new switchboard.</t>
  </si>
  <si>
    <t>Project Ref: NW-9792
Project Name: North Adelaide Substation Upgrade
Project Type: Substation Upgrade
Project Trigger: Capacity
Total Project Cost: $12.5 million
Years of expenditure: 2010, 2011, 2012.
Substations affected: North Adelaide
Related Project(s): -
Operating Voltage: 66/11kV
Augex Table References: 2.3.1 and 2.3.3
Project synopsis: This project saw the upgrade of two 10 MVA 66/11kV transformers with two new 32 MVA (nameplate) units, upgrade of the existing 11kV 1,250A switchboard with a new two section 11kV, 2,0000A switchboard containing 13 CBs (10 for feeders, 2 transformer CBs and section CB) and re-connection of the existing 11kV feeders within the existing site.  Two new 11kV feeder exits were also constructed.  In addition, the three existing 66kV CBs (two line exit CBs and a section CB) were also upgraded.</t>
  </si>
  <si>
    <t>Project Ref: CP-10599
Project Name: SA Water South - North Pipeline
Project Type: Substation Upgrade
Project Trigger: Customer load increase / Capacity
Total Project Cost: $8.4 million
Years of expenditure: 2008, 2009, 2010, 2011, 2012.
Substations affected: Panorama
Related Project(s): CP-8278 Desalination Plant, Lonsdale.
Operating Voltage: 66/11kV
Augex Table References: 2.3.1 and 2.3.3.
Project synopsis: This project was driven by a customer load increase (as result of the construction of the new desalination plant) which saw the upgrade of two 10 MVA 66/11kV transformers with two new 25 MVA (nameplate) units, upgrade of the existing 11kV 1,250A switchboard with a new three section 11kV, 2,0000A switchboard containing 20 CBs (15 for feeders, 3 transformer CBs and 2 section CBs) and re-connection of the existing 11kV feeders within the existing site.
In addition, all existing 66kV disconnectors were upgraded and three existing 66kV CBs were also upgraded.  As the customer initiated project saw the augmentation of part of the shared network rather than the creation of the dedicated connection assets, this project has been reported within the Augex tab of the RIN.</t>
  </si>
  <si>
    <t>Project Ref: CP-8278
Project Name: Desalination Plant, Lonsdale
Project Type: Sub-transmission Upgrade
Project Trigger: Customer load increase / Capacity
Total Project Cost: $3.0 million
Years of expenditure: 2008, 2009, 2010.
Substations affected: Morphett Vale East, Happy Valley, Seacombe, Shiedow Park, Port Stanvac
Related Project(s): CP-10599 SA Water South - North Pipeline.
Operating Voltage: 275/66 and 66/11kV
Augex Table References: 2.3.1.
Project synopsis: This project was driven by a customer load increase which saw the creation of a new zone substation at Lonsdale.  The majority of the works were either connection assets or un-regulated and have therefore not been explicitly reported within the Augex tables.
As a portion of this customer initiated project saw the augmentation of part of the shared network rather than the creation of the dedicated connection assets, this project has been reported within the Augex tab of the RIN.  The remaining project costs have been included within the "Connections" tab of the RIN.
The augmentation  of the shared network (totalling $3 million) consisted of extension of the existing 66kV bus, installation of four 66kV CBs, installation of a new 66kV ring bus cable using two 1600mm2 Cu XLPE cables per phase and eight 66kV disconnectors.</t>
  </si>
  <si>
    <t>Project Ref: CP-7568
Project Name: LeFevre Substation Upgrade
Project Type: Substation Upgrade
Project Trigger: Customer load increase / Capacity
Total Project Cost: $4.9 million
Years of expenditure: 2007, 2008, 2009, 2010, 2011, 2012, 2013.
Substations affected: LeFevre
Related Project(s): -
Operating Voltage: 66/11kV
Augex Table References: 2.3.1.
Project synopsis: This project saw the upgrade of two 10 MVA 66/11kV transformers with two new 32 MVA (nameplate) units, upgrade of the existing 11kV 1,250A switchboard with a new two section 11kV, 2,0000A switchboard containing 15 CBs (12 for feeders, 2 transformer CBs and section CB) and re-connection of the existing 11kV feeders within the existing site.  Two new customer dedicated 11kV feeder exits were also constructed.</t>
  </si>
  <si>
    <t>Project Ref: CP-7504
Project Name: New Davenport West Connection Point
Project Type: New Connection Point
Project Trigger: Capacity
Total Project Cost: $5.6 million
Years of expenditure: 2008, 2009, 2010, 2011, 2012.
Substations affected: Davenport West
Related Project(s): -
Operating Voltage: 132/33kV
Augex Table References: 2.3.1 and 2.3.2
Project synopsis:  This project saw the creation of a new ElectraNet / SA Power Networks connection point to replace the existing Playford Connection Point.  SA Power Networks' works consisted of the construction of new 33kV bus sections containing three 33kV line exits.  The works included the provision of nine 33kV disconnectors (three with earth switches), three 33kV CBs and two 33kV voltage transformers.  Minor 33kV line works were required to connect this new connection point into the existing 33kV network. Transformers at this connection point are owned by ElectraNet.</t>
  </si>
  <si>
    <t>Project Ref: NW-9380
Project Name: Naracoorte East New Substation
Project Type: New Substation
Project Trigger: Capacity / Voltage
Total Project Cost: $5.8 million
Years of expenditure: 2011, 2012, 2013.
Substations affected: Naracoorte East
Related Project(s): -
Operating Voltage: 33/11kV
Augex Table References: 2.3.1 and 2.3.2.
Project synopsis: This project saw the creation of a new 12.5 MVA, 33/11kV zone substation at Naracoorte East containing one 33kV CB and a new 1250 A 11kV switchboard containing three 11kV CBs.
Associated with the creation of this new zone substation was the construction of approximately 15km of 33kV sub-transmission line teed off the Padthaway - Naracoorte 33kV line to supply the new substation and X new 11kV feeder exits.</t>
  </si>
  <si>
    <t>Project Ref: NW-10404
Project Name: Parafield Gardens Substation Upgrade
Project Type: Substation Upgrade
Project Trigger: Capacity
Total Project Cost: $4.6 million
Years of expenditure: 2011, 2012, 2013
Substations affected: Parafield Gardens.
Related Project(s): -
Operating Voltage: 66/11kV
Augex Table References: 2.3.1.
Project synopsis: This project saw the upgrade of two 10 MVA 66/11kV transformers with two new 32 MVA (nameplate) units, upgrade of the existing 11kV 1,250A switchboard with a new two section 11kV, 2,0000A switchboard containing 13 CBs (10 for feeders, 2 transformer CBs and section CB) and re-connection of the existing 11kV feeders within the existing site.  In addition, three existing 66kV CBs were installed (two new transformer CBs and upgrade of the section CB).</t>
  </si>
  <si>
    <t>Project Ref: NW-11346
Project Name: Parafield Gardens West Connection Point Upgrade
Project Type: Substation Upgrade
Project Trigger: Security / Fault Rating
Total Project Cost: $5.0 million
Years of expenditure: 2011, 2012, 2013
Substations affected: Parafield Gardens West
Related Project(s): -
Operating Voltage: 275/66kV
Augex Table References: 2.3.1.
Project synopsis: This project saw the upgrade of the entire 66kV bus, addition of a 66kV section CB and addition of a new 66kV line exit CB (in order to relate an existing 66kV line exit to the other side of the new section CB).  The project also required the upgrade of the bus zone protection due to the splitting of the existing 66kV bus. All 66kV bus and line protection was housed within a new SA Power Networks owned pre-fabricated control building. Transformers at this connection point are owned by ElectraNet.</t>
  </si>
  <si>
    <t>Project Ref: NW-10149
Project Name: Stirling East Substation Upgrade
Project Type: Substation Upgrade
Project Trigger: Capacity
Total Project Cost: $2.8 million
Years of expenditure: 2010, 2011, 2012, 2013.
Substations affected: Stirling East
Related Project(s): -
Operating Voltage: 33/11kV
Augex Table References: 2.3.1
Project synopsis: This project saw the upgrade of this site from two 1.5 MVA 33/11kV transformers with a new 12.5 MVA (nameplate) unit, upgrade of the outdoor 11kV CB with a new 11kV, 1,250A switchboard containing 5 CBs (3 for feeders, 1 transformer CBs and section CB) and re-connection of the existing 11kV feeder within the existing site.  Two new 11kV feeder exits were also constructed.  In addition, a new 33kV CBs was also installed.
This project was driven by constraints at Stirling East and the neighbouring zone substations in Aldgate and Piccadilly, with Stirling East being upgraded and seeing load transferred from these other sites to alleviate all three site’s load constraints.</t>
  </si>
  <si>
    <t>Project Ref: NW-9237
Project Name: Hummocks Connection Point Upgrade
Project Type: Connection Point Upgrade
Project Trigger: Capacity / ETC
Total Project Cost: $5.5 million
Years of expenditure: 2009, 2010, 2011, 2012, 2013.
Substations affected: Hummocks
Related Project(s): -
Operating Voltage: 132/33kV
Augex Table References: 2.3.1.
Project synopsis: This project saw the upgrade by Electranet of its existing 132/33kV site in accordance with the requirements of the ETC.  As such, SA Power Networks was required to upgrade its infrastructure to accommodate this change in connection point capacity and the increase in fault levels. Transformers at this connection point are owned by ElectraNet.
SA Power Networks' works involved, construction and commissioning a new, two section 33kV bus and four new 33kV feeder exits, two new 33kV connections to EN’s 33kV transformer CBs including associated infrastructure, protection and control works on a greenfield site located north of, but adjacent to, the existing site.  The new 33kV feeder exits were then connected to the existing 33kV distribution network.</t>
  </si>
  <si>
    <t>Project Ref: NW-8188
Project Name: Waterloo Connection Point Upgrade
Project Type: Connection Point Upgrade
Project Trigger: ElectraNet Asset Replacement
Total Project Cost: $4.7 million
Years of expenditure: 2010, 2011, 2012, 2013.
Substations affected: Waterloo.
Related Project(s): -
Operating Voltage: 132/33kV
Augex Table References: 2.3.1, 2.3.2.
Project synopsis: This project saw the replacement by Electranet of its existing 132/33kV transformers due their condition.  As such, SA Power Networks was required to upgrade its infrastructure to accommodate this change in connection point capacity and the increase in fault levels. Transformers at this connection point are owned by ElectraNet.
SA Power Networks' works involved, construct of a new two section, 33kV bus and four new 33kV feeder exits, including associated infrastructure, protection and control works on a greenfield site located west of the existing site.</t>
  </si>
  <si>
    <t>Project Ref: NW-9247
Project Name: Whyalla Central Connection Point
Project Type: New Connection Point
Project Trigger: Capacity / ETC
Total Project Cost: $7.1 million
Years of expenditure: 2009, 2010, 2011, 2012, 2013.
Substations affected: Whyalla Central, Whyalla Terminal
Related Project(s): -
Operating Voltage: 132/33kV
Augex Table References: 2.3.1 and 2.3.2.
Project synopsis: This project saw the creation of a new 132/33kV connection point by Electranet in accordance with the requirements of the ETC and the retirement of three? 132/33kV transformers at the existing Whyalla Terminal Connection Point.  Upon completion of ElectraNet's works, the only transformer to remain at the existing Whyalla Terminal Connection Point will be TF4 which is dedicated to a single customer. Transformers at the Whyalla Central connection point are owned by ElectraNet. Whyalla Terminal substation does not have SA Power Networks owned transformers.
As such, SA Power Networks was required to establish new 33kV infrastructure at this new site to facilitate its connection to the existing 33kV sub-transmission network.  These works saw the creation of two new 33kV bus sections, six new 33kV line exits at Whyalla Central to service the existing Whyalla City (two exits), Whyalla Stuart and Whyalla Industrial zone substations as well as two tie lines back to the existing Whyalla Terminal Connection Point.</t>
  </si>
  <si>
    <t>Project Ref: CP-7336
Project Name: Gepps Cross Homemaker Centre
Project Type: Substation Upgrade and new dedicated feeder assets
Project Trigger: Capacity / Customer connection
Total Project Cost: $5.2 million
Years of expenditure: 2008, 2009, 2010.
Substations affected: Cavan
Related Project(s): -
Operating Voltage: 66/11kV
Augex Table References: 2.3.1 and 2.3.3.
Project synopsis:  In order to facilitate a new customer connection, Cavan Substation was required to be upgraded to facilitate the creation of two new 11kV dedicated feeders to supply this new customer load.
The upgrade at Cavan Substation saw the installation of a second 25 MVA 66/11kV transformer, addition of a second 11kV switchboard section consisting of five 11kV feeder CBs, a 66kV transformer CB, a new 66kV bus section and eight new 66kV disconnectors to facilitate new and future connections to the 66kV bus.
Given the substation component of this project resulted in augmentation of the shared network rather than the installation of "Connection Assets", the costs associated with the zone substation upgrade have been included within Table 2.3.1 of the Augex tab, while the cost of the dedicated 11kV feeders created under this project have been reported within the relevant year(s) of the Connections tab.</t>
  </si>
  <si>
    <t>For those projects involving HV feeder works with a value in excess of $0.5 million, a separate template was created to reconcile the length of overhead conductor and underground cable associated with the project and the overall project costs.
Given the simplified nature of Table 2.3.3, the BEx reports were again used to assign project expenditure according to financial years while any costs incurred on a given project prior to the 2008/09 financial year were determined as the difference in the total cost contained in SAP and those costs contained within the BEx reports.</t>
  </si>
  <si>
    <t>Project Ref: NW-8446
Project Name: Gawler Belt Feeder Reconfiguration
Project Type: HV Feeder
Project Trigger: Capacity
Total Project Cost: $621k
Years of expenditure: 2007, 2008, 2009.
Related Project(s): -
Operating Voltage: 33kV and 11kV
Augex Table References: 2.3.3.
Project synopsis: This project involved the creation of a second 11kV feeder from Gawler Belt Zone Substation to supply an existing industrial subdivision.  The work involved relocating an existing 33kV line section away from a DPTI controlled road and installing the new 11kV feeder underneath the 33kV circuit.  The 33kV line’s relocation was to meet DPTI’s requirements.</t>
  </si>
  <si>
    <t>Project Ref: NW-8456
Project Name: Linden Park Feeder Exit
Project Type: HV Feeder
Project Trigger: Capacity
Total Project Cost: $606.5k
Years of expenditure: 2008, 2009, 2010.
Related Project(s): -
Operating Voltage: 11kV
Augex Table References: 2.3.3.
Project synopsis: This project involved the construction of a new 11kV feeder from Linden Park Substation consisting of 630mm2 Aluminium XLPE cable to a new load switch on Bevington Road.  In addition, the existing Glenunga feeder exit cable was upgraded using 630mm2 Aluminium XLPE cable.</t>
  </si>
  <si>
    <t>Project Ref: NW-8572
Project Name: Norwood Substation Feeder Exit
Project Type: HV Feeder
Project Trigger: Capacity
Total Project Cost: $890k
Years of expenditure: 2008, 2009, 2010, 2011, 2012.
Related Project(s): -
Operating Voltage: 11kV
Augex Table References: 2.3.3.
Project synopsis:  This project utilised an existing spare 11kV circuit breaker at Norwood Substation to create the new Stepney 11kV feeder to relieve two other existing 11kV feeders and prevent a neighbouring zone substation’s overload.  The project involved the installation of approximately 1,300 metres of 630mm2 Aluminium XLPE cable.  In addition, a new 3 phase open point was created installed to facilitate the transfer of load under contingent conditions.</t>
  </si>
  <si>
    <t>Project Ref: NW-8694
Project Name: Lucky Bay SWER Rebuild
Project Type: HV Feeder
Project Trigger: Capacity
Total Project Cost: $654k
Years of expenditure: 2008, 2009, 2010, 2011, 2012, 2013.
Related Project(s): -
Operating Voltage: 19kV
Augex Table References: 2.3.3.
Project synopsis:  This project saw the conversion of approximately 9km of existing SWER to three phase 11kV due to overload of the existing SWER system.</t>
  </si>
  <si>
    <t>Project Ref: NW-8920
Project Name: McLaren Flat new 11kV feeder
Project Type: HV Feeder
Project Trigger: Capacity
Total Project Cost: $847k
Years of expenditure: 2008, 2009, 2010, 2011.
Related Project(s): -
Operating Voltage: 11kV
Augex Table References: 2.3.3.
Project synopsis:  This project saw the construction of a new feeder exit from McLaren Flat substation to enable the transfer of load from McLaren Vale substation, thereby deferring the need to upgrade this substation.  The works involved the connection of a new underground cable exit from McLaren Flat and the upgrade of approximately 1 km of existing overhead conductor to accommodate the transferred load.</t>
  </si>
  <si>
    <t>Project Ref: NW-9375
Project Name: Campbelltown new 11kV feeder
Project Type: HV Feeder
Project Trigger: Capacity
Total Project Cost: $1,001k
Years of expenditure: 2008, 2009, 2010, 2011, 2012.
Related Project(s): -
Operating Voltage: 11kV
Augex Table References: 2.3.3.
Project synopsis:  This project saw the construction of a new 11kV feeder from Campbelltown substation to relieve N and N-1 overloads on three existing feeders.  The works saw the installation of approximately 800m of underground cable and 400m of new 11kV overhead backbone together with associated protection and the addition of new switching points to enable transfers from the existing feeders to this new feeder to be made.</t>
  </si>
  <si>
    <t>Project Ref: NW-9470
Project Name: Evanston new 11kV feeder
Project Type: HV Feeder
Project Trigger: Capacity
Total Project Cost: $756k
Years of expenditure: 2010, 2011, 2012, 2013.
Related Project(s): -
Operating Voltage: 11kV
Augex Table References: 2.3.3.
Project synopsis:  This project saw the construction of a new 11kV feeder from Evanston substation to relieve overloads on two existing feeders.  The works saw the installation of approximately 1,150metres of 630mm2 Aluminium XLPE cable.  The new feeder utilised sections of the existing Gawler North and Gawler West 11kV feeders, requiring some conductor restringing and pole replacement at several locations.  A new 3 phase open point was installed to facilitate the transfer of load.</t>
  </si>
  <si>
    <t>Project Ref: NW-9475
Project Name: Victor Harbor West Feeder Split
Project Type: HV Feeder
Project Trigger: Capacity
Total Project Cost: $1,007k
Years of expenditure: 2010, 2011, 2012.
Related Project(s): -
Operating Voltage: 11kV
Augex Table References: 2.3.3.
Project synopsis:  This project saw the construction of a new 11kV feeder from Victor Harbor substation to relieve N overload of an existing feeder.  The works saw the installation of approximately 1.5 km of 630mm2 Aluminium XLPE cable and approximately 5km of new and upgraded overhead 11kV line, all on existing poles.</t>
  </si>
  <si>
    <t>Project Ref: NW-9950
Project Name: New Morphettville Feeder
Project Type: HV Feeder
Project Trigger: Capacity
Total Project Cost: $882k
Years of expenditure: 2010, 2011, 2012.
Related Project(s): -
Operating Voltage: 11kV
Augex Table References: 2.3.3.
Project synopsis:  This project saw the construction of a new 11kV feeder from Morphettville substation to relieve N and N-1 overloads of an existing feeder supplied from Glenelg North substation.  The works saw the installation of approximately 800m of underground and 800m of overhead 11kV feeder backbone.</t>
  </si>
  <si>
    <t>Project Ref: NW-10018
Project Name: Darley Road Feeder Tie
Project Type: HV Feeder
Project Trigger: Capacity
Total Project Cost: $500k
Years of expenditure: 2010, 2011, 2012, 2013.
Related Project(s): -
Operating Voltage: 11kV
Augex Table References: 2.3.3.
Project synopsis:  This project saw the construction of a new 11kV feeder tie between the existing Darley Road and Vale Park 11kV feeders to provide greater operational flexibility under contingent conditions and assist in deferring the establishment of a new substation at Glynde.  The project saw the installation of approximately 400m of underground cable which required directional boring under the River Torrens.</t>
  </si>
  <si>
    <t>Project Ref: NW-10222
Project Name: Kadina Plains (Tickera #2) SWER
Project Type: HV Feeder
Project Trigger: Capacity
Total Project Cost: $1,059k
Years of expenditure: 2011, 2012, 2013.
Related Project(s): -
Operating Voltage: 19kV
Augex Table References: 2.3.3.
Project synopsis:  This project saw the conversion of approximately 12km of existing SWER to three phase 11kV due to overload of the existing SWER system.</t>
  </si>
  <si>
    <t>Project Ref: NW-10988
Project Name: Parkway 11kV Feeder
Project Type: HV Feeder
Project Trigger: Capacity
Total Project Cost: $632k
Years of expenditure: 2011, 2012, 2013.
Related Project(s): -
Operating Voltage: 11kV
Augex Table References: 2.3.3.
Project synopsis:  This project saw the construction of a new 11kV feeder exit from Cavan Substation to relieve N and N-1 constraints on three of the existing 11kV feeders supplied by this substation.  The works involved the installation of approximately 900m of 630mm2 Aluminium XLPE cable and the installation of a new switching cubicle to facilitate connection to the existing feeder(s).</t>
  </si>
  <si>
    <t>Residential Overhead Connections (000's) - Cell N15</t>
  </si>
  <si>
    <t>5.3.1</t>
  </si>
  <si>
    <t>Raw Network coincident MD</t>
  </si>
  <si>
    <t>Determine SAPN net demand at TCP by combining ElectraNet embedded generation and PV generation
Consider the following two demands separately:-
.  Major customers (because these are connected to the edge of our system and respond to price and not weather)
.  All other demand (drives the use of the majority of network and is primarily weather sensitive)</t>
  </si>
  <si>
    <t>Date MD occurred</t>
  </si>
  <si>
    <t>Winter/Summer peaking</t>
  </si>
  <si>
    <t>Embedded Generation</t>
  </si>
  <si>
    <t>10%PoE coincident MD</t>
  </si>
  <si>
    <t>50%PoE coincident MD</t>
  </si>
  <si>
    <t>Half-hour time period MD occurred</t>
  </si>
  <si>
    <t>Date that highest work-day demand occurred</t>
  </si>
  <si>
    <t>Half-hour time period that highest work-day demand occurred</t>
  </si>
  <si>
    <t>Season that highest work-day demand occurred (always Summer)</t>
  </si>
  <si>
    <t>Metered data as above</t>
  </si>
  <si>
    <t>1. ElectraNet metered TNI data
2. Major customers NMI data (net out)
3. Embedded Generation NMI data (net in)
4. PV Gross output sample NMI meters 
5. Installed effective capacity of PV (by month)
6. Kent Town Weather bureau</t>
  </si>
  <si>
    <t>1. Embedded generation NMI data
2. The (entire) sample of PV systems with Type 4 metering and configured to record gross generation</t>
  </si>
  <si>
    <t>Only a small population of PV systems have Type 4 metering configured to record gross generation and these outputs are scaled to estimate total PV generation</t>
  </si>
  <si>
    <t>Metered PV sample output is scaled up to the effective installed PV capacity
PV generation lossses are subtracted.
Other metered embedded generation is added</t>
  </si>
  <si>
    <t>1. Schedule of installed PV systems (81% of approvals) reflects the effective installed capacity.
2. A small sample of PV systems reflects the typical operation of all PV systems.
3. Losses on PV systems are approximately 8%.
4. No adjustment for losses on major customers or embedded generation as it is minimal.
5. All quantities are effectively at TCP.</t>
  </si>
  <si>
    <t>1. Schedule of installed PV systems (81% of approvals) reflects the effective installed capacity.
2. A small sample of PV systems reflects the typical operation of all PV systems.
3. Losses on PV systems are approximately 8%.
4. No adjustment for losses on major customers or embedded generation as it is minimal.
5. All quantities are effectively at TCP.
6. For major customers (no temperature involved) the maximum work day demand after diversity in February is the 10% PoE and the 50% PoE.  This load is &lt;7% of MD</t>
  </si>
  <si>
    <t xml:space="preserve">While metered data and information from Kent Town weather bureau are actual data we only have a sample of actual metered PV data and need to scale this up to estimate total PV generation to then calculate what is the demand net of all generation (including the estimated PV generation).  </t>
  </si>
  <si>
    <t>Interpolate / extrapolate actual demands on severe weather days using a temperature index set to reflect 10% and 50% PoE.
Exclude the most extreme days (eg days more than 5% PoE) as the demand response to temperature is not linear at the extreme.</t>
  </si>
  <si>
    <t>Metered data stored in NESS</t>
  </si>
  <si>
    <t>Maximum demand observed in 12 month period of metered data</t>
  </si>
  <si>
    <t>Date of day when maximum demand occuurred</t>
  </si>
  <si>
    <t>Half-hour when maximum demand occuurred</t>
  </si>
  <si>
    <t>Season when maximum demand occurred (always Summer)</t>
  </si>
  <si>
    <t>Summated demand of all metered embedded generation that exports into SA Power Networks grid</t>
  </si>
  <si>
    <t>UNIT</t>
  </si>
  <si>
    <t>RAW NETWORK COINCIDENT MD</t>
  </si>
  <si>
    <t>MW</t>
  </si>
  <si>
    <t xml:space="preserve">DATE MD OCCURRED </t>
  </si>
  <si>
    <t>HALF HOUR TIME PERIOD MD OCCURRED</t>
  </si>
  <si>
    <t>1830 EST</t>
  </si>
  <si>
    <t>WINTER/SUMMER PEAKING</t>
  </si>
  <si>
    <t>SUMMER</t>
  </si>
  <si>
    <t>EMBEDDED GENERATION</t>
  </si>
  <si>
    <t>WEATHER CORRECTED (10% POE) NETWORK COINCIDENT MD</t>
  </si>
  <si>
    <t>WEATHER CORRECTED (50% POE) NETWORK COINCIDENT MD</t>
  </si>
  <si>
    <t>Alternative TABLE 5.3.1 - RAW AND WEATHER CORRECTED COINCIDENT MD AT NETWORK LEVEL (SUMMED AT TRANSMISSION CONNECTION POINT)</t>
  </si>
  <si>
    <t>SA Power Networks has prepared this data to comply with the RIN.  However, we have also prepared alternative data and basis of preparation (both shown in the next tab of this document) which we believe provides a better indication of MD trends on SA Power Networks' system.</t>
  </si>
  <si>
    <t>This information is non-complaint with the RIN but, we believe, provides a better indication of MD trends on the SA Power Networks' system.</t>
  </si>
  <si>
    <t>2008/09</t>
  </si>
  <si>
    <t>2009/10</t>
  </si>
  <si>
    <t>2010/11</t>
  </si>
  <si>
    <t>2011/12</t>
  </si>
  <si>
    <t>2012/13</t>
  </si>
  <si>
    <t>The embedded generators include:</t>
  </si>
  <si>
    <t>Canunda Wind Farm</t>
  </si>
  <si>
    <t>Highbury Landfill Gas Power Station Unit 1</t>
  </si>
  <si>
    <t>Pedler Creek Landfill Gas Power Station Units 1-3</t>
  </si>
  <si>
    <t>Tea Tree Gully Landfill Gas Power Station Unit 1</t>
  </si>
  <si>
    <t>Wingfield 1 Landfill Gas Power Station Units 1-4</t>
  </si>
  <si>
    <t>Wingfield 2 Landfill Gas Power Station Units 1-4</t>
  </si>
  <si>
    <t>Terminal Storage Mini Hydro Power Station</t>
  </si>
  <si>
    <t>Angaston Power Station</t>
  </si>
  <si>
    <t>Lonsdale Power Station</t>
  </si>
  <si>
    <t>Port Stanvac Power Station 1</t>
  </si>
  <si>
    <t>Port Stanvac Power Station 2</t>
  </si>
  <si>
    <t>Type:</t>
  </si>
  <si>
    <t>Non-Scheduled</t>
  </si>
  <si>
    <t>Starfish Hill</t>
  </si>
  <si>
    <t>One Steel</t>
  </si>
  <si>
    <t>Carter Holt Harvey</t>
  </si>
  <si>
    <t>Kimberley Clark Australia</t>
  </si>
  <si>
    <t>Exempt from registration</t>
  </si>
  <si>
    <t>Coopers Brewery Cogeneration</t>
  </si>
  <si>
    <t>Assumed non-scheduled or exempt from registration</t>
  </si>
  <si>
    <t>General Assumpution, Applies to the whole 5.2 Tab</t>
  </si>
  <si>
    <t xml:space="preserve">For entry into the RIN, as division by financial year is required however asset installation year was recorded as calendar year, the sum of half of each calendar year was used to populated each financial year. </t>
  </si>
  <si>
    <t>Applies to the whole of 5.2 tab</t>
  </si>
  <si>
    <t>The length reported for over head conductors is the conductor length.for 11kv,33kv,66kv and 7.6 kv the conductor length =3*route length,for 19kv SWER Conductor length= route length,for LV conductor length=4* route length
The data used for CBRM was complete for the vast majority of conductor sections. Some conductors were missing an age. The age of those conductors without an age was evenly distributed between 1954 and 1990 as this is when the majority of conductor was strung out.</t>
  </si>
  <si>
    <t>As there can be so many different definitions for the asset economic/mean life i.e. the average inservice life of an asset .we calculated the economic /mean life based on the average number of replacements during the last 5 years and then calibrating the Repex Model using those average replacement volume to get the calibrated Economic/mean life.
As the repex model calibrated economic/mean life is based on historical replacement volumes so for the asset categories that have been historically just replaced on failure the calibrated repex model  would have a much higher economic/mean than what it is in reality, so therefore we have used the calibrated repex model mean/economic life where the mean/economic life makes sense for other assets we have used the life of asset upon SA Power Network actual experience and referring to SME's.</t>
  </si>
  <si>
    <t xml:space="preserve">Transformer data was extracted from SAP however was not complete as for the requirements for the RIN. Firstly transformer type was determined by the prefix of the functional location. Then information about transformer type was recorded in three different fields, this was condensed into one field, this information was used where a type could not be determined by FLOC prefix. 
Some records had their date labelled as inaccurate these were installed dates before 1930 and those after 2014.
Dustbin transformers with unknown phasing were labelled as 1PH. In addition, PH/E and SWER phasing was labelled as 1PH.
Dates of purchase were used where available in absence of installation date.
For MK7, MK6 and MK5 pad mount transformers with unknown age their vintage was used to estimate their age.
For feeders without an installation date their age was estimated to be that of the average feeder age.
For transformers on feeders with unknown average age the age of those transformers was estimated based on their equipment ID number and the ID of transformers with known age on the same feeder. 
For transformers without equipment numbers their age was estimated based on the age of surrounding feeders.
The remaining transformers were the feeder was also unknown was allocated an installation date which represented the greater population, these transformers were evenly distributed between 1970 and 2005.
Similarly those transformers without a type, operating voltage or phasing were distributed to reflect the greater population.
For entry into the RIN, as division by financial year is required however asset installation year was recorded as calendar year, the sum of half of each calendar year was used to populated each financial year. </t>
  </si>
  <si>
    <t>SAP + Circuit_length.xlsx, Sheet1 (Reg.Reset Team)</t>
  </si>
  <si>
    <t>SAP + Project data - Conductor Replacement Log.xlsx (Operational Asset Management)</t>
  </si>
  <si>
    <t>SAP + PROJ - Cable Retrench Log.xlsx (Operational Asset Management) +  SCONNR_Lengths.xls (Network Records Group)</t>
  </si>
  <si>
    <t>SAP +HV DataBase (Reliability Group)</t>
  </si>
  <si>
    <t>Asset Replacement we use the HV database Reliability Group + SAP (DD).For Pole TF Replacement DD catalogue codes for pole top TF's  were extracted from SAP on the completion date from (01.07-2008-30.06.2013)
Asset Failure we use the HV database Reliability Group which records a log of failure due to which a outage has occurred,HV database contains good quality of information.</t>
  </si>
  <si>
    <t xml:space="preserve">The assumptions that were used in HV data base Reliability Group which were used in both Failure and Replacement :
-All 11kV TF with size &gt;= 25kVA, assume it’s 3ph, otherwise 1ph
- assume all unassigned 33kV TF 3ph
- Exclude TF earthing issue – TF not replaced due to this reason 
- For all data in HV Data Base, they are all for TF whole unit replacement
- For all data in HV Data Base, assume the replacement will be done immediately after the failure (otherwise customer will be without power supply)
The assumptions that were used in SAP Pole TF(DD) that were used for Replacement:
-We applied the Capacity and Number of Phase ratio from the HV database Reliability Group and applied it to the SAP data
</t>
  </si>
  <si>
    <t xml:space="preserve">The information we have from SAP doesn’t state the Ampere Rating of the Transformer at all and the number of phases, In CAT RIN the AER wants the transformers by Highest Operating Volatge,Ampere Rating and Number of phases.
From the HV Database Reliability Group we have the operating voltage,Ampere rating and number of phases .Then we applied the ratio from the HV database to the SAP information.
</t>
  </si>
  <si>
    <t>SAP +HV DataBase + Operational Asset Management Ground level Switchgear Replacement Spreadsheet+ Operational Asset Management Ground level Switchgear failure spreadsheet</t>
  </si>
  <si>
    <t>The information we have from SAP doesn’t state the Ampere Rating of the Transformer at all and the number of phases, In CAT RIN the AER wants the transformers by Highest Operating Volatge,Ampere Rating and Number of phases.
From the HV Database Reliability Group we have the operating voltage,Ampere rating and number of phases .Then we applied the ratio from the HV database to the SAP DD.
In Operational Asset Management Ground level Switchgear replacement and failure spreadsheet we assumed all the PAD mount are three phase  and took the ampere rating from the Functional location they were installed in</t>
  </si>
  <si>
    <t>Asset Replacement we use the HV database Reliability Group + SAP (DD)+ Operational Asset Management Ground level Switchgear Replacement spreadsheet. For Padmount TF Replacement DD catalogue codes for padmount TF's  were extracted from SAP on the completion date from (01.07-2008-30.06.2013).From Operational Asset Management Ground level Switchgear Replacement Spreadsheet we filtered on "GL Pad Transformers" for padmount TF and "Elizabeth GL transformer Stn" for Ground level TF.
Asset Failure we use the HV database Reliability Group which records a log of failure due to which a outage has occurred,HV database contains good quality of information and Operational Asset Management Ground level Switchgear failure Spreadsheet</t>
  </si>
  <si>
    <t xml:space="preserve">-All the transformers in the TC’s in HV database and Operational Asset Management Ground Level switchgear spreadsheet are PAD MOUNT TF’s.
'- For Padmount failure, filter has been applied to “Type” in “Plant Failures Data Base Revision ”. Only “Transformer/Transformer Cubicles” are selected.
'- Estimated replacement for a category in (Padmount) DD is worked out by ratio against (Padmount/GL) HV Database. E.g. (Number of replacement for this item in HV Database)/(Total replacement in HV Database)*(Total (Padmount) replacement in DD) = estimated (Padmount/GL)  replacement for this item in SAP DD
</t>
  </si>
  <si>
    <r>
      <t xml:space="preserve">In general,
- For Replacement consider DD+FM
</t>
    </r>
    <r>
      <rPr>
        <b/>
        <sz val="11"/>
        <color theme="1"/>
        <rFont val="Calibri"/>
        <family val="2"/>
      </rPr>
      <t>- For Replacement exclude all items completed on all Major Event Days</t>
    </r>
    <r>
      <rPr>
        <sz val="11"/>
        <color theme="1"/>
        <rFont val="Calibri"/>
        <family val="2"/>
      </rPr>
      <t xml:space="preserve">
- For Failure only consider FM
- For DD 
     - Do not count DERR (For everything)
     - Do not count PROJ (Only for OH Conductors)
     - Do not count items with no order number
- For FM
     - Do not count items with no order number
     - Do not count DERR (For everything)
- For applying ratio to unknown items
 If (A=50%|B=30%|C=10%|D=10%) then: AAAAABBBCDAAAAABBBCD
 Note: Item with ratio &lt; 5% will be ignored
Attached is the document for a more detailed explanation:
</t>
    </r>
  </si>
  <si>
    <t>HV Data base, SAP, Operational Asset Management Ground level switchgear Replacement Spreadsheet+ Operational Asset Management Ground level switchgear failure spreadsheet, Substation group data</t>
  </si>
  <si>
    <t xml:space="preserve">For Replacement of switching cubicle and GL switches in TC just going by Operational Asset Management Ground level switchgear Replacement spreadsheet.
For failure of switching cubicle and GL switches in TC just going by Operational Asset Management Ground level switchgear Failure spreadsheet.
</t>
  </si>
  <si>
    <t xml:space="preserve">‘- In Operational Asset Management Ground level switchgear failure and replacement spreadsheet, filter “GL Switch” for Switches and "C" for Switching Cubicle
-  A switching cubicle consists on average 4-6 SWITCHES but when one fails we replace the whole switching cubicle and not each separate switch inside. For the CAT RIN we have counted one Switching Cubicle as one LBS.
-The LBS also consists of switching cubicle and we replace the whole cubicle not the switches inside it.
- For LBS switches, most replacements are of 11kV except few of 7.6kV, we assume they are all 11kV and put them under the same line
- For LBS switches, most failures are of 11kV except few of 7.6kV, we assume they are all 11kV and put them under the same line
- For LBS failure, filter has been applied to “Type” in “Plant Failures Data Base Revision C.xlsm”. Only “Switching Cubicles” are selected.
</t>
  </si>
  <si>
    <t>- Assume SAP (DD+ER+AR)  and Operational Asset Management Groundlevel switchgear spreadsheet cover all cost
- Assume every replaced TF(under the same caterogy)  has same average overall cost (e.g. same cost for labour, material etc)</t>
  </si>
  <si>
    <t>For replacement data, we have used SAP (DD) data, HV Database, and  Operational Asset management ground level switchgear spreadsheet. However, for the cost we don't have any work order number for HV Database, and we don't have any capacity information for SAP (DD), and we don't have all cost data from Finance group for Operational Asset management ground level switchgear spreadsheet, therefore we have to make some estimation</t>
  </si>
  <si>
    <t>financial</t>
  </si>
  <si>
    <t>SAP + Project data - Conductor Replacement Log.xlsx (Operational Asset Managemtent) +  SCONNR_Lengths.xls (Network Records Group)</t>
  </si>
  <si>
    <t xml:space="preserve">SAP + PROJ - Cable Retrench Log.xlsx (Operational Asset Management) </t>
  </si>
  <si>
    <t>Operational Asset Management Groundlevel switchgear Replacement Spreadsheet + Operational Asset Management Groundlevel switchgear Failure Spreadsheet</t>
  </si>
  <si>
    <t>SAP +HV DataBase + Operational Asset Management Groundlevel Switchgear  Replacement Spreadsheet+ Operational Asset Management Groundlevel Switchgear failure spreadsheet</t>
  </si>
  <si>
    <t>Operational Asset Management Groundlevel Switchgear Replacement Spreadsheet</t>
  </si>
  <si>
    <t>For replacement data, we have used Operational Asset Management Groundlevel Switchgear Replacement Spreadsheet. However, for the cost and we don't have all cost data from Finance group, therefore we have to make some estimation</t>
  </si>
  <si>
    <t>For Operational Asset Management Groundlevel Switchgear Replacement Spreadsheet, whereever finance team unable to provide the cost, we:
- used actual cost from  spreadsheet
- only take 65% of the actual cost as Direct Cost
- used the existing ratio (for labour, material etc) from the known breakdown cost</t>
  </si>
  <si>
    <t>- For actual data from Operational Asset Management Groundlevel Switchgear Replacement Spreadsheet, only consider 65% of the actual cost as Direct Cost</t>
  </si>
  <si>
    <t>For HV Database and SAP (DD) part, we decided to use SAP (DD/ER/AR) data to get the overall total cost,  then work out the cost for each category, as below:
- Padmount/GL TF: 
      - For HV Database (HD) Data
  Cost(ER+AR)/Total No. of HD Replacement* No. of HD Replacement per category
      - For DD
  Cost(DD)/Total No. of DD Replacement*No. of DD Replacement per category
 - For Operational Asset management
  Cost(Operational Asset Management ground level switch gear actual data)
For Operational Asset Management Groundlevel Switchgear Replacement Spreadsheet, whereever finance team unable to provide the cost, we:
- used actual cost from spreadsheet
- only consider 65% of the actual cost as Direct Cost
- used the existing ratio (for labour, material etc) from the known breakdown cost</t>
  </si>
  <si>
    <t>As there is no Sectionaliser category in the final CAT RIN so we had to insert a separate category for  Sectionaliser (&lt;=11kV and &gt;11kV ; &lt;=33kV) seperately.</t>
  </si>
  <si>
    <t>All the Sectionaliser Replacement data is from SAP FM).(based on completed date 01.07.2008-30.06.2013) No DD catalogue code exists for sectionaliser as they are replaced solely on failure.
All the failure data is from SAP (FM). (based on created on date (01.07.2008-30.06.2013)</t>
  </si>
  <si>
    <t>- Assume cost information provided by Network Finance team covers all cost
All calculation follows the following rules:
- Material -&gt;Direct Material Cost
- Labour+Labour OH+Contract -&gt; Direct Labour Cost
- Services -&gt;Contract Cost
- Vehicles -&gt; Other Cost
- Direct Material Cost + Direct Labour Cost + Contract Cost + Other Cost = Direct Cost</t>
  </si>
  <si>
    <t>this row has to be read in conjuction with the Non-financial BOP for a complete understanding</t>
  </si>
  <si>
    <t>All cost data are dependent on replacement and failure data we collected in the above Non-financial steps, which means, all effects of assumption/estimation we've made before will affect the cost, which means all cost data are estimated as well.</t>
  </si>
  <si>
    <t xml:space="preserve"> The switches in the TC and Ground Level Switching Cubicles are classified as Load Break Switch.
All the Replacement data is based on Operational Asset Management Ground level switchgear Replacement spreadsheet .(based on completed project date 01.07.2008-30.06.2013)
All the failure data is based on Operational Asset Management Groundlevel Switchgear Failure spreadsheet .(01.07.2008-30.06.2013)</t>
  </si>
  <si>
    <t>Process to get expenditure data for 2.2
- Network Asset Management  provided order number to Network finance team
- Network Finance team processed the actual cost &amp; breakdown from order (Please see Basis of Prep (Finance) tab)
- Network Asset Management got the actual individual cost data back from Network finance team then further process it
- Populate final result to RIN 2.2
- As a final step, project support and an immaterial allocation of irreconcilable differences have been spread across each expenditure category to reconcile back to Regulatory accounts.</t>
  </si>
  <si>
    <r>
      <t xml:space="preserve">2.2 REPEX
2.2.1 - COST METRICS BY ASSET CATEGORY
</t>
    </r>
    <r>
      <rPr>
        <u/>
        <sz val="9"/>
        <color theme="1"/>
        <rFont val="Calibri"/>
        <family val="2"/>
      </rPr>
      <t xml:space="preserve">SWITCHGEAR BY: HIGHEST OPERATING VOLTAGE ; SWITCH FUNCTION
</t>
    </r>
    <r>
      <rPr>
        <u/>
        <sz val="10"/>
        <color theme="1"/>
        <rFont val="Calibri"/>
        <family val="2"/>
      </rPr>
      <t>ROWS:</t>
    </r>
    <r>
      <rPr>
        <sz val="10"/>
        <color theme="1"/>
        <rFont val="Calibri"/>
        <family val="2"/>
      </rPr>
      <t xml:space="preserve">(Ground Level Switch gear </t>
    </r>
    <r>
      <rPr>
        <b/>
        <u/>
        <sz val="10"/>
        <color theme="1"/>
        <rFont val="Calibri"/>
        <family val="2"/>
      </rPr>
      <t>Lines</t>
    </r>
    <r>
      <rPr>
        <sz val="10"/>
        <color theme="1"/>
        <rFont val="Calibri"/>
        <family val="2"/>
      </rPr>
      <t>)</t>
    </r>
    <r>
      <rPr>
        <u/>
        <sz val="10"/>
        <color theme="1"/>
        <rFont val="Calibri"/>
        <family val="2"/>
      </rPr>
      <t xml:space="preserve">
</t>
    </r>
    <r>
      <rPr>
        <sz val="10"/>
        <color theme="1"/>
        <rFont val="Calibri"/>
        <family val="2"/>
      </rPr>
      <t xml:space="preserve">&gt; 11 KV &amp; &lt; = 22 KV  ; SWITCH
&lt;=11KV ; SWITCH
</t>
    </r>
    <r>
      <rPr>
        <u/>
        <sz val="10"/>
        <color theme="1"/>
        <rFont val="Calibri"/>
        <family val="2"/>
      </rPr>
      <t xml:space="preserve">
</t>
    </r>
    <r>
      <rPr>
        <b/>
        <u/>
        <sz val="11"/>
        <color theme="1"/>
        <rFont val="Calibri"/>
        <family val="2"/>
      </rPr>
      <t xml:space="preserve">
</t>
    </r>
    <r>
      <rPr>
        <sz val="10"/>
        <color theme="1"/>
        <rFont val="Calibri"/>
        <family val="2"/>
      </rPr>
      <t xml:space="preserve">COLUMNS: 
ASSET REPLACEMENTS 
ASSET FAILURES  </t>
    </r>
  </si>
  <si>
    <r>
      <rPr>
        <b/>
        <u/>
        <sz val="11"/>
        <color theme="1"/>
        <rFont val="Calibri"/>
        <family val="2"/>
      </rPr>
      <t>2.2 REPEX</t>
    </r>
    <r>
      <rPr>
        <u/>
        <sz val="11"/>
        <color theme="1"/>
        <rFont val="Calibri"/>
        <family val="2"/>
      </rPr>
      <t xml:space="preserve">
General information for all cost data (exclude items outlined In Cells below)
</t>
    </r>
    <r>
      <rPr>
        <sz val="11"/>
        <color theme="1"/>
        <rFont val="Calibri"/>
        <family val="2"/>
      </rPr>
      <t>Is applicable for Stobie Poles,Pole top structure,Overhead Conductor,Underground Cable,Recloser and Sectionaliser</t>
    </r>
  </si>
  <si>
    <t xml:space="preserve"> SCADA, network control and protection systems - Communications Assets - Other</t>
  </si>
  <si>
    <t>SCADA, network control and protection systems - Communications Assets - DC</t>
  </si>
  <si>
    <t>SCADA, network control and protection systems - Communications Assets - Towers</t>
  </si>
  <si>
    <t>SCADA, network control and protection systems - Communications Assets - Pilot Cable</t>
  </si>
  <si>
    <t>SCADA, network control and protection systems - Communications Assets - Fibre Cable</t>
  </si>
  <si>
    <t>SCADA, network control and protection systems - Communications Assets - Other</t>
  </si>
  <si>
    <t>Asset Quantity
- Pole tops and overhead lines 
- Service lines
- Network underground cable
- Distribution substation transformers
- Distribution substation switchgear</t>
  </si>
  <si>
    <t>Average Age of Asset Group
- Pole tops and overhead lines 
- Service line maintenance
- Network underground cable: by voltage
- Distribution substation transformers
- Distribution substation switchgear</t>
  </si>
  <si>
    <t>Average Age of Asset Group
- Network underground cable: by location</t>
  </si>
  <si>
    <t>Asset Quantity - Inspected/Maintained
- Pole inspection and treatment
- Overhead asset inspection
- Network underground cable maintenance
- Distribution substation transformers</t>
  </si>
  <si>
    <t>All Data</t>
  </si>
  <si>
    <t>Transformers - zone substation</t>
  </si>
  <si>
    <t>Transformers - distribution</t>
  </si>
  <si>
    <t>Transformer - HV</t>
  </si>
  <si>
    <t>Zone substation - other equipment</t>
  </si>
  <si>
    <t>Zone substation property maintenance</t>
  </si>
  <si>
    <t>Protection systems maintenance</t>
  </si>
  <si>
    <t>Substation asset inspection - all zone substation assets</t>
  </si>
  <si>
    <t>Zone substation equipment maintenance - switchgear</t>
  </si>
  <si>
    <t>Transformers - zone substation
Transformers - distribution
Transformer - HV
Zone substation - other equipment
Zone substation property maintenance</t>
  </si>
  <si>
    <t>Asset Quantity - SCADA  &amp; Network Control Maintenance</t>
  </si>
  <si>
    <t>Asset Quantity inspected/maintained - SCADA  &amp; Network Control Maintenance</t>
  </si>
  <si>
    <t>Average asset age - SCADA  &amp; Network Control Maintenance</t>
  </si>
  <si>
    <t>Costs - SCADA  &amp; Network Control Maintenance</t>
  </si>
  <si>
    <t xml:space="preserve">SCADA,Network control and protection systems - communications assets </t>
  </si>
  <si>
    <t>Column CM-DG Communication Network Assets</t>
  </si>
  <si>
    <t>Communications Assets Column P-AV</t>
  </si>
  <si>
    <t>Communications Assets Column AV-BX</t>
  </si>
  <si>
    <t>Subtransmission Assets - For DNSPs with dual Function Assets</t>
  </si>
  <si>
    <t>Not required to report</t>
  </si>
  <si>
    <t>Subtransmission Assets - Public lighting</t>
  </si>
  <si>
    <t>SAPN do not maintain such asset</t>
  </si>
  <si>
    <t>2.1.1 to 2.1.4</t>
  </si>
  <si>
    <t>Row 17 - Replacement expenditure</t>
  </si>
  <si>
    <t>Table 2.2.1 and Table 2.12</t>
  </si>
  <si>
    <t>Total expenditure has been reconciled to Annual RINs and the total inputs in table 2.12.</t>
  </si>
  <si>
    <t>Adjustment to Annual RIN totals has been made for the separation of direct operational support costs and business overheads reported in Network Overheads in line with RIN definitions.</t>
  </si>
  <si>
    <t>Row 18 - Connections</t>
  </si>
  <si>
    <t>Table 2.5.1 and Table 2.12</t>
  </si>
  <si>
    <t>Rows 19, 35, 49 and 63 - Metering</t>
  </si>
  <si>
    <t>Table 4.2.2 and Table 2.12</t>
  </si>
  <si>
    <t>Table 4.2.2 includes some Negotiated Distribution costs in line with RIN requirements and therefore does not reconcile to the Annual RINs.</t>
  </si>
  <si>
    <t>Total expenditure has been reconciled to table 4.2.2 and the total inputs in table 2.12.</t>
  </si>
  <si>
    <t>Metering costs were recognised as Alternative Control Services from 2011/12 ion the Annual RIN.</t>
  </si>
  <si>
    <t>Row 20 - Augmentation</t>
  </si>
  <si>
    <t>Rows 21 and 37 - Non-Network</t>
  </si>
  <si>
    <t xml:space="preserve">Table 2.6 and Table 2.12 </t>
  </si>
  <si>
    <t>Table 2.6 contains an estimated costs that apply to Standard Control Services. These costs are replicated in other tables (e.g. vehicle costs) and can not be readily reconciled to Annual RINs.</t>
  </si>
  <si>
    <t>Total expenditure has been reconciled to table 2.6 and the total inputs in table 2.12.</t>
  </si>
  <si>
    <t xml:space="preserve">Table 2.10.1 and Table 2.12 </t>
  </si>
  <si>
    <t>Total expenditure has been reconciled to table 2.10.1 and the total inputs in table 2.12.</t>
  </si>
  <si>
    <t>Rows 24, 40, 54 and 68 - balancing item</t>
  </si>
  <si>
    <t>Row 26 - capcons</t>
  </si>
  <si>
    <t>Annual RINs</t>
  </si>
  <si>
    <t>Capital contributions extracted from reported Annual RINs.</t>
  </si>
  <si>
    <t>Row 33 - Vegetation management</t>
  </si>
  <si>
    <t>Table 2.7.2 and Table 2.12</t>
  </si>
  <si>
    <t>Row 34 - Maintenance</t>
  </si>
  <si>
    <t>Table 2.8.2 and Table 2.12</t>
  </si>
  <si>
    <t>Row 36 - Emergency response</t>
  </si>
  <si>
    <t>Table 2.9.1 and Table 2.12</t>
  </si>
  <si>
    <t>2.10.1</t>
  </si>
  <si>
    <t>Row 13 - Network Management</t>
  </si>
  <si>
    <t>SAP B/W reports of Business cost transfers for SA Power Netwoks' Standard and Alternative Control Services Operating Activities (Maintenance, Emergency Response, Vegetation Management and Metering).  Costs are included in total amounts reported for these Activities in Regulatory Financial Reports submitted to ESCOSA (2008/09 - 2009/10) and AER Annual RINs (2010/11 - 2012/13).</t>
  </si>
  <si>
    <t>SA Power Networks has a specific SAP GL account to capture Business cost transfers by Activity.  A detailed analysis of the expenditures that comprise this account was undertaken by Finance staff  by Regulatory year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included as a direct cost in the Maintenance, Emergency Response, Vegetation Management and Metering tabs, while the Network Overheads component represents the values reported on this line.</t>
  </si>
  <si>
    <t>The calculated percentages for Project Support and Network Overheads by Regulatory year are consistently applied across the Maintenance, Emergency Response and Vegetation Management tabs.</t>
  </si>
  <si>
    <t>Row 14 - Network Planning</t>
  </si>
  <si>
    <t>Reported as part of Network Operating Costs in Regulatory Financial Reports submitted to ESCOSA (2008/09 - 2009/10) and AER Annual RINs (2010/11 - 2012/13).</t>
  </si>
  <si>
    <t>Costs reported as Network Operating Costs in SA Power Networks' historical annual regulatory reports comprise various operational functions that are distinguishable by specific Activity codes in SAP.  SAP B/W reports were run and the costs associated with each of these Activities were mapped to one of the cost categories in rows 14-18 or 28 in Table 2.10.1 in accordance with the definitions provided by the AER in the Regulatory Information Notice.  Network Operating Costs are directly attributed to Standard Control Services as per SA Power Networks' current and historical Cost Allocation Methods.</t>
  </si>
  <si>
    <t>Reported costs against Network Planning represent the following SA Power Networks' Activities:  Easement management for assets leased from the Distribution Lessor Corporation; and Network Planning (excluding costs reported as Demand Management).</t>
  </si>
  <si>
    <t>Row 15 - Network Control and Operational Switching</t>
  </si>
  <si>
    <t>Refer Data Source for Row 14 - Network Planning.</t>
  </si>
  <si>
    <t>Refer Methodology for Row 14 - Network Planning</t>
  </si>
  <si>
    <t xml:space="preserve">Reported costs against Network Control and Operational Switching represent the following SA Power Networks' Activities:  Network Operations; Outage Management System Support; and other Systems Support. </t>
  </si>
  <si>
    <t>Row 16 - Quality and Standard Functions</t>
  </si>
  <si>
    <t>Reported costs against Quality and Standard Functions represent the following SA Power Networks' Activities:  Reliability Management; Regulatory Compliance; Quality of Supply; Asset Records; Core Material and Equipment Management; Network Operation Standards and Manuals; Regulatory NEM; Asset Management; Compliance Auditing; Maintenance Planning; and Asset Location Services.</t>
  </si>
  <si>
    <t>Row 17 - Project Governance and Related Functions</t>
  </si>
  <si>
    <t>Not applicable</t>
  </si>
  <si>
    <t>SA Power Networks does not report these functions as Network Operating Costs.  Rather, these type of functions are directly costed to SA Power Networks' capital projects and network maintenance activities as incurred.</t>
  </si>
  <si>
    <t>Row 18 - Other</t>
  </si>
  <si>
    <t xml:space="preserve">Reported costs against the Other category represent the following SA Power Networks' Activities:  Customer Service and Enquiries (excluding costs reported as Guaranteed Service Level Payments); Mobile Equipment; and Quality Assurance. </t>
  </si>
  <si>
    <t>Row 28 - Network Telephony</t>
  </si>
  <si>
    <t>Reported costs against the Network Telephony category represent the following SA Power Networks' Activities:  Network Business Telephone Access; Network Mobile Radio; Network Power Systems Management; Network Telecommunications Planning; and Network Telecommunications Operations.  Network Telephony has been included as a separate category in the Table to capture these Network Operating Costs due to (a) materiality, and (b) SA Power Networks does not consider that these activities meet the definition of any of the mandatory Network Operating Cost categories in the Regulatory Information Notice.</t>
  </si>
  <si>
    <t>Row 29 - Demand Management</t>
  </si>
  <si>
    <t>Specified reporting line in Regulatory Financial Reports submitted to ESCOSA (2008/09 - 2009/10) and AER Annual RINs (2010/11 - 2012/13).</t>
  </si>
  <si>
    <t xml:space="preserve">Demand Management costs are captured against individual projects in SAP.  The reported values in the Table represent the total of these projects.  </t>
  </si>
  <si>
    <t>Demand Management costs are directly attributed to Standard Control Services as per SA Power Networks' historical cost allocation approach that aaplied under ESCOSA (2008/09 - 2009/10) and the current AER-approved Cost Allocation Method (2010/11 - 2012/13).</t>
  </si>
  <si>
    <t>Row 30 - Guaranteed Service Level Payments</t>
  </si>
  <si>
    <t xml:space="preserve">Guaranteed Service Level Payments are captured against various Activities that sum to an individual GL expense account in SAP.  The reported values in the Table represent the total cost against the GL account. </t>
  </si>
  <si>
    <t xml:space="preserve"> Guaranteed Service Level Payments are directly attributed to Standard Control Services as per SA Power Networks' historical cost allocation approach that applied under ESCOSA (2008/09 - 2009/10) and the current AER-approved Cost Allocation Method (2010/11 - 2012/13).</t>
  </si>
  <si>
    <t>Row 31 - Call Centre</t>
  </si>
  <si>
    <t xml:space="preserve">Call Centre charges are captured against a specific Order and GL account in SAP.  The reported values in the Table represent this cost.  </t>
  </si>
  <si>
    <t>Call Centre charges are directly attributed to Standard Control Services as per SA Power Networks' historical cost allocation approach that applied under ESCOSA (2008/09 - 2009/10) and the current AER-approved Cost Allocation Method (2010/11 - 2012/13).</t>
  </si>
  <si>
    <t>Row 32 - Full Retail Contestability</t>
  </si>
  <si>
    <t>Full Retail Contestability costs are contained within specific Cost Centres in SAP.  The reported values in the Table represent the total cost in these cost centres excluding certain costs that are reported as specific cost lines in the Regulatory Financial Reports and Annual RINs, e.g. Meter Reading.</t>
  </si>
  <si>
    <t>Full Retail Contestability costs are directly attributed to Standard Control Services as per SA Power Networks' historical cost allocation approach that applied under ESCOSA (2008/09 - 2009/10) and the current AER-approved Cost Allocation Method (2010/11 - 2012/13).</t>
  </si>
  <si>
    <t>Row 33 - Network Insurance</t>
  </si>
  <si>
    <t>Network Insurance costs are contained within a specific Cost Centre in SAP relating to Risk and Insurance.  The reported values in the Table represent a percentage allocation of the total operating costs reported against the Risk and Insurance Cost Centre which are considered to relate directly to the Distribution Network.</t>
  </si>
  <si>
    <t xml:space="preserve">The percentage allocation of costs to Standard Control Services is in accordance with the historical cost allocation approach that applied under ESCOSA (2008/09 - 2009/10) and the current AER-approved Cost Allocation Method (2010/11 - 2012/13). </t>
  </si>
  <si>
    <t>Row 34 - Distribution Licence Fee</t>
  </si>
  <si>
    <t>Cost is included in amounts reported against Corporate Affairs allocated costs category in the Regulatory Financial Reports submitted to ESCOSA (2008/09 - 2009/10), while it is a specified reporting line in the AER Annual RINs (2010/11 - 2012/13).</t>
  </si>
  <si>
    <t xml:space="preserve">The cost of the Distribution Licence Fee paid by SA Power Networks is captured against a specific Order and GL account in SAP.  The reported values in the Table represent this cost.  </t>
  </si>
  <si>
    <t>Row 35 - Substation Property Maintenance</t>
  </si>
  <si>
    <t>Specified reporting line in Regulatory Financial Reports submitted to ESCOSA (2008/09 - 2009/10 [refer Property - Substation Sites direct cost category]) and AER Annual RINs (2010/11 - 2012/13).</t>
  </si>
  <si>
    <t>Substation Property Maintenance costs are contained within specific Cost Centres in SAP relating to the Property Services and Real Estate &amp; Easements groups.  The reported values in the Table represent a percentage allocation of the total operating costs reported against these Cost Centres which are considered to relate directly to the Distribution Network.</t>
  </si>
  <si>
    <t>Row 36 - Other Network Operation Costs</t>
  </si>
  <si>
    <t>This is a specified reporting line in the AER Annual RINs (2010/11 - 2012/13) that relates to Debt Raising Costs.  For the 2008/09 and 2009/10 regulatory years under ESCOSA, Debt Raising Costs were reported as Borrowing Costs, not Operations and Maintenance costs.</t>
  </si>
  <si>
    <t xml:space="preserve">Debt Raising Costs are captured against a specific GL expense account in SAP.  The reported values in the Table represent the total cost against this GL account. </t>
  </si>
  <si>
    <t>Debt Raising costs are directly attributed to Standard Control Services as per the current AER-approved Cost Allocation Method.</t>
  </si>
  <si>
    <t>Row 37 - Other Customer Services</t>
  </si>
  <si>
    <t>Specified reporting line in Regulatory Financial Reports submitted to ESCOSA (2008/09 - 2009/10 [refer Services allocated cost category]) and AER Annual RINs (2010/11 - 2012/13).</t>
  </si>
  <si>
    <t xml:space="preserve">Other Customer Services costs are contained within specific Cost Centres in SAP and relate to SA Power Networks' Customer Relations department.  The reported values in the Table represent an allocation of the total cost in these cost centres excluding Call Centre charges that are reported separately in row 31. </t>
  </si>
  <si>
    <t>Rows 41-46 - Network Operating Costs</t>
  </si>
  <si>
    <t>SA Power Networks reports all Network Operating Costs as directly attributable to Standard Control Services, thus values are nil for Alternative Control Services.</t>
  </si>
  <si>
    <t>Row 56 - Other Customer Services</t>
  </si>
  <si>
    <t>Specified reporting line in AER Annual RINs (2010/11 - 2012/13).  Costs have only been allocated against Alternative Control Services in 2011/12 and 2012/13.</t>
  </si>
  <si>
    <t>Refer Methodology for Row 37 - Other Customer Services</t>
  </si>
  <si>
    <t>The percentage allocation of costs to Alternative Control Services is in accordance with the current AER-approved Cost Allocation Method (2010/11 - 2012/13).  Note, as per footnote 1 on page 15 of the Cost Allocation Method, shared costs were not allocated to Alternative Control Services in the 2010/11 regulatory year.</t>
  </si>
  <si>
    <t>Row 69 - Negotiated Services</t>
  </si>
  <si>
    <t>SAP B/W reports of Business cost transfers for SA Power Networks' Negotiated Service Activities.  Costs are included in total amounts reported for these Activities in Regulatory Financial Reports submitted to ESCOSA (2008/09 - 2009/10) and AER Annual RINs (2010/11 - 2012/13).</t>
  </si>
  <si>
    <t>SA Power Networks has a specific SAP GL account to capture Business cost transfers by Activity.  A detailed analysis of the expenditures that comprise this account was undertaken by Finance staff  by Regulatory year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not reported in the Category Analysis RIN as there is no requirement to report direct costs associated with Negotiated Services, while the Network Overheads component represents the values reported on this line.</t>
  </si>
  <si>
    <t>The Negotiated Service percentages for Project Support and Network Overheads by Regulatory year are the same as those applied to Standard and Alternative Control Services.</t>
  </si>
  <si>
    <t>Row 70 - Unregulated Services</t>
  </si>
  <si>
    <t>SAP B/W reports of Business cost transfers for SA Power Networks' Unregulated Service Activities.  Costs are included in total amounts reported for these Activities in Regulatory Financial Reports submitted to ESCOSA (2008/09 - 2009/10) and AER Annual RINs (2010/11 - 2012/13).</t>
  </si>
  <si>
    <t>SA Power Networks has a specific SAP GL account to capture Business cost transfers by Activity.  A detailed analysis of the expenditures that comprise this account was undertaken by Finance staff  by Regulatory year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not reported in the Category Analysis RIN as there is no requirement to report direct costs associated with Unregulated Services, while the Network Overheads component represents the values reported on this line.</t>
  </si>
  <si>
    <t>The Unregulated Service percentages for Project Support and Network Overheads by Regulatory year are the same as those applied to Standard and Alternative Control Services.</t>
  </si>
  <si>
    <t>Row 71 - Network Management</t>
  </si>
  <si>
    <t>SAP B/W reports of Business cost transfers for SA Power Networks' Standard and Alternative Control Services Capital Activities (Asset Replacement, Capacity, Connections, Environmental, PLEC, Reliability, Safety and Strategic).  Costs are included in total amounts reported for these Activities in Regulatory Financial Reports submitted to ESCOSA (2008/09 - 2009/10) and AER Annual RINs (2010/11 - 2012/13).</t>
  </si>
  <si>
    <t>SA Power Networks has a specific SAP GL account to capture Business cost transfers by Activity.  A detailed analysis of the expenditures that comprise this account was undertaken by Finance staff  by Regulatory year  to determine proportional splits between costs that directly relate to and/or support Projects and Activities (Project Support) and general business expenditure that cannot be considered directly attributable to a Project or Activity (Network Overheads).  The Project Support component is included as a direct cost in the Repex, Augex, Connections, Non-Network and Metering tabs, while the Network Overheads component represents the values reported on this line.</t>
  </si>
  <si>
    <t>The calculated percentages for Project Support and Network Overheads by Regulatory year are consistently applied across the Repex, Augex, Connections, Non-Network and Metering tabs.</t>
  </si>
  <si>
    <t>Rows 72-76 - Network Operating Costs</t>
  </si>
  <si>
    <t>SA Power Networks reports all Network Operating Costs as directly attributable Standard Control Services operating expenditure, thus values are nil for capitalised overheads.</t>
  </si>
  <si>
    <t>2.10.2</t>
  </si>
  <si>
    <t>Row 122 - CEO, Planning and Audit</t>
  </si>
  <si>
    <t>Costs are included in amounts reported against the Executive Office, Strategy &amp; Resources - Mgmt &amp; Admin and Corporate Affairs allocated costs categories in the Regulatory Financial Reports submitted to ESCOSA (2008/09 - 2009/10), while it is a specified reporting line in the AER Annual RINs (2010/11 - 2012/13).</t>
  </si>
  <si>
    <t>CEO, Planning and Audit costs are contained within specific Cost Centres in SAP.  The reported values in the Table represent an allocation of the total operating costs reported against those Cost Centres.</t>
  </si>
  <si>
    <t xml:space="preserve">Reported costs against CEO, Planning and Audit represent the following SA Power Networks' Cost Centres:  CEO and Chairman; Strategic Business Development; Strategic Planning; and Audit Services.  The percentage allocation of costs to Standard Control Services is in accordance with the historical cost allocation approach that applied under ESCOSA (2008/09 - 2009/10) and the current AER-approved Cost Allocation Method (2010/11 - 2012/13). </t>
  </si>
  <si>
    <t>Row 123 - Communications</t>
  </si>
  <si>
    <t>Costs are included in amounts reported against the Advertising / Marketing and Corporate Affairs allocated costs categories in the Regulatory Financial Reports submitted to ESCOSA (2008/09 - 2009/10), while it is a specified reporting line in the AER Annual RINs (2010/11 - 2012/13).</t>
  </si>
  <si>
    <t>Communications costs are contained within specific Cost Centres in SAP.  The reported values in the Table represent an allocation of the total operating costs reported against those Cost Centres.</t>
  </si>
  <si>
    <t xml:space="preserve">Reported costs against Communications represent the following SA Power Networks' Cost Centres:  Communications; Sponsorship (excluding Sponsorship GL account expense); and Stakeholder Relations.  The percentage allocation of costs to Standard Control Services is in accordance with the historical cost allocation approach that applied under ESCOSA (2008/09 - 2009/10) and the current AER-approved Cost Allocation Method (2010/11 - 2012/13). </t>
  </si>
  <si>
    <t>Row 124 - Regulation and Company Secretary</t>
  </si>
  <si>
    <t>Costs are included in amounts reported against Corporate Affairs allocated costs category in the Regulatory Financial Reports submitted to ESCOSA (2008/09 - 2009/10), while it is a specified reporting line in the AER Annual RINs (2010/11 - 2012/13).</t>
  </si>
  <si>
    <t>Regulation and Company Secretary costs are contained within specific Cost Centres in SAP.  The reported values in the Table represent an allocation of the total operating costs reported against those Cost Centres.</t>
  </si>
  <si>
    <t xml:space="preserve">Reported costs against Communications represent the following SA Power Networks' Cost Centres:  Regulation (excluding Distribution Licence Fee reported separately in row 34); and Company Secretary.  The percentage allocation of costs to Standard Control Services is in accordance with the historical cost allocation approach that applied under ESCOSA (2008/09 - 2009/10) and the current AER-approved Cost Allocation Method (2010/11 - 2012/13). </t>
  </si>
  <si>
    <t>Row 125 - Finance</t>
  </si>
  <si>
    <t>Costs are included in amounts reported against the Finance, Employee Bonuses and Voluntary Separation Packages allocated cost categories in the Regulatory Financial Reports submitted to ESCOSA (2008/09 - 2009/10), while it is a specified reporting line in the AER Annual RINs (2010/11 - 2012/13).</t>
  </si>
  <si>
    <t>Finance costs are contained within specific Cost Centres and GL account codes in SAP.  The reported values in the Table represent an allocation of the total operating costs reported against those Cost Centres and GL accounts.</t>
  </si>
  <si>
    <t xml:space="preserve">Reported costs against Finance represent the following SA Power Networks' Cost Centres:  CFO; Finance Branch; Finance Adjustments; Taxation; Treasury; Services Finance; Network Management Finance; Field Services Finance; Regulatory Finance; Accounts Payable; Payroll and Systems Updating; Purchasing and Contracts; Purchasing; and Inventory, together with specific GL accounts to capture costs relating to Employee Bonuses and Voluntary Separation Packages.  The percentage allocation of costs to Standard Control Services is in accordance with the historical cost allocation approach that applied under ESCOSA (2008/09 - 2009/10) and the current AER-approved Cost Allocation Method (2010/11 - 2012/13). </t>
  </si>
  <si>
    <t>Row 126 - HR and Training</t>
  </si>
  <si>
    <t>Costs are included in amounts reported against the Strategy &amp; Resources - HR and Strategy &amp; Resources - Mgmt &amp; Admin allocated cost categories in the Regulatory Financial Reports submitted to ESCOSA (2008/09 - 2009/10), while it is a specified reporting line in the AER Annual RINs (2010/11 - 2012/13).</t>
  </si>
  <si>
    <t>HR and Training costs are contained within specific Cost Centres in SAP.  The reported values in the Table represent an allocation of the total operating costs reported against those Cost Centres.</t>
  </si>
  <si>
    <t xml:space="preserve">Reported costs against HR and Training represent the following SA Power Networks' Cost Centres:  GM People and Culture; Employee Relations; Workforce Management; Learning and Development; Employee Foundation; Training Centre - Apprenticeship Services; Training Centre - Management; Training Centre - Administration Services; Training Centre - Electrical Training; Training Centre - Poleline Training; and Training Centre - Davernport Training Centre.  The percentage allocation of costs to Standard Control Services is in accordance with the historical cost allocation approach that applied under ESCOSA (2008/09 - 2009/10) and the current AER-approved Cost Allocation Method (2010/11 - 2012/13). </t>
  </si>
  <si>
    <t>Row 127 - Property</t>
  </si>
  <si>
    <t>Specified reporting line in Regulatory Financial Reports submitted to ESCOSA (2008/09 - 2009/10 [refer Strategy &amp; Resources - Property allocated cost category]) and AER Annual RINs (2010/11 - 2012/13).</t>
  </si>
  <si>
    <t>Property costs are contained within specific Cost Centres in SAP relating to the Property Services and Real Estate &amp; Easements groups.  The reported values in the Table represent an allocation of the total operating costs reported against those Cost Centres excluding costs reported separately against Substation Property Maintenance in row 35.</t>
  </si>
  <si>
    <t>Row 128 - Information Systems</t>
  </si>
  <si>
    <t>Specified reporting line in Regulatory Financial Reports submitted to ESCOSA (2008/09 - 2009/10 [refer Strategy &amp; Resources - Info Systems allocated cost category]) and AER Annual RINs (2010/11 - 2012/13).</t>
  </si>
  <si>
    <t>Information Systems costs are contained within specific Cost Centres in SAP.  The reported values in the Table represent an allocation of the total operating costs reported against those Cost Centres.</t>
  </si>
  <si>
    <t>Row 129 - Risk Management</t>
  </si>
  <si>
    <t>Costs are included in amounts reported against the Corporate Affairs, Strategy &amp; Resources - OHS / Environment and Strategy &amp; Resources - Property allocated cost categories in the Regulatory Financial Reports submitted to ESCOSA (2008/09 - 2009/10), while it is a specified reporting line in the AER Annual RINs (2010/11 - 2012/13).</t>
  </si>
  <si>
    <t>Risk Management costs are contained within specific Cost Centres in SAP.  The reported values in the Table represent an allocation of the total operating costs reported against those Cost Centres.</t>
  </si>
  <si>
    <t xml:space="preserve">Reported costs against Risk Management represent the following SA Power Networks' Cost Centres:  Risk and Insurance (excluding amounts reported separately as Network Insurance in row 33); GM Corporate Services; Legal Services; OHS; Environmental Services; and Printing Services.  The percentage allocation of costs to Standard Control Services is in accordance with the historical cost allocation approach that applied under ESCOSA (2008/09 - 2009/10) and the current AER-approved Cost Allocation Method (2010/11 - 2012/13). </t>
  </si>
  <si>
    <t>Row 130 - Other Allocated Costs</t>
  </si>
  <si>
    <t>Cost represents amounts reported against the Self Insurance and Superannuation allocated cost categories in the Regulatory Financial Reports submitted to ESCOSA (2008/09 - 2009/10), while it is a specified reporting line in the AER Annual RINs (2010/11 - 2012/13).</t>
  </si>
  <si>
    <t>SA Power Networks reports Self Insurance and Superannuation costs on the basis of cash payments rather than the accounting expense.  This reporting is consistent with the historical cost allocation approach that applied under ESCOSA (2008/09 - 2009/10) and the current AER-approved Cost Allocation Method (2010/11 - 2012/13).   This line item represents actual Self Insurance costs and the regulatory adjustment made to Superannuation to report on a cash payments basis.</t>
  </si>
  <si>
    <t>Row 143 - CEO, Planning and Audit</t>
  </si>
  <si>
    <t>Refer Methodology for Row 122 - CEO, Planning and Audit.</t>
  </si>
  <si>
    <t>Row 144 - Communications</t>
  </si>
  <si>
    <t>Refer Data Source for Row 143 - CEO, Planning and Audit.</t>
  </si>
  <si>
    <t>Refer Methodology for Row 123 - Communications.</t>
  </si>
  <si>
    <t>Refer Assumptions for Row 143 - CEO, Planning and Audit.</t>
  </si>
  <si>
    <t>Row 145 - Regulation and Company Secretary</t>
  </si>
  <si>
    <t>Refer Methodology for Row 124 - Regulation and Company Secretary.</t>
  </si>
  <si>
    <t>Row 146 - Finance</t>
  </si>
  <si>
    <t>Refer Methodology for Row 125 - Finance.</t>
  </si>
  <si>
    <t>Row 147 - HR and Training</t>
  </si>
  <si>
    <t>Refer Methodology for Row 126 - HR and Training.</t>
  </si>
  <si>
    <t>Row 148 - Property</t>
  </si>
  <si>
    <t>Refer Methodology for Row 127 - Property.</t>
  </si>
  <si>
    <t>Row 149 - Information Systems</t>
  </si>
  <si>
    <t>Refer Methodology for Row 128 - Information Systems.</t>
  </si>
  <si>
    <t>Row 150 - Risk Management</t>
  </si>
  <si>
    <t>Refer Methodology for Row 129 - Risk Management.</t>
  </si>
  <si>
    <t>Row 151 - Other Allocated Costs</t>
  </si>
  <si>
    <t>Refer Methodology for Row 130 - Other Allocated Costs.</t>
  </si>
  <si>
    <t>Row 153 - Negotiated Services</t>
  </si>
  <si>
    <t>Reported values represent total corporate cost allocations (shared costs) to Negotiated Services plus adjustments to Negotiated Services capital expenditure (being the regulatory adjustment made to Superannuation to report on a cash payments basis) as reported in the Regulatory Financial Reports submitted to ESCOSA (2008/09 - 2009/10) and the AER Annual RINs (2010/11 - 2012/13).</t>
  </si>
  <si>
    <t>The total shared cost allocations to Negotiated Services represent the outcome of the application of the historical cost allocation approach that applied under ESCOSA (2008/09 - 2009/10) and the current AER-approved Cost Allocation Method (2010/11 - 2012/13).</t>
  </si>
  <si>
    <t xml:space="preserve">The percentage allocation of costs to Negotiated Services is in accordance with the historical cost allocation approach that applied under ESCOSA (2008/09 - 2009/10) and the current AER-approved Cost Allocation Method (2010/11 - 2012/13). </t>
  </si>
  <si>
    <t>Row 154 - Unregulated Services</t>
  </si>
  <si>
    <t>Reported values represent total corporate cost allocations (shared costs) to Unregulated Services plus adjustments to Unregulated Services capital expenditure (being the regulatory adjustment made to Superannuation to report on a cash payments basis) as reported in the Regulatory Financial Reports submitted to ESCOSA (2008/09 - 2009/10) and the AER Annual RINs (2010/11 - 2012/13).</t>
  </si>
  <si>
    <t>The total shared cost allocations to Unregulated Services represent the outcome of the application of the historical cost allocation approach that applied under ESCOSA (2008/09 - 2009/10) and the current AER-approved Cost Allocation Method (2010/11 - 2012/13).</t>
  </si>
  <si>
    <t xml:space="preserve">The percentage allocation of costs to Unregulated Services is in accordance with the historical cost allocation approach that applied under ESCOSA (2008/09 - 2009/10) and the current AER-approved Cost Allocation Method (2010/11 - 2012/13). </t>
  </si>
  <si>
    <t>Row 166 - Other Allocated Costs - Standard Control Services</t>
  </si>
  <si>
    <t>Reported values comprise capitalised Equity Raising Costs together with the regulatory adjustments made to Standard Control Services capitalised Superannuation to report on a cash payments basis as reported in the Regulatory Financial Reports submitted to ESCOSA (2008/09 - 2009/10) and the AER Annual RINs (2010/11 - 2012/13).</t>
  </si>
  <si>
    <t>Equity Raising Costs are reported as capital expenditure.  SA Power Networks reports Superannuation costs on the basis of cash payments rather than the accounting expense.  This reporting is consistent with the historical cost allocation approach that applied under ESCOSA (2008/09 - 2009/10) and the current AER-approved Cost Allocation Method (2010/11 - 2012/13).   This line item represents the sum of Equity Raising Costs and the Standard Control Services regulatory adjustment made to Superannuation to report on a cash payments basis.</t>
  </si>
  <si>
    <t>Row 167 - Other Allocated Costs - Alternative Control Services</t>
  </si>
  <si>
    <t>Reported values comprise the regulatory adjustments made to Alternative Control Services capitalised Superannuation to report on a cash payments basis as reported in the AER Annual RINs (2010/11 - 2012/13).  Costs have only been allocated against Alternative Control Services in 2011/12 and 2012/13.</t>
  </si>
  <si>
    <t>SA Power Networks reports Superannuation costs on the basis of cash payments rather than the accounting expense.  This reporting is consistent with the current AER-approved Cost Allocation Method (2010/11 - 2012/13).   This line item represents the Alternative Control Services regulatory adjustment made to Superannuation to report on a cash payments basis.</t>
  </si>
  <si>
    <r>
      <t xml:space="preserve">Columns O to S - </t>
    </r>
    <r>
      <rPr>
        <b/>
        <sz val="11"/>
        <color theme="1"/>
        <rFont val="Calibri"/>
        <family val="2"/>
      </rPr>
      <t>Average Staffing Levels</t>
    </r>
    <r>
      <rPr>
        <sz val="11"/>
        <color theme="1"/>
        <rFont val="Calibri"/>
        <family val="2"/>
      </rPr>
      <t xml:space="preserve">
</t>
    </r>
    <r>
      <rPr>
        <b/>
        <sz val="11"/>
        <color theme="1"/>
        <rFont val="Calibri"/>
        <family val="2"/>
      </rPr>
      <t>Consolidated</t>
    </r>
  </si>
  <si>
    <t>Refer Rows 14 and 15 below.</t>
  </si>
  <si>
    <t>Sum of internal employees and labour hire employee Average Staffing Levels as calculated below.</t>
  </si>
  <si>
    <t/>
  </si>
  <si>
    <r>
      <t xml:space="preserve">Columns O to S - </t>
    </r>
    <r>
      <rPr>
        <b/>
        <sz val="11"/>
        <color theme="1"/>
        <rFont val="Calibri"/>
        <family val="2"/>
      </rPr>
      <t>Average Staffing Levels</t>
    </r>
    <r>
      <rPr>
        <sz val="11"/>
        <color theme="1"/>
        <rFont val="Calibri"/>
        <family val="2"/>
      </rPr>
      <t xml:space="preserve">
</t>
    </r>
    <r>
      <rPr>
        <b/>
        <sz val="11"/>
        <color theme="1"/>
        <rFont val="Calibri"/>
        <family val="2"/>
      </rPr>
      <t>Employees</t>
    </r>
  </si>
  <si>
    <t>Headcount Reports Provided by HR - provides details of internal employees at point in time including wage type (e.g. Salaries/Wages/Contract/part-Time/Casual etc), job title, job description, division etc)</t>
  </si>
  <si>
    <t>Whilst information on all employees is available, we do not report on the AER's defined job classifications. Assumptions have therefore been made to assign positions to the RIN classifications. 
Additionally it was impractical to undertake this exercise on a monthly basis for 5 years to obtain completely accuracy on ASLs (this would require classification of approx 2,000 employees for 60 periods), therefore averages have been calculated by taking data at 30 June and 31 December each year.</t>
  </si>
  <si>
    <t>For each reporting period, job positions were mapped to a job description, which in turn was mapped to a RIN defined job classification (refer Assumptions for details). Note that checks were made to ensure consistency of classification from year to year. 
Employees were consolidated into the RIN classifications and were split between Corporate and Network/Field groups in line with the template requirements. Property/Real Estate and Risk &amp; Insurance employees were reported separately for further allocation to Corporate and Network Overhead groups in line with CAM allocations (note that these were allocated in line with the CAM allocation that applied for the particular year). 
An average of the employees was calculated for prior June 30, December 31 and June 30 end of Regulatory Year to represent ASLs for each RIN classification.</t>
  </si>
  <si>
    <t xml:space="preserve">In line with AER definitions, employees were assigned  as follows:
Executive Manager - CEO, General Managers, Department Managers; represents the policy and strategy developers and key decision makers in the organisation;
Senior Manager - Branch Managers; responsible for delivering outcomes that comply with policies and directives, and deliver the organisation's defined strategies;
Manager - Team Leaders and Coordinators; manage teams within the Branch to deliver strategic outcomes;
</t>
  </si>
  <si>
    <t>Total ASLs were multiplied by a percentage calculated in the Annual RIN process to derive ASLs utilised for Standard Control activities (in accordance with the RIN requirement to report labour utilised on Standard Control services only). 
A separate calculation of the percentage of hours worked on Standard Control activities by Corporate and Field personnel is made each year in the Annual RIN and is used in the allocation of corporate costs in accordance with the approved CAM.</t>
  </si>
  <si>
    <t>Professional - Engineers, Accountants, Legal etc; degree qualified personnel that undertake planning, financial or legal roles that are not managers;
Semi-Professional - Technical Officers, Design Officers, Project Managers, Analysts etc; have some qualification and high levels of training, but not necessarily degree qualified;
Support Staff - Administrative and consulting personnel; employees that support the organisation's skilled workforce to deliver electricity services;
Trainee - Vocational or personnel training towards core positions (e.g. trainee project officers);</t>
  </si>
  <si>
    <t>Skilled Electrical Worker - Trade skilled electrical workers qualified to work on the electrical distribution system 
Skilled Non Electrical Worker - trade skilled workers other than electrical (e.g. bricklayers, welders, mechanics etc)
Apprentice - employed under an approved apprenticeship program to achieve trade skilled electrical worker accreditation;
Unskilled Worker - general skilled workers; field workers that do not have trade skilled electrical worker accreditation (e.g. crane drivers).</t>
  </si>
  <si>
    <r>
      <t xml:space="preserve">Columns O to S - </t>
    </r>
    <r>
      <rPr>
        <b/>
        <sz val="11"/>
        <color theme="1"/>
        <rFont val="Calibri"/>
        <family val="2"/>
      </rPr>
      <t>Average Staffing Levels</t>
    </r>
    <r>
      <rPr>
        <sz val="11"/>
        <color theme="1"/>
        <rFont val="Calibri"/>
        <family val="2"/>
      </rPr>
      <t xml:space="preserve"> 
</t>
    </r>
    <r>
      <rPr>
        <b/>
        <sz val="11"/>
        <color theme="1"/>
        <rFont val="Calibri"/>
        <family val="2"/>
      </rPr>
      <t>Labour Hire</t>
    </r>
  </si>
  <si>
    <t>Supplementary Labour reports provided by HR - provides details of hours worked for each supplementary labour hire person for each of the 5 years.</t>
  </si>
  <si>
    <t>Whilst information on all supplementary labour employees is available, including hours worked, we do not report on the AER's defined job classifications. Assumptions have therefore been made to assign positions to the RIN classifications. 
Additionally, as supplementary labour is predominantly used to backfill temporarily vacant positions or to meet short term resourcing requirements, assumptions have needed to be made to determine average FTEs in line with the RIN definition.</t>
  </si>
  <si>
    <t xml:space="preserve">For each reporting period, job positions were mapped to a job description, which in turn was mapped to a RIN defined job classification (refer Assumptions for Internal Employees for details). 
Supplementary labour hours for each job classification have been divided by the Average Productive Work Hours per ASL as in line 15 to calculate ASLs for Labour Hire employees.
</t>
  </si>
  <si>
    <t>As described in the Justification tab, the majority of supplementary labour employees are employed on a less than full-time basis. It has not been practical to review every supplementary labour employee to determine available hours for each employee. This is necessary for the calculation of average full-time equivalent FTEs as required by the RIN definitions.
An assumption has been made that the ordinary time average productive work hours for supplementary labour employees are equivalent to their internal labour counterparts, plus a 20% loading to allow for leave etc.</t>
  </si>
  <si>
    <r>
      <t xml:space="preserve">Columns AD to AH - </t>
    </r>
    <r>
      <rPr>
        <b/>
        <sz val="11"/>
        <color theme="1"/>
        <rFont val="Calibri"/>
        <family val="2"/>
      </rPr>
      <t>Total Labour Cost</t>
    </r>
    <r>
      <rPr>
        <sz val="11"/>
        <color theme="1"/>
        <rFont val="Calibri"/>
        <family val="2"/>
      </rPr>
      <t xml:space="preserve">
</t>
    </r>
    <r>
      <rPr>
        <b/>
        <sz val="11"/>
        <color theme="1"/>
        <rFont val="Calibri"/>
        <family val="2"/>
      </rPr>
      <t>Consolidated</t>
    </r>
  </si>
  <si>
    <t>Refer Rows 19 and 20 below.</t>
  </si>
  <si>
    <t>Sum of internal employees and labour hire employee Total Labour Cost as calculated below.</t>
  </si>
  <si>
    <r>
      <t xml:space="preserve">Columns AD to AH - </t>
    </r>
    <r>
      <rPr>
        <b/>
        <sz val="11"/>
        <color theme="1"/>
        <rFont val="Calibri"/>
        <family val="2"/>
      </rPr>
      <t>Total Labour Cost</t>
    </r>
    <r>
      <rPr>
        <sz val="11"/>
        <color theme="1"/>
        <rFont val="Calibri"/>
        <family val="2"/>
      </rPr>
      <t xml:space="preserve">
</t>
    </r>
    <r>
      <rPr>
        <b/>
        <sz val="11"/>
        <color theme="1"/>
        <rFont val="Calibri"/>
        <family val="2"/>
      </rPr>
      <t>Employees</t>
    </r>
  </si>
  <si>
    <t>Payroll Costs extracted from SAP (separate GL accounts exists for payroll costs), plus additional costs defined in the category Analysis RIN for Labour Cost and extracted from SAP, i.e.:
- workers compensation expense
- protective clothing
- training and study assistance
(note that these costs are not classified and reported as labour costs in SA Power Networks' general ledger)</t>
  </si>
  <si>
    <t>Whilst in total costs can be verified, they are not recorded against the classifications defined in the RIN and have been allocated in line with the methodology described.</t>
  </si>
  <si>
    <t>Total payroll costs extracted from SAP align with the costs identified in the RIN definition of Total Labour Cost. Superannuation costs were removed from payroll costs (as they represent superannuation expense) and replaced with actual superannuation paid (allocated on the basis of superannuation expense) in line with the methodology in the approved CAM. these costs are collected at a cost centre (rather than individual) level.
Total payroll costs extracted from SAP have been multiplied by a percentage calculated in the Annual RIN process to derive labour costs allocated to Standard Control activities (refer Row 14).
Total salary and wages payments have also been obtained for each employee and consolidated for each classification, from the same source and in the same manner as the ASL allocations described above. These salary and wage payments have been used to allocate labour costs reported for standard control services in the Annual RINs across each labour classification.
Additional costs described in the Data Source column have been allocated on the basis of ASLs and added to the reported labour cost to calculate Total Labour Cost.</t>
  </si>
  <si>
    <t>Salaries and wages paid to employees is the most accurate representation to the allocation of total labour costs across the organisation.</t>
  </si>
  <si>
    <r>
      <t xml:space="preserve">Columns AD to AH - </t>
    </r>
    <r>
      <rPr>
        <b/>
        <sz val="11"/>
        <color theme="1"/>
        <rFont val="Calibri"/>
        <family val="2"/>
      </rPr>
      <t>Total Labour Cost</t>
    </r>
    <r>
      <rPr>
        <sz val="11"/>
        <color theme="1"/>
        <rFont val="Calibri"/>
        <family val="2"/>
      </rPr>
      <t xml:space="preserve">
</t>
    </r>
    <r>
      <rPr>
        <b/>
        <sz val="11"/>
        <color theme="1"/>
        <rFont val="Calibri"/>
        <family val="2"/>
      </rPr>
      <t>Labour Hire</t>
    </r>
  </si>
  <si>
    <t>Labour Hire Costs extracted from SAP (a separate GL account exists for supplementary labour hire costs).</t>
  </si>
  <si>
    <t>Total supplementary labour costs extracted from SAP have been multiplied by a percentage calculated in the Annual RIN process to derive labour hire costs allocated to Standard Control activities (refer Row 14).
Total supplementary labour costs have been allocated across job classifications on the basis of average salary and wage costs per ASL for internal employees multiplied by the supplementary labour hire  ASLs for each.</t>
  </si>
  <si>
    <t>Salaries and wages paid to internal employees is the most accurate representation to the allocation of supplementary labour costs per ASL.
This assumption is considered reasonable as SA Power Networks has parity arrangements defined in its Enterprise Bargaining Agreement. This requires that any supplementary labour is paid at equivalent rates to their internal counterparts for the same classification.</t>
  </si>
  <si>
    <r>
      <t>Columns AS to AW -</t>
    </r>
    <r>
      <rPr>
        <b/>
        <sz val="11"/>
        <color theme="1"/>
        <rFont val="Calibri"/>
        <family val="2"/>
      </rPr>
      <t xml:space="preserve"> Average Productive Work Hours Per ASL</t>
    </r>
    <r>
      <rPr>
        <sz val="11"/>
        <color theme="1"/>
        <rFont val="Calibri"/>
        <family val="2"/>
      </rPr>
      <t xml:space="preserve">
</t>
    </r>
    <r>
      <rPr>
        <b/>
        <sz val="11"/>
        <color theme="1"/>
        <rFont val="Calibri"/>
        <family val="2"/>
      </rPr>
      <t>Consolidated</t>
    </r>
  </si>
  <si>
    <t>Refer Rows 22 and 23 below.</t>
  </si>
  <si>
    <t>Weighted average of internal employees and labour hire employee Average Productive Work Hours per ASL as calculated below.</t>
  </si>
  <si>
    <r>
      <t>Columns AS to AW -</t>
    </r>
    <r>
      <rPr>
        <b/>
        <sz val="11"/>
        <color theme="1"/>
        <rFont val="Calibri"/>
        <family val="2"/>
      </rPr>
      <t xml:space="preserve"> Average Productive Work Hours Per ASL</t>
    </r>
    <r>
      <rPr>
        <sz val="11"/>
        <color theme="1"/>
        <rFont val="Calibri"/>
        <family val="2"/>
      </rPr>
      <t xml:space="preserve">
</t>
    </r>
    <r>
      <rPr>
        <b/>
        <sz val="11"/>
        <color theme="1"/>
        <rFont val="Calibri"/>
        <family val="2"/>
      </rPr>
      <t>Employees</t>
    </r>
  </si>
  <si>
    <t xml:space="preserve">Hours recorded by employees extracted from SAP.
Approximately 95% of employees; those that are covered by salary and wage awards; record their time daily in SAP against cost centres or job orders. This represents their time at work, which complies with the RIN definition for Productive Work Hours. Time is not entered when employees are not at work (e.g. public holidays, leave etc).
</t>
  </si>
  <si>
    <t>It is impractical to extract the ordinary time hours recorded by each employee separately for each of the 5 years (this would represent hundreds of thousands of entries). Ordinary time hours have therefore been collected at a summary level and allocated across ASLs, however overtime hours has been collected for each employee and attributed on an actual basis based on the job title described for the calculation of ASLs above.</t>
  </si>
  <si>
    <t>As described in the justification, an allocation of ordinary time per ASL has been determined by taking total ordinary time hours for standard control activities and allocating across ASLs. Senior personnel (executive and senior management) are on term contracts and are not required to enter times in SAP. An assumption of 2,025 hours per year (refer assumptions tab) based on a 9.0 hour day has been calculated for these employees.
Total training hours have been derived and allocated across all employees, except apprentices, on the basis of ASLs. Apprentice training has been separately derived and reported against Apprentices in the template. Training hours have been deducted from total ordinary time hours in line with the RIN definition. 
Overtime hours paid have been extracted for each employee and added to the ordinary hours allocation to derive total hours for each labour classification.
Total hours has been divided by the reported ASLs to obtain Average Productive Work Hours per ASL.</t>
  </si>
  <si>
    <t>A calculation has been made of 2,025 hours for executive and senior managers paid on term contracts. These employees do not enter work times in SAP. The calculation is based on:
Working Days (261 days per annum)
Less Public Holidays (10 days per annum)
Less Annual Leave (20 days per annum)
Less Other Leave Days (e.g. sick, assumed to be 6 days per annum)
Multiplied by 9.0 hours (assumed working day hours).</t>
  </si>
  <si>
    <r>
      <t>Columns AS to AW -</t>
    </r>
    <r>
      <rPr>
        <b/>
        <sz val="11"/>
        <color theme="1"/>
        <rFont val="Calibri"/>
        <family val="2"/>
      </rPr>
      <t xml:space="preserve"> Average Productive Work Hours Per ASL</t>
    </r>
    <r>
      <rPr>
        <sz val="11"/>
        <color theme="1"/>
        <rFont val="Calibri"/>
        <family val="2"/>
      </rPr>
      <t xml:space="preserve">
</t>
    </r>
    <r>
      <rPr>
        <b/>
        <sz val="11"/>
        <color theme="1"/>
        <rFont val="Calibri"/>
        <family val="2"/>
      </rPr>
      <t>Labour Hire</t>
    </r>
  </si>
  <si>
    <t>Refer Row 17 above - calculation of Average Staffing Levels
Supplementary labour is predominantly used to backfill temporarily vacant positions or to meet short term resourcing requirements, assumptions therefore must be made as to what constitutes average hours per ASL.</t>
  </si>
  <si>
    <t xml:space="preserve">As described above, ordinary time Average Productive Work Hours have been assumed to be the same as for internal labour employees, plus a 20% loading for leave etc.
Overtime per ASL has been calculated and added to the ordinary time hours to arrive at total Average Productive Work Hours. 
Overtime hours have been calculated for 2012/13 using the methodology described in Row 32. The ratio of overtime hours to total supplementary labour hours for each classification has been applied to the hours per classification in prior year to estimate the overtime hours for that year. </t>
  </si>
  <si>
    <t>As described above, Average Productive Work Hours have been assumed to be the same as for internal labour employees, plus loading.
Additionally an assumption has been made in relation to overtime hours. Whilst overtime dollars for each employee were provided by HR for 2012/13 (only), it is difficult to derive labour hire overtime hours (refer Row 32). 
The ratio of overtime to ordinary time determined for 2012/13 has been assumed for the years 2008/09 to 2011/12.</t>
  </si>
  <si>
    <r>
      <t xml:space="preserve">Columns BH to BL - 
</t>
    </r>
    <r>
      <rPr>
        <b/>
        <sz val="11"/>
        <color theme="1"/>
        <rFont val="Calibri"/>
        <family val="2"/>
      </rPr>
      <t>Stand-Down Occurrences Per ASL</t>
    </r>
    <r>
      <rPr>
        <sz val="11"/>
        <color theme="1"/>
        <rFont val="Calibri"/>
        <family val="2"/>
      </rPr>
      <t xml:space="preserve">
</t>
    </r>
    <r>
      <rPr>
        <b/>
        <sz val="11"/>
        <color theme="1"/>
        <rFont val="Calibri"/>
        <family val="2"/>
      </rPr>
      <t>Consolidated</t>
    </r>
  </si>
  <si>
    <t>Refer Rows 25 and 26 below.</t>
  </si>
  <si>
    <t>Weighted average of internal employees and labour hire employee Stand Down Occurrences per ASL as calculated below.</t>
  </si>
  <si>
    <r>
      <t xml:space="preserve">Columns BH to BL - 
</t>
    </r>
    <r>
      <rPr>
        <b/>
        <sz val="11"/>
        <color theme="1"/>
        <rFont val="Calibri"/>
        <family val="2"/>
      </rPr>
      <t>Stand-Down Occurrences Per ASL</t>
    </r>
    <r>
      <rPr>
        <sz val="11"/>
        <color theme="1"/>
        <rFont val="Calibri"/>
        <family val="2"/>
      </rPr>
      <t xml:space="preserve">
</t>
    </r>
    <r>
      <rPr>
        <b/>
        <sz val="11"/>
        <color theme="1"/>
        <rFont val="Calibri"/>
        <family val="2"/>
      </rPr>
      <t>Employees</t>
    </r>
  </si>
  <si>
    <t xml:space="preserve">Hours recorded by employees extracted from SAP.
A separate labour attendance type exists for stand-down hours. Employees record any stand-down hours against job orders in their daily timesheets. 
A separate labour attendance type exists for stand-down hours. Employees record any stand-down hours against job orders in their daily timesheets. 
</t>
  </si>
  <si>
    <t>Actual stand down hours per employee have been obtained. In line with the explanations above, assumptions have been made for the derivation of AER defined labour classifications.</t>
  </si>
  <si>
    <t>The hours recorded against Standard Control services for stand-down time have been extracted from SAP and reported in the labour classification that the employee has been defined.</t>
  </si>
  <si>
    <r>
      <t xml:space="preserve">Columns BH to BL - 
</t>
    </r>
    <r>
      <rPr>
        <b/>
        <sz val="11"/>
        <color theme="1"/>
        <rFont val="Calibri"/>
        <family val="2"/>
      </rPr>
      <t>Stand-Down Occurrences Per ASL</t>
    </r>
    <r>
      <rPr>
        <sz val="11"/>
        <color theme="1"/>
        <rFont val="Calibri"/>
        <family val="2"/>
      </rPr>
      <t xml:space="preserve">
</t>
    </r>
    <r>
      <rPr>
        <b/>
        <sz val="11"/>
        <color theme="1"/>
        <rFont val="Calibri"/>
        <family val="2"/>
      </rPr>
      <t>Labour Hire</t>
    </r>
  </si>
  <si>
    <t>Actual stand down hours paid to each labour hire employee provided by HR.</t>
  </si>
  <si>
    <t>Actual stand down hours paid to each labour hire employee have been provided by HR for each of the 5 years. In line with the explanations above, assumptions have been made for the derivation of AER defined labour classifications.</t>
  </si>
  <si>
    <t>Stand down hours for paid each classification have been divided by ASLs to derive Average Stand Down Hours per ASL</t>
  </si>
  <si>
    <r>
      <t xml:space="preserve">Column CA - </t>
    </r>
    <r>
      <rPr>
        <b/>
        <sz val="11"/>
        <color theme="1"/>
        <rFont val="Calibri"/>
        <family val="2"/>
      </rPr>
      <t>Average Productive Work Hours Per ASL - Ordinary Time</t>
    </r>
    <r>
      <rPr>
        <sz val="11"/>
        <color theme="1"/>
        <rFont val="Calibri"/>
        <family val="2"/>
      </rPr>
      <t xml:space="preserve">
</t>
    </r>
    <r>
      <rPr>
        <b/>
        <sz val="11"/>
        <color theme="1"/>
        <rFont val="Calibri"/>
        <family val="2"/>
      </rPr>
      <t>Consolidated</t>
    </r>
  </si>
  <si>
    <t>Refer Rows 28 and 29 below.</t>
  </si>
  <si>
    <t>Weighted average of internal employees and labour hire employee Average Productive Work Hours per ASL - Ordinary Time as calculated below.</t>
  </si>
  <si>
    <r>
      <t xml:space="preserve">Column CA - </t>
    </r>
    <r>
      <rPr>
        <b/>
        <sz val="11"/>
        <color theme="1"/>
        <rFont val="Calibri"/>
        <family val="2"/>
      </rPr>
      <t>Average Productive Work Hours Per ASL - Ordinary Time</t>
    </r>
    <r>
      <rPr>
        <sz val="11"/>
        <color theme="1"/>
        <rFont val="Calibri"/>
        <family val="2"/>
      </rPr>
      <t xml:space="preserve">
</t>
    </r>
    <r>
      <rPr>
        <b/>
        <sz val="11"/>
        <color theme="1"/>
        <rFont val="Calibri"/>
        <family val="2"/>
      </rPr>
      <t>Employees</t>
    </r>
  </si>
  <si>
    <t>Hours recorded by employees extracted from SAP.</t>
  </si>
  <si>
    <t>Refer Row 22 above - calculation of Average Productive Work Hours Per ASL</t>
  </si>
  <si>
    <t xml:space="preserve">Refer Row 22 above - calculation of Average Productive Work Hours Per ASL
Overtime hours for the 2012/13 regulatory year (calculated using the process described above) have been deducted from Total Productive Work Hours and allocated across ASLs.
</t>
  </si>
  <si>
    <r>
      <t xml:space="preserve">Column CA - </t>
    </r>
    <r>
      <rPr>
        <b/>
        <sz val="11"/>
        <color theme="1"/>
        <rFont val="Calibri"/>
        <family val="2"/>
      </rPr>
      <t>Average Productive Work Hours Per ASL - Ordinary Time</t>
    </r>
    <r>
      <rPr>
        <sz val="11"/>
        <color theme="1"/>
        <rFont val="Calibri"/>
        <family val="2"/>
      </rPr>
      <t xml:space="preserve">
</t>
    </r>
    <r>
      <rPr>
        <b/>
        <sz val="11"/>
        <color theme="1"/>
        <rFont val="Calibri"/>
        <family val="2"/>
      </rPr>
      <t>Labour Hire</t>
    </r>
  </si>
  <si>
    <t>Refer Row 23 above - Average Productive Work Hours Per ASL</t>
  </si>
  <si>
    <t>Refer Row 23 above - calculation of Average Productive Work Hours Per ASL</t>
  </si>
  <si>
    <t xml:space="preserve">Refer Row 23 above - calculation of Average Productive Work Hours Per ASL
Ordinary hours for internal employees have been escalated by 20% to represent additional payment for leave etc for which their is no entitlement.
(note that for classifications where no ASLs have been determined, ordinary hours have been recognised as zero)
</t>
  </si>
  <si>
    <t>It is reasonable to assume a correlation between  Average Productive Work Hours per ASL - Ordinary Time of internal and supplementary labour hire employees.</t>
  </si>
  <si>
    <r>
      <t xml:space="preserve">Column CL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Consolidated</t>
    </r>
  </si>
  <si>
    <t>Refer Rows 31 and 32 below.</t>
  </si>
  <si>
    <t>Weighted average of internal employees and labour hire employee Average Productive Work Hours Hourly Rate per ASL - Ordinary Time as calculated below.</t>
  </si>
  <si>
    <r>
      <t xml:space="preserve">Column CL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Employees</t>
    </r>
  </si>
  <si>
    <t>Refer Rows 19 and 22 above - calculation of Total Labour Cost and Average Productive Work Hours Per ASL - Ordinary Time</t>
  </si>
  <si>
    <t>Refer Rows 19 and 22 above - calculation of Total Labour Cost and Average Productive Work Hours Per ASL</t>
  </si>
  <si>
    <t>Overtime costs were extracted from SAP (refer row 37 for methodology) and deducted from Total Labour Costs to derive Ordinary Time Labour Costs.
Overtime costs were deducted from Total Labour Cost to derive Ordinary Time Labour Costs and divided by the number of ASLs in column S and the Average Productive Work Hours Per ASL - Ordinary Time in column CA to derive an hourly rate.</t>
  </si>
  <si>
    <r>
      <t xml:space="preserve">Column CL - </t>
    </r>
    <r>
      <rPr>
        <b/>
        <sz val="11"/>
        <color theme="1"/>
        <rFont val="Calibri"/>
        <family val="2"/>
      </rPr>
      <t>Average Productive Work Hours Hourly Rate Per ASL - Ordinary Time</t>
    </r>
    <r>
      <rPr>
        <sz val="11"/>
        <color theme="1"/>
        <rFont val="Calibri"/>
        <family val="2"/>
      </rPr>
      <t xml:space="preserve">
</t>
    </r>
    <r>
      <rPr>
        <b/>
        <sz val="11"/>
        <color theme="1"/>
        <rFont val="Calibri"/>
        <family val="2"/>
      </rPr>
      <t>Labour Hire</t>
    </r>
  </si>
  <si>
    <t>Refer Rows 20 and 23 above - calculation of Total Labour Cost and Average Productive Work Hours Per ASL</t>
  </si>
  <si>
    <t>Overtime costs provided by HR for each labour hire employee and deducted from Total Labour Costs to derive Ordinary Time Labour Costs. This was divided by the number of ASLs in column S and the Average Productive Work Hours Per ASL - Ordinary Time in column CA to derive an hourly rate.</t>
  </si>
  <si>
    <r>
      <t xml:space="preserve">Column CW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Consolidated</t>
    </r>
  </si>
  <si>
    <t>Refer Rows 34 and 35 below.</t>
  </si>
  <si>
    <t>Weighted average of internal employees and labour hire employee Average Productive Work Hours per ASL - Overtime as calculated below.</t>
  </si>
  <si>
    <r>
      <t xml:space="preserve">Column CW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Employees</t>
    </r>
  </si>
  <si>
    <t>Overtime hours recorded by employees extracted from SAP.
Separate labour attendance types exist for overtime categories as defined in SA Power Networks' Enterprise Bargaining Agreement.</t>
  </si>
  <si>
    <t xml:space="preserve">Overtime hours for the 2012/13 regulatory year were extracted from SAP for each employee for overtime attendance types.
</t>
  </si>
  <si>
    <r>
      <t xml:space="preserve">Column CW - </t>
    </r>
    <r>
      <rPr>
        <b/>
        <sz val="11"/>
        <color theme="1"/>
        <rFont val="Calibri"/>
        <family val="2"/>
      </rPr>
      <t xml:space="preserve">Average Productive Work Hours Per ASL - Overtime
</t>
    </r>
    <r>
      <rPr>
        <sz val="11"/>
        <color theme="1"/>
        <rFont val="Calibri"/>
        <family val="2"/>
      </rPr>
      <t xml:space="preserve">
</t>
    </r>
    <r>
      <rPr>
        <b/>
        <sz val="11"/>
        <color theme="1"/>
        <rFont val="Calibri"/>
        <family val="2"/>
      </rPr>
      <t>Labour Hire</t>
    </r>
  </si>
  <si>
    <t>Overtime hours per supplementary labour hire employee provided by HR.</t>
  </si>
  <si>
    <t>For practical reasons, overtime dollars only for each supplementary labour employee have been able to be determined. The dollars have been allocated to job classifications and converted to hours using overtime rates calculated for internal employees, escalated by 25% to reflect a loading for no leave entitlement and the mark-up that an agency will apply.</t>
  </si>
  <si>
    <t>Overtime rates for internal employees reflect rates paid to labour hire employees.
This assumption is considered reasonable as SA Power Networks has parity arrangements defined in its Enterprise Bargaining Agreement. This requires that any supplementary labour is paid at equivalent rates to their internal counterparts for the same classification (including overtime).</t>
  </si>
  <si>
    <r>
      <t xml:space="preserve">Column DH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Consolidated</t>
    </r>
  </si>
  <si>
    <t>Refer Rows 37 and 38 below.</t>
  </si>
  <si>
    <t>Weighted average of internal employees and labour hire employee Average Productive Work Hours Hourly Rate per ASL - Overtime as calculated below.</t>
  </si>
  <si>
    <r>
      <t xml:space="preserve">Column DH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Employees</t>
    </r>
  </si>
  <si>
    <t>Overtime costs in SAP represent penalty time payments to employees only. An allocation of allowances (allocated on basis of Normal Time/Overtime ratio) and payroll tax costs (allocated on basis of (Normal Time + Other Pay Related Costs)/Overtime ratio) was made between ordinary time and overtime costs , as overtime also attracts these costs.
Overtime costs were divided by the number of ASLs in column S and the Average Productive Work Hours Per ASL - Overtime in column CW to derive an hourly rate.</t>
  </si>
  <si>
    <r>
      <t xml:space="preserve">Column DH - </t>
    </r>
    <r>
      <rPr>
        <b/>
        <sz val="11"/>
        <color theme="1"/>
        <rFont val="Calibri"/>
        <family val="2"/>
      </rPr>
      <t>Average Productive Work Hours Hourly Rate Per ASL - Overtime</t>
    </r>
    <r>
      <rPr>
        <sz val="11"/>
        <color theme="1"/>
        <rFont val="Calibri"/>
        <family val="2"/>
      </rPr>
      <t xml:space="preserve">
</t>
    </r>
    <r>
      <rPr>
        <b/>
        <sz val="11"/>
        <color theme="1"/>
        <rFont val="Calibri"/>
        <family val="2"/>
      </rPr>
      <t>Labour Hire</t>
    </r>
  </si>
  <si>
    <t>Refer Row 32 above - calculation of Average Productive Work Hours Per ASL - Ordinary Time</t>
  </si>
  <si>
    <t>Refer Row 32 above - calculation of Average Productive Work Hours Per ASL - Overtime</t>
  </si>
  <si>
    <t>Overtime costs for supplementary labour hire employees have been divided by the overtime hours calculated in the process described in Row 32  to determine an Average Productive Work Hours Per ASL - Overtime hourly rate.</t>
  </si>
  <si>
    <t>Row 9 - Vegetation Management</t>
  </si>
  <si>
    <t>Table 2.7.2</t>
  </si>
  <si>
    <t>For the majority of the data, direct costs were able to be clearly split between direct materials, direct labour, contracts and other costs using SAP reports for the various activities that comprised Table 2.7.2.  In some cases, however, it was necessary to allocate direct operational support costs across categories using pro-rata direct costs for the associated activities on a pro-rata basis.</t>
  </si>
  <si>
    <t>The direct materials category consists of materials plus a proportional allocation of direct operational support costs.  The direct labour category comprises internal and external labour employed by SA Power Networks plus a proportional allocation of direct operational support costs.  The contracts category consists of contract costs with external service providers plus a proportional allocation of direct operational support costs.  The other cost category represents all other costs not captured in the aforementioned categories or the related party contract category plus a proportional allocation of direct operational support costs.  The total of all categories for each year equals the total of costs reported in Table 2.7.2.</t>
  </si>
  <si>
    <t>Rows 27 to 56 - Routine and Non-Routine Maintenance</t>
  </si>
  <si>
    <t>Table 2.8.2</t>
  </si>
  <si>
    <t>SAP reports provided splits for materials, labour, contracts and other costs.  It was necessary to adjust these values to equate to the reported totals on a pro-rata basis.</t>
  </si>
  <si>
    <t>Refer methodology for row 13 - Vegetation Management  The total of all categories for each year equals the total of costs reported in Table 2.8.2.</t>
  </si>
  <si>
    <t>Row 57 - Network Overheads</t>
  </si>
  <si>
    <t>Table 2.10.1 excluding allocations to Negotiated and Unregulated Services</t>
  </si>
  <si>
    <t>Data is estimated as it was necessary to make some assumptions in order to split costs between categories,  e.g. in order to allocate network overheads across categories.</t>
  </si>
  <si>
    <t>For the majority of the data, direct costs were able to be clearly split between direct materials, direct labour, contracts and other costs using SAP reports for the various activities that comprised Table 2.10.1.  In some cases, however, it was necessary to allocate direct operational support costs across categories using pro-rata direct costs for the associated activities on a pro-rata basis.</t>
  </si>
  <si>
    <t>Refer methodology for row 13 - Vegetation Management  The total of all categories for each year equals the total of costs reported in Table 2.10.1 (excluding Negotiated and Unregulated Services).</t>
  </si>
  <si>
    <t xml:space="preserve">Note, as SA Power Networks does not have a direct control relationship with any of our related parties, we are unable to obtain or report related party margin information in Table 2.12.  Should the AER require this information, this will need to be sought directly from our Related Parties. </t>
  </si>
  <si>
    <t>Row 58 - Corporate Overheads</t>
  </si>
  <si>
    <t>Table 2.10.2 excluding allocations to Negotiated and Unregulated Services</t>
  </si>
  <si>
    <t>Data is estimated as it was necessary to make some assumptions in order to split costs between categories,  e.g. in order to allocate revenue offsets across categories.</t>
  </si>
  <si>
    <t>For the majority of the data, direct costs were able to be clearly split between direct materials, direct labour, contracts and other costs using SAP reports for the various cost centres and activities that comprised Table 2.10.2.  In some cases, however, it was necessary to perform allocations  across categories using pro-rata direct costs for the associated cost centres and activities on a pro-rata basis.</t>
  </si>
  <si>
    <t>Refer methodology for row 13 - Vegetation Management  The total of all categories for each year equals the total of costs reported in Table 2.10.1.</t>
  </si>
  <si>
    <t>Row 59 to 67 - Augmentation</t>
  </si>
  <si>
    <t>Table 2.3.3.2</t>
  </si>
  <si>
    <t>Data is estimated as it was necessary to adjust source SAP reports to reported totals in Table 2.3.3.2.</t>
  </si>
  <si>
    <t>Refer methodology for row 13 - Vegetation Management  The total of all categories for each year equals the total of costs reported in Table 2.3.3.2, except for the exclusion of land and easements in line with RIN requirements.</t>
  </si>
  <si>
    <t>Row 68 - Connections</t>
  </si>
  <si>
    <t>Table 2.5.1</t>
  </si>
  <si>
    <t>Data is estimated as it was necessary to adjust source SAP reports to reported totals in Table 2.5.1.</t>
  </si>
  <si>
    <t>Refer methodology for row 13 - Vegetation Management  The total of all categories for each year equals the total of costs reported in Table 2.5.1.</t>
  </si>
  <si>
    <t>Row 69 to 70 - Emergency Response</t>
  </si>
  <si>
    <t>Table 2.9.1</t>
  </si>
  <si>
    <t>Data is estimated as it was necessary to adjust source SAP reports to reported totals in Table 2.9.1</t>
  </si>
  <si>
    <t>Refer methodology for row 13 - Vegetation Management  The total of all categories for each year equals the total of costs reported in Table 2.9.1.</t>
  </si>
  <si>
    <t>Row 72 - Metering</t>
  </si>
  <si>
    <t>Table 4.2.2</t>
  </si>
  <si>
    <t>Data is estimated as it was necessary to adjust source SAP reports to reported totals in Table 4.2.2</t>
  </si>
  <si>
    <r>
      <t xml:space="preserve">Refer methodology for row 13 - Vegetation Management  The total of all categories for each year equals the total of costs reported in Table 4.2.2 </t>
    </r>
    <r>
      <rPr>
        <sz val="11"/>
        <rFont val="Calibri"/>
        <family val="2"/>
      </rPr>
      <t>(excluding rows 12-14 (Meter Purchases), 41 (Other Metering - Type 7) and 43 (IT Infrastructure Opex), which are duplicate cost or negotiated distribution costs included to comply with RIN requirements)</t>
    </r>
  </si>
  <si>
    <t>Table 2.2.1</t>
  </si>
  <si>
    <t>Data is estimated as it was necessary to adjust source SAP reports to reported totals in Table 2.2.1</t>
  </si>
  <si>
    <t>Refer methodology for row 13 - Vegetation Management  The total of all categories for each year equals the total of costs reported in Table 2.2.1.</t>
  </si>
  <si>
    <t>Table 2.6 rows 14-19</t>
  </si>
  <si>
    <t>Data is estimated as it was necessary to adjust source SAP reports to reported totals in Table 2.6 rows 14-19</t>
  </si>
  <si>
    <t>Refer methodology for row 13 - Vegetation Management  The total of all categories for each year equals the total of costs reported in Table 2.6 rows 14-19.</t>
  </si>
  <si>
    <t>Table 2.6 rows 20-35</t>
  </si>
  <si>
    <t>Data is estimated as it was necessary to adjust source SAP reports to reported totals in Table 2.6 rows 20-35</t>
  </si>
  <si>
    <t>Refer methodology for row 13 - Vegetation Management  The total of all categories for each year equals the total of costs reported in Table 2.6 rows 20-35.</t>
  </si>
  <si>
    <t>Columns BQ-BU - Related Party Contracts</t>
  </si>
  <si>
    <t>Related party costs as reported in Regulatory Financial Reports submitted to ESCOSA (2008/09 - 2009/10) and AER Annual RINs (2010/11 - 2012/13)</t>
  </si>
  <si>
    <t>Values reported are as per data source.  Related Party values were deducted from other cost lines in Table 2.12 to ensure totals reconcile to each individual tab.</t>
  </si>
  <si>
    <t>2.6.1</t>
  </si>
  <si>
    <r>
      <t xml:space="preserve">Row 14, Row 16, Row 18  
 </t>
    </r>
    <r>
      <rPr>
        <b/>
        <sz val="11"/>
        <color rgb="FFFF0000"/>
        <rFont val="Calibri"/>
        <family val="2"/>
      </rPr>
      <t>IT OPEX</t>
    </r>
  </si>
  <si>
    <t xml:space="preserve">SAP / BW </t>
  </si>
  <si>
    <r>
      <t xml:space="preserve">To derive the </t>
    </r>
    <r>
      <rPr>
        <b/>
        <sz val="11"/>
        <color rgb="FFFF0000"/>
        <rFont val="Calibri"/>
        <family val="2"/>
      </rPr>
      <t>IT OPEX</t>
    </r>
    <r>
      <rPr>
        <sz val="11"/>
        <color theme="1"/>
        <rFont val="Calibri"/>
        <family val="2"/>
      </rPr>
      <t xml:space="preserve"> information the following methodology has been used.
&gt; Run Pctr Drilldown on each financial period using the Pctr Summary Drilldown Report – Profit Center Hierarchy: Total Profit Centre Hierarchy, ETSA Activity Hierarchy: Blank, Account Hierarchy: 1000EU_P_L, Fiscal Year Variable: Varies depending on drilldown year, Posting Period: Varies depending on period i.e. 1- 6, 7 – 12
&gt; Once run change the profit centre to include all Information Technology Profit Centres for the period excluding FRC. The only exception to this is in the 2011 1 – 6 Period where the FRC/WEB Profit Centres should be included (4691, 4692, 4694.
&gt; Next, Select the following Account Numbers to give you the OPEX Drilldown: Total Other Income,  Transferred Costs (Settlement), Internal Labour, Consultants and Contractors, Materials, Material On-Cost, Services, Transferred Costs, Capital Recovery
&gt; Remove Drilldown Profit Center, Add Drilldown Account Number
&gt; The next step is to derive client device expenditure for OPEX. To do this two assumptions have been made, 1. that all labour client device expenditure sits within the Desktop &amp; IT Infrastructure group 2. Given that the profit centre hierarchy differs from the 2010 period an average expenditure has been calculated over the 2011/2012/2013 periods (Calendar not financial years). This average is then applied to the years whereby actual expenditure for the client device groups cannot be derived and these figures are then used to populate the cells. 
&gt; The next step is to add in mobile device expenditure into client device expenditure, note IT only pays for IT's portion of mobile phone costs, the rest is re-allocated to the business.
&gt; Any non-recurrent expenditure must be split out, for the purposes of this exercise and expenditure under the Consultants &amp; Recruitment GL have been considered non-recurrent expenditure
&gt; Now that both Client Device Expenditure &amp; Non-Recurrent expenditure has been calculated the manual adjustments made to the accounts for each period must be received from Craig Field. As these Manual Adjustments apply to the same criteria each period, the adjustment either +/- is to be applied to the recurrent expenditure field. Once applied, the recurrent expenditure is established.
</t>
    </r>
  </si>
  <si>
    <t>That the % of client device expenditure related to labour remained the same over the period of reporting.
All Non-Recurrent expenditure is captured in the correct GL accounts
All Non-IT Mobile Phone Expenditure is captured within business expenditure</t>
  </si>
  <si>
    <t>2.6.2</t>
  </si>
  <si>
    <t>Row 14</t>
  </si>
  <si>
    <t>To be Completed</t>
  </si>
  <si>
    <r>
      <t xml:space="preserve">Row 16 
</t>
    </r>
    <r>
      <rPr>
        <b/>
        <sz val="11"/>
        <color rgb="FFFF0000"/>
        <rFont val="Calibri"/>
        <family val="2"/>
      </rPr>
      <t>Communications OPEX</t>
    </r>
  </si>
  <si>
    <t>Refer above</t>
  </si>
  <si>
    <r>
      <t xml:space="preserve">To derive the </t>
    </r>
    <r>
      <rPr>
        <b/>
        <sz val="11"/>
        <color rgb="FFFF0000"/>
        <rFont val="Calibri"/>
        <family val="2"/>
      </rPr>
      <t>Communications OPEX</t>
    </r>
    <r>
      <rPr>
        <sz val="11"/>
        <color theme="1"/>
        <rFont val="Calibri"/>
        <family val="2"/>
      </rPr>
      <t xml:space="preserve"> information the following methodology has been used.
Service costs supplied by Networks Operations group from their payment records. Rest supplied by the Finance group, data is entered into SAP under specific codes. The required data was pulled from SAP using BW Reports and the correct Telecommunications code</t>
    </r>
  </si>
  <si>
    <t>Supplemented service costs from Finance with those from Network Operations. Network Operations are more accurate as they deal directly with the bill</t>
  </si>
  <si>
    <r>
      <t xml:space="preserve">Row 15, Row 17, Row 19
</t>
    </r>
    <r>
      <rPr>
        <b/>
        <sz val="11"/>
        <color rgb="FFFF0000"/>
        <rFont val="Calibri"/>
        <family val="2"/>
      </rPr>
      <t>IT CAPEX</t>
    </r>
  </si>
  <si>
    <t>SA Power Networks does not record or report costs on the specific categories requested. Assumptions were required to allocate costs as requested.</t>
  </si>
  <si>
    <r>
      <t xml:space="preserve">To derive the </t>
    </r>
    <r>
      <rPr>
        <b/>
        <sz val="11"/>
        <color rgb="FFFF0000"/>
        <rFont val="Calibri"/>
        <family val="2"/>
      </rPr>
      <t>IT CAPEX</t>
    </r>
    <r>
      <rPr>
        <sz val="11"/>
        <color theme="1"/>
        <rFont val="Calibri"/>
        <family val="2"/>
      </rPr>
      <t xml:space="preserve"> information the following methodology has been used.
First Run BW Query Order by GL Account Group
&gt; Profit Centre Hierarchy - Total Profit Centre
&gt; Profit Centre Authorisation - Information Technology (100000046)
&gt; ETSA Activity Hierarchy - 196
&gt; Period/Fiscal Year - Enter Fiscal Period relevant (i.e. 2008/09)
&gt; Once loaded all CAPEX data from Period/Fiscal Year will show
&gt; Each project needs to be categorised as either Client Device Expenditure, Recurrent Expenditure or Non-Recurrent Expenditure
&gt; Categorise those projects submitted as "IT Projects" via the capital submission to be "Run", anything related to Business / one off expenditure should be categorised as Non-Recurrent. From here, split out any projects deemed Client Device Expenditure as per the AER definition.
&gt; Once each project has been categorised the corporate overhead total must be split out. The IT Profit Centre Order Number drilldown allows you to add in only the business &amp; PMO overhead excluding corporate overhead.
&gt; To establish what the total should be for CAPEX in each financial year, then run the Pctr Drilldown report.
&gt; Profit Centre = Information Technology, Fiscal Year = drilldown year, Period = Jan-Jun/Jul-Dec
&gt; Account Number should be Capital recovery, Transferred Costs, Labour Overhead Transfers. 
&gt; The Sum of these drilldowns gives the total capital costs for the financial year
&gt; Once you have these totals then run a separate Pctr Drilldown, using the same parameters as above however changing the account number to Corporate Overheads.
&gt; To give you what should be the Reported regulatory numbers (excluding manual adjustments) you then subtract the total of the first Pctr drilldown (corporate recovery etc) from the total of the corporate overhead drilldown. (Total CAPEX for the period – Total Corporate Overheads for the period -/+ Manual Adjustments = Reported Regulatory Numbers for the period).from the total of the corporate overhead drilldown. (Total CAPEX for the period – Total Corporate Overheads for the period -/+ Manual Adjustments = Reported Regulatory Numbers for the period).
</t>
    </r>
  </si>
  <si>
    <t>No Changes to overall profit centre hierarchy in the period</t>
  </si>
  <si>
    <t>For the 08/09 &amp; 09/10 periods it is assumed that the data returned is consistent with that from 2010 onwards. IT Capital submissions were not available for these periods and as such SME's have determined the appropriate projects deemed to fit into the three categories.</t>
  </si>
  <si>
    <t xml:space="preserve">&gt; Note: As there were differences between the reported regulatory account manual adjustments must be made (refer to CAPEX Adjustments to reg numbers for full details).
&gt; To make these adjustments take the numbers calculated above for each financial year for client device, recurrent and non-recurrent expenditure.&gt; Populate separate tabs with the Regulatory Numbers (Submitted and sent via Craig Field)
&gt; Work out what % of the Pre-Adjusted total (prior to removing/adding expenditure to = Reg Numbers) each category (client device etc) makes up of the financial year i.e. 2008/09 $14227/$3441 = 24%, as the variance between the Reg reported number for 08/09 &amp; the internally calculated number for 08/09 was $1,322 the adjustment to be made to Client Device expenditure for this period should be +$320K.
&gt; Apply this same formula across each category.
&gt; Once this has been done all numbers should total the reported Reg Numbers (inc Manual Adjustments).
&gt; Note: As there were differences between the reported regulatory account manual adjustments must be made (refer to CAPEX Adjustments to reg numbers for full details).
&gt; To make these adjustments take the numbers calculated above for each financial year for client device, recurrent and non-recurrent expenditure.
&gt; Populate separate tabs with the Regulatory Numbers (Submitted and sent via Craig Field)
&gt; Work out what % of the Pre-Adjusted total (prior to removing/adding expenditure to = Reg Numbers) each category (client device etc) makes up of the financial year i.e. 2008/09 $14227/$3441 = 24%, as the variance between the Reg reported number for 08/09 &amp; the internally calculated number for 08/09 was $1,322 the adjustment to be made to Client Device expenditure for this period should be +$320K.
&gt; Apply this same formula across each category.
&gt; Once this has been done all numbers should total the reported Reg Numbers (inc Manual Adjustments).
</t>
  </si>
  <si>
    <r>
      <t xml:space="preserve">Row 19 
</t>
    </r>
    <r>
      <rPr>
        <b/>
        <sz val="11"/>
        <color rgb="FFFF0000"/>
        <rFont val="Calibri"/>
        <family val="2"/>
      </rPr>
      <t>Communications CAPEX</t>
    </r>
  </si>
  <si>
    <r>
      <t xml:space="preserve">To derive the </t>
    </r>
    <r>
      <rPr>
        <b/>
        <sz val="11"/>
        <color rgb="FFFF0000"/>
        <rFont val="Calibri"/>
        <family val="2"/>
      </rPr>
      <t>Communications CAPEX</t>
    </r>
    <r>
      <rPr>
        <sz val="11"/>
        <color theme="1"/>
        <rFont val="Calibri"/>
        <family val="2"/>
      </rPr>
      <t xml:space="preserve"> information the following methodology has been used.
Data was extracted from SAP by finance department using BW Reports. Search was conducted under specific cost numbers</t>
    </r>
  </si>
  <si>
    <t>Rows 20; 22; 24; 26; 28; 34-36</t>
  </si>
  <si>
    <t>SG Fleet; SAP (IW38) &amp; BW Reports</t>
  </si>
  <si>
    <t>Motor vehicles may undertake work across different regulated services (eg standard control, negotiated distribution etc) within any period. An estimate has therefore been made of costs that apply to direct control services.</t>
  </si>
  <si>
    <t>Represents fleet charges to direct control capital and operating activities plus 2012/13 direct control % allocation to corporate groups. Split between vehicle type based on %'s derived from a sample of actual data including: (i) Maintenance costs obtained from SG Fleet and SAP Workshop Report (IW38); (ii) Other costs such as fuel; registration &amp; insurance are sourced from the SG Fleet Report.</t>
  </si>
  <si>
    <t>Rows 21; 23; 25; 27; 29; 40-41; 52</t>
  </si>
  <si>
    <t>SAP - BW Capital Order Report &amp; Transaction (IE37)</t>
  </si>
  <si>
    <t>Fleet capex by order BW report generated by regulatory year. Individual order per vehicle includes a Purchase Authority number, which is then mapped to the fleet number via SAP transaction IE37. Fleet number then categorised</t>
  </si>
  <si>
    <t>M30</t>
  </si>
  <si>
    <t>2008/09 ESCOSA Regulatory Accounts</t>
  </si>
  <si>
    <t>O&amp;M Schedule: 'Strategy &amp; Resources - Property'</t>
  </si>
  <si>
    <t>N30</t>
  </si>
  <si>
    <t>2009/10 ESCOSA Regulatory Accounts</t>
  </si>
  <si>
    <t>O30</t>
  </si>
  <si>
    <t xml:space="preserve">2010/11 AER RIN </t>
  </si>
  <si>
    <t>Opex Schedule - Table 3.1: 'Property Shared Costs'</t>
  </si>
  <si>
    <t>P30</t>
  </si>
  <si>
    <t xml:space="preserve">2011/12 AER RIN </t>
  </si>
  <si>
    <t>Q30</t>
  </si>
  <si>
    <t xml:space="preserve">2012/13 AER RIN (Financial) </t>
  </si>
  <si>
    <t>Operating Overheads Schedule - Table 1: 'Property'</t>
  </si>
  <si>
    <t>M31</t>
  </si>
  <si>
    <t>2008/09 ESCOSA Regulatory Accounts &amp; Working Papers</t>
  </si>
  <si>
    <t xml:space="preserve">Capex by Purpose Schedule: Sum of Corporate 'Land, Buildings &amp; Easements' </t>
  </si>
  <si>
    <t>N31</t>
  </si>
  <si>
    <t>2009/10 ESCOSA Regulatory Accounts &amp; Working Papers</t>
  </si>
  <si>
    <t>O31</t>
  </si>
  <si>
    <t>2010/11 AER RIN &amp; Working Papers</t>
  </si>
  <si>
    <t>Capex Schedule - Table 2.4b: 'Property' plus Substation Land &amp; Easements (ref Table 2.1b)</t>
  </si>
  <si>
    <t>P31</t>
  </si>
  <si>
    <t>2011/12 AER RIN &amp; Working Papers</t>
  </si>
  <si>
    <t>Capex Schedule - Table 2.4b: 'Property' plus Easements (ref Table 2.1b)</t>
  </si>
  <si>
    <t>Q31</t>
  </si>
  <si>
    <t>2012/13 AER RIN (Financial) &amp; Working Papers</t>
  </si>
  <si>
    <t>Capex Schedule - Table 1 Detailed View: 'Property (incl Easements)'</t>
  </si>
  <si>
    <t>Row 32</t>
  </si>
  <si>
    <t>Calculation</t>
  </si>
  <si>
    <t>Sum of Rows 34-37</t>
  </si>
  <si>
    <t>Row 33</t>
  </si>
  <si>
    <t>Sum of Rows 38-51</t>
  </si>
  <si>
    <t>Row 37</t>
  </si>
  <si>
    <t>SAP &amp; Regulatory Working Papers</t>
  </si>
  <si>
    <t>Data generated from SAP for activity A80, which is a subset of Network Telephony</t>
  </si>
  <si>
    <t>M38</t>
  </si>
  <si>
    <t>Capex by Purpose Schedule: Other 'Other (supporting facilities &amp; systems)'</t>
  </si>
  <si>
    <t>N38</t>
  </si>
  <si>
    <t>O38</t>
  </si>
  <si>
    <t>Capex Schedule - Table 2.4b: 'Plant &amp; Tools'</t>
  </si>
  <si>
    <t>P38</t>
  </si>
  <si>
    <t>Q38</t>
  </si>
  <si>
    <t>Capex Schedule - Table 1 Detailed View: 'Plant and Tools'</t>
  </si>
  <si>
    <t>Rows 39, 42-50, 53</t>
  </si>
  <si>
    <t xml:space="preserve">Financial data based on individual project actual expenditure over the specified financial years, data extracted from SAP. Reconciles in total to capital activity L34 Strategic </t>
  </si>
  <si>
    <t>Row 51</t>
  </si>
  <si>
    <t>Sum of Rows 52-54</t>
  </si>
  <si>
    <t>M54</t>
  </si>
  <si>
    <t>Capex by Purpose Schedule: Corporate 'Other (supporting facilities &amp; systems)'</t>
  </si>
  <si>
    <t>N54</t>
  </si>
  <si>
    <t>O54</t>
  </si>
  <si>
    <t>Capex Schedule - Table 2.4b: 'Non-network other'</t>
  </si>
  <si>
    <t>P54</t>
  </si>
  <si>
    <t>Q54</t>
  </si>
  <si>
    <t>Capex Schedule - Table 1 Detailed View: 'Non-network other'</t>
  </si>
  <si>
    <t>Row 15</t>
  </si>
  <si>
    <t>Active Directory</t>
  </si>
  <si>
    <t>The data for SA Power Network User Numbers is estimated as it cannot be easily derived from Active Directory. Active Directory provides a list of unique users that SA Power Networks had at any given point in time, what cannot be derived from this information is the split of these unique ID's into three distinct categories (Services, Internal FTE's &amp; the length of time the employee was employed as SA Power Networks). This split is important when trying to scale the unique ID's (i.e. A minimum of x number of logins = 1 User), therefore a number of calculated estimations have been made to derive this data (explained in Methodology).</t>
  </si>
  <si>
    <t xml:space="preserve">To derive SA Power Networks User Numbers the following methodology is used.
&gt; Request Server Technical Engineer to run user ID reports in Active Directory
&gt; From here, Server Technical Engineer will run a report with a number of parameters, these remove duplicates and filter the information into the format required (To see Formula, please view comment). 
&gt;  Once run, the report is moved into Microsoft Excel.
&gt; Place the data into a pivot table, from here the data is filtered into the following categories: Those with 400 or more logins within the chosen period. The report is then re-run in 50 log in intervals reducing in value (350, 300) etc..
&gt; The user ID's are then required to be scaled. To do this, first calculate those Users with &gt; 400 Log Ins for the period, these = 1 user number.
&gt; As the data is then run in 50 log in blocks i.e. 399 - 350, 349 - 300 etc. a % is then applied to scale these user log ins into a user number. As an example anyone with between 350-399 log ins would be considered .88 of a user (350/400), or between 300-349 log ins would be considered .75 of a user (300/400) etc.
&gt; From here, the number of users are scaled to remove any users considered to not be completing Standard Control Services work. The same % allocation applied to derive FTE numbers is followed.
&gt; The numbers of users are then collated and entered into the spreadsheet. 
</t>
  </si>
  <si>
    <t>&gt; That all user ID duplications are removed.
&gt; 200 Working days was used as the base to calculate a full user, this is to remove unknowns such as annual leave, sick leave etc taken throughout the year which would reduce user numbers. 
&gt; Assuming each user logs in and out each day</t>
  </si>
  <si>
    <t>The reason FTE numbers were not used as a measuring base is that this could not be scaled for use. For example, an FTE does not necessarily mean they are 1 user, those working in the field may not log in at all but are considered as an FTE employee. Further, those employed by SA Power Networks as a Service are not included in FTE numbers but would have a userID an access SA Power Networks services.</t>
  </si>
  <si>
    <t>Row 16</t>
  </si>
  <si>
    <t>VSM / Infra</t>
  </si>
  <si>
    <t>SA Power Networks does not currently have an Asset Management Tracking Tool that can be accurately relied upon. All data has been input Manually and therefore requires certain disciplines to ensure all salvaged/deleted &amp; purchased items are captured. All data from Infra (previous asset tracking tool) was copied over to VSM (current asset tracking tool) in 2011, it is assumed all data was maintained during this transition.</t>
  </si>
  <si>
    <t xml:space="preserve">To derive the Number of Devices currently within SA Power Networks the following methodology is used. Note, this is done in two stages.
&gt; First, request IT Asset Officer / IT Product Officer to provide a report out of VSM detailing Current "active Assets" as at the period you are looking for (i.e. 30 June 2013)
&gt; Request Separate reports detailing those items "salvaged" within the preceding financial years (2011/12, 2010/11 etc)
&gt; Remove all Assets not deemed to be Client Devices
&gt; As there is now a starting point "Current Active Assets"you can then simply remove the number of client devices salvaged in preceding financial years, coming  up with the total each financial year. i.e. Current Active Assets less items salvaged in the financial period will give you the number of client devices in the current period.
&gt; Secondly, the number of active mobile phone devices is to be requested via the IT Commercial Manager (through Telstra).
&gt; The numbers provided will list the number of mobile phone devices within the organisation that connect to the server. As the data has been sent in financial years an average over the two financial year is taken to get the average number of devices over that period. i.e. 2008/2009 if in 2008 there were 79 &amp; in 2009 119 Devices the average in the 08/09 period would be 99 mobile phones.
&gt; From here, the number of users are scaled to remove any users considered to not be completing Standard Control Services work. The same % allocation applied to derive FTE numbers is followed.
</t>
  </si>
  <si>
    <t>&gt; That all active assets are captured within VSM
&gt; That all "salvaged" items are removed from the active assets list.
&gt; That items are updated in VSM when salvaged or purchased
&gt; That Computer Screens should not be included in total Client Devices</t>
  </si>
  <si>
    <t xml:space="preserve">Items included as Client Devices are:
&gt; Tablet PC's
&gt;Laptop
&gt; Desktop Computer
&gt; Toughbook
&gt; Ultrabook
&gt; Toughpad
There is a sharp increase in the 2012/13 period in Mobile Phone Devices. The reason for this is SA Power Networks transitioned the entire fleet of mobile phone devices over to iPhones (smartphone). Previously individuals may have owned mobile phones that did not connect to SA Power Networks server. </t>
  </si>
  <si>
    <t>2.6.3</t>
  </si>
  <si>
    <t>Rows 14, 19, 24, 29, 34</t>
  </si>
  <si>
    <t>SG Fleet Report</t>
  </si>
  <si>
    <t>Rows 15, 20, 25, 30, 35</t>
  </si>
  <si>
    <t xml:space="preserve">Fleet capex by order BW report generated by regulatory year. Individual order per vehicle includes a Purchase Authority number, which is then mapped to the fleet number via SAP transaction IE37. Fleet number then categorised </t>
  </si>
  <si>
    <t>Rows 16, 21, 26, 31, 36</t>
  </si>
  <si>
    <t>SG Fleet Report &amp; Toyota Finance Records</t>
  </si>
  <si>
    <t>Rows 17, 22, 27, 32, 37</t>
  </si>
  <si>
    <t>Rows 18, 23, 28, 33, 38</t>
  </si>
  <si>
    <t>Motor vehicles may undertake work across different regulated services (eg standard control, negotiated distribution etc) within any period. An estimate has therefore been made of proportion of fleet expenditure that applies to regulated services.</t>
  </si>
  <si>
    <t>Row 75 to 85 - Replacement</t>
  </si>
  <si>
    <t>Row 86 - IT and Communications</t>
  </si>
  <si>
    <t>Row 87 to 89 - Non-Network (excluding ICT)</t>
  </si>
  <si>
    <t>The legislation determining vegetation clearance requirements in South Australia is the Electricity Act 1996 and the Electricity (Principles of Vegetation Clearance) Regulations. The legislation designates areas as bushfire and non-bushfire risk areas and this is one of the key factors that determines the required clearance zones. In addition, internally SA Power Networks splits the bushfire risk areas into high and medium bushfire risk areas. An annual program is now in place for all bushfire risk areas. The legislation outlining vegetation clearance requirements in South Australia is more stringent than other states which impacts on clearance costs and clearance activities eg no provision for tree removals, defined clearance zones. Information provided is based on how SA Power Networks reports and collects data for bushfire and non bushfire risk areas.</t>
  </si>
  <si>
    <t xml:space="preserve">Figures based on number of maintenance spans cut over last few years. Pro-rata estimate based on number of spans for each feeder category. For 2009 and 2010, no volume data was available so the figures have been provided based on an extrapolation of costs for those financial years based on the average cost per span from later years where data was available. </t>
  </si>
  <si>
    <t>SA Power Networks does not record the length of maintenance spans. An estimate has been provided based on the number of maintenance span multiplied by the average length of maintenance span.</t>
  </si>
  <si>
    <t xml:space="preserve">Based on discussions with the contractor and internal vegetation inspectors estimates have been provided. The average number of trees has been estimated at 9-10 trees per span in both bushfire and 2.7 in non-bushfire risk areas. </t>
  </si>
  <si>
    <t xml:space="preserve">The average number of trees has been estimated at 9-10 trees per span in both bushfire and 2.7 in non-bushfire risk areas. </t>
  </si>
  <si>
    <t>The data provided has been sourced from work order descriptions from SA Power Networks SAP system (generated from BeX reporting on Activity M04/Vegetation Management). The work orders are quite descriptive and differentiate between different vegetation management activities eg scoping, cutting etc.</t>
  </si>
  <si>
    <t>2.11.1 Cost Metrics Per Annum</t>
  </si>
  <si>
    <t>2.11.2 Extra Descriptor Metrics for Current Year</t>
  </si>
  <si>
    <t>Clauses 7.2 - 7.6 of the RIN require asset volume data to be presented on a 'Project Close' basis.</t>
  </si>
  <si>
    <t xml:space="preserve">Costs for all land and easements in Subtransmission substations and line projects above the threshold were identified and entered into columns AW and AX in table 2.3.1. </t>
  </si>
  <si>
    <r>
      <t>SA Power Networks' normal cyclic ratings are based on (unity) ageing and calculated to be equivalent overall to sustained operation at the transformer's nameplate rated load and standard ambient conditions. Periods of time within a cycle at ageing rates greater than unity are compensated for by a period of time with ageing rate less than unity. These ratings are calculated in accordance with AS2374.7 using a commercially available package called “TLS”.
SA Power Networks normal ratings are based on the use of an average daily load profile appropriate to the type of load being supplied by the zone substation transformers (eg residential, commercial, industrial etc), with varying PV penetration levels as well as average and high summer daily temperature curves.  TLS is set to determine the rating when any of the following limits are reached:
• Maximum current = 1.5 p.u.
• Maximum hot-spot temp = 130</t>
    </r>
    <r>
      <rPr>
        <vertAlign val="superscript"/>
        <sz val="11"/>
        <color theme="1"/>
        <rFont val="Calibri"/>
        <family val="2"/>
      </rPr>
      <t>o</t>
    </r>
    <r>
      <rPr>
        <sz val="11"/>
        <color theme="1"/>
        <rFont val="Calibri"/>
        <family val="2"/>
      </rPr>
      <t>C on a 44</t>
    </r>
    <r>
      <rPr>
        <vertAlign val="superscript"/>
        <sz val="11"/>
        <color theme="1"/>
        <rFont val="Calibri"/>
        <family val="2"/>
      </rPr>
      <t>o</t>
    </r>
    <r>
      <rPr>
        <sz val="11"/>
        <color theme="1"/>
        <rFont val="Calibri"/>
        <family val="2"/>
      </rPr>
      <t>C day
• Maximum top-oil temp = 105</t>
    </r>
    <r>
      <rPr>
        <vertAlign val="superscript"/>
        <sz val="11"/>
        <color theme="1"/>
        <rFont val="Calibri"/>
        <family val="2"/>
      </rPr>
      <t>o</t>
    </r>
    <r>
      <rPr>
        <sz val="11"/>
        <color theme="1"/>
        <rFont val="Calibri"/>
        <family val="2"/>
      </rPr>
      <t>C
• Average rate of life consumption = 1 p.u on a 31</t>
    </r>
    <r>
      <rPr>
        <vertAlign val="superscript"/>
        <sz val="11"/>
        <color theme="1"/>
        <rFont val="Calibri"/>
        <family val="2"/>
      </rPr>
      <t>o</t>
    </r>
    <r>
      <rPr>
        <sz val="11"/>
        <color theme="1"/>
        <rFont val="Calibri"/>
        <family val="2"/>
      </rPr>
      <t xml:space="preserve">C day.
</t>
    </r>
  </si>
  <si>
    <t>Project Ref: NW-10723
Project Name: Clarence Gardens Substation Upgrade
Project Type: Substation Upgrade
Project Trigger: Capacity
Total Project Cost: $3.0 million
Years of expenditure: 2011, 2012, 2013.
Substations affected: Clarence Gardens
Related Project(s): -
Operating Voltage: 66/11kV
Augex Table References: 2.3.1.
Project synopsis: This project saw the upgrade of two one 10 MVA 66/11kV transformers with two a new 32 MVA (nameplate) units, upgrade of the existing 11kV 1,250A switchboard with a new two section 11kV, 2,0000A switchboard containing 13 CBs (10 for feeders, 2 transformer CBs and section CB) and re-connection of the existing 11kV feeders within the existing site.  Two new 11kV feeder exits were also constructed.  In addition, the three existing 66kV CBs (two line exit CBs and a section CB) were also upgraded.</t>
  </si>
  <si>
    <t>Row 166 - Subtransmission Substations</t>
  </si>
  <si>
    <t>Clause 7.7</t>
  </si>
  <si>
    <t>BeX reports L02, L03, L09, L13, L33, L36, L38 and L39</t>
  </si>
  <si>
    <t>Data is not stored directly in the categories that the AER require and manual sorting and calculation has been required.  Howeveer the total reconciles to the BeX reports.</t>
  </si>
  <si>
    <t>Subtransmission substation data is primarily sourced from the BeX report L13 though some project data has been sourced from L09, L02 and L03.  After overheads and land have been removed the total spend for each year are summed to the appropriate cells.  The data includes all spend on BeX projects for the reporting period which differs from table 2.3.1 which only includes projects that are finalised during the reporting period.</t>
  </si>
  <si>
    <t>Row 167 - Subtransmission Lines</t>
  </si>
  <si>
    <t>Data is not stored directly in the categories that the AER require and manual sorting and calculation has been required.  However the total reconciles to the BeX reports.</t>
  </si>
  <si>
    <t>Subtransmission line data is primarily sourced from the BeX report L09 though some project data has been sourced from L09, L02 and L03. After overheads and land have been removed the total spend for each year are summed to the appropriate cells.  The data includes all spend on BeX projects for the reporting period which differs from table 2.3.2 which only includes projects that are finalised during the reporting period.</t>
  </si>
  <si>
    <t>Row 168 - HV Feeder projects</t>
  </si>
  <si>
    <t xml:space="preserve">HV Feeder projects were identified visually from BeX report L09.  As L09 is also the source for Subtransmission lines, LV Feeders and Distribution substation data, the HV Feeder category is the difference between identified LV project from L09 and QS project spend provided via another BeX report for QS.  </t>
  </si>
  <si>
    <t>Row 169 - HV Feeder Land and Easement Purchases</t>
  </si>
  <si>
    <t>HV Feeder Land purchases were identified visually and summed to the relevant cells.</t>
  </si>
  <si>
    <t>Row 170 - Distribution Substations</t>
  </si>
  <si>
    <t>Distribution substation augmentations (Pole and Pad) were sourced from QS BeX report and L09.  QS project spend was visually identified in the QS BeX report with the total distribution substations being the difference between the identified data and the LV feeder data.  This was apportioned between Pole and Pad mounted by the ration between QS Pole and Pad expenditure for each year in the reporting period.</t>
  </si>
  <si>
    <t>Row 171 - Distribution Substations Land</t>
  </si>
  <si>
    <t>No data was identified for this category</t>
  </si>
  <si>
    <t>Row 172 - LV Feeder augmentation</t>
  </si>
  <si>
    <t>LV Feeder expenditure was calculated based upon the number of Kms added and upgraded by the unit cost in $2012/13 (adjusted for inflation over the period)</t>
  </si>
  <si>
    <t>Row 173 - LV Feeder land and easements</t>
  </si>
  <si>
    <t>LV Feeder land and easements costs were seperately identified by the Quality of Supply group for each year in the reporting period.</t>
  </si>
  <si>
    <t>Row 174 - Other Assets</t>
  </si>
  <si>
    <t>Other asset data is sourced from the relevant BeX reports for each project category.  Project categories in other assets are PLEC - BeX L33, Safety - BeX L36 (augmentation projects visually identified), Environment - BeX L38 and Reliability - BeX L39.</t>
  </si>
  <si>
    <t>2.3.4 and 2.12</t>
  </si>
  <si>
    <t>Totals</t>
  </si>
  <si>
    <t>BeX reports L02, L03, L09, L13, L33, L36, L38 and L40</t>
  </si>
  <si>
    <t>The totals of these tables do not reconcile.  The main reason is the splits used in the projects above the threshold and summed to table 2.3.4 are allocated across categories. The total variation across all categories and years is ~0.7%.  Some categories however do reconcile such as Other Assets, Distribution substations and LV feeders.</t>
  </si>
  <si>
    <t>Augmentation - SUBTRANSMISSION SUBSTATIONS, SWITCHING STATIONS , ZONE SUBSTATIONS</t>
  </si>
  <si>
    <t xml:space="preserve">Data is not stored directly in the categories that the AER require and manual sorting and calculation has been required. </t>
  </si>
  <si>
    <t>Direct costs from BeX report L13 are summed for each regulatory year and input into the Direct Cost cells for the appropriate years.  Adjustments were made to exclude projects that were classified as Repex and include projects incurring costs but not yet completed.  Direct costs for identified projects from L02 and L03 are summed for each year are also input into the Direct Cost cells for the appropriate year.   Labour, contract and other costs were calculated  the same way. Expenditure identified as land and easements are excluded. There are no related party costs.</t>
  </si>
  <si>
    <t>Augmentation - SUBTRANSMISSION LINES</t>
  </si>
  <si>
    <t>Direct costs from BeX report L09 are summed for each regulatory year and input into the Direct Cost cells for the appropriate years.    Labour, contract and other costs were calculated  the same way. Expenditure identified as land and easements are excluded. There are no related party costs.</t>
  </si>
  <si>
    <t>Augmentation - HV FEEDERS</t>
  </si>
  <si>
    <t>Direct costs from BeX report L09 are summed for each regulatory year and input into the Direct Cost cells for the appropriate years.    Labour, contract and other costs were calculated  the same way. Expenditure identified as land and easements are excluded. There are no related party costs. Part HV Feeder costs are also contained in LV Feeder Costs.  SAPN is unable to seperate these into the seperate categories in this table so apportioning has been applied (refer below).</t>
  </si>
  <si>
    <t>Augmentation - DISTRIBUTION SUBSTATIONS</t>
  </si>
  <si>
    <t>Distribution substation and LV Feeder augmentation data is combined in BeX L09.  SAPN is unable to be seperately identify the groupings for Distribution substations and LV Feeders in this table so apportioning has been applied (refer below).</t>
  </si>
  <si>
    <t>Augmentation - LV FEEDERS</t>
  </si>
  <si>
    <t xml:space="preserve">Distribution substation and LV Feeder augmentation data is combined in BeX L09.  SAPN is unable to be seperately identify the groupings for Distribution substations and LV Feeders in this table so apportioning has been applied.
The cost data of LV projects from BeX L09 was adjusted for the total of QoS projects (LV projects) from the QoS BeX report (the difference representing work on HV Feeders as part of an LV project).  This difference was added to HV Feeders.
This difference was also used from the amount calculated in row 81 (above) to arrive at the total amount to allocate to Distribution Substations. The approtioning between pole and pad mounted (row 79 above) was used to split this total further. The annual totals of LV Feeders, Distributio substations and that allocated to HV Feeders reconciles with the manually identified LV projects in L09.  The proportions of each of these categories to the total of LV projects was used to split each of these categories across the years into material, labour, contract and other costs. </t>
  </si>
  <si>
    <t>Augmentation - OTHER ASSETS</t>
  </si>
  <si>
    <t>Direct costs from BeX reports L33, L36, L38 and L39 are summed for each regulatory year and input into the Direct Cost cells for the appropriate years.    Labour, contract and other costs were calculated  the same way. Expenditure identified as land and easements are excluded. There are no related party costs.</t>
  </si>
  <si>
    <t>Number of poles maintained means number of poles plated</t>
  </si>
  <si>
    <t>Service lines are not inspected/maintained.</t>
  </si>
  <si>
    <t>Asset Quantity - Inspected/Maintained
- Poles and overhead lines</t>
  </si>
  <si>
    <t>Asset Quantity - Inspected/Maintained
- Services lines</t>
  </si>
  <si>
    <t>Data spreadsheets</t>
  </si>
  <si>
    <t>Estimated number of switchgears inspected including reclosers.</t>
  </si>
  <si>
    <t>Estimated number of switchgears based on data spreadsheets while for reclosers is based on actuals in SAP.</t>
  </si>
  <si>
    <t xml:space="preserve">Number of DD notifications is obtained from SAP. </t>
  </si>
  <si>
    <t>Each underground cable repair is assumed to  invlolve approximately 2 metres of cable replacement.</t>
  </si>
  <si>
    <t>The number of DDs raised for termination end tests is small and hence not taken into account.</t>
  </si>
  <si>
    <t>Asset Quantity - Inspected/Maintained
- Distribution Subsation switchgear</t>
  </si>
  <si>
    <t>Asset Quantity - Inspected/Maintained
- Underground cable maintenance, Non-CBD</t>
  </si>
  <si>
    <t>The estimated length of underground cable repairs carried out is based on number of  DD notifications raised multiplied by 2 metres per repair (or per DD notification).  The data available does not differentiate whether cable repairs are carried out in CBD or non-CBD.  Therefore, both CBD and non-CBD data are combined and reported in the row containing CBD data.</t>
  </si>
  <si>
    <t>Asset Quantity - Inspected/Maintained
- Underground cable maintenance, CBD</t>
  </si>
  <si>
    <t>Nominal dollars have been used throughout regulatory template 2.3 with the exception of tables 2.3.1 and 2.3.2 (clause 1.9).  Financial values reported within Tables 2.3.1 and 2.3.2 are reported on a project close basis in 2012/13 dollars as per clause 7.2(c) and 7.3(c) of the RIN. The conversion from nominal to real dollars has been calculated by applying an uplift factor based on CPI to nominal expenditure for the years 2008/09 to 2011/12. For projects which ran over several years, the expenditure was apportioned evenly to each relevant year, with the relevant uplift factor applied to each year. Similarly, for non-material projects, the total direct expenditure was apportioned evenly across the five years reported and the uplift factor applied accordingly.</t>
  </si>
  <si>
    <t>For projects whch ran across several years, it has been assumed that expenditure was incurred evenly across each year of the project.</t>
  </si>
  <si>
    <t>2.3.4 and 2.3.3.2</t>
  </si>
  <si>
    <t>Whole table</t>
  </si>
  <si>
    <t>Annual RIN workings</t>
  </si>
  <si>
    <t>Augmentation - rows 42-47 (all rows)</t>
  </si>
  <si>
    <t>Where the AER has asked for Type 4 meters, we have assumed that they were asking for Type 1, Type 2, Type 3, and Type 4 meters as any other assumption would not make sense.</t>
  </si>
  <si>
    <t>While most of this is purportedly "Actual" information, we have received conflicting meassages about its reliability. They acknowledge its not perfect but say its "the best we have". As noted at right, they are confident about their analysis of meter types.</t>
  </si>
  <si>
    <t>Meter purchases are not recorded by NER meter type. Some meters can be configured as either Type 5 or 6. The analysis of meters into Types 5 and 6 requires assumptions to be made regarding the meter model and capabilities.</t>
  </si>
  <si>
    <r>
      <rPr>
        <u/>
        <sz val="11"/>
        <color theme="1"/>
        <rFont val="Calibri"/>
        <family val="2"/>
      </rPr>
      <t>The sum of Customer Connect and Meter Services data</t>
    </r>
    <r>
      <rPr>
        <sz val="11"/>
        <color theme="1"/>
        <rFont val="Calibri"/>
        <family val="2"/>
      </rPr>
      <t xml:space="preserve">: </t>
    </r>
    <r>
      <rPr>
        <b/>
        <sz val="9.9"/>
        <color theme="1"/>
        <rFont val="Calibri"/>
        <family val="2"/>
      </rPr>
      <t xml:space="preserve">Customer Connect - </t>
    </r>
    <r>
      <rPr>
        <sz val="11"/>
        <color theme="1"/>
        <rFont val="Calibri"/>
        <family val="2"/>
      </rPr>
      <t xml:space="preserve">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testing activities were collected from SAP by order and cost component.  The cost and volume data were combined to provide primary testing costs for each meter type by year.  </t>
    </r>
    <r>
      <rPr>
        <b/>
        <sz val="11"/>
        <color theme="1"/>
        <rFont val="Calibri"/>
        <family val="2"/>
      </rPr>
      <t xml:space="preserve">Meter Services - </t>
    </r>
    <r>
      <rPr>
        <sz val="11"/>
        <color theme="1"/>
        <rFont val="Calibri"/>
        <family val="2"/>
      </rPr>
      <t xml:space="preserve">Meter Services reviewed their Annual Meter Testing Log to determine volumes and meter services timesheets to identify order numbers related to meter testing. Volumes were converted from calendar year to regulatory year basis by dividing by two and summing relevant half year data. Calender year cost data was extracted from SAP by order number and converted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
</t>
    </r>
  </si>
  <si>
    <r>
      <rPr>
        <u/>
        <sz val="11"/>
        <color theme="1"/>
        <rFont val="Calibri"/>
        <family val="2"/>
      </rPr>
      <t>The sum of Customer Connect and Meter Services data</t>
    </r>
    <r>
      <rPr>
        <sz val="11"/>
        <color theme="1"/>
        <rFont val="Calibri"/>
        <family val="2"/>
      </rPr>
      <t xml:space="preserve">: </t>
    </r>
    <r>
      <rPr>
        <b/>
        <sz val="9.9"/>
        <color theme="1"/>
        <rFont val="Calibri"/>
        <family val="2"/>
      </rPr>
      <t xml:space="preserve">Customer Connect - </t>
    </r>
    <r>
      <rPr>
        <sz val="11"/>
        <color theme="1"/>
        <rFont val="Calibri"/>
        <family val="2"/>
      </rPr>
      <t xml:space="preserve">Detailed volume and meter type data was extracted from SAP at the service order level to ascertain the volumes of relevant services. </t>
    </r>
    <r>
      <rPr>
        <b/>
        <sz val="11"/>
        <color theme="1"/>
        <rFont val="Calibri"/>
        <family val="2"/>
      </rPr>
      <t xml:space="preserve">Meter Services - </t>
    </r>
    <r>
      <rPr>
        <sz val="11"/>
        <color theme="1"/>
        <rFont val="Calibri"/>
        <family val="2"/>
      </rPr>
      <t>Meter Services reviewed their Annual Meter Testing Log to determine volumes. Volumes were converted from calendar year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t>
    </r>
  </si>
  <si>
    <r>
      <rPr>
        <u/>
        <sz val="7.7"/>
        <color theme="1"/>
        <rFont val="Calibri"/>
        <family val="2"/>
      </rPr>
      <t>The sum of Customer Connect and Meter Services data</t>
    </r>
    <r>
      <rPr>
        <sz val="11"/>
        <color theme="1"/>
        <rFont val="Calibri"/>
        <family val="2"/>
      </rPr>
      <t xml:space="preserve">: </t>
    </r>
    <r>
      <rPr>
        <b/>
        <sz val="11"/>
        <color theme="1"/>
        <rFont val="Calibri"/>
        <family val="2"/>
      </rPr>
      <t>Customer Connect</t>
    </r>
    <r>
      <rPr>
        <sz val="11"/>
        <color theme="1"/>
        <rFont val="Calibri"/>
        <family val="2"/>
      </rPr>
      <t xml:space="preserve"> - 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investigation activities were collected from SAP by order and cost component.  The cost and volume data were combined to provide primary investigation costs for each meter type by year.  The actual meter costs are not costed against individual service orders so these costs were allocated to meter type based on a manually maintained data sheet showing meter investigation quantities. Meter Services - </t>
    </r>
    <r>
      <rPr>
        <b/>
        <sz val="11"/>
        <color theme="1"/>
        <rFont val="Calibri"/>
        <family val="2"/>
      </rPr>
      <t xml:space="preserve">Meter services </t>
    </r>
    <r>
      <rPr>
        <sz val="11"/>
        <color theme="1"/>
        <rFont val="Calibri"/>
        <family val="2"/>
      </rPr>
      <t>identified order numbers related to meter advice and investigations and extracted calendar year cost data from SAP by these order numbers. The calendar year data was converted to a regulatory year basis by dividing by two and summing relevant half year data. The volumes and split between Types 4, 5 and 6 was estimated by reference to the analysis of meter test volumes from Meter Services’ Annual Meter Testing Log as there was no other reasonable basis to use.</t>
    </r>
  </si>
  <si>
    <r>
      <rPr>
        <u/>
        <sz val="7.7"/>
        <color theme="1"/>
        <rFont val="Calibri"/>
        <family val="2"/>
      </rPr>
      <t>The sum of Customer Connect and Meter Services data:</t>
    </r>
    <r>
      <rPr>
        <sz val="11"/>
        <color theme="1"/>
        <rFont val="Calibri"/>
        <family val="2"/>
      </rPr>
      <t xml:space="preserve"> </t>
    </r>
    <r>
      <rPr>
        <b/>
        <sz val="11"/>
        <color theme="1"/>
        <rFont val="Calibri"/>
        <family val="2"/>
      </rPr>
      <t xml:space="preserve">Customer Connect </t>
    </r>
    <r>
      <rPr>
        <sz val="11"/>
        <color theme="1"/>
        <rFont val="Calibri"/>
        <family val="2"/>
      </rPr>
      <t xml:space="preserve">- Detailed service volume and where possible meter type data was extracted from SAP at the service order level to ascertain the volumes of relevant services. </t>
    </r>
    <r>
      <rPr>
        <b/>
        <sz val="11"/>
        <color theme="1"/>
        <rFont val="Calibri"/>
        <family val="2"/>
      </rPr>
      <t>Meter Services</t>
    </r>
    <r>
      <rPr>
        <sz val="11"/>
        <color theme="1"/>
        <rFont val="Calibri"/>
        <family val="2"/>
      </rPr>
      <t xml:space="preserve"> - Meter Services reviewed their Annual Meter Testing Log to determine volumes. Volumes were converted from calendar year to regulatory year basis by dividing by two and summing relevant half year data. Order numbers effectively provide the split between Types 4, 5 and 6 other than order numbers for cyclical testing data that needed to be apportioned between Type 5 and 6. This apportionment was done by assuming a 50:50 split.</t>
    </r>
  </si>
  <si>
    <t>Contractor Invoice Summary</t>
  </si>
  <si>
    <t>For cyclic reading the quantities are based around the completion of a monthly round of cycle days rather than a completed calendar month, as months are not always the same length we are not always able to complete a round of cycle dates within the calendar month, this means that from an invoicing and statistical perspective we base our numbers around cycle days and not calendar months.</t>
  </si>
  <si>
    <t>Scheduled meter read data is uploaded to the Customer Information System.  Statistical quantities are sourced from the Meter Reading performance report.  This data is forwarded to the meter reading provider and forms the basis for invoicing.  Annual costs are sourced from SAP.</t>
  </si>
  <si>
    <t>Meter Reading Performance Report</t>
  </si>
  <si>
    <t xml:space="preserve">Scheduled meter read data is uploaded to the Customer Information System.  Statistical quantities are sourced from the Meter Reading performance report.  This data is forwarded to the meter reading provider and forms the basis for invoicing. </t>
  </si>
  <si>
    <t>Service orders such as move-ins, move outs, special reads etc are not completed from an invoicing or statistical perspective until the completion details are processed into our system. For example a special read that may be raised late in the month, may not be completed and returned till early the following month and therefore not included until the following months stats are run.</t>
  </si>
  <si>
    <t>Special meter read data is uploaded to the Customer Information System daily.  Statistical quantities are sourced from the Meter Reading performance report.  This data is forwarded to the meter reading provider and forms the basis for invoicing.  Annual costs are sourced from SAP.</t>
  </si>
  <si>
    <t xml:space="preserve">Special meter read data is uploaded to the Customer Information System daily.  Statistical quantities are sourced from the Meter Reading performance report.  This data is forwarded to the meter reading provider and forms the basis for invoicing. </t>
  </si>
  <si>
    <t>Detailed service volume and where possible meter type data was extracted from SAP at the service order level to ascertain the volumes of relevant services. It was not possible generate a report from SAP that combined this data with the costs associated with each service order. The costs relating to meter installation activities were collected from SAP by order and cost component.  The cost and volume data were combined to provide primary installation costs for each meter type by year.  The actual meter costs are not costed against individual service orders so these costs were allocated to meter type based on a manually maintained data sheet showing meter installation quantities.</t>
  </si>
  <si>
    <r>
      <t>2008/2009 data is directly estimated based on 2010/11 data as data for these years does not exist</t>
    </r>
    <r>
      <rPr>
        <sz val="11"/>
        <color rgb="FFFF0000"/>
        <rFont val="Calibri"/>
        <family val="2"/>
      </rPr>
      <t>.</t>
    </r>
    <r>
      <rPr>
        <sz val="11"/>
        <color theme="1"/>
        <rFont val="Calibri"/>
        <family val="2"/>
      </rPr>
      <t xml:space="preserve">
All data includes installations/replacements of some meters where SA Power Networks is not the Meter Provider.</t>
    </r>
  </si>
  <si>
    <t>Detailed volume data was extracted from SAP at the service order level to ascertain the volumes of relevant services.</t>
  </si>
  <si>
    <r>
      <rPr>
        <u/>
        <sz val="11"/>
        <color theme="1"/>
        <rFont val="Calibri"/>
        <family val="2"/>
      </rPr>
      <t>The sum of Customer Connect and Meter Services data</t>
    </r>
    <r>
      <rPr>
        <sz val="11"/>
        <color theme="1"/>
        <rFont val="Calibri"/>
        <family val="2"/>
      </rPr>
      <t xml:space="preserve">: </t>
    </r>
    <r>
      <rPr>
        <b/>
        <sz val="11"/>
        <color theme="1"/>
        <rFont val="Calibri"/>
        <family val="2"/>
      </rPr>
      <t>Customer Connect</t>
    </r>
    <r>
      <rPr>
        <sz val="11"/>
        <color theme="1"/>
        <rFont val="Calibri"/>
        <family val="2"/>
      </rPr>
      <t xml:space="preserve"> - Detailed volume data was extracted from SAP at the service order level to ascertain the volumes of relevant services. It was not possible generate a report from SAP that combined this data with the costs associated with each service order. The costs relating to meter</t>
    </r>
    <r>
      <rPr>
        <sz val="11"/>
        <color rgb="FFFF0000"/>
        <rFont val="Calibri"/>
        <family val="2"/>
      </rPr>
      <t xml:space="preserve"> </t>
    </r>
    <r>
      <rPr>
        <sz val="11"/>
        <color theme="1"/>
        <rFont val="Calibri"/>
        <family val="2"/>
      </rPr>
      <t xml:space="preserve">replacement activities were collected from SAP by order and cost component.  The cost and volume data were combined to provide primary replacement costs for each meter type by year.  The actual meter costs are not costed against individual service orders so these costs were allocated to meter type based on a manually maintained data sheet showing meter replacement quantities. </t>
    </r>
    <r>
      <rPr>
        <b/>
        <sz val="7.7"/>
        <color theme="1"/>
        <rFont val="Calibri"/>
        <family val="2"/>
      </rPr>
      <t>Meter Services</t>
    </r>
    <r>
      <rPr>
        <sz val="11"/>
        <color theme="1"/>
        <rFont val="Calibri"/>
        <family val="2"/>
      </rPr>
      <t xml:space="preserve"> - Network Management maintains an Excel database showing the monthly volumes and costs of meter replacements by meter type. The cost data held in that database is extracted from SAP by relevant order number. The monthly cost data was allocated to relevant regulatory years.</t>
    </r>
  </si>
  <si>
    <r>
      <rPr>
        <u/>
        <sz val="7.7"/>
        <color theme="1"/>
        <rFont val="Calibri"/>
        <family val="2"/>
      </rPr>
      <t>The sum of Customer Connect and Meter Services data</t>
    </r>
    <r>
      <rPr>
        <sz val="11"/>
        <color theme="1"/>
        <rFont val="Calibri"/>
        <family val="2"/>
      </rPr>
      <t xml:space="preserve">: </t>
    </r>
    <r>
      <rPr>
        <b/>
        <sz val="11"/>
        <color theme="1"/>
        <rFont val="Calibri"/>
        <family val="2"/>
      </rPr>
      <t>Customer Connect</t>
    </r>
    <r>
      <rPr>
        <sz val="11"/>
        <color theme="1"/>
        <rFont val="Calibri"/>
        <family val="2"/>
      </rPr>
      <t xml:space="preserve"> - Detailed volume data was extracted from SAP at the service order level to ascertain the volumes of relevant services.</t>
    </r>
    <r>
      <rPr>
        <b/>
        <sz val="11"/>
        <color theme="1"/>
        <rFont val="Calibri"/>
        <family val="2"/>
      </rPr>
      <t xml:space="preserve"> Meter Services </t>
    </r>
    <r>
      <rPr>
        <sz val="11"/>
        <color theme="1"/>
        <rFont val="Calibri"/>
        <family val="2"/>
      </rPr>
      <t>- Network Management maintains an Excel database showing the monthly volumes and costs of meter replacements by meter type. The monthly volume data was allocated to relevant regulatory years.</t>
    </r>
  </si>
  <si>
    <t>The calendar year to financial year adjustment assumes that work undertaken evenly throughout the year.</t>
  </si>
  <si>
    <t>Meter maintenance volumes and the split between Types 4, 5 and 6 was estimated by reference to Meter Services’ Summary of Meter Tests Excel database. The calendar year data from this database was converted to a regulatory year basis by dividing by two and summing relevant half year data.</t>
  </si>
  <si>
    <t>There are no "other metering costs"</t>
  </si>
  <si>
    <t>Minor amount only reported as IT cost in Non-Network template</t>
  </si>
  <si>
    <t>Work Order Data/SAP</t>
  </si>
  <si>
    <t xml:space="preserve">N/A
SA Power Networks does not have a tree replacement program in place for the 2010-2015 regulatory period. </t>
  </si>
  <si>
    <t>All rows</t>
  </si>
  <si>
    <t>Capital expenditure as reported in Regulatory Financial Reports submitted to ESCOSA (2008/09 - 2009/10) and AER Annual RINs (2010/11 - 2012/13).</t>
  </si>
  <si>
    <t>The sum of two adjustments per year were allocated across all rows containing values greater than 0 in Table 2.2.1.  These adjustments pertain to the following: (a) Inclusion of an equivalent value of capital that was excluded from the Augex tab 2.3 in relation to a component of safety expenditure that by its nature was considered to preferrably sit in the Repex tab; and (b) Inclusion of minor unidentifiable capital costs necessary to reconcile total capital expenditure to that reported in Regulatory Financial Reports and Annual RINs that had not been captured in any of the RIN tabs.</t>
  </si>
  <si>
    <t>The adjustments described are not relatable to any specific category in Table 2.2.1.  Accordingly, the value of the adjustments was allocated across each category in the table on a pro rata basis, using direct costs as the allocator.</t>
  </si>
  <si>
    <t>Additional costs relating to URD construction were extracted using SAP activity reporting to complete costs for this category.</t>
  </si>
  <si>
    <t xml:space="preserve">Meter services identified order numbers related to meter maintenance and extracted calendar year cost data from SAP by these order numbers. The calendar year data was converted to a regulatory year basis by dividing by two and summing relevant half year data. Volumes and the split between Types 4, 5 and 6 was estimated by reference to Meter Services’ Summary of Meter Tests Excel database. The calendar year data from this database was converted to a regulatory year basis by dividing by two and summing relevant half year data.
The maintenance volumes of T6 meters declined after 2010/11 because we started a program to replace (mainly large customer) T6 CT meters with T5 CT. However, the costs associated with the implementation of this project were not accounted for accurately. At least some of the costs associated with the replacement of T6 with T5 went to T6 even though the volumes of T6 maintenance dropped dramatically. Data prior to 2009/10 is also deemed unreliable. Consequently we have estimated the relevant maintenance costs across all years by apportioning the total T5/T6 costs based on 2010/11 data.
</t>
  </si>
  <si>
    <t>These volumes are shown for indicative purposes only. Meters purchased are included in also New Meter Installation and Meter Replacement volumes.</t>
  </si>
  <si>
    <t xml:space="preserve">These costs are shown for indicative purposes only. The costs of meters is also included in New Meter Installation and Meter Replacement expenditure categories. This cost has been netted from total metering costs for reconciliation purposes.  </t>
  </si>
  <si>
    <t>Motor vehicles may undertake work across different regulated services (eg standard control, negotiated distribution etc) within any period. An estimate has therefore been made of km's that apply to direct control services.</t>
  </si>
  <si>
    <t xml:space="preserve">Report by Fleet number which is then sort into respective categories. Where vehicle has been in operation for less than 1 year, KM's have been 'annualised' based on usage to date. Categories have been scaled back to Standard Control as follows:
(i) Car &amp; Light Commercial - based on the Corporate Standard Control % in the respective regulatory accounts;  
(ii) EWP &amp; Heavy Commercial - based on the Operating Standard Control % as per the Operating expenses.  </t>
  </si>
  <si>
    <t>Motor vehicles may undertake work across different regulated services (eg standard control, negotiated distribution etc) within any period. An estimate has therefore been made of the number of leased vehicles that apply to direct control services.</t>
  </si>
  <si>
    <t xml:space="preserve">SG Fleet report by Fleet number which is then sort into respective categories. For earlier years, manual records from Toyota Finance utilised. Based on number leased at June. Categories have been scaled back to Standard Control as follows:
(i) Car &amp; Light Commercial - based on the Corporate Standard Control % in the respective regulatory accounts;  
(ii) EWP &amp; Heavy Commercial - based on the Operating Standard Control % as per the Operating expenses.   </t>
  </si>
  <si>
    <t>Motor vehicles may undertake work across different regulated services (eg standard control, negotiated distribution etc) within any period. An estimate has therefore been made of the number in fleet that apply to direct control services.</t>
  </si>
  <si>
    <t xml:space="preserve">SG Fleet report by Fleet number which is then sort into respective categories. Based on number as at June. Categories have been scaled back to Standard Control as follows:
(i) Car &amp; Light Commercial - based on the Corporate Standard Control % in the respective regulatory accounts;  
(ii) EWP &amp; Heavy Commercial - based on the Operating Standard Control % as per the Operating expenses.    </t>
  </si>
  <si>
    <t xml:space="preserve">Regulated % based on the total standard control fleet capex plus opex costs by category divided by the total fleet capex and opex costs by category. </t>
  </si>
  <si>
    <t xml:space="preserve">Copies of audits undertaken by GHD included as attachment. 
Costs for 2012 and 2013 includes both the pre and post fire danger season summer audit and the cyclic audit. Prior to 2012, the pre bushfire danger season was only undertaken and no post fire danger season or cyclic audits were undertaken. </t>
  </si>
  <si>
    <t xml:space="preserve">The data provided has been sourced from work order descriptions from SA Power Networks SAP system (generated from BeX reporting on Activity M04/Vegetation Management). The work orders are quite descriptive and differentiate between different vegetation management activities eg scoping, cutting etc. In addition, an annual pre and post-summer audit is undertaken in the bushfire risk areas. No external audits were undertaken in the non-bushfire risk areas.  </t>
  </si>
  <si>
    <t>Uplift applied to allocate project support component of business overhead on a pro-rata basis between each category.</t>
  </si>
  <si>
    <t>Reported as nil balance</t>
  </si>
  <si>
    <t>SCADA,Network control and protection systems - communications assets  Column N-R</t>
  </si>
  <si>
    <t>SCADA,Network control and protection systems - communications assets  Column AC-AV</t>
  </si>
  <si>
    <t>Adjustments have been made to agree figures to Annual RIN, based on a proportional / pro-rata basis and using % share splits provided by Customer Solutions, against Residential (Simple Connection HV), Commercial/Industrial (Complex Connections HV &amp; SubTransmission) and subdivisions.  The adjustments and allocations are as follows:
- Project support overheads which are directly attributable to the relevant activities have been allocated proportionally based on the relative size of amounts reported.
- Adjustments made in relation to activity L32, corporate CAPEX (connections) adjustments, metering adjustments and the unreconciled variances have been allocated to the residential and commercial categories based on percentage splits provided by customer solutions - Simple connections LV (10%), Complex Connection HV - Customer connected at LV, Minor HV works (30%), Complex connection HV – customer connected at HV (30%), Complex connections sub-transmission (30%)
- Adjustments made in relation to activity L43 and corporate CAPEX (URD) adjustments have been allocated to the subdivision category based on the percentage splits obtained from customer solutions - Complex connections LV (40%), complex connections HV 0 no upstream asset works (50%), complex connection HV – with upstream asset works (10%)</t>
  </si>
  <si>
    <t>Data is estimated as it was necessary to make some assumptions in order to split costs between categories,  e.g. in order to allocate the project support component of business overhead between the categories on a pro-rata basis.</t>
  </si>
  <si>
    <t>Total expenditure has been reconciled to Annual RINs (before allocation of project support component of business overheads) and the total inputs in table 2.12.</t>
  </si>
  <si>
    <t>capitalised network overheads, and network overheads</t>
  </si>
  <si>
    <t>capitalised corporate overheads,  and corporate overheads</t>
  </si>
  <si>
    <t>Calculation includes estimated figures</t>
  </si>
  <si>
    <t>Whilst the figures included as part of the submission are Actual (for non-recurrent expenditure opex), the client device and recurrent  expenditure have been estimated for OPEX. This is due to the account hierarchy changing over the period and the labour component of the client device expenditure not being able to be easily derived.</t>
  </si>
  <si>
    <t xml:space="preserve">Contract negotiations are undertaken by a corporate group and are not separately recorded for specific contracts; costs have therefore reported as overhead. 
The contract liaison and negotiation costs are reported as corporate overheads and are detailed in this section of the RIN reporting. </t>
  </si>
  <si>
    <t xml:space="preserve">Reconciling line to agree to Annual RINs. Includes reported Negotiated Distribution costs and reconciling differences. </t>
  </si>
  <si>
    <t>Adjustments have been made in order to reconcile the figures presented to the Annual RIN. The adjustments and allocations are as follows:
- Project support overheads which are directly attributable to the relevant activities have been allocated proportionally based on the relative size of amounts reported. 
- Adjustments made in relation to specific projects have been allocated to the relevant reporting lines based on SAP reports or BeX reports
- Unreconcilable items (see &lt;14432.2&gt;) have been allocated to the line "SUBTRANSMISSION SUBSTATIONS, SWITCHING STATIONS, ZONE SUBSTATIONS" judgementally as it is the largest category and most likely to be the source of the reconciling differences.</t>
  </si>
  <si>
    <t>Adjustments have been made in order to reconcile the figures presented to the Annual RIN. The adjustments and allocations are as follows:
- Project support overheads which are directly attributable to the relevant activities have been allocated proportionally based on the relative size of amounts reported. This adjustment has also been allocated across cost categories (e.g. direct materials, labour etc.) on a proportional basis.
- Adjustments made in relation to specific projects have been allocated to the relevant reporting lines based on SAP reports or BeX reports
- Unreconcilable items (see &lt;14432.2&gt;) have been allocated to the line "SUBTRANSMISSION SUBSTATIONS, SWITCHING STATIONS, ZONE SUBSTATIONS" judgementally as it is the largest category and most likely to be the source of the reconciling differences. Amounts have been allocated across cost categories (Direct Materials, Direct Labour etc.) on a proportional basis.</t>
  </si>
  <si>
    <t xml:space="preserve">Table 2.3.4 and Table 2.12 </t>
  </si>
  <si>
    <t>Total expenditure has been reconciled to table 2.3.4 and the total inputs in table 2.12.</t>
  </si>
  <si>
    <t>Uplift applied to allocate project support component of business overhead on a pro-rata basis between each category.
Table 2.3.4 also contains a reconciling difference.</t>
  </si>
</sst>
</file>

<file path=xl/styles.xml><?xml version="1.0" encoding="utf-8"?>
<styleSheet xmlns="http://schemas.openxmlformats.org/spreadsheetml/2006/main">
  <numFmts count="3">
    <numFmt numFmtId="164" formatCode="0.0"/>
    <numFmt numFmtId="165" formatCode="d/mm/yyyy;@"/>
    <numFmt numFmtId="166" formatCode="h:mm:ss;@"/>
  </numFmts>
  <fonts count="35">
    <font>
      <sz val="11"/>
      <color theme="1"/>
      <name val="Calibri"/>
      <family val="2"/>
    </font>
    <font>
      <b/>
      <sz val="11"/>
      <color theme="1"/>
      <name val="Calibri"/>
      <family val="2"/>
    </font>
    <font>
      <sz val="9"/>
      <color theme="1"/>
      <name val="Calibri"/>
      <family val="2"/>
    </font>
    <font>
      <u/>
      <sz val="9"/>
      <color theme="1"/>
      <name val="Calibri"/>
      <family val="2"/>
    </font>
    <font>
      <b/>
      <sz val="16"/>
      <color theme="0"/>
      <name val="Calibri"/>
      <family val="2"/>
    </font>
    <font>
      <b/>
      <sz val="9"/>
      <color theme="1"/>
      <name val="Calibri"/>
      <family val="2"/>
    </font>
    <font>
      <sz val="11"/>
      <name val="Calibri"/>
      <family val="2"/>
    </font>
    <font>
      <sz val="10"/>
      <name val="Arial"/>
      <family val="2"/>
    </font>
    <font>
      <sz val="9"/>
      <color indexed="81"/>
      <name val="Tahoma"/>
      <family val="2"/>
    </font>
    <font>
      <b/>
      <sz val="9"/>
      <color indexed="81"/>
      <name val="Tahoma"/>
      <family val="2"/>
    </font>
    <font>
      <u/>
      <sz val="11"/>
      <color theme="1"/>
      <name val="Calibri"/>
      <family val="2"/>
    </font>
    <font>
      <b/>
      <u/>
      <sz val="11"/>
      <color theme="1"/>
      <name val="Calibri"/>
      <family val="2"/>
    </font>
    <font>
      <b/>
      <sz val="11"/>
      <color rgb="FFFF0000"/>
      <name val="Calibri"/>
      <family val="2"/>
    </font>
    <font>
      <sz val="10"/>
      <color theme="1"/>
      <name val="Calibri"/>
      <family val="2"/>
    </font>
    <font>
      <u/>
      <sz val="10"/>
      <color theme="1"/>
      <name val="Calibri"/>
      <family val="2"/>
    </font>
    <font>
      <b/>
      <u/>
      <sz val="10"/>
      <color theme="1"/>
      <name val="Calibri"/>
      <family val="2"/>
    </font>
    <font>
      <sz val="11"/>
      <color rgb="FF000000"/>
      <name val="Calibri"/>
      <family val="2"/>
    </font>
    <font>
      <u/>
      <sz val="9.9"/>
      <color theme="10"/>
      <name val="Calibri"/>
      <family val="2"/>
    </font>
    <font>
      <i/>
      <sz val="11"/>
      <color theme="1"/>
      <name val="Calibri"/>
      <family val="2"/>
    </font>
    <font>
      <vertAlign val="superscript"/>
      <sz val="11"/>
      <color theme="1"/>
      <name val="Calibri"/>
      <family val="2"/>
    </font>
    <font>
      <vertAlign val="superscript"/>
      <sz val="9"/>
      <color theme="1"/>
      <name val="Calibri"/>
      <family val="2"/>
    </font>
    <font>
      <b/>
      <sz val="12"/>
      <color theme="0"/>
      <name val="Arial"/>
      <family val="2"/>
    </font>
    <font>
      <b/>
      <sz val="14"/>
      <name val="Arial"/>
      <family val="2"/>
    </font>
    <font>
      <sz val="10"/>
      <color theme="1"/>
      <name val="Arial"/>
      <family val="2"/>
    </font>
    <font>
      <b/>
      <sz val="11"/>
      <color theme="1"/>
      <name val="Calibri"/>
      <family val="2"/>
      <scheme val="minor"/>
    </font>
    <font>
      <b/>
      <sz val="10"/>
      <color theme="1"/>
      <name val="Arial"/>
      <family val="2"/>
    </font>
    <font>
      <b/>
      <sz val="10"/>
      <name val="Arial"/>
      <family val="2"/>
    </font>
    <font>
      <sz val="9.9"/>
      <name val="Calibri"/>
      <family val="2"/>
    </font>
    <font>
      <b/>
      <sz val="14"/>
      <color rgb="FFFF0000"/>
      <name val="Calibri"/>
      <family val="2"/>
    </font>
    <font>
      <sz val="10.5"/>
      <color theme="1"/>
      <name val="Calibri"/>
      <family val="2"/>
    </font>
    <font>
      <sz val="11"/>
      <color indexed="81"/>
      <name val="Tahoma"/>
      <family val="2"/>
    </font>
    <font>
      <sz val="11"/>
      <color rgb="FFFF0000"/>
      <name val="Calibri"/>
      <family val="2"/>
    </font>
    <font>
      <b/>
      <sz val="9.9"/>
      <color theme="1"/>
      <name val="Calibri"/>
      <family val="2"/>
    </font>
    <font>
      <u/>
      <sz val="7.7"/>
      <color theme="1"/>
      <name val="Calibri"/>
      <family val="2"/>
    </font>
    <font>
      <b/>
      <sz val="7.7"/>
      <color theme="1"/>
      <name val="Calibri"/>
      <family val="2"/>
    </font>
  </fonts>
  <fills count="8">
    <fill>
      <patternFill patternType="none"/>
    </fill>
    <fill>
      <patternFill patternType="gray125"/>
    </fill>
    <fill>
      <patternFill patternType="solid">
        <fgColor theme="1"/>
        <bgColor indexed="64"/>
      </patternFill>
    </fill>
    <fill>
      <patternFill patternType="solid">
        <fgColor rgb="FFFA820F"/>
        <bgColor indexed="64"/>
      </patternFill>
    </fill>
    <fill>
      <patternFill patternType="solid">
        <fgColor theme="6"/>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medium">
        <color auto="1"/>
      </top>
      <bottom/>
      <diagonal/>
    </border>
    <border>
      <left/>
      <right style="thin">
        <color auto="1"/>
      </right>
      <top style="medium">
        <color auto="1"/>
      </top>
      <bottom/>
      <diagonal/>
    </border>
    <border>
      <left/>
      <right/>
      <top style="thin">
        <color indexed="64"/>
      </top>
      <bottom style="medium">
        <color indexed="64"/>
      </bottom>
      <diagonal/>
    </border>
  </borders>
  <cellStyleXfs count="7">
    <xf numFmtId="0" fontId="0" fillId="0" borderId="0"/>
    <xf numFmtId="0" fontId="7" fillId="0" borderId="0"/>
    <xf numFmtId="0" fontId="17" fillId="0" borderId="0" applyNumberFormat="0" applyFill="0" applyBorder="0" applyAlignment="0" applyProtection="0">
      <alignment vertical="top"/>
      <protection locked="0"/>
    </xf>
    <xf numFmtId="0" fontId="7" fillId="0" borderId="0" applyFill="0"/>
    <xf numFmtId="0" fontId="7" fillId="0" borderId="0" applyFill="0"/>
    <xf numFmtId="0" fontId="7" fillId="0" borderId="0"/>
    <xf numFmtId="0" fontId="7" fillId="0" borderId="0"/>
  </cellStyleXfs>
  <cellXfs count="521">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2" xfId="0" applyBorder="1"/>
    <xf numFmtId="0" fontId="0" fillId="0" borderId="2" xfId="0" applyBorder="1" applyAlignment="1">
      <alignment horizontal="center"/>
    </xf>
    <xf numFmtId="0" fontId="2" fillId="3" borderId="4" xfId="0" applyFont="1" applyFill="1" applyBorder="1" applyAlignment="1">
      <alignment horizontal="left" vertical="top" wrapText="1"/>
    </xf>
    <xf numFmtId="0" fontId="0" fillId="0" borderId="5" xfId="0" applyBorder="1"/>
    <xf numFmtId="0" fontId="0" fillId="0" borderId="6" xfId="0" applyBorder="1"/>
    <xf numFmtId="0" fontId="0" fillId="0" borderId="8" xfId="0" applyBorder="1"/>
    <xf numFmtId="0" fontId="0" fillId="0" borderId="9" xfId="0" applyBorder="1"/>
    <xf numFmtId="0" fontId="0" fillId="0" borderId="9" xfId="0" applyBorder="1" applyAlignment="1">
      <alignment horizontal="center"/>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indent="1"/>
    </xf>
    <xf numFmtId="0" fontId="0" fillId="0" borderId="12" xfId="0" applyBorder="1"/>
    <xf numFmtId="0" fontId="0" fillId="0" borderId="13" xfId="0" applyBorder="1"/>
    <xf numFmtId="0" fontId="0" fillId="0" borderId="14" xfId="0" applyBorder="1"/>
    <xf numFmtId="0" fontId="0" fillId="0" borderId="1" xfId="0" applyFont="1" applyBorder="1" applyAlignment="1">
      <alignment horizontal="center"/>
    </xf>
    <xf numFmtId="0" fontId="5" fillId="0" borderId="0" xfId="0" applyFont="1" applyAlignment="1">
      <alignment horizontal="right"/>
    </xf>
    <xf numFmtId="164" fontId="1" fillId="3" borderId="27" xfId="0" applyNumberFormat="1" applyFont="1" applyFill="1" applyBorder="1" applyAlignment="1">
      <alignment horizontal="center" wrapText="1"/>
    </xf>
    <xf numFmtId="164" fontId="1" fillId="3" borderId="27" xfId="0" applyNumberFormat="1" applyFont="1" applyFill="1" applyBorder="1" applyAlignment="1">
      <alignment horizontal="center"/>
    </xf>
    <xf numFmtId="0" fontId="1" fillId="3" borderId="30" xfId="0" applyFont="1" applyFill="1" applyBorder="1" applyAlignment="1">
      <alignment horizontal="center" vertical="top" wrapText="1"/>
    </xf>
    <xf numFmtId="0" fontId="1" fillId="3" borderId="30" xfId="0" applyFont="1" applyFill="1" applyBorder="1" applyAlignment="1">
      <alignment horizontal="center" vertical="top"/>
    </xf>
    <xf numFmtId="164" fontId="1" fillId="3" borderId="32" xfId="0" applyNumberFormat="1" applyFont="1" applyFill="1" applyBorder="1" applyAlignment="1">
      <alignment horizontal="center" wrapText="1"/>
    </xf>
    <xf numFmtId="0" fontId="1" fillId="3" borderId="33" xfId="0" applyFont="1" applyFill="1" applyBorder="1" applyAlignment="1">
      <alignment horizontal="center" vertical="top" wrapText="1"/>
    </xf>
    <xf numFmtId="0" fontId="0" fillId="4" borderId="2" xfId="0" applyFill="1" applyBorder="1"/>
    <xf numFmtId="0" fontId="0" fillId="4" borderId="1" xfId="0" applyFill="1" applyBorder="1"/>
    <xf numFmtId="0" fontId="0" fillId="4" borderId="9" xfId="0" applyFill="1" applyBorder="1"/>
    <xf numFmtId="0" fontId="0" fillId="0" borderId="5" xfId="0" applyBorder="1" applyAlignment="1">
      <alignmen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0" fillId="4" borderId="2" xfId="0" applyFill="1" applyBorder="1" applyAlignment="1">
      <alignment vertical="center" wrapText="1"/>
    </xf>
    <xf numFmtId="0" fontId="0" fillId="0" borderId="2" xfId="0" applyBorder="1" applyAlignment="1">
      <alignment horizontal="center" vertical="center" wrapText="1"/>
    </xf>
    <xf numFmtId="0" fontId="0" fillId="0" borderId="2" xfId="0" quotePrefix="1" applyBorder="1" applyAlignment="1">
      <alignment horizontal="left" vertical="center" wrapText="1"/>
    </xf>
    <xf numFmtId="0" fontId="0" fillId="4" borderId="1" xfId="0"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vertical="center" wrapText="1"/>
    </xf>
    <xf numFmtId="0" fontId="0" fillId="0" borderId="1" xfId="0" quotePrefix="1" applyBorder="1" applyAlignment="1">
      <alignment horizontal="left" vertical="center" wrapText="1"/>
    </xf>
    <xf numFmtId="0" fontId="11" fillId="0" borderId="1" xfId="0" applyFont="1" applyBorder="1" applyAlignment="1">
      <alignment vertical="center" wrapText="1"/>
    </xf>
    <xf numFmtId="0" fontId="0" fillId="0" borderId="1" xfId="0" applyBorder="1" applyAlignment="1">
      <alignment vertical="center" wrapText="1"/>
    </xf>
    <xf numFmtId="0" fontId="11" fillId="0" borderId="1" xfId="0" applyFont="1" applyBorder="1" applyAlignment="1">
      <alignment horizontal="left" vertical="center" wrapText="1"/>
    </xf>
    <xf numFmtId="0" fontId="0" fillId="0" borderId="1" xfId="0" quotePrefix="1" applyBorder="1" applyAlignment="1">
      <alignment vertical="center" wrapText="1"/>
    </xf>
    <xf numFmtId="0" fontId="0" fillId="0" borderId="13" xfId="0" applyBorder="1" applyAlignment="1">
      <alignment vertical="center" wrapText="1"/>
    </xf>
    <xf numFmtId="0" fontId="0" fillId="0" borderId="2" xfId="0" applyBorder="1" applyAlignment="1">
      <alignment wrapText="1"/>
    </xf>
    <xf numFmtId="0" fontId="0" fillId="0" borderId="2" xfId="0" applyBorder="1" applyAlignment="1">
      <alignment horizontal="left" wrapText="1"/>
    </xf>
    <xf numFmtId="0" fontId="6" fillId="0" borderId="2" xfId="0" quotePrefix="1" applyFont="1" applyBorder="1" applyAlignment="1">
      <alignment horizontal="left" wrapText="1"/>
    </xf>
    <xf numFmtId="0" fontId="6" fillId="0" borderId="12" xfId="0" quotePrefix="1" applyFont="1" applyBorder="1" applyAlignment="1">
      <alignment horizontal="left" wrapText="1"/>
    </xf>
    <xf numFmtId="0" fontId="0" fillId="0" borderId="1" xfId="0" applyBorder="1" applyAlignment="1">
      <alignment wrapText="1"/>
    </xf>
    <xf numFmtId="0" fontId="0" fillId="0" borderId="1" xfId="0" applyBorder="1" applyAlignment="1">
      <alignment horizontal="left" wrapText="1"/>
    </xf>
    <xf numFmtId="0" fontId="0" fillId="0" borderId="2" xfId="0" quotePrefix="1" applyFill="1" applyBorder="1" applyAlignment="1">
      <alignment horizontal="left" wrapText="1"/>
    </xf>
    <xf numFmtId="0" fontId="0" fillId="0" borderId="13" xfId="0" quotePrefix="1" applyBorder="1" applyAlignment="1">
      <alignment horizontal="left" wrapText="1"/>
    </xf>
    <xf numFmtId="0" fontId="0" fillId="0" borderId="2" xfId="0" quotePrefix="1" applyBorder="1" applyAlignment="1">
      <alignment horizontal="left" wrapText="1"/>
    </xf>
    <xf numFmtId="0" fontId="0" fillId="0" borderId="12" xfId="0" quotePrefix="1" applyBorder="1" applyAlignment="1">
      <alignment horizontal="left" wrapText="1"/>
    </xf>
    <xf numFmtId="0" fontId="0" fillId="0" borderId="1" xfId="0" quotePrefix="1" applyBorder="1" applyAlignment="1">
      <alignment horizontal="left" wrapText="1"/>
    </xf>
    <xf numFmtId="0" fontId="0" fillId="0" borderId="13" xfId="0" applyBorder="1" applyAlignment="1">
      <alignment horizontal="left" wrapText="1"/>
    </xf>
    <xf numFmtId="0" fontId="0" fillId="0" borderId="6" xfId="0" applyBorder="1" applyAlignment="1">
      <alignment horizontal="left"/>
    </xf>
    <xf numFmtId="0" fontId="0" fillId="0" borderId="6" xfId="0" applyBorder="1" applyAlignment="1">
      <alignment vertical="center" wrapText="1"/>
    </xf>
    <xf numFmtId="0" fontId="0" fillId="0" borderId="1" xfId="0" applyBorder="1" applyAlignment="1">
      <alignment horizontal="center" wrapText="1"/>
    </xf>
    <xf numFmtId="0" fontId="0" fillId="0" borderId="5" xfId="0" applyBorder="1" applyAlignment="1">
      <alignment horizontal="left" vertical="center"/>
    </xf>
    <xf numFmtId="0" fontId="0" fillId="0" borderId="2" xfId="0" applyBorder="1" applyAlignment="1">
      <alignmen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wrapText="1"/>
    </xf>
    <xf numFmtId="0" fontId="0" fillId="0" borderId="0" xfId="0" applyFill="1" applyBorder="1" applyAlignment="1">
      <alignment wrapText="1"/>
    </xf>
    <xf numFmtId="0" fontId="0" fillId="0" borderId="0" xfId="0" applyFill="1" applyBorder="1" applyAlignment="1">
      <alignment horizontal="center" vertical="center" wrapText="1"/>
    </xf>
    <xf numFmtId="0" fontId="0" fillId="4" borderId="1" xfId="0" applyFill="1" applyBorder="1" applyAlignment="1">
      <alignment wrapText="1"/>
    </xf>
    <xf numFmtId="0" fontId="16" fillId="0" borderId="1" xfId="0" applyFont="1" applyBorder="1" applyAlignment="1">
      <alignment wrapText="1"/>
    </xf>
    <xf numFmtId="0" fontId="0" fillId="0" borderId="13" xfId="0" applyBorder="1" applyAlignment="1">
      <alignment wrapText="1"/>
    </xf>
    <xf numFmtId="0" fontId="16" fillId="0" borderId="6" xfId="0" applyFont="1" applyBorder="1" applyAlignment="1">
      <alignment wrapText="1"/>
    </xf>
    <xf numFmtId="0" fontId="0" fillId="0" borderId="13" xfId="0" applyBorder="1" applyAlignment="1">
      <alignment horizontal="center" wrapText="1"/>
    </xf>
    <xf numFmtId="0" fontId="0" fillId="0" borderId="6" xfId="0" applyBorder="1" applyAlignment="1">
      <alignment wrapText="1"/>
    </xf>
    <xf numFmtId="0" fontId="0" fillId="2" borderId="13" xfId="0"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wrapText="1"/>
    </xf>
    <xf numFmtId="0" fontId="0" fillId="0" borderId="2" xfId="0" applyBorder="1" applyAlignment="1" applyProtection="1">
      <alignment horizontal="left" wrapText="1"/>
      <protection locked="0"/>
    </xf>
    <xf numFmtId="0" fontId="0" fillId="0" borderId="2" xfId="0" applyNumberFormat="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lignment wrapText="1"/>
    </xf>
    <xf numFmtId="0" fontId="0" fillId="0" borderId="4" xfId="0" applyBorder="1" applyAlignment="1">
      <alignment horizontal="center" vertical="center" wrapText="1"/>
    </xf>
    <xf numFmtId="0" fontId="0" fillId="4" borderId="9" xfId="0"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2" xfId="0" applyBorder="1" applyAlignment="1" applyProtection="1">
      <alignment horizontal="left" vertical="top" wrapText="1"/>
      <protection locked="0"/>
    </xf>
    <xf numFmtId="0" fontId="0" fillId="0" borderId="12" xfId="0" applyBorder="1" applyAlignment="1">
      <alignment wrapText="1"/>
    </xf>
    <xf numFmtId="0" fontId="0" fillId="4" borderId="2" xfId="0" applyFill="1" applyBorder="1" applyAlignment="1">
      <alignment wrapText="1"/>
    </xf>
    <xf numFmtId="0" fontId="1" fillId="0" borderId="5" xfId="0" applyFont="1" applyBorder="1" applyAlignment="1"/>
    <xf numFmtId="0" fontId="1" fillId="0" borderId="2" xfId="0" applyFont="1" applyBorder="1" applyAlignment="1">
      <alignment wrapText="1"/>
    </xf>
    <xf numFmtId="0" fontId="0" fillId="0" borderId="38" xfId="0" applyBorder="1" applyAlignment="1">
      <alignment wrapText="1"/>
    </xf>
    <xf numFmtId="0" fontId="0" fillId="0" borderId="12" xfId="0" applyBorder="1" applyAlignment="1">
      <alignment horizontal="center" wrapText="1"/>
    </xf>
    <xf numFmtId="0" fontId="0" fillId="0" borderId="2" xfId="0" applyBorder="1" applyAlignment="1">
      <alignment horizontal="center" wrapText="1"/>
    </xf>
    <xf numFmtId="0" fontId="0" fillId="0" borderId="5" xfId="0" applyBorder="1" applyAlignment="1">
      <alignment horizontal="left" wrapText="1"/>
    </xf>
    <xf numFmtId="0" fontId="1" fillId="6" borderId="1" xfId="0" applyFont="1" applyFill="1" applyBorder="1" applyAlignment="1"/>
    <xf numFmtId="0" fontId="1" fillId="6" borderId="2" xfId="0" applyFont="1" applyFill="1" applyBorder="1" applyAlignment="1">
      <alignment horizontal="center" vertical="center"/>
    </xf>
    <xf numFmtId="0" fontId="0" fillId="4" borderId="1" xfId="0" applyFill="1" applyBorder="1" applyAlignment="1"/>
    <xf numFmtId="0" fontId="1" fillId="0" borderId="6" xfId="0" applyFont="1" applyBorder="1" applyAlignment="1"/>
    <xf numFmtId="0" fontId="0" fillId="0" borderId="1" xfId="0" applyBorder="1" applyAlignment="1"/>
    <xf numFmtId="0" fontId="0" fillId="0" borderId="0" xfId="0" applyAlignment="1">
      <alignment horizontal="center" wrapText="1"/>
    </xf>
    <xf numFmtId="0" fontId="0" fillId="0" borderId="0" xfId="0" applyAlignment="1">
      <alignment horizontal="left" vertical="top" wrapText="1"/>
    </xf>
    <xf numFmtId="0" fontId="0" fillId="0" borderId="5" xfId="0" applyFill="1" applyBorder="1" applyAlignment="1">
      <alignment horizontal="left" vertical="top" wrapText="1"/>
    </xf>
    <xf numFmtId="0" fontId="0" fillId="4" borderId="2" xfId="0" applyFill="1" applyBorder="1" applyAlignment="1">
      <alignment horizontal="left" vertical="top" wrapText="1"/>
    </xf>
    <xf numFmtId="0" fontId="0" fillId="0" borderId="6" xfId="0" applyFill="1" applyBorder="1" applyAlignment="1">
      <alignment horizontal="left" vertical="top" wrapText="1"/>
    </xf>
    <xf numFmtId="0" fontId="0" fillId="4"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vertical="center" wrapText="1"/>
    </xf>
    <xf numFmtId="0" fontId="17" fillId="0" borderId="12" xfId="2" applyBorder="1" applyAlignment="1" applyProtection="1">
      <alignment vertical="center" wrapText="1"/>
    </xf>
    <xf numFmtId="0" fontId="17" fillId="0" borderId="0" xfId="2" applyAlignment="1" applyProtection="1">
      <alignment vertical="center" wrapText="1"/>
    </xf>
    <xf numFmtId="0" fontId="17" fillId="0" borderId="13" xfId="2" applyBorder="1" applyAlignment="1" applyProtection="1">
      <alignment vertical="center" wrapText="1"/>
    </xf>
    <xf numFmtId="0" fontId="0" fillId="0" borderId="1" xfId="0" applyBorder="1" applyAlignment="1">
      <alignment horizontal="center" vertical="center"/>
    </xf>
    <xf numFmtId="0" fontId="17" fillId="0" borderId="13" xfId="2" applyBorder="1" applyAlignment="1" applyProtection="1">
      <alignment horizontal="left" vertical="center" wrapText="1"/>
    </xf>
    <xf numFmtId="0" fontId="10" fillId="0" borderId="1"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xf>
    <xf numFmtId="0" fontId="0" fillId="4" borderId="2" xfId="0" applyFill="1" applyBorder="1" applyAlignment="1">
      <alignment vertical="center"/>
    </xf>
    <xf numFmtId="0" fontId="0" fillId="0" borderId="12" xfId="0" applyBorder="1" applyAlignment="1">
      <alignment vertical="top" wrapText="1"/>
    </xf>
    <xf numFmtId="0" fontId="0" fillId="0" borderId="6" xfId="0" applyBorder="1" applyAlignment="1">
      <alignment vertical="top"/>
    </xf>
    <xf numFmtId="0" fontId="0" fillId="0" borderId="1" xfId="0" applyBorder="1" applyAlignment="1">
      <alignment vertical="top"/>
    </xf>
    <xf numFmtId="0" fontId="0" fillId="4" borderId="1" xfId="0" applyFill="1" applyBorder="1" applyAlignment="1">
      <alignment vertical="top"/>
    </xf>
    <xf numFmtId="0" fontId="0" fillId="0" borderId="2" xfId="0" applyBorder="1" applyAlignment="1">
      <alignment horizontal="center" vertical="top"/>
    </xf>
    <xf numFmtId="0" fontId="0" fillId="0" borderId="1" xfId="0" applyBorder="1" applyAlignment="1">
      <alignment horizontal="left" vertical="top" wrapText="1"/>
    </xf>
    <xf numFmtId="0" fontId="0" fillId="0" borderId="13"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2" xfId="0" applyBorder="1" applyAlignment="1">
      <alignment horizontal="left" wrapText="1"/>
    </xf>
    <xf numFmtId="0" fontId="0" fillId="0" borderId="1" xfId="0" applyBorder="1" applyAlignment="1">
      <alignment vertical="center"/>
    </xf>
    <xf numFmtId="0" fontId="0" fillId="0" borderId="1" xfId="0" applyBorder="1" applyAlignment="1">
      <alignment horizontal="left" vertical="center"/>
    </xf>
    <xf numFmtId="0" fontId="0" fillId="0" borderId="39" xfId="0" applyBorder="1" applyAlignment="1">
      <alignment horizontal="left" vertical="center" wrapText="1"/>
    </xf>
    <xf numFmtId="0" fontId="0" fillId="0" borderId="18" xfId="0" applyBorder="1" applyAlignment="1">
      <alignment horizontal="center" vertical="top"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12" xfId="0" applyBorder="1" applyAlignment="1">
      <alignment horizontal="left" vertical="center" wrapText="1"/>
    </xf>
    <xf numFmtId="0" fontId="0" fillId="4" borderId="1" xfId="0" applyFill="1" applyBorder="1" applyAlignment="1">
      <alignment vertical="center"/>
    </xf>
    <xf numFmtId="0" fontId="0" fillId="0" borderId="13" xfId="0" applyBorder="1" applyAlignment="1">
      <alignment vertical="center"/>
    </xf>
    <xf numFmtId="0" fontId="0" fillId="6" borderId="1" xfId="0" applyFill="1" applyBorder="1" applyAlignment="1">
      <alignment vertical="center" wrapText="1"/>
    </xf>
    <xf numFmtId="0" fontId="11" fillId="0" borderId="2" xfId="0" applyFont="1" applyBorder="1" applyAlignment="1">
      <alignment horizontal="left" vertical="center" wrapText="1"/>
    </xf>
    <xf numFmtId="0" fontId="0" fillId="0" borderId="35" xfId="0" applyBorder="1" applyAlignment="1">
      <alignment horizontal="left" vertical="center" wrapText="1"/>
    </xf>
    <xf numFmtId="0" fontId="0" fillId="0" borderId="2" xfId="0" quotePrefix="1" applyBorder="1" applyAlignment="1">
      <alignment vertical="center" wrapText="1"/>
    </xf>
    <xf numFmtId="0" fontId="0" fillId="0" borderId="12" xfId="0" applyBorder="1" applyAlignment="1">
      <alignment vertical="center" wrapText="1"/>
    </xf>
    <xf numFmtId="0" fontId="0" fillId="0" borderId="35" xfId="0" applyBorder="1" applyAlignment="1">
      <alignment wrapText="1"/>
    </xf>
    <xf numFmtId="0" fontId="0" fillId="0" borderId="35" xfId="0" applyBorder="1" applyAlignment="1">
      <alignment horizontal="left" vertical="top"/>
    </xf>
    <xf numFmtId="0" fontId="0" fillId="0" borderId="35" xfId="0" applyBorder="1" applyAlignment="1">
      <alignment horizontal="left"/>
    </xf>
    <xf numFmtId="0" fontId="0" fillId="0" borderId="0" xfId="0" applyAlignment="1">
      <alignment vertical="top"/>
    </xf>
    <xf numFmtId="0" fontId="0" fillId="0" borderId="6" xfId="0" applyBorder="1" applyAlignment="1">
      <alignment vertical="center"/>
    </xf>
    <xf numFmtId="0" fontId="0" fillId="0" borderId="13" xfId="0" applyBorder="1" applyAlignment="1">
      <alignment horizontal="center" wrapText="1"/>
    </xf>
    <xf numFmtId="0" fontId="0" fillId="0" borderId="18" xfId="0" applyBorder="1" applyAlignment="1">
      <alignment horizontal="center" wrapText="1"/>
    </xf>
    <xf numFmtId="0" fontId="0" fillId="0" borderId="0" xfId="0" applyFill="1" applyBorder="1" applyAlignment="1">
      <alignment horizont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NumberFormat="1" applyBorder="1" applyAlignment="1">
      <alignment horizontal="left" vertical="center" wrapText="1"/>
    </xf>
    <xf numFmtId="0" fontId="0" fillId="0" borderId="12" xfId="0" applyFill="1" applyBorder="1" applyAlignment="1">
      <alignment horizontal="left" vertical="center" wrapText="1"/>
    </xf>
    <xf numFmtId="0" fontId="0" fillId="0" borderId="35" xfId="0" applyBorder="1" applyAlignment="1">
      <alignment vertical="center" wrapText="1"/>
    </xf>
    <xf numFmtId="0" fontId="0" fillId="0" borderId="1" xfId="0" applyFill="1" applyBorder="1" applyAlignment="1">
      <alignment horizontal="left" vertical="center" wrapText="1"/>
    </xf>
    <xf numFmtId="0" fontId="0" fillId="0" borderId="1" xfId="0" applyNumberFormat="1" applyBorder="1" applyAlignment="1">
      <alignment horizontal="left" vertical="center" wrapText="1"/>
    </xf>
    <xf numFmtId="0" fontId="0" fillId="0" borderId="1" xfId="0" applyFill="1" applyBorder="1" applyAlignment="1">
      <alignment horizontal="center" vertical="center" wrapText="1"/>
    </xf>
    <xf numFmtId="0" fontId="0" fillId="0" borderId="2" xfId="0" applyFill="1" applyBorder="1" applyAlignment="1">
      <alignment wrapText="1"/>
    </xf>
    <xf numFmtId="0" fontId="0" fillId="0" borderId="1" xfId="0" applyFill="1" applyBorder="1" applyAlignment="1">
      <alignment wrapText="1"/>
    </xf>
    <xf numFmtId="0" fontId="0" fillId="0" borderId="1" xfId="0" applyFill="1" applyBorder="1"/>
    <xf numFmtId="0" fontId="0" fillId="0" borderId="2" xfId="0" applyFill="1" applyBorder="1"/>
    <xf numFmtId="0" fontId="0" fillId="0" borderId="2" xfId="0" applyFill="1" applyBorder="1" applyAlignment="1">
      <alignment vertical="top" wrapText="1"/>
    </xf>
    <xf numFmtId="0" fontId="5" fillId="0" borderId="0" xfId="0" applyFont="1" applyBorder="1" applyAlignment="1">
      <alignment horizontal="right" wrapText="1" indent="1"/>
    </xf>
    <xf numFmtId="0" fontId="2" fillId="0" borderId="0" xfId="0" applyFont="1" applyBorder="1" applyAlignment="1">
      <alignment horizontal="left" wrapText="1"/>
    </xf>
    <xf numFmtId="0" fontId="21" fillId="2" borderId="0" xfId="3" applyFont="1" applyFill="1" applyBorder="1" applyProtection="1"/>
    <xf numFmtId="0" fontId="22" fillId="0" borderId="0" xfId="4" applyFont="1" applyFill="1" applyAlignment="1" applyProtection="1">
      <alignment horizontal="left" vertical="center"/>
    </xf>
    <xf numFmtId="0" fontId="23" fillId="0" borderId="0" xfId="4" applyFont="1" applyFill="1" applyBorder="1" applyAlignment="1" applyProtection="1">
      <alignment vertical="center" wrapText="1"/>
    </xf>
    <xf numFmtId="0" fontId="24" fillId="0" borderId="43" xfId="3" applyFont="1" applyFill="1" applyBorder="1" applyAlignment="1" applyProtection="1">
      <alignment vertical="center" wrapText="1"/>
    </xf>
    <xf numFmtId="0" fontId="25" fillId="0" borderId="43" xfId="3" applyFont="1" applyFill="1" applyBorder="1" applyAlignment="1" applyProtection="1">
      <alignment horizontal="left" vertical="center" wrapText="1"/>
    </xf>
    <xf numFmtId="0" fontId="26" fillId="0" borderId="43" xfId="5" applyFont="1" applyFill="1" applyBorder="1" applyAlignment="1" applyProtection="1">
      <alignment horizontal="center" vertical="top" wrapText="1"/>
    </xf>
    <xf numFmtId="0" fontId="23" fillId="7" borderId="44" xfId="3" applyFont="1" applyFill="1" applyBorder="1" applyAlignment="1" applyProtection="1">
      <alignment horizontal="left" vertical="center" wrapText="1"/>
    </xf>
    <xf numFmtId="0" fontId="23" fillId="7" borderId="45" xfId="3" applyFont="1" applyFill="1" applyBorder="1" applyAlignment="1" applyProtection="1">
      <alignment horizontal="left" vertical="center" wrapText="1"/>
    </xf>
    <xf numFmtId="1" fontId="23" fillId="7" borderId="46" xfId="3" applyNumberFormat="1" applyFont="1" applyFill="1" applyBorder="1" applyAlignment="1" applyProtection="1">
      <alignment horizontal="right" vertical="center" wrapText="1"/>
      <protection locked="0"/>
    </xf>
    <xf numFmtId="1" fontId="23" fillId="7" borderId="47" xfId="3" applyNumberFormat="1" applyFont="1" applyFill="1" applyBorder="1" applyAlignment="1" applyProtection="1">
      <alignment horizontal="right" vertical="center" wrapText="1"/>
      <protection locked="0"/>
    </xf>
    <xf numFmtId="1" fontId="23" fillId="7" borderId="42" xfId="3" applyNumberFormat="1" applyFont="1" applyFill="1" applyBorder="1" applyAlignment="1" applyProtection="1">
      <alignment horizontal="right" vertical="center" wrapText="1"/>
      <protection locked="0"/>
    </xf>
    <xf numFmtId="0" fontId="23" fillId="7" borderId="48" xfId="3" applyFont="1" applyFill="1" applyBorder="1" applyAlignment="1" applyProtection="1">
      <alignment horizontal="left" vertical="center" wrapText="1"/>
    </xf>
    <xf numFmtId="0" fontId="23" fillId="7" borderId="34" xfId="3" applyFont="1" applyFill="1" applyBorder="1" applyAlignment="1" applyProtection="1">
      <alignment horizontal="left" vertical="center" wrapText="1"/>
    </xf>
    <xf numFmtId="165" fontId="23" fillId="7" borderId="6" xfId="3" applyNumberFormat="1" applyFont="1" applyFill="1" applyBorder="1" applyAlignment="1" applyProtection="1">
      <alignment horizontal="right" vertical="center" wrapText="1"/>
      <protection locked="0"/>
    </xf>
    <xf numFmtId="165" fontId="23" fillId="7" borderId="1" xfId="3" applyNumberFormat="1" applyFont="1" applyFill="1" applyBorder="1" applyAlignment="1" applyProtection="1">
      <alignment horizontal="right" vertical="center" wrapText="1"/>
      <protection locked="0"/>
    </xf>
    <xf numFmtId="165" fontId="23" fillId="7" borderId="7" xfId="3" applyNumberFormat="1" applyFont="1" applyFill="1" applyBorder="1" applyAlignment="1" applyProtection="1">
      <alignment horizontal="right" vertical="center" wrapText="1"/>
      <protection locked="0"/>
    </xf>
    <xf numFmtId="166" fontId="23" fillId="7" borderId="6" xfId="3" applyNumberFormat="1" applyFont="1" applyFill="1" applyBorder="1" applyAlignment="1" applyProtection="1">
      <alignment horizontal="right" vertical="center" wrapText="1"/>
      <protection locked="0"/>
    </xf>
    <xf numFmtId="164" fontId="23" fillId="7" borderId="6" xfId="3" applyNumberFormat="1" applyFont="1" applyFill="1" applyBorder="1" applyAlignment="1" applyProtection="1">
      <alignment horizontal="right" vertical="center" wrapText="1"/>
      <protection locked="0"/>
    </xf>
    <xf numFmtId="164" fontId="23" fillId="7" borderId="18" xfId="3" applyNumberFormat="1" applyFont="1" applyFill="1" applyBorder="1" applyAlignment="1" applyProtection="1">
      <alignment horizontal="right" vertical="center" wrapText="1"/>
      <protection locked="0"/>
    </xf>
    <xf numFmtId="164" fontId="23" fillId="7" borderId="49" xfId="3" applyNumberFormat="1" applyFont="1" applyFill="1" applyBorder="1" applyAlignment="1" applyProtection="1">
      <alignment horizontal="right" vertical="center" wrapText="1"/>
      <protection locked="0"/>
    </xf>
    <xf numFmtId="1" fontId="23" fillId="5" borderId="6" xfId="3" applyNumberFormat="1" applyFont="1" applyFill="1" applyBorder="1" applyAlignment="1" applyProtection="1">
      <alignment horizontal="right" vertical="center" wrapText="1"/>
      <protection locked="0"/>
    </xf>
    <xf numFmtId="1" fontId="23" fillId="5" borderId="1" xfId="3" applyNumberFormat="1" applyFont="1" applyFill="1" applyBorder="1" applyAlignment="1" applyProtection="1">
      <alignment horizontal="right" vertical="center" wrapText="1"/>
      <protection locked="0"/>
    </xf>
    <xf numFmtId="1" fontId="23" fillId="5" borderId="7" xfId="3" applyNumberFormat="1" applyFont="1" applyFill="1" applyBorder="1" applyAlignment="1" applyProtection="1">
      <alignment horizontal="right" vertical="center" wrapText="1"/>
      <protection locked="0"/>
    </xf>
    <xf numFmtId="0" fontId="23" fillId="7" borderId="50" xfId="3" applyFont="1" applyFill="1" applyBorder="1" applyAlignment="1" applyProtection="1">
      <alignment horizontal="left" vertical="center" wrapText="1"/>
    </xf>
    <xf numFmtId="0" fontId="23" fillId="7" borderId="51" xfId="3" applyFont="1" applyFill="1" applyBorder="1" applyAlignment="1" applyProtection="1">
      <alignment horizontal="left" vertical="center" wrapText="1"/>
    </xf>
    <xf numFmtId="1" fontId="23" fillId="5" borderId="8" xfId="3" applyNumberFormat="1" applyFont="1" applyFill="1" applyBorder="1" applyAlignment="1" applyProtection="1">
      <alignment horizontal="right" vertical="center" wrapText="1"/>
      <protection locked="0"/>
    </xf>
    <xf numFmtId="1" fontId="23" fillId="5" borderId="9" xfId="3" applyNumberFormat="1" applyFont="1" applyFill="1" applyBorder="1" applyAlignment="1" applyProtection="1">
      <alignment horizontal="right" vertical="center" wrapText="1"/>
      <protection locked="0"/>
    </xf>
    <xf numFmtId="1" fontId="23" fillId="5" borderId="10" xfId="3" applyNumberFormat="1" applyFont="1" applyFill="1" applyBorder="1" applyAlignment="1" applyProtection="1">
      <alignment horizontal="right" vertical="center" wrapText="1"/>
      <protection locked="0"/>
    </xf>
    <xf numFmtId="0" fontId="2" fillId="2" borderId="0" xfId="0" applyFont="1" applyFill="1" applyAlignment="1">
      <alignment horizontal="center"/>
    </xf>
    <xf numFmtId="0" fontId="5" fillId="2" borderId="0" xfId="0" applyFont="1" applyFill="1" applyBorder="1" applyAlignment="1">
      <alignment horizontal="right" wrapText="1" indent="1"/>
    </xf>
    <xf numFmtId="0" fontId="2" fillId="2" borderId="0" xfId="0" applyFont="1" applyFill="1" applyBorder="1" applyAlignment="1">
      <alignment horizontal="left" wrapText="1"/>
    </xf>
    <xf numFmtId="0" fontId="0" fillId="0" borderId="0" xfId="0" applyFill="1" applyBorder="1" applyAlignment="1">
      <alignment vertical="top" wrapText="1"/>
    </xf>
    <xf numFmtId="0" fontId="7" fillId="0" borderId="0" xfId="0" applyFont="1" applyFill="1" applyBorder="1" applyAlignment="1">
      <alignment vertical="top" wrapText="1"/>
    </xf>
    <xf numFmtId="0" fontId="0" fillId="0" borderId="0" xfId="0"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41" xfId="0" applyBorder="1"/>
    <xf numFmtId="0" fontId="0" fillId="0" borderId="53" xfId="0" applyBorder="1"/>
    <xf numFmtId="0" fontId="0" fillId="4" borderId="53" xfId="0" applyFill="1" applyBorder="1"/>
    <xf numFmtId="0" fontId="0" fillId="0" borderId="27" xfId="0" applyBorder="1" applyAlignment="1">
      <alignment horizontal="center" vertic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4" xfId="0" applyBorder="1"/>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top" wrapText="1"/>
    </xf>
    <xf numFmtId="0" fontId="0" fillId="0" borderId="13" xfId="0" quotePrefix="1" applyBorder="1" applyAlignment="1">
      <alignment horizontal="left" vertical="center" wrapText="1"/>
    </xf>
    <xf numFmtId="0" fontId="0" fillId="0" borderId="13" xfId="0" applyBorder="1" applyAlignment="1">
      <alignment vertical="center" wrapText="1"/>
    </xf>
    <xf numFmtId="0" fontId="0" fillId="0" borderId="2" xfId="0" applyBorder="1" applyAlignment="1">
      <alignment horizontal="left" vertical="center" wrapText="1"/>
    </xf>
    <xf numFmtId="0" fontId="0" fillId="0" borderId="53" xfId="0" applyBorder="1" applyAlignment="1">
      <alignment wrapText="1"/>
    </xf>
    <xf numFmtId="0" fontId="0" fillId="0" borderId="53" xfId="0" applyBorder="1" applyAlignment="1">
      <alignment horizontal="center" wrapText="1"/>
    </xf>
    <xf numFmtId="0" fontId="0" fillId="0" borderId="54" xfId="0" applyBorder="1" applyAlignment="1">
      <alignment wrapText="1"/>
    </xf>
    <xf numFmtId="0" fontId="0" fillId="0" borderId="39" xfId="0" applyBorder="1"/>
    <xf numFmtId="0" fontId="27" fillId="0" borderId="13" xfId="2" applyFont="1" applyBorder="1" applyAlignment="1" applyProtection="1">
      <alignment vertical="center" wrapText="1"/>
    </xf>
    <xf numFmtId="0" fontId="0" fillId="0" borderId="2" xfId="0" applyBorder="1" applyAlignment="1" applyProtection="1">
      <alignment horizontal="center" vertical="center" wrapText="1"/>
      <protection locked="0"/>
    </xf>
    <xf numFmtId="0" fontId="0" fillId="0" borderId="13" xfId="0" applyBorder="1" applyAlignment="1">
      <alignment horizontal="left" vertical="top" wrapText="1"/>
    </xf>
    <xf numFmtId="0" fontId="0" fillId="0" borderId="18" xfId="0" applyBorder="1" applyAlignment="1">
      <alignment horizontal="left" vertical="top" wrapText="1"/>
    </xf>
    <xf numFmtId="0" fontId="0" fillId="0" borderId="13" xfId="0" applyBorder="1" applyAlignment="1">
      <alignment vertical="top" wrapText="1"/>
    </xf>
    <xf numFmtId="0" fontId="0" fillId="0" borderId="8" xfId="0" applyBorder="1" applyAlignment="1">
      <alignment wrapText="1"/>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164" fontId="1" fillId="3" borderId="32" xfId="0" applyNumberFormat="1" applyFont="1" applyFill="1" applyBorder="1" applyAlignment="1">
      <alignment horizontal="center" vertical="top" wrapText="1"/>
    </xf>
    <xf numFmtId="164" fontId="1" fillId="3" borderId="27" xfId="0" applyNumberFormat="1" applyFont="1" applyFill="1" applyBorder="1" applyAlignment="1">
      <alignment horizontal="center" vertical="top" wrapText="1"/>
    </xf>
    <xf numFmtId="0" fontId="0" fillId="0" borderId="5" xfId="0" applyBorder="1" applyAlignment="1">
      <alignment vertical="top" wrapText="1"/>
    </xf>
    <xf numFmtId="0" fontId="0" fillId="4" borderId="2" xfId="0" applyFill="1" applyBorder="1" applyAlignment="1">
      <alignment vertical="top" wrapText="1"/>
    </xf>
    <xf numFmtId="0" fontId="0" fillId="0" borderId="2" xfId="0" applyBorder="1" applyAlignment="1">
      <alignment horizontal="center" vertical="top" wrapText="1"/>
    </xf>
    <xf numFmtId="0" fontId="0" fillId="0" borderId="6" xfId="0"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0" fillId="4" borderId="9" xfId="0" applyFill="1" applyBorder="1" applyAlignment="1">
      <alignment vertical="top" wrapText="1"/>
    </xf>
    <xf numFmtId="0" fontId="0" fillId="0" borderId="4" xfId="0" applyBorder="1" applyAlignment="1">
      <alignment horizontal="center" vertical="top"/>
    </xf>
    <xf numFmtId="0" fontId="0" fillId="0" borderId="9" xfId="0" applyBorder="1" applyAlignment="1">
      <alignment horizontal="center" vertical="top" wrapText="1"/>
    </xf>
    <xf numFmtId="0" fontId="0" fillId="0" borderId="14" xfId="0" applyBorder="1" applyAlignment="1">
      <alignment vertical="top" wrapText="1"/>
    </xf>
    <xf numFmtId="164" fontId="1" fillId="3" borderId="27" xfId="0" applyNumberFormat="1" applyFont="1" applyFill="1" applyBorder="1" applyAlignment="1">
      <alignment horizontal="center" vertical="top"/>
    </xf>
    <xf numFmtId="0" fontId="0" fillId="0" borderId="13" xfId="0" applyBorder="1" applyAlignment="1">
      <alignment vertical="top"/>
    </xf>
    <xf numFmtId="0" fontId="28" fillId="0" borderId="1" xfId="0" applyFont="1" applyBorder="1" applyAlignment="1">
      <alignment vertical="top"/>
    </xf>
    <xf numFmtId="0" fontId="0" fillId="0" borderId="1" xfId="0" applyBorder="1" applyAlignment="1">
      <alignment horizontal="center" vertical="top"/>
    </xf>
    <xf numFmtId="0" fontId="0" fillId="0" borderId="5" xfId="0" applyBorder="1" applyAlignment="1">
      <alignment horizontal="center" vertical="top"/>
    </xf>
    <xf numFmtId="0" fontId="0" fillId="4" borderId="2" xfId="0" applyFill="1" applyBorder="1" applyAlignment="1">
      <alignment horizontal="center" vertical="top"/>
    </xf>
    <xf numFmtId="0" fontId="0" fillId="0" borderId="12" xfId="0" applyBorder="1" applyAlignment="1">
      <alignment horizontal="center" vertical="top" wrapText="1"/>
    </xf>
    <xf numFmtId="0" fontId="0" fillId="0" borderId="5" xfId="0" applyBorder="1" applyAlignment="1">
      <alignment vertical="top"/>
    </xf>
    <xf numFmtId="0" fontId="0" fillId="0" borderId="2" xfId="0" applyBorder="1" applyAlignment="1">
      <alignment vertical="top"/>
    </xf>
    <xf numFmtId="0" fontId="0" fillId="4" borderId="2" xfId="0" applyFill="1" applyBorder="1" applyAlignment="1">
      <alignment vertical="top"/>
    </xf>
    <xf numFmtId="0" fontId="0" fillId="0" borderId="2" xfId="0" applyFill="1" applyBorder="1" applyAlignment="1">
      <alignment horizontal="left" vertical="top" wrapText="1"/>
    </xf>
    <xf numFmtId="0" fontId="0" fillId="0" borderId="1" xfId="0" applyFont="1" applyBorder="1" applyAlignment="1">
      <alignment horizontal="center" vertical="top"/>
    </xf>
    <xf numFmtId="0" fontId="0" fillId="0" borderId="12" xfId="0" applyBorder="1" applyAlignment="1">
      <alignment horizontal="left" vertical="top"/>
    </xf>
    <xf numFmtId="0" fontId="0" fillId="0" borderId="18" xfId="0" applyBorder="1" applyAlignment="1">
      <alignment horizontal="center" vertical="top"/>
    </xf>
    <xf numFmtId="0" fontId="0" fillId="0" borderId="53" xfId="0" applyBorder="1" applyAlignment="1">
      <alignment horizontal="center" vertical="top"/>
    </xf>
    <xf numFmtId="0" fontId="0" fillId="0" borderId="13" xfId="0" applyBorder="1" applyAlignment="1">
      <alignment horizontal="center" vertical="top" wrapText="1"/>
    </xf>
    <xf numFmtId="0" fontId="0" fillId="4" borderId="53" xfId="0" applyFill="1" applyBorder="1" applyAlignment="1">
      <alignment vertical="top"/>
    </xf>
    <xf numFmtId="0" fontId="0" fillId="0" borderId="53"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4" borderId="9" xfId="0" applyFill="1" applyBorder="1" applyAlignment="1">
      <alignment vertical="top"/>
    </xf>
    <xf numFmtId="0" fontId="0" fillId="0" borderId="9" xfId="0" applyBorder="1" applyAlignment="1">
      <alignment horizontal="center" vertical="top"/>
    </xf>
    <xf numFmtId="0" fontId="0" fillId="0" borderId="14" xfId="0" applyBorder="1" applyAlignment="1">
      <alignment vertical="top"/>
    </xf>
    <xf numFmtId="0" fontId="0" fillId="0" borderId="13" xfId="0" applyBorder="1" applyAlignment="1">
      <alignment horizontal="left" wrapText="1"/>
    </xf>
    <xf numFmtId="0" fontId="0" fillId="0" borderId="18" xfId="0" applyBorder="1" applyAlignment="1">
      <alignment horizontal="left" wrapText="1"/>
    </xf>
    <xf numFmtId="0" fontId="0" fillId="0" borderId="12" xfId="0" applyBorder="1" applyAlignment="1">
      <alignment horizontal="left" wrapText="1"/>
    </xf>
    <xf numFmtId="0" fontId="0" fillId="0" borderId="35" xfId="0" applyBorder="1" applyAlignment="1">
      <alignment horizontal="left" wrapText="1"/>
    </xf>
    <xf numFmtId="0" fontId="0" fillId="0" borderId="14" xfId="0" applyBorder="1" applyAlignment="1">
      <alignment horizontal="left" wrapText="1"/>
    </xf>
    <xf numFmtId="0" fontId="0" fillId="0" borderId="14" xfId="0" applyBorder="1" applyAlignment="1">
      <alignment wrapText="1"/>
    </xf>
    <xf numFmtId="0" fontId="0" fillId="0" borderId="1" xfId="0" applyBorder="1" applyAlignment="1">
      <alignment horizontal="left" wrapText="1"/>
    </xf>
    <xf numFmtId="0" fontId="0" fillId="0" borderId="2" xfId="0" applyBorder="1" applyAlignment="1">
      <alignment horizontal="left" vertical="center" wrapText="1"/>
    </xf>
    <xf numFmtId="0" fontId="0" fillId="0" borderId="18" xfId="0" applyBorder="1" applyAlignment="1">
      <alignment wrapText="1"/>
    </xf>
    <xf numFmtId="0" fontId="0" fillId="0" borderId="13" xfId="0" applyBorder="1" applyAlignment="1">
      <alignment horizontal="left" vertical="center" wrapText="1"/>
    </xf>
    <xf numFmtId="0" fontId="0" fillId="0" borderId="13" xfId="0" applyBorder="1" applyAlignment="1">
      <alignment horizontal="left" wrapText="1"/>
    </xf>
    <xf numFmtId="0" fontId="0" fillId="0" borderId="12" xfId="0" applyBorder="1" applyAlignment="1">
      <alignment horizontal="left" wrapText="1"/>
    </xf>
    <xf numFmtId="0" fontId="0" fillId="0" borderId="13" xfId="0" quotePrefix="1" applyBorder="1" applyAlignment="1">
      <alignment horizontal="lef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0" fillId="0" borderId="13" xfId="0" applyBorder="1" applyAlignment="1">
      <alignment wrapText="1"/>
    </xf>
    <xf numFmtId="0" fontId="0" fillId="0" borderId="1" xfId="0" applyBorder="1" applyAlignment="1">
      <alignment horizontal="left" wrapText="1"/>
    </xf>
    <xf numFmtId="0" fontId="0" fillId="0" borderId="12" xfId="0" applyBorder="1" applyAlignment="1">
      <alignment horizontal="left" vertical="center"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center" wrapText="1"/>
    </xf>
    <xf numFmtId="0" fontId="1" fillId="0" borderId="47" xfId="0" applyFont="1" applyBorder="1" applyAlignment="1"/>
    <xf numFmtId="0" fontId="0" fillId="6" borderId="0" xfId="0" applyFill="1" applyAlignment="1">
      <alignment horizontal="center"/>
    </xf>
    <xf numFmtId="0" fontId="0" fillId="6" borderId="1" xfId="0" applyFill="1" applyBorder="1" applyAlignment="1">
      <alignment horizontal="left" wrapText="1"/>
    </xf>
    <xf numFmtId="0" fontId="0" fillId="6" borderId="13" xfId="0" applyFill="1" applyBorder="1" applyAlignment="1">
      <alignment wrapText="1"/>
    </xf>
    <xf numFmtId="0" fontId="0" fillId="6" borderId="1" xfId="0" applyFill="1" applyBorder="1" applyAlignment="1">
      <alignment wrapText="1"/>
    </xf>
    <xf numFmtId="0" fontId="0" fillId="6" borderId="1" xfId="0" applyFill="1" applyBorder="1" applyAlignment="1">
      <alignment horizontal="center" wrapText="1"/>
    </xf>
    <xf numFmtId="0" fontId="0" fillId="6" borderId="13" xfId="0" applyFill="1" applyBorder="1" applyAlignment="1">
      <alignment horizontal="left" wrapText="1"/>
    </xf>
    <xf numFmtId="0" fontId="0" fillId="6" borderId="18" xfId="0" applyFill="1" applyBorder="1" applyAlignment="1">
      <alignment horizontal="left" wrapText="1"/>
    </xf>
    <xf numFmtId="0" fontId="0" fillId="0" borderId="6"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vertical="center" wrapText="1"/>
    </xf>
    <xf numFmtId="0" fontId="0" fillId="0" borderId="39" xfId="0" applyBorder="1" applyAlignment="1">
      <alignment horizontal="left" vertical="center" wrapText="1"/>
    </xf>
    <xf numFmtId="0" fontId="0" fillId="0" borderId="13" xfId="0" applyFill="1" applyBorder="1" applyAlignment="1">
      <alignment wrapText="1"/>
    </xf>
    <xf numFmtId="0" fontId="0" fillId="0" borderId="12" xfId="0" applyBorder="1" applyAlignment="1">
      <alignment horizontal="left" wrapText="1"/>
    </xf>
    <xf numFmtId="0" fontId="0" fillId="0" borderId="13" xfId="0" applyBorder="1" applyAlignment="1">
      <alignment horizontal="left" vertical="top" wrapText="1"/>
    </xf>
    <xf numFmtId="0" fontId="0" fillId="0" borderId="14" xfId="0" applyBorder="1" applyAlignment="1">
      <alignment horizontal="left" wrapText="1"/>
    </xf>
    <xf numFmtId="0" fontId="0" fillId="0" borderId="18" xfId="0" applyBorder="1" applyAlignment="1">
      <alignmen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0" borderId="39" xfId="0" applyBorder="1" applyAlignment="1">
      <alignment horizontal="left" vertical="top" wrapText="1"/>
    </xf>
    <xf numFmtId="0" fontId="0" fillId="0" borderId="27" xfId="0" applyNumberFormat="1" applyBorder="1" applyAlignment="1">
      <alignment horizontal="left" vertical="center" wrapText="1"/>
    </xf>
    <xf numFmtId="0" fontId="0" fillId="0" borderId="0" xfId="0" applyFill="1" applyAlignment="1">
      <alignment wrapText="1"/>
    </xf>
    <xf numFmtId="0" fontId="16" fillId="0" borderId="6" xfId="0" applyFont="1" applyFill="1" applyBorder="1" applyAlignment="1">
      <alignment wrapText="1"/>
    </xf>
    <xf numFmtId="0" fontId="0" fillId="0" borderId="2" xfId="0" applyFill="1" applyBorder="1" applyAlignment="1">
      <alignment horizontal="left" wrapText="1"/>
    </xf>
    <xf numFmtId="0" fontId="0" fillId="0" borderId="6" xfId="0" applyFill="1" applyBorder="1" applyAlignment="1">
      <alignment wrapText="1"/>
    </xf>
    <xf numFmtId="0" fontId="0" fillId="0" borderId="1" xfId="0" applyFill="1" applyBorder="1" applyAlignment="1">
      <alignment horizontal="left" wrapText="1"/>
    </xf>
    <xf numFmtId="0" fontId="16" fillId="0" borderId="1" xfId="0" applyFont="1" applyBorder="1" applyAlignment="1">
      <alignment vertical="top" wrapText="1"/>
    </xf>
    <xf numFmtId="0" fontId="16" fillId="0" borderId="0" xfId="0" applyFont="1" applyAlignment="1">
      <alignment vertical="top" wrapText="1"/>
    </xf>
    <xf numFmtId="0" fontId="0" fillId="0" borderId="13" xfId="0" applyFill="1" applyBorder="1" applyAlignment="1">
      <alignment vertical="top" wrapText="1"/>
    </xf>
    <xf numFmtId="0" fontId="0" fillId="0" borderId="9" xfId="0" applyBorder="1" applyAlignment="1">
      <alignment horizontal="left" vertical="top" wrapText="1"/>
    </xf>
    <xf numFmtId="0" fontId="0" fillId="4" borderId="9" xfId="0" applyFill="1" applyBorder="1" applyAlignment="1">
      <alignment horizontal="left" vertical="top" wrapText="1"/>
    </xf>
    <xf numFmtId="0" fontId="0" fillId="0" borderId="58" xfId="0" applyBorder="1" applyAlignment="1">
      <alignment horizontal="left" vertical="top" wrapText="1"/>
    </xf>
    <xf numFmtId="0" fontId="0" fillId="0" borderId="13" xfId="0" applyBorder="1" applyAlignment="1">
      <alignment wrapText="1"/>
    </xf>
    <xf numFmtId="0" fontId="0" fillId="0" borderId="0" xfId="0" applyFill="1" applyBorder="1" applyAlignment="1">
      <alignment horizontal="center" wrapText="1"/>
    </xf>
    <xf numFmtId="0" fontId="0" fillId="0" borderId="0" xfId="0" applyFill="1" applyBorder="1" applyAlignment="1">
      <alignment horizontal="center" wrapText="1"/>
    </xf>
    <xf numFmtId="0" fontId="0" fillId="0" borderId="13" xfId="0" applyBorder="1" applyAlignment="1">
      <alignment horizontal="left" vertical="top" wrapText="1"/>
    </xf>
    <xf numFmtId="0" fontId="0" fillId="0" borderId="1" xfId="0" applyFill="1" applyBorder="1" applyAlignment="1">
      <alignment horizontal="left" vertical="top" wrapText="1"/>
    </xf>
    <xf numFmtId="0" fontId="0" fillId="0" borderId="14" xfId="0" applyBorder="1" applyAlignment="1">
      <alignment horizontal="left" wrapText="1"/>
    </xf>
    <xf numFmtId="0" fontId="0" fillId="0" borderId="1" xfId="0" applyBorder="1" applyAlignment="1">
      <alignment horizontal="left" wrapText="1"/>
    </xf>
    <xf numFmtId="0" fontId="0" fillId="6" borderId="18" xfId="0" applyFill="1" applyBorder="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3" xfId="0" applyBorder="1" applyAlignment="1">
      <alignment horizontal="center"/>
    </xf>
    <xf numFmtId="0" fontId="0" fillId="0" borderId="18" xfId="0" applyBorder="1" applyAlignment="1">
      <alignment horizontal="center"/>
    </xf>
    <xf numFmtId="0" fontId="0" fillId="0" borderId="13" xfId="0" applyFill="1" applyBorder="1" applyAlignment="1">
      <alignment wrapText="1"/>
    </xf>
    <xf numFmtId="0" fontId="0" fillId="0" borderId="18" xfId="0" applyFill="1" applyBorder="1" applyAlignment="1">
      <alignment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164" fontId="1" fillId="3" borderId="28" xfId="0" applyNumberFormat="1" applyFont="1" applyFill="1" applyBorder="1" applyAlignment="1">
      <alignment horizontal="center" wrapText="1"/>
    </xf>
    <xf numFmtId="164" fontId="1" fillId="3" borderId="25" xfId="0" applyNumberFormat="1" applyFont="1" applyFill="1" applyBorder="1" applyAlignment="1">
      <alignment horizontal="center" wrapText="1"/>
    </xf>
    <xf numFmtId="0" fontId="1" fillId="3" borderId="31" xfId="0" applyFont="1" applyFill="1" applyBorder="1" applyAlignment="1">
      <alignment horizontal="center" vertical="top" wrapText="1"/>
    </xf>
    <xf numFmtId="0" fontId="1" fillId="3" borderId="29" xfId="0" applyFont="1" applyFill="1" applyBorder="1" applyAlignment="1">
      <alignment horizontal="center" vertical="top" wrapText="1"/>
    </xf>
    <xf numFmtId="0" fontId="2" fillId="3" borderId="28" xfId="0" applyFont="1" applyFill="1" applyBorder="1" applyAlignment="1">
      <alignment horizontal="left" vertical="top" wrapText="1"/>
    </xf>
    <xf numFmtId="0" fontId="2" fillId="3" borderId="25" xfId="0" applyFont="1" applyFill="1" applyBorder="1" applyAlignment="1">
      <alignment horizontal="left" vertical="top"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3" xfId="0" quotePrefix="1" applyBorder="1" applyAlignment="1">
      <alignment horizontal="left" vertical="center" wrapText="1"/>
    </xf>
    <xf numFmtId="0" fontId="0" fillId="0" borderId="22" xfId="0" applyBorder="1" applyAlignment="1">
      <alignment horizontal="left" wrapText="1"/>
    </xf>
    <xf numFmtId="0" fontId="0" fillId="0" borderId="23" xfId="0" applyBorder="1" applyAlignment="1">
      <alignment horizontal="left" wrapText="1"/>
    </xf>
    <xf numFmtId="0" fontId="0" fillId="0" borderId="13" xfId="0" applyBorder="1" applyAlignment="1">
      <alignment horizontal="left" wrapText="1"/>
    </xf>
    <xf numFmtId="0" fontId="0" fillId="0" borderId="18" xfId="0" applyBorder="1" applyAlignment="1">
      <alignment horizontal="left" wrapText="1"/>
    </xf>
    <xf numFmtId="0" fontId="2" fillId="3" borderId="11" xfId="0" applyFont="1" applyFill="1" applyBorder="1" applyAlignment="1">
      <alignment horizontal="left" vertical="top" wrapText="1"/>
    </xf>
    <xf numFmtId="0" fontId="2" fillId="3" borderId="26" xfId="0" applyFont="1" applyFill="1" applyBorder="1" applyAlignment="1">
      <alignment horizontal="lef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2" xfId="0" applyBorder="1" applyAlignment="1">
      <alignment horizontal="left" wrapText="1"/>
    </xf>
    <xf numFmtId="0" fontId="0" fillId="0" borderId="35" xfId="0" applyBorder="1" applyAlignment="1">
      <alignment horizontal="left" wrapText="1"/>
    </xf>
    <xf numFmtId="0" fontId="0" fillId="0" borderId="13" xfId="0" applyFill="1" applyBorder="1" applyAlignment="1">
      <alignment horizontal="left" wrapText="1"/>
    </xf>
    <xf numFmtId="0" fontId="0" fillId="0" borderId="18" xfId="0" applyFill="1" applyBorder="1" applyAlignment="1">
      <alignment horizontal="left" wrapText="1"/>
    </xf>
    <xf numFmtId="0" fontId="0" fillId="0" borderId="22" xfId="0" applyFill="1" applyBorder="1" applyAlignment="1">
      <alignment wrapText="1"/>
    </xf>
    <xf numFmtId="0" fontId="0" fillId="0" borderId="23" xfId="0" applyFill="1" applyBorder="1" applyAlignment="1">
      <alignment wrapText="1"/>
    </xf>
    <xf numFmtId="0" fontId="0" fillId="0" borderId="13" xfId="0" applyBorder="1" applyAlignment="1">
      <alignment horizontal="left" vertical="top" wrapText="1"/>
    </xf>
    <xf numFmtId="0" fontId="0" fillId="0" borderId="18" xfId="0" applyBorder="1" applyAlignment="1">
      <alignment horizontal="left" vertical="top"/>
    </xf>
    <xf numFmtId="0" fontId="0" fillId="0" borderId="23" xfId="0" applyBorder="1" applyAlignment="1">
      <alignment horizontal="left"/>
    </xf>
    <xf numFmtId="0" fontId="0" fillId="0" borderId="13" xfId="0" applyBorder="1" applyAlignment="1">
      <alignment horizontal="center" wrapText="1"/>
    </xf>
    <xf numFmtId="0" fontId="0" fillId="0" borderId="18" xfId="0" applyBorder="1"/>
    <xf numFmtId="0" fontId="0" fillId="0" borderId="18" xfId="0" applyBorder="1" applyAlignment="1">
      <alignment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 xfId="0" applyFill="1" applyBorder="1" applyAlignment="1">
      <alignment horizontal="left" vertical="top" wrapText="1"/>
    </xf>
    <xf numFmtId="0" fontId="0" fillId="0" borderId="13" xfId="0" applyNumberFormat="1" applyBorder="1" applyAlignment="1">
      <alignment horizontal="left" vertical="center" wrapText="1"/>
    </xf>
    <xf numFmtId="0" fontId="0" fillId="0" borderId="18" xfId="0" applyNumberFormat="1" applyBorder="1" applyAlignment="1">
      <alignment horizontal="lef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3" xfId="0" applyFill="1" applyBorder="1" applyAlignment="1">
      <alignment horizontal="left" vertical="center" wrapText="1"/>
    </xf>
    <xf numFmtId="0" fontId="0" fillId="0" borderId="18" xfId="0" applyFill="1" applyBorder="1" applyAlignment="1">
      <alignment horizontal="left" vertical="center"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0" fillId="0" borderId="28" xfId="0" applyNumberFormat="1" applyBorder="1" applyAlignment="1">
      <alignment vertical="top" wrapText="1"/>
    </xf>
    <xf numFmtId="0" fontId="0" fillId="0" borderId="25" xfId="0" applyNumberFormat="1" applyBorder="1" applyAlignment="1">
      <alignment vertical="top" wrapText="1"/>
    </xf>
    <xf numFmtId="0" fontId="0" fillId="0" borderId="56" xfId="0" applyNumberFormat="1" applyBorder="1" applyAlignment="1">
      <alignment vertical="top" wrapText="1"/>
    </xf>
    <xf numFmtId="0" fontId="0" fillId="0" borderId="57" xfId="0" applyNumberFormat="1" applyBorder="1" applyAlignment="1">
      <alignment vertical="top" wrapText="1"/>
    </xf>
    <xf numFmtId="0" fontId="0" fillId="0" borderId="1" xfId="0" applyNumberFormat="1" applyBorder="1" applyAlignment="1">
      <alignment horizontal="left" vertical="top" wrapText="1"/>
    </xf>
    <xf numFmtId="0" fontId="0" fillId="0" borderId="0" xfId="0" applyNumberFormat="1" applyBorder="1" applyAlignment="1">
      <alignment vertical="top" wrapText="1"/>
    </xf>
    <xf numFmtId="0" fontId="0" fillId="0" borderId="1" xfId="0" applyNumberFormat="1" applyBorder="1" applyAlignment="1">
      <alignment vertical="top" wrapText="1"/>
    </xf>
    <xf numFmtId="0" fontId="0" fillId="0" borderId="1" xfId="0" applyNumberFormat="1" applyFill="1" applyBorder="1" applyAlignment="1">
      <alignment horizontal="left" vertical="top" wrapText="1"/>
    </xf>
    <xf numFmtId="0" fontId="0" fillId="0" borderId="13" xfId="0" applyBorder="1" applyAlignment="1">
      <alignment vertical="center" wrapText="1"/>
    </xf>
    <xf numFmtId="0" fontId="0" fillId="0" borderId="18" xfId="0" applyBorder="1" applyAlignment="1">
      <alignment vertical="center" wrapText="1"/>
    </xf>
    <xf numFmtId="0" fontId="0" fillId="0" borderId="22" xfId="0" applyNumberFormat="1" applyBorder="1" applyAlignment="1">
      <alignment vertical="center" wrapText="1"/>
    </xf>
    <xf numFmtId="0" fontId="0" fillId="0" borderId="23" xfId="0" applyNumberFormat="1" applyBorder="1" applyAlignment="1">
      <alignment vertical="center" wrapText="1"/>
    </xf>
    <xf numFmtId="0" fontId="0" fillId="0" borderId="13" xfId="0" applyNumberFormat="1" applyBorder="1" applyAlignment="1">
      <alignment vertical="center" wrapText="1"/>
    </xf>
    <xf numFmtId="0" fontId="0" fillId="0" borderId="18" xfId="0" applyNumberFormat="1" applyBorder="1" applyAlignment="1">
      <alignment vertical="center" wrapText="1"/>
    </xf>
    <xf numFmtId="0" fontId="0" fillId="0" borderId="14" xfId="0" applyBorder="1" applyAlignment="1">
      <alignment vertical="center" wrapText="1"/>
    </xf>
    <xf numFmtId="0" fontId="0" fillId="0" borderId="24" xfId="0" applyBorder="1" applyAlignment="1">
      <alignment vertical="center" wrapText="1"/>
    </xf>
    <xf numFmtId="0" fontId="0" fillId="0" borderId="22" xfId="0" applyBorder="1" applyAlignment="1">
      <alignment wrapText="1"/>
    </xf>
    <xf numFmtId="0" fontId="0" fillId="0" borderId="23"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14" xfId="0" applyBorder="1" applyAlignment="1">
      <alignment horizontal="left" wrapText="1"/>
    </xf>
    <xf numFmtId="0" fontId="0" fillId="0" borderId="24" xfId="0" applyBorder="1" applyAlignment="1">
      <alignment horizontal="left"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18" xfId="0" applyBorder="1" applyAlignment="1">
      <alignment vertical="top" wrapText="1"/>
    </xf>
    <xf numFmtId="0" fontId="0" fillId="0" borderId="14" xfId="0" applyBorder="1" applyAlignment="1">
      <alignment horizontal="left" vertical="top" wrapText="1"/>
    </xf>
    <xf numFmtId="0" fontId="0" fillId="0" borderId="24" xfId="0" applyBorder="1" applyAlignment="1">
      <alignment horizontal="left" vertical="top" wrapText="1"/>
    </xf>
    <xf numFmtId="0" fontId="0" fillId="0" borderId="13" xfId="0" applyFill="1" applyBorder="1" applyAlignment="1">
      <alignment horizontal="left" vertical="top" wrapText="1"/>
    </xf>
    <xf numFmtId="0" fontId="0" fillId="0" borderId="18" xfId="0" applyFill="1" applyBorder="1" applyAlignment="1">
      <alignment horizontal="left" vertical="top" wrapText="1"/>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1" xfId="0" applyBorder="1" applyAlignment="1">
      <alignment horizontal="left" wrapText="1"/>
    </xf>
    <xf numFmtId="0" fontId="0" fillId="0" borderId="0" xfId="0" applyFill="1" applyBorder="1" applyAlignment="1">
      <alignment horizontal="center" wrapText="1"/>
    </xf>
    <xf numFmtId="0" fontId="0" fillId="0" borderId="37" xfId="0" applyBorder="1" applyAlignment="1" applyProtection="1">
      <alignment horizontal="left" wrapText="1"/>
      <protection locked="0"/>
    </xf>
    <xf numFmtId="0" fontId="0" fillId="0" borderId="36"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35" xfId="0" applyBorder="1" applyAlignment="1" applyProtection="1">
      <alignment horizontal="left" wrapText="1"/>
      <protection locked="0"/>
    </xf>
    <xf numFmtId="0" fontId="0" fillId="2" borderId="13" xfId="0" applyFill="1" applyBorder="1" applyAlignment="1">
      <alignment horizontal="center" wrapText="1"/>
    </xf>
    <xf numFmtId="0" fontId="0" fillId="2" borderId="18" xfId="0" applyFill="1" applyBorder="1" applyAlignment="1">
      <alignment horizontal="center" wrapText="1"/>
    </xf>
    <xf numFmtId="0" fontId="16" fillId="0" borderId="1" xfId="0" applyFont="1" applyBorder="1" applyAlignment="1" applyProtection="1">
      <alignment horizontal="left" wrapText="1"/>
      <protection locked="0"/>
    </xf>
    <xf numFmtId="0" fontId="16" fillId="0" borderId="11" xfId="0" applyFont="1" applyBorder="1" applyAlignment="1" applyProtection="1">
      <alignment horizontal="left" wrapText="1"/>
      <protection locked="0"/>
    </xf>
    <xf numFmtId="0" fontId="16" fillId="0" borderId="26" xfId="0" applyFont="1"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57" xfId="0" applyBorder="1" applyAlignment="1" applyProtection="1">
      <alignment horizontal="left" wrapText="1"/>
      <protection locked="0"/>
    </xf>
    <xf numFmtId="0" fontId="16" fillId="0" borderId="1" xfId="0" applyFont="1" applyBorder="1" applyAlignment="1" applyProtection="1">
      <alignment wrapText="1"/>
      <protection locked="0"/>
    </xf>
    <xf numFmtId="0" fontId="0" fillId="0" borderId="13"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16" fillId="0" borderId="37" xfId="0" applyFont="1" applyBorder="1" applyAlignment="1" applyProtection="1">
      <alignment horizontal="left" wrapText="1"/>
      <protection locked="0"/>
    </xf>
    <xf numFmtId="0" fontId="16" fillId="0" borderId="36" xfId="0" applyFont="1" applyBorder="1" applyAlignment="1" applyProtection="1">
      <alignment horizontal="left" wrapText="1"/>
      <protection locked="0"/>
    </xf>
    <xf numFmtId="0" fontId="16" fillId="0" borderId="22"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13" xfId="0" applyBorder="1" applyAlignment="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0" fillId="0" borderId="24" xfId="0" applyBorder="1" applyAlignment="1">
      <alignment horizontal="center" vertical="top"/>
    </xf>
    <xf numFmtId="0" fontId="0" fillId="0" borderId="13" xfId="0" applyBorder="1" applyAlignment="1">
      <alignment horizontal="center" vertical="top" wrapText="1"/>
    </xf>
    <xf numFmtId="0" fontId="0" fillId="0" borderId="18" xfId="0" applyBorder="1" applyAlignment="1">
      <alignment horizontal="left" vertical="top" wrapText="1"/>
    </xf>
    <xf numFmtId="0" fontId="29" fillId="0" borderId="13" xfId="0" applyFont="1" applyBorder="1" applyAlignment="1">
      <alignment horizontal="center" vertical="top" wrapText="1"/>
    </xf>
    <xf numFmtId="0" fontId="29" fillId="0" borderId="18" xfId="0" applyFont="1" applyBorder="1" applyAlignment="1">
      <alignment horizontal="center" vertical="top"/>
    </xf>
    <xf numFmtId="0" fontId="0" fillId="0" borderId="22" xfId="0" applyBorder="1" applyAlignment="1">
      <alignment horizontal="center" wrapText="1"/>
    </xf>
    <xf numFmtId="0" fontId="0" fillId="0" borderId="23" xfId="0" applyBorder="1" applyAlignment="1">
      <alignment horizontal="center" wrapText="1"/>
    </xf>
    <xf numFmtId="0" fontId="0" fillId="0" borderId="18" xfId="0" applyBorder="1" applyAlignment="1">
      <alignment horizontal="center" vertical="top" wrapText="1"/>
    </xf>
    <xf numFmtId="0" fontId="4" fillId="2" borderId="19" xfId="0" applyFont="1" applyFill="1" applyBorder="1" applyAlignment="1">
      <alignment horizontal="center" vertical="top"/>
    </xf>
    <xf numFmtId="0" fontId="4" fillId="2" borderId="20" xfId="0" applyFont="1" applyFill="1" applyBorder="1" applyAlignment="1">
      <alignment horizontal="center" vertical="top"/>
    </xf>
    <xf numFmtId="0" fontId="4" fillId="2" borderId="17" xfId="0" applyFont="1" applyFill="1" applyBorder="1" applyAlignment="1">
      <alignment horizontal="center" vertical="top"/>
    </xf>
    <xf numFmtId="0" fontId="4" fillId="2" borderId="21" xfId="0" applyFont="1" applyFill="1" applyBorder="1" applyAlignment="1">
      <alignment horizontal="center" vertical="top"/>
    </xf>
    <xf numFmtId="164" fontId="1" fillId="3" borderId="28" xfId="0" applyNumberFormat="1" applyFont="1" applyFill="1" applyBorder="1" applyAlignment="1">
      <alignment horizontal="center" vertical="top" wrapText="1"/>
    </xf>
    <xf numFmtId="164" fontId="1" fillId="3" borderId="25" xfId="0" applyNumberFormat="1" applyFont="1" applyFill="1" applyBorder="1" applyAlignment="1">
      <alignment horizontal="center" vertical="top" wrapText="1"/>
    </xf>
    <xf numFmtId="0" fontId="0" fillId="6" borderId="13" xfId="0" applyFill="1" applyBorder="1" applyAlignment="1">
      <alignment horizontal="left" wrapText="1"/>
    </xf>
    <xf numFmtId="0" fontId="0" fillId="6" borderId="18" xfId="0" applyFill="1" applyBorder="1" applyAlignment="1">
      <alignment horizontal="left" wrapText="1"/>
    </xf>
    <xf numFmtId="0" fontId="0" fillId="6" borderId="18" xfId="0" applyFill="1" applyBorder="1" applyAlignment="1">
      <alignment wrapText="1"/>
    </xf>
    <xf numFmtId="0" fontId="0" fillId="0" borderId="18" xfId="0" applyBorder="1" applyAlignment="1">
      <alignment horizontal="left" vertical="center"/>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35" xfId="0" applyBorder="1" applyAlignment="1">
      <alignment horizontal="left" vertical="center"/>
    </xf>
    <xf numFmtId="0" fontId="0" fillId="0" borderId="13" xfId="0" applyFont="1" applyBorder="1" applyAlignment="1">
      <alignment horizontal="center"/>
    </xf>
    <xf numFmtId="0" fontId="0" fillId="0" borderId="18" xfId="0" applyFont="1" applyBorder="1" applyAlignment="1">
      <alignment horizontal="center"/>
    </xf>
    <xf numFmtId="0" fontId="0" fillId="0" borderId="13" xfId="0" applyBorder="1" applyAlignment="1">
      <alignment horizontal="left"/>
    </xf>
    <xf numFmtId="0" fontId="0" fillId="0" borderId="18" xfId="0" applyBorder="1" applyAlignment="1">
      <alignment horizontal="left"/>
    </xf>
    <xf numFmtId="0" fontId="0" fillId="0" borderId="14" xfId="0" applyBorder="1" applyAlignment="1">
      <alignment horizontal="center"/>
    </xf>
    <xf numFmtId="0" fontId="0" fillId="0" borderId="24" xfId="0" applyBorder="1" applyAlignment="1">
      <alignment horizontal="center"/>
    </xf>
    <xf numFmtId="0" fontId="0" fillId="0" borderId="13" xfId="0" applyBorder="1" applyAlignment="1"/>
    <xf numFmtId="0" fontId="0" fillId="0" borderId="18" xfId="0" applyBorder="1" applyAlignment="1"/>
    <xf numFmtId="0" fontId="0" fillId="0" borderId="14" xfId="0" applyBorder="1" applyAlignment="1">
      <alignment horizontal="center" vertical="top" wrapText="1"/>
    </xf>
    <xf numFmtId="0" fontId="0" fillId="0" borderId="24" xfId="0" applyBorder="1" applyAlignment="1">
      <alignment horizontal="center" vertical="top" wrapText="1"/>
    </xf>
    <xf numFmtId="0" fontId="0" fillId="0" borderId="22" xfId="0" applyBorder="1" applyAlignment="1">
      <alignment horizontal="center" vertical="top" wrapText="1"/>
    </xf>
    <xf numFmtId="0" fontId="0" fillId="0" borderId="23" xfId="0" applyBorder="1" applyAlignment="1">
      <alignment horizontal="center" vertical="top" wrapText="1"/>
    </xf>
    <xf numFmtId="0" fontId="0" fillId="0" borderId="12" xfId="0" applyBorder="1" applyAlignment="1">
      <alignment horizontal="center" vertical="top" wrapText="1"/>
    </xf>
    <xf numFmtId="0" fontId="0" fillId="0" borderId="35" xfId="0" applyBorder="1" applyAlignment="1">
      <alignment horizontal="center" vertical="top" wrapText="1"/>
    </xf>
    <xf numFmtId="0" fontId="0" fillId="0" borderId="37" xfId="0" applyFill="1" applyBorder="1" applyAlignment="1">
      <alignment wrapText="1"/>
    </xf>
    <xf numFmtId="0" fontId="0" fillId="0" borderId="36" xfId="0" applyFill="1" applyBorder="1" applyAlignment="1">
      <alignment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18" xfId="0" applyFont="1" applyFill="1" applyBorder="1" applyAlignment="1">
      <alignment horizontal="left" vertical="top"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0" fillId="0" borderId="22" xfId="0" applyFill="1" applyBorder="1" applyAlignment="1">
      <alignment horizontal="left" vertical="top" wrapText="1"/>
    </xf>
    <xf numFmtId="0" fontId="0" fillId="0" borderId="23" xfId="0" applyFill="1" applyBorder="1" applyAlignment="1">
      <alignment horizontal="left" vertical="top" wrapText="1"/>
    </xf>
    <xf numFmtId="0" fontId="0" fillId="0" borderId="12" xfId="0" applyBorder="1" applyAlignment="1">
      <alignment horizontal="left" vertical="top" wrapText="1"/>
    </xf>
    <xf numFmtId="0" fontId="0" fillId="0" borderId="35" xfId="0" applyBorder="1" applyAlignment="1">
      <alignment horizontal="left" vertical="top"/>
    </xf>
    <xf numFmtId="0" fontId="0" fillId="0" borderId="18" xfId="0" applyBorder="1" applyAlignment="1">
      <alignment horizontal="center" wrapText="1"/>
    </xf>
    <xf numFmtId="0" fontId="0" fillId="0" borderId="39" xfId="0" applyBorder="1" applyAlignment="1">
      <alignment horizontal="center" wrapText="1"/>
    </xf>
    <xf numFmtId="0" fontId="0" fillId="0" borderId="54" xfId="0" applyBorder="1" applyAlignment="1">
      <alignment horizontal="center" wrapText="1"/>
    </xf>
    <xf numFmtId="0" fontId="0" fillId="0" borderId="55" xfId="0" applyBorder="1" applyAlignment="1">
      <alignment horizontal="center" wrapText="1"/>
    </xf>
    <xf numFmtId="0" fontId="0" fillId="0" borderId="18" xfId="0" applyFont="1" applyBorder="1" applyAlignment="1">
      <alignment horizontal="left" vertical="top" wrapText="1"/>
    </xf>
    <xf numFmtId="0" fontId="0" fillId="0" borderId="52"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left" vertical="center" wrapText="1"/>
    </xf>
    <xf numFmtId="0" fontId="0" fillId="0" borderId="23" xfId="0"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xf>
    <xf numFmtId="0" fontId="0" fillId="0" borderId="39" xfId="0" applyBorder="1" applyAlignment="1">
      <alignment horizontal="left" vertical="center" wrapText="1"/>
    </xf>
    <xf numFmtId="0" fontId="1" fillId="0" borderId="13" xfId="0" applyFont="1" applyBorder="1" applyAlignment="1">
      <alignment horizontal="left" vertical="center" wrapText="1"/>
    </xf>
    <xf numFmtId="0" fontId="0" fillId="0" borderId="39" xfId="0" applyBorder="1" applyAlignment="1">
      <alignment horizontal="left" vertic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34" xfId="0" applyBorder="1" applyAlignment="1">
      <alignment horizontal="left" vertical="top" wrapText="1"/>
    </xf>
    <xf numFmtId="0" fontId="0" fillId="0" borderId="39" xfId="0" applyBorder="1" applyAlignment="1">
      <alignment horizontal="left" vertical="top" wrapText="1"/>
    </xf>
  </cellXfs>
  <cellStyles count="7">
    <cellStyle name="Hyperlink" xfId="2" builtinId="8"/>
    <cellStyle name="Normal" xfId="0" builtinId="0"/>
    <cellStyle name="Normal 114" xfId="3"/>
    <cellStyle name="Normal 2" xfId="1"/>
    <cellStyle name="Normal 2 2 2" xfId="6"/>
    <cellStyle name="Normal 4" xfId="4"/>
    <cellStyle name="Normal_20090617 - RIN - justifications 2" xfId="5"/>
  </cellStyles>
  <dxfs count="0"/>
  <tableStyles count="0" defaultTableStyle="TableStyleMedium9" defaultPivotStyle="PivotStyleLight16"/>
  <colors>
    <mruColors>
      <color rgb="FFFA820F"/>
      <color rgb="FF525252"/>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3.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347383</xdr:colOff>
      <xdr:row>0</xdr:row>
      <xdr:rowOff>89648</xdr:rowOff>
    </xdr:from>
    <xdr:to>
      <xdr:col>7</xdr:col>
      <xdr:colOff>3451411</xdr:colOff>
      <xdr:row>7</xdr:row>
      <xdr:rowOff>89648</xdr:rowOff>
    </xdr:to>
    <xdr:sp macro="" textlink="">
      <xdr:nvSpPr>
        <xdr:cNvPr id="3" name="TextBox 2"/>
        <xdr:cNvSpPr txBox="1"/>
      </xdr:nvSpPr>
      <xdr:spPr>
        <a:xfrm>
          <a:off x="504265" y="2330824"/>
          <a:ext cx="1212476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200">
              <a:solidFill>
                <a:srgbClr val="FF0000"/>
              </a:solidFill>
            </a:rPr>
            <a:t>SA Power Networks has prepared the 5.3 MD-Network data in accordance with the RIN requirements which simply requests raw coincident maximum demand and when it occurred. In addition,  SA Power Networks has prepared the "Alternative</a:t>
          </a:r>
          <a:r>
            <a:rPr lang="en-AU" sz="1200" baseline="0">
              <a:solidFill>
                <a:srgbClr val="FF0000"/>
              </a:solidFill>
            </a:rPr>
            <a:t> Table 5.3.1" </a:t>
          </a:r>
          <a:r>
            <a:rPr lang="en-AU" sz="1200">
              <a:solidFill>
                <a:srgbClr val="FF0000"/>
              </a:solidFill>
            </a:rPr>
            <a:t>data below as it believes it</a:t>
          </a:r>
          <a:r>
            <a:rPr lang="en-AU" sz="1200" baseline="0">
              <a:solidFill>
                <a:srgbClr val="FF0000"/>
              </a:solidFill>
            </a:rPr>
            <a:t> provides a better representation of MD trends and what is occurring on SA Power Networks  System. With the recent dramatic increase in PV systems on the SA system we are seeing a system peak shifting from approximately 4 to 5 pm on a hot summer's day to 7pm (6.30EST).  The data below is prepared on this basis.</a:t>
          </a:r>
        </a:p>
        <a:p>
          <a:endParaRPr lang="en-AU" sz="1200" baseline="0">
            <a:solidFill>
              <a:srgbClr val="FF0000"/>
            </a:solidFill>
          </a:endParaRPr>
        </a:p>
        <a:p>
          <a:r>
            <a:rPr lang="en-AU" sz="1200" baseline="0">
              <a:solidFill>
                <a:srgbClr val="FF0000"/>
              </a:solidFill>
            </a:rPr>
            <a:t>A basis of preparation explaining the alternative figures is provided below.</a:t>
          </a:r>
          <a:endParaRPr lang="en-AU" sz="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twork\Shared\Ntwk2015_20Reset\5.0%20WIPshared\5.2%20RINsWIP\5.2.1%20CategoryAnalysis\5.2.1.18%20(5.3)%20MDnetworkLevel\5.2.1.18.2%20Final%20Draft\5.3%20MD%20Netwk%20-%20Consolidated%20informat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nts"/>
      <sheetName val="1.0 Business &amp; other details  "/>
      <sheetName val="2.1 Expenditure summary"/>
      <sheetName val="2.2 Repex"/>
      <sheetName val="2.3 Augex"/>
      <sheetName val="2.5 Connections"/>
      <sheetName val="2.6 Non-network"/>
      <sheetName val="2.7 Vegetation management"/>
      <sheetName val="2.8 Maintenance"/>
      <sheetName val="2.9 Emergency Response"/>
      <sheetName val="2.10 Overheads"/>
      <sheetName val="2.11 Labour"/>
      <sheetName val="2.12 Input tables"/>
      <sheetName val="4.1 Public lighting"/>
      <sheetName val="4.2 Metering"/>
      <sheetName val="4.3 Fee-based services"/>
      <sheetName val="4.4 Quoted services."/>
      <sheetName val="5.2 Asset Age Profile"/>
      <sheetName val="5.3 MD - Network level"/>
      <sheetName val="5.3 MD - NW excl major customer"/>
      <sheetName val="5.4 MD &amp; utilisation-Spatial"/>
      <sheetName val="6.3 Sustained interruptions"/>
    </sheetNames>
    <sheetDataSet>
      <sheetData sheetId="0"/>
      <sheetData sheetId="1">
        <row r="35">
          <cell r="C35" t="str">
            <v>2008/09</v>
          </cell>
          <cell r="D35" t="str">
            <v>2009/10</v>
          </cell>
          <cell r="E35" t="str">
            <v>2010/11</v>
          </cell>
          <cell r="F35" t="str">
            <v>2011/12</v>
          </cell>
          <cell r="G35" t="str">
            <v>2012/13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ackage" Target="../embeddings/Microsoft_Office_Word_Document7.docx"/><Relationship Id="rId13" Type="http://schemas.openxmlformats.org/officeDocument/2006/relationships/package" Target="../embeddings/Microsoft_Office_Word_Document12.docx"/><Relationship Id="rId3" Type="http://schemas.openxmlformats.org/officeDocument/2006/relationships/package" Target="../embeddings/Microsoft_Office_Word_Document2.docx"/><Relationship Id="rId7" Type="http://schemas.openxmlformats.org/officeDocument/2006/relationships/package" Target="../embeddings/Microsoft_Office_Word_Document6.docx"/><Relationship Id="rId12" Type="http://schemas.openxmlformats.org/officeDocument/2006/relationships/package" Target="../embeddings/Microsoft_Office_Word_Document11.docx"/><Relationship Id="rId2" Type="http://schemas.openxmlformats.org/officeDocument/2006/relationships/vmlDrawing" Target="../drawings/vmlDrawing13.vml"/><Relationship Id="rId1" Type="http://schemas.openxmlformats.org/officeDocument/2006/relationships/printerSettings" Target="../printerSettings/printerSettings13.bin"/><Relationship Id="rId6" Type="http://schemas.openxmlformats.org/officeDocument/2006/relationships/package" Target="../embeddings/Microsoft_Office_Word_Document5.docx"/><Relationship Id="rId11" Type="http://schemas.openxmlformats.org/officeDocument/2006/relationships/package" Target="../embeddings/Microsoft_Office_Word_Document10.docx"/><Relationship Id="rId5" Type="http://schemas.openxmlformats.org/officeDocument/2006/relationships/package" Target="../embeddings/Microsoft_Office_Word_Document4.docx"/><Relationship Id="rId10" Type="http://schemas.openxmlformats.org/officeDocument/2006/relationships/package" Target="../embeddings/Microsoft_Office_Word_Document9.docx"/><Relationship Id="rId4" Type="http://schemas.openxmlformats.org/officeDocument/2006/relationships/package" Target="../embeddings/Microsoft_Office_Word_Document3.docx"/><Relationship Id="rId9" Type="http://schemas.openxmlformats.org/officeDocument/2006/relationships/package" Target="../embeddings/Microsoft_Office_Word_Document8.docx"/><Relationship Id="rId1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C00000"/>
    <pageSetUpPr fitToPage="1"/>
  </sheetPr>
  <dimension ref="B1:L18"/>
  <sheetViews>
    <sheetView tabSelected="1" zoomScale="70" zoomScaleNormal="70" workbookViewId="0"/>
  </sheetViews>
  <sheetFormatPr defaultRowHeight="15"/>
  <cols>
    <col min="1" max="1" width="2.28515625" customWidth="1"/>
    <col min="2" max="2" width="11.140625" style="70" customWidth="1"/>
    <col min="3" max="3" width="13.710937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57" t="s">
        <v>6</v>
      </c>
      <c r="J5" s="358"/>
      <c r="K5" s="6" t="s">
        <v>7</v>
      </c>
      <c r="L5" s="6" t="s">
        <v>5</v>
      </c>
    </row>
    <row r="6" spans="2:12" ht="60">
      <c r="B6" s="94" t="s">
        <v>885</v>
      </c>
      <c r="C6" s="49" t="s">
        <v>886</v>
      </c>
      <c r="D6" s="30"/>
      <c r="E6" s="5" t="s">
        <v>83</v>
      </c>
      <c r="F6" s="49" t="s">
        <v>887</v>
      </c>
      <c r="G6" s="5" t="s">
        <v>25</v>
      </c>
      <c r="H6" s="49" t="s">
        <v>1414</v>
      </c>
      <c r="I6" s="347" t="s">
        <v>888</v>
      </c>
      <c r="J6" s="348"/>
      <c r="K6" s="173" t="s">
        <v>889</v>
      </c>
      <c r="L6" s="173"/>
    </row>
    <row r="7" spans="2:12" ht="60">
      <c r="B7" s="94" t="s">
        <v>885</v>
      </c>
      <c r="C7" s="49" t="s">
        <v>890</v>
      </c>
      <c r="D7" s="30"/>
      <c r="E7" s="5" t="s">
        <v>83</v>
      </c>
      <c r="F7" s="49" t="s">
        <v>891</v>
      </c>
      <c r="G7" s="5" t="s">
        <v>25</v>
      </c>
      <c r="H7" s="49" t="s">
        <v>1414</v>
      </c>
      <c r="I7" s="347" t="s">
        <v>888</v>
      </c>
      <c r="J7" s="348"/>
      <c r="K7" s="173" t="s">
        <v>889</v>
      </c>
      <c r="L7" s="173"/>
    </row>
    <row r="8" spans="2:12" ht="60">
      <c r="B8" s="94" t="s">
        <v>885</v>
      </c>
      <c r="C8" s="49" t="s">
        <v>892</v>
      </c>
      <c r="D8" s="30"/>
      <c r="E8" s="5" t="s">
        <v>83</v>
      </c>
      <c r="F8" s="49" t="s">
        <v>893</v>
      </c>
      <c r="G8" s="5" t="s">
        <v>25</v>
      </c>
      <c r="H8" s="49" t="s">
        <v>894</v>
      </c>
      <c r="I8" s="347" t="s">
        <v>895</v>
      </c>
      <c r="J8" s="348"/>
      <c r="K8" s="173" t="s">
        <v>889</v>
      </c>
      <c r="L8" s="173" t="s">
        <v>896</v>
      </c>
    </row>
    <row r="9" spans="2:12" ht="60">
      <c r="B9" s="94" t="s">
        <v>885</v>
      </c>
      <c r="C9" s="49" t="s">
        <v>897</v>
      </c>
      <c r="D9" s="30"/>
      <c r="E9" s="5" t="s">
        <v>83</v>
      </c>
      <c r="F9" s="49" t="s">
        <v>1429</v>
      </c>
      <c r="G9" s="5" t="s">
        <v>25</v>
      </c>
      <c r="H9" s="49" t="s">
        <v>1431</v>
      </c>
      <c r="I9" s="347" t="s">
        <v>1430</v>
      </c>
      <c r="J9" s="348"/>
      <c r="K9" s="173" t="s">
        <v>889</v>
      </c>
      <c r="L9" s="173"/>
    </row>
    <row r="10" spans="2:12" ht="60">
      <c r="B10" s="94" t="s">
        <v>885</v>
      </c>
      <c r="C10" s="49" t="s">
        <v>898</v>
      </c>
      <c r="D10" s="30"/>
      <c r="E10" s="5" t="s">
        <v>83</v>
      </c>
      <c r="F10" s="49" t="s">
        <v>899</v>
      </c>
      <c r="G10" s="5" t="s">
        <v>25</v>
      </c>
      <c r="H10" s="49" t="s">
        <v>900</v>
      </c>
      <c r="I10" s="347" t="s">
        <v>901</v>
      </c>
      <c r="J10" s="348"/>
      <c r="K10" s="173"/>
      <c r="L10" s="173"/>
    </row>
    <row r="11" spans="2:12" ht="75">
      <c r="B11" s="94" t="s">
        <v>885</v>
      </c>
      <c r="C11" s="49" t="s">
        <v>1421</v>
      </c>
      <c r="D11" s="30"/>
      <c r="E11" s="5" t="s">
        <v>83</v>
      </c>
      <c r="F11" s="49" t="s">
        <v>902</v>
      </c>
      <c r="G11" s="5" t="s">
        <v>25</v>
      </c>
      <c r="H11" s="49" t="s">
        <v>1414</v>
      </c>
      <c r="I11" s="347" t="s">
        <v>903</v>
      </c>
      <c r="J11" s="348"/>
      <c r="K11" s="173" t="s">
        <v>889</v>
      </c>
      <c r="L11" s="173"/>
    </row>
    <row r="12" spans="2:12" ht="75">
      <c r="B12" s="94" t="s">
        <v>885</v>
      </c>
      <c r="C12" s="49" t="s">
        <v>1422</v>
      </c>
      <c r="D12" s="30"/>
      <c r="E12" s="5" t="s">
        <v>83</v>
      </c>
      <c r="F12" s="49" t="s">
        <v>902</v>
      </c>
      <c r="G12" s="5" t="s">
        <v>95</v>
      </c>
      <c r="H12" s="49"/>
      <c r="I12" s="347" t="s">
        <v>903</v>
      </c>
      <c r="J12" s="348"/>
      <c r="K12" s="173"/>
      <c r="L12" s="173"/>
    </row>
    <row r="13" spans="2:12" ht="60">
      <c r="B13" s="94" t="s">
        <v>885</v>
      </c>
      <c r="C13" s="49" t="s">
        <v>904</v>
      </c>
      <c r="D13" s="30"/>
      <c r="E13" s="5" t="s">
        <v>83</v>
      </c>
      <c r="F13" s="49"/>
      <c r="G13" s="5" t="s">
        <v>25</v>
      </c>
      <c r="H13" s="49" t="s">
        <v>1426</v>
      </c>
      <c r="I13" s="347"/>
      <c r="J13" s="348"/>
      <c r="K13" s="173"/>
      <c r="L13" s="173"/>
    </row>
    <row r="14" spans="2:12" ht="30">
      <c r="B14" s="94" t="s">
        <v>885</v>
      </c>
      <c r="C14" s="49" t="s">
        <v>905</v>
      </c>
      <c r="D14" s="30"/>
      <c r="E14" s="5" t="s">
        <v>83</v>
      </c>
      <c r="F14" s="49" t="s">
        <v>906</v>
      </c>
      <c r="G14" s="5" t="s">
        <v>95</v>
      </c>
      <c r="H14" s="49"/>
      <c r="I14" s="347" t="s">
        <v>907</v>
      </c>
      <c r="J14" s="348"/>
      <c r="K14" s="173"/>
      <c r="L14" s="173"/>
    </row>
    <row r="15" spans="2:12" ht="60">
      <c r="B15" s="94" t="s">
        <v>885</v>
      </c>
      <c r="C15" s="49" t="s">
        <v>908</v>
      </c>
      <c r="D15" s="30"/>
      <c r="E15" s="5" t="s">
        <v>83</v>
      </c>
      <c r="F15" s="49" t="s">
        <v>909</v>
      </c>
      <c r="G15" s="5" t="s">
        <v>25</v>
      </c>
      <c r="H15" s="49" t="s">
        <v>1414</v>
      </c>
      <c r="I15" s="347" t="s">
        <v>1420</v>
      </c>
      <c r="J15" s="348"/>
      <c r="K15" s="173" t="s">
        <v>889</v>
      </c>
      <c r="L15" s="173"/>
    </row>
    <row r="16" spans="2:12" ht="60">
      <c r="B16" s="94" t="s">
        <v>885</v>
      </c>
      <c r="C16" s="49" t="s">
        <v>910</v>
      </c>
      <c r="D16" s="30"/>
      <c r="E16" s="5" t="s">
        <v>83</v>
      </c>
      <c r="F16" s="49" t="s">
        <v>911</v>
      </c>
      <c r="G16" s="5" t="s">
        <v>25</v>
      </c>
      <c r="H16" s="49" t="s">
        <v>1414</v>
      </c>
      <c r="I16" s="347" t="s">
        <v>1420</v>
      </c>
      <c r="J16" s="348"/>
      <c r="K16" s="173" t="s">
        <v>889</v>
      </c>
      <c r="L16" s="173"/>
    </row>
    <row r="17" spans="2:12" ht="60">
      <c r="B17" s="94" t="s">
        <v>885</v>
      </c>
      <c r="C17" s="49" t="s">
        <v>912</v>
      </c>
      <c r="D17" s="30"/>
      <c r="E17" s="5" t="s">
        <v>83</v>
      </c>
      <c r="F17" s="49" t="s">
        <v>913</v>
      </c>
      <c r="G17" s="5" t="s">
        <v>25</v>
      </c>
      <c r="H17" s="49" t="s">
        <v>1414</v>
      </c>
      <c r="I17" s="347" t="s">
        <v>1420</v>
      </c>
      <c r="J17" s="348"/>
      <c r="K17" s="173" t="s">
        <v>889</v>
      </c>
      <c r="L17" s="173"/>
    </row>
    <row r="18" spans="2:12" ht="15.75" thickBot="1">
      <c r="B18" s="239"/>
      <c r="C18" s="10"/>
      <c r="D18" s="32"/>
      <c r="E18" s="15"/>
      <c r="F18" s="10"/>
      <c r="G18" s="15"/>
      <c r="H18" s="11"/>
      <c r="I18" s="345"/>
      <c r="J18" s="346"/>
      <c r="K18" s="10"/>
      <c r="L18" s="21"/>
    </row>
  </sheetData>
  <autoFilter ref="B4:C4"/>
  <mergeCells count="18">
    <mergeCell ref="I11:J11"/>
    <mergeCell ref="B2:E2"/>
    <mergeCell ref="F2:L2"/>
    <mergeCell ref="I3:J3"/>
    <mergeCell ref="I4:J4"/>
    <mergeCell ref="I5:J5"/>
    <mergeCell ref="I6:J6"/>
    <mergeCell ref="I7:J7"/>
    <mergeCell ref="I8:J8"/>
    <mergeCell ref="I9:J9"/>
    <mergeCell ref="I10:J10"/>
    <mergeCell ref="I18:J18"/>
    <mergeCell ref="I12:J12"/>
    <mergeCell ref="I13:J13"/>
    <mergeCell ref="I14:J14"/>
    <mergeCell ref="I15:J15"/>
    <mergeCell ref="I16:J16"/>
    <mergeCell ref="I17:J17"/>
  </mergeCells>
  <dataValidations count="2">
    <dataValidation type="list" allowBlank="1" showInputMessage="1" showErrorMessage="1" sqref="G6:G18">
      <formula1>"Actual,Estimated"</formula1>
    </dataValidation>
    <dataValidation type="list" allowBlank="1" showInputMessage="1" showErrorMessage="1" sqref="E6:E18">
      <formula1>"Financial, Non-financial"</formula1>
    </dataValidation>
  </dataValidations>
  <printOptions horizontalCentered="1"/>
  <pageMargins left="0.11811023622047245" right="0.11811023622047245" top="0.55118110236220474" bottom="0.55118110236220474" header="0.31496062992125984" footer="0.11811023622047245"/>
  <pageSetup paperSize="8" scale="51" fitToHeight="0" orientation="landscape" r:id="rId1"/>
  <headerFooter>
    <oddFooter>&amp;CHighly Confidential</oddFooter>
  </headerFooter>
  <legacyDrawing r:id="rId2"/>
</worksheet>
</file>

<file path=xl/worksheets/sheet10.xml><?xml version="1.0" encoding="utf-8"?>
<worksheet xmlns="http://schemas.openxmlformats.org/spreadsheetml/2006/main" xmlns:r="http://schemas.openxmlformats.org/officeDocument/2006/relationships">
  <sheetPr>
    <tabColor rgb="FFC00000"/>
    <pageSetUpPr fitToPage="1"/>
  </sheetPr>
  <dimension ref="B1:L32"/>
  <sheetViews>
    <sheetView zoomScale="70" zoomScaleNormal="70" workbookViewId="0"/>
  </sheetViews>
  <sheetFormatPr defaultRowHeight="15"/>
  <cols>
    <col min="1" max="1" width="2.28515625" style="160" customWidth="1"/>
    <col min="2" max="2" width="11.140625" style="240" customWidth="1"/>
    <col min="3" max="3" width="12.42578125" style="240" customWidth="1"/>
    <col min="4" max="4" width="14.5703125" style="240" customWidth="1"/>
    <col min="5" max="5" width="15.42578125" style="160" customWidth="1"/>
    <col min="6" max="6" width="31.85546875" style="240" customWidth="1"/>
    <col min="7" max="7" width="13.42578125" style="241" customWidth="1"/>
    <col min="8" max="8" width="57.140625" style="242" customWidth="1"/>
    <col min="9" max="9" width="32.140625" style="242" customWidth="1"/>
    <col min="10" max="10" width="23.140625" style="160" customWidth="1"/>
    <col min="11" max="11" width="53.140625" style="240" customWidth="1"/>
    <col min="12" max="12" width="39" style="240" customWidth="1"/>
    <col min="13" max="16384" width="9.140625" style="160"/>
  </cols>
  <sheetData>
    <row r="1" spans="2:12" ht="15.75" thickBot="1"/>
    <row r="2" spans="2:12" ht="30" customHeight="1">
      <c r="B2" s="462" t="s">
        <v>10</v>
      </c>
      <c r="C2" s="463"/>
      <c r="D2" s="463"/>
      <c r="E2" s="464"/>
      <c r="F2" s="465" t="s">
        <v>9</v>
      </c>
      <c r="G2" s="463"/>
      <c r="H2" s="463"/>
      <c r="I2" s="463"/>
      <c r="J2" s="463"/>
      <c r="K2" s="463"/>
      <c r="L2" s="463"/>
    </row>
    <row r="3" spans="2:12">
      <c r="B3" s="243">
        <v>1</v>
      </c>
      <c r="C3" s="244">
        <v>1.1000000000000001</v>
      </c>
      <c r="D3" s="244">
        <v>3</v>
      </c>
      <c r="E3" s="244">
        <v>4</v>
      </c>
      <c r="F3" s="244">
        <v>5</v>
      </c>
      <c r="G3" s="244">
        <v>6</v>
      </c>
      <c r="H3" s="244">
        <v>8</v>
      </c>
      <c r="I3" s="466">
        <v>9</v>
      </c>
      <c r="J3" s="467"/>
      <c r="K3" s="244">
        <v>10</v>
      </c>
      <c r="L3" s="244">
        <v>11</v>
      </c>
    </row>
    <row r="4" spans="2:12" ht="75">
      <c r="B4" s="29" t="s">
        <v>15</v>
      </c>
      <c r="C4" s="26" t="s">
        <v>16</v>
      </c>
      <c r="D4" s="26" t="s">
        <v>4</v>
      </c>
      <c r="E4" s="26" t="s">
        <v>3</v>
      </c>
      <c r="F4" s="26"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123.75" customHeight="1" thickBot="1">
      <c r="B6" s="245" t="str">
        <f>B7</f>
        <v>2.11.1 Cost Metrics Per Annum</v>
      </c>
      <c r="C6" s="65" t="s">
        <v>1053</v>
      </c>
      <c r="D6" s="246" t="str">
        <f t="shared" ref="D6:E6" si="0">D7</f>
        <v/>
      </c>
      <c r="E6" s="137" t="str">
        <f t="shared" si="0"/>
        <v>Financial</v>
      </c>
      <c r="F6" s="65" t="s">
        <v>1054</v>
      </c>
      <c r="G6" s="137" t="str">
        <f t="shared" ref="G6" si="1">G7</f>
        <v>Estimated</v>
      </c>
      <c r="H6" s="247" t="s">
        <v>1054</v>
      </c>
      <c r="I6" s="486" t="s">
        <v>1055</v>
      </c>
      <c r="J6" s="487" t="s">
        <v>1056</v>
      </c>
      <c r="K6" s="65"/>
      <c r="L6" s="133" t="s">
        <v>5</v>
      </c>
    </row>
    <row r="7" spans="2:12" ht="261" customHeight="1">
      <c r="B7" s="245" t="s">
        <v>1306</v>
      </c>
      <c r="C7" s="65" t="s">
        <v>1057</v>
      </c>
      <c r="D7" s="246" t="s">
        <v>1056</v>
      </c>
      <c r="E7" s="137" t="s">
        <v>83</v>
      </c>
      <c r="F7" s="65" t="s">
        <v>1058</v>
      </c>
      <c r="G7" s="137" t="s">
        <v>25</v>
      </c>
      <c r="H7" s="247" t="s">
        <v>1059</v>
      </c>
      <c r="I7" s="486" t="s">
        <v>1060</v>
      </c>
      <c r="J7" s="487" t="s">
        <v>1056</v>
      </c>
      <c r="K7" s="65" t="s">
        <v>1061</v>
      </c>
      <c r="L7" s="133" t="s">
        <v>1056</v>
      </c>
    </row>
    <row r="8" spans="2:12" ht="186" customHeight="1">
      <c r="B8" s="248" t="s">
        <v>1056</v>
      </c>
      <c r="C8" s="69"/>
      <c r="D8" s="249" t="s">
        <v>1056</v>
      </c>
      <c r="E8" s="137" t="s">
        <v>1056</v>
      </c>
      <c r="F8" s="69" t="s">
        <v>1056</v>
      </c>
      <c r="G8" s="137" t="s">
        <v>1056</v>
      </c>
      <c r="H8" s="250" t="s">
        <v>1056</v>
      </c>
      <c r="I8" s="455" t="s">
        <v>1062</v>
      </c>
      <c r="J8" s="461" t="s">
        <v>1056</v>
      </c>
      <c r="K8" s="69" t="s">
        <v>1063</v>
      </c>
      <c r="L8" s="238" t="s">
        <v>1056</v>
      </c>
    </row>
    <row r="9" spans="2:12" ht="156" customHeight="1">
      <c r="B9" s="248" t="s">
        <v>1056</v>
      </c>
      <c r="C9" s="69"/>
      <c r="D9" s="249" t="s">
        <v>1056</v>
      </c>
      <c r="E9" s="137" t="s">
        <v>1056</v>
      </c>
      <c r="F9" s="69" t="s">
        <v>1056</v>
      </c>
      <c r="G9" s="137" t="s">
        <v>1056</v>
      </c>
      <c r="H9" s="250" t="s">
        <v>1056</v>
      </c>
      <c r="I9" s="455" t="s">
        <v>1056</v>
      </c>
      <c r="J9" s="461" t="s">
        <v>1056</v>
      </c>
      <c r="K9" s="69" t="s">
        <v>1064</v>
      </c>
      <c r="L9" s="238" t="s">
        <v>1056</v>
      </c>
    </row>
    <row r="10" spans="2:12" ht="195" customHeight="1" thickBot="1">
      <c r="B10" s="245" t="s">
        <v>1306</v>
      </c>
      <c r="C10" s="65" t="s">
        <v>1065</v>
      </c>
      <c r="D10" s="246" t="s">
        <v>1056</v>
      </c>
      <c r="E10" s="137" t="s">
        <v>83</v>
      </c>
      <c r="F10" s="65" t="s">
        <v>1066</v>
      </c>
      <c r="G10" s="137" t="s">
        <v>25</v>
      </c>
      <c r="H10" s="247" t="s">
        <v>1067</v>
      </c>
      <c r="I10" s="488" t="s">
        <v>1068</v>
      </c>
      <c r="J10" s="489" t="s">
        <v>1056</v>
      </c>
      <c r="K10" s="65" t="s">
        <v>1069</v>
      </c>
      <c r="L10" s="133" t="s">
        <v>1056</v>
      </c>
    </row>
    <row r="11" spans="2:12" ht="123.75" customHeight="1">
      <c r="B11" s="245" t="str">
        <f>B12</f>
        <v/>
      </c>
      <c r="C11" s="65" t="s">
        <v>1070</v>
      </c>
      <c r="D11" s="246" t="str">
        <f t="shared" ref="D11:E11" si="2">D12</f>
        <v/>
      </c>
      <c r="E11" s="137" t="str">
        <f t="shared" si="2"/>
        <v>Financial</v>
      </c>
      <c r="F11" s="65" t="s">
        <v>1071</v>
      </c>
      <c r="G11" s="137" t="str">
        <f t="shared" ref="G11" si="3">G12</f>
        <v>Estimated</v>
      </c>
      <c r="H11" s="247" t="s">
        <v>1071</v>
      </c>
      <c r="I11" s="486" t="s">
        <v>1072</v>
      </c>
      <c r="J11" s="487" t="s">
        <v>1056</v>
      </c>
      <c r="K11" s="65"/>
      <c r="L11" s="133" t="s">
        <v>1056</v>
      </c>
    </row>
    <row r="12" spans="2:12" ht="350.1" customHeight="1">
      <c r="B12" s="248" t="s">
        <v>1056</v>
      </c>
      <c r="C12" s="65" t="s">
        <v>1073</v>
      </c>
      <c r="D12" s="249" t="s">
        <v>1056</v>
      </c>
      <c r="E12" s="137" t="s">
        <v>83</v>
      </c>
      <c r="F12" s="65" t="s">
        <v>1074</v>
      </c>
      <c r="G12" s="137" t="s">
        <v>25</v>
      </c>
      <c r="H12" s="250" t="s">
        <v>1075</v>
      </c>
      <c r="I12" s="455" t="s">
        <v>1076</v>
      </c>
      <c r="J12" s="461" t="s">
        <v>1056</v>
      </c>
      <c r="K12" s="69" t="s">
        <v>1077</v>
      </c>
      <c r="L12" s="238" t="s">
        <v>1056</v>
      </c>
    </row>
    <row r="13" spans="2:12" ht="204.75" customHeight="1" thickBot="1">
      <c r="B13" s="248" t="s">
        <v>1056</v>
      </c>
      <c r="C13" s="65" t="s">
        <v>1078</v>
      </c>
      <c r="D13" s="249" t="s">
        <v>1056</v>
      </c>
      <c r="E13" s="137" t="s">
        <v>83</v>
      </c>
      <c r="F13" s="65" t="s">
        <v>1079</v>
      </c>
      <c r="G13" s="137" t="s">
        <v>25</v>
      </c>
      <c r="H13" s="250" t="s">
        <v>1075</v>
      </c>
      <c r="I13" s="455" t="s">
        <v>1080</v>
      </c>
      <c r="J13" s="461" t="s">
        <v>1056</v>
      </c>
      <c r="K13" s="69" t="s">
        <v>1081</v>
      </c>
      <c r="L13" s="238" t="s">
        <v>1056</v>
      </c>
    </row>
    <row r="14" spans="2:12" ht="123.75" customHeight="1">
      <c r="B14" s="245" t="str">
        <f>B15</f>
        <v/>
      </c>
      <c r="C14" s="65" t="s">
        <v>1082</v>
      </c>
      <c r="D14" s="246" t="str">
        <f t="shared" ref="D14:E14" si="4">D15</f>
        <v/>
      </c>
      <c r="E14" s="137" t="str">
        <f t="shared" si="4"/>
        <v>Financial</v>
      </c>
      <c r="F14" s="65" t="s">
        <v>1083</v>
      </c>
      <c r="G14" s="137" t="str">
        <f t="shared" ref="G14" si="5">G15</f>
        <v>Estimated</v>
      </c>
      <c r="H14" s="247" t="s">
        <v>1083</v>
      </c>
      <c r="I14" s="486" t="s">
        <v>1084</v>
      </c>
      <c r="J14" s="487" t="s">
        <v>1056</v>
      </c>
      <c r="K14" s="65"/>
      <c r="L14" s="133" t="s">
        <v>1056</v>
      </c>
    </row>
    <row r="15" spans="2:12" ht="332.25" customHeight="1">
      <c r="B15" s="248" t="s">
        <v>1056</v>
      </c>
      <c r="C15" s="65" t="s">
        <v>1085</v>
      </c>
      <c r="D15" s="249" t="s">
        <v>1056</v>
      </c>
      <c r="E15" s="137" t="s">
        <v>83</v>
      </c>
      <c r="F15" s="69" t="s">
        <v>1086</v>
      </c>
      <c r="G15" s="137" t="s">
        <v>25</v>
      </c>
      <c r="H15" s="250" t="s">
        <v>1087</v>
      </c>
      <c r="I15" s="455" t="s">
        <v>1088</v>
      </c>
      <c r="J15" s="461" t="s">
        <v>1056</v>
      </c>
      <c r="K15" s="69" t="s">
        <v>1089</v>
      </c>
      <c r="L15" s="238" t="s">
        <v>1056</v>
      </c>
    </row>
    <row r="16" spans="2:12" ht="208.5" customHeight="1" thickBot="1">
      <c r="B16" s="248" t="s">
        <v>1056</v>
      </c>
      <c r="C16" s="65" t="s">
        <v>1090</v>
      </c>
      <c r="D16" s="249" t="s">
        <v>1056</v>
      </c>
      <c r="E16" s="137" t="s">
        <v>83</v>
      </c>
      <c r="F16" s="69" t="s">
        <v>1066</v>
      </c>
      <c r="G16" s="137" t="s">
        <v>25</v>
      </c>
      <c r="H16" s="250" t="s">
        <v>1091</v>
      </c>
      <c r="I16" s="455" t="s">
        <v>1092</v>
      </c>
      <c r="J16" s="461" t="s">
        <v>1056</v>
      </c>
      <c r="K16" s="69" t="s">
        <v>1093</v>
      </c>
      <c r="L16" s="238" t="s">
        <v>1056</v>
      </c>
    </row>
    <row r="17" spans="2:12" ht="123.75" customHeight="1">
      <c r="B17" s="245" t="str">
        <f>B18</f>
        <v/>
      </c>
      <c r="C17" s="65" t="s">
        <v>1094</v>
      </c>
      <c r="D17" s="246" t="str">
        <f t="shared" ref="D17:E17" si="6">D18</f>
        <v/>
      </c>
      <c r="E17" s="137" t="str">
        <f t="shared" si="6"/>
        <v>Financial</v>
      </c>
      <c r="F17" s="65" t="s">
        <v>1095</v>
      </c>
      <c r="G17" s="137" t="str">
        <f t="shared" ref="G17" si="7">G18</f>
        <v>Estimated</v>
      </c>
      <c r="H17" s="247" t="s">
        <v>1095</v>
      </c>
      <c r="I17" s="486" t="s">
        <v>1096</v>
      </c>
      <c r="J17" s="487" t="s">
        <v>1056</v>
      </c>
      <c r="K17" s="65"/>
      <c r="L17" s="133" t="s">
        <v>1056</v>
      </c>
    </row>
    <row r="18" spans="2:12" ht="204" customHeight="1">
      <c r="B18" s="248" t="s">
        <v>1056</v>
      </c>
      <c r="C18" s="65" t="s">
        <v>1097</v>
      </c>
      <c r="D18" s="249" t="s">
        <v>1056</v>
      </c>
      <c r="E18" s="137" t="s">
        <v>83</v>
      </c>
      <c r="F18" s="69" t="s">
        <v>1098</v>
      </c>
      <c r="G18" s="137" t="s">
        <v>25</v>
      </c>
      <c r="H18" s="250" t="s">
        <v>1099</v>
      </c>
      <c r="I18" s="455" t="s">
        <v>1100</v>
      </c>
      <c r="J18" s="461" t="s">
        <v>1056</v>
      </c>
      <c r="K18" s="69" t="s">
        <v>1056</v>
      </c>
      <c r="L18" s="238" t="s">
        <v>1056</v>
      </c>
    </row>
    <row r="19" spans="2:12" ht="112.5" customHeight="1" thickBot="1">
      <c r="B19" s="248" t="s">
        <v>1056</v>
      </c>
      <c r="C19" s="65" t="s">
        <v>1101</v>
      </c>
      <c r="D19" s="249" t="s">
        <v>1056</v>
      </c>
      <c r="E19" s="137" t="s">
        <v>83</v>
      </c>
      <c r="F19" s="69" t="s">
        <v>1102</v>
      </c>
      <c r="G19" s="137" t="s">
        <v>25</v>
      </c>
      <c r="H19" s="250" t="s">
        <v>1103</v>
      </c>
      <c r="I19" s="455" t="s">
        <v>1104</v>
      </c>
      <c r="J19" s="461" t="s">
        <v>1056</v>
      </c>
      <c r="K19" s="69" t="s">
        <v>1056</v>
      </c>
      <c r="L19" s="238" t="s">
        <v>1056</v>
      </c>
    </row>
    <row r="20" spans="2:12" ht="145.5" customHeight="1">
      <c r="B20" s="245" t="str">
        <f>B21</f>
        <v>2.11.2 Extra Descriptor Metrics for Current Year</v>
      </c>
      <c r="C20" s="65" t="s">
        <v>1105</v>
      </c>
      <c r="D20" s="246" t="str">
        <f t="shared" ref="D20:E20" si="8">D21</f>
        <v/>
      </c>
      <c r="E20" s="137" t="str">
        <f t="shared" si="8"/>
        <v>Financial</v>
      </c>
      <c r="F20" s="65" t="s">
        <v>1106</v>
      </c>
      <c r="G20" s="137" t="str">
        <f t="shared" ref="G20" si="9">G21</f>
        <v>Estimated</v>
      </c>
      <c r="H20" s="247" t="s">
        <v>1106</v>
      </c>
      <c r="I20" s="486" t="s">
        <v>1107</v>
      </c>
      <c r="J20" s="487" t="s">
        <v>1056</v>
      </c>
      <c r="K20" s="65"/>
      <c r="L20" s="133" t="s">
        <v>1056</v>
      </c>
    </row>
    <row r="21" spans="2:12" ht="150" customHeight="1">
      <c r="B21" s="248" t="s">
        <v>1307</v>
      </c>
      <c r="C21" s="65" t="s">
        <v>1108</v>
      </c>
      <c r="D21" s="249" t="s">
        <v>1056</v>
      </c>
      <c r="E21" s="137" t="s">
        <v>83</v>
      </c>
      <c r="F21" s="69" t="s">
        <v>1109</v>
      </c>
      <c r="G21" s="137" t="s">
        <v>25</v>
      </c>
      <c r="H21" s="250" t="s">
        <v>1110</v>
      </c>
      <c r="I21" s="455" t="s">
        <v>1111</v>
      </c>
      <c r="J21" s="461" t="s">
        <v>1056</v>
      </c>
      <c r="K21" s="69" t="s">
        <v>1056</v>
      </c>
      <c r="L21" s="238" t="s">
        <v>1056</v>
      </c>
    </row>
    <row r="22" spans="2:12" ht="150" customHeight="1" thickBot="1">
      <c r="B22" s="248" t="s">
        <v>1307</v>
      </c>
      <c r="C22" s="65" t="s">
        <v>1112</v>
      </c>
      <c r="D22" s="249" t="s">
        <v>1056</v>
      </c>
      <c r="E22" s="137" t="s">
        <v>83</v>
      </c>
      <c r="F22" s="250" t="s">
        <v>1113</v>
      </c>
      <c r="G22" s="137" t="s">
        <v>25</v>
      </c>
      <c r="H22" s="250" t="s">
        <v>1114</v>
      </c>
      <c r="I22" s="455" t="s">
        <v>1115</v>
      </c>
      <c r="J22" s="461" t="s">
        <v>1056</v>
      </c>
      <c r="K22" s="69" t="s">
        <v>1116</v>
      </c>
      <c r="L22" s="238" t="s">
        <v>1056</v>
      </c>
    </row>
    <row r="23" spans="2:12" ht="159" customHeight="1">
      <c r="B23" s="245" t="str">
        <f>B24</f>
        <v/>
      </c>
      <c r="C23" s="65" t="s">
        <v>1117</v>
      </c>
      <c r="D23" s="246" t="str">
        <f t="shared" ref="D23:E23" si="10">D24</f>
        <v/>
      </c>
      <c r="E23" s="137" t="str">
        <f t="shared" si="10"/>
        <v>Financial</v>
      </c>
      <c r="F23" s="65" t="s">
        <v>1118</v>
      </c>
      <c r="G23" s="137" t="str">
        <f t="shared" ref="G23" si="11">G24</f>
        <v>Estimated</v>
      </c>
      <c r="H23" s="247" t="s">
        <v>1118</v>
      </c>
      <c r="I23" s="486" t="s">
        <v>1119</v>
      </c>
      <c r="J23" s="487" t="s">
        <v>1056</v>
      </c>
      <c r="K23" s="65"/>
      <c r="L23" s="133" t="s">
        <v>1056</v>
      </c>
    </row>
    <row r="24" spans="2:12" ht="155.25" customHeight="1">
      <c r="B24" s="248" t="s">
        <v>1056</v>
      </c>
      <c r="C24" s="65" t="s">
        <v>1120</v>
      </c>
      <c r="D24" s="249" t="s">
        <v>1056</v>
      </c>
      <c r="E24" s="137" t="s">
        <v>83</v>
      </c>
      <c r="F24" s="250" t="s">
        <v>1121</v>
      </c>
      <c r="G24" s="137" t="s">
        <v>25</v>
      </c>
      <c r="H24" s="250" t="s">
        <v>1122</v>
      </c>
      <c r="I24" s="455" t="s">
        <v>1123</v>
      </c>
      <c r="J24" s="461" t="s">
        <v>1056</v>
      </c>
      <c r="K24" s="69" t="s">
        <v>1056</v>
      </c>
      <c r="L24" s="238" t="s">
        <v>1056</v>
      </c>
    </row>
    <row r="25" spans="2:12" ht="155.25" customHeight="1" thickBot="1">
      <c r="B25" s="248" t="s">
        <v>1056</v>
      </c>
      <c r="C25" s="65" t="s">
        <v>1124</v>
      </c>
      <c r="D25" s="249" t="s">
        <v>1056</v>
      </c>
      <c r="E25" s="137" t="s">
        <v>83</v>
      </c>
      <c r="F25" s="250" t="s">
        <v>1125</v>
      </c>
      <c r="G25" s="137" t="s">
        <v>25</v>
      </c>
      <c r="H25" s="250" t="s">
        <v>1125</v>
      </c>
      <c r="I25" s="455" t="s">
        <v>1126</v>
      </c>
      <c r="J25" s="461" t="s">
        <v>1056</v>
      </c>
      <c r="K25" s="69" t="s">
        <v>1056</v>
      </c>
      <c r="L25" s="238" t="s">
        <v>1056</v>
      </c>
    </row>
    <row r="26" spans="2:12" ht="137.25" customHeight="1">
      <c r="B26" s="245" t="str">
        <f>B27</f>
        <v/>
      </c>
      <c r="C26" s="65" t="s">
        <v>1127</v>
      </c>
      <c r="D26" s="246" t="str">
        <f t="shared" ref="D26:E26" si="12">D27</f>
        <v/>
      </c>
      <c r="E26" s="137" t="str">
        <f t="shared" si="12"/>
        <v>Financial</v>
      </c>
      <c r="F26" s="65" t="s">
        <v>1128</v>
      </c>
      <c r="G26" s="137" t="str">
        <f t="shared" ref="G26" si="13">G27</f>
        <v>Estimated</v>
      </c>
      <c r="H26" s="247" t="s">
        <v>1128</v>
      </c>
      <c r="I26" s="486" t="s">
        <v>1129</v>
      </c>
      <c r="J26" s="487" t="s">
        <v>1056</v>
      </c>
      <c r="K26" s="65"/>
      <c r="L26" s="133" t="s">
        <v>1056</v>
      </c>
    </row>
    <row r="27" spans="2:12" ht="127.5" customHeight="1">
      <c r="B27" s="248" t="s">
        <v>1056</v>
      </c>
      <c r="C27" s="65" t="s">
        <v>1130</v>
      </c>
      <c r="D27" s="249" t="s">
        <v>1056</v>
      </c>
      <c r="E27" s="137" t="s">
        <v>83</v>
      </c>
      <c r="F27" s="69" t="s">
        <v>1131</v>
      </c>
      <c r="G27" s="137" t="s">
        <v>25</v>
      </c>
      <c r="H27" s="250" t="s">
        <v>1110</v>
      </c>
      <c r="I27" s="455" t="s">
        <v>1132</v>
      </c>
      <c r="J27" s="461" t="s">
        <v>1056</v>
      </c>
      <c r="K27" s="69" t="s">
        <v>1056</v>
      </c>
      <c r="L27" s="238" t="s">
        <v>1056</v>
      </c>
    </row>
    <row r="28" spans="2:12" ht="127.5" customHeight="1" thickBot="1">
      <c r="B28" s="248" t="s">
        <v>1056</v>
      </c>
      <c r="C28" s="65" t="s">
        <v>1133</v>
      </c>
      <c r="D28" s="249" t="s">
        <v>1056</v>
      </c>
      <c r="E28" s="137" t="s">
        <v>83</v>
      </c>
      <c r="F28" s="69" t="s">
        <v>1134</v>
      </c>
      <c r="G28" s="137" t="s">
        <v>25</v>
      </c>
      <c r="H28" s="250" t="s">
        <v>1114</v>
      </c>
      <c r="I28" s="455" t="s">
        <v>1135</v>
      </c>
      <c r="J28" s="461" t="s">
        <v>1056</v>
      </c>
      <c r="K28" s="69" t="s">
        <v>1136</v>
      </c>
      <c r="L28" s="238" t="s">
        <v>1056</v>
      </c>
    </row>
    <row r="29" spans="2:12" ht="137.25" customHeight="1">
      <c r="B29" s="245" t="str">
        <f>B30</f>
        <v/>
      </c>
      <c r="C29" s="65" t="s">
        <v>1137</v>
      </c>
      <c r="D29" s="246" t="str">
        <f t="shared" ref="D29:E29" si="14">D30</f>
        <v/>
      </c>
      <c r="E29" s="137" t="str">
        <f t="shared" si="14"/>
        <v>Financial</v>
      </c>
      <c r="F29" s="65" t="s">
        <v>1138</v>
      </c>
      <c r="G29" s="137" t="str">
        <f t="shared" ref="G29" si="15">G30</f>
        <v>Estimated</v>
      </c>
      <c r="H29" s="247" t="s">
        <v>1138</v>
      </c>
      <c r="I29" s="486" t="s">
        <v>1139</v>
      </c>
      <c r="J29" s="487" t="s">
        <v>1056</v>
      </c>
      <c r="K29" s="65"/>
      <c r="L29" s="133" t="s">
        <v>1056</v>
      </c>
    </row>
    <row r="30" spans="2:12" ht="162" customHeight="1">
      <c r="B30" s="248" t="s">
        <v>1056</v>
      </c>
      <c r="C30" s="65" t="s">
        <v>1140</v>
      </c>
      <c r="D30" s="249" t="s">
        <v>1056</v>
      </c>
      <c r="E30" s="137" t="s">
        <v>83</v>
      </c>
      <c r="F30" s="250" t="s">
        <v>1122</v>
      </c>
      <c r="G30" s="137" t="s">
        <v>25</v>
      </c>
      <c r="H30" s="250" t="s">
        <v>1122</v>
      </c>
      <c r="I30" s="455" t="s">
        <v>1141</v>
      </c>
      <c r="J30" s="461" t="s">
        <v>1056</v>
      </c>
      <c r="K30" s="69" t="s">
        <v>1056</v>
      </c>
      <c r="L30" s="238" t="s">
        <v>1056</v>
      </c>
    </row>
    <row r="31" spans="2:12" ht="162" customHeight="1">
      <c r="B31" s="248" t="s">
        <v>1056</v>
      </c>
      <c r="C31" s="65" t="s">
        <v>1142</v>
      </c>
      <c r="D31" s="249" t="s">
        <v>1056</v>
      </c>
      <c r="E31" s="137" t="s">
        <v>83</v>
      </c>
      <c r="F31" s="250" t="s">
        <v>1143</v>
      </c>
      <c r="G31" s="137" t="s">
        <v>25</v>
      </c>
      <c r="H31" s="250" t="s">
        <v>1144</v>
      </c>
      <c r="I31" s="455" t="s">
        <v>1145</v>
      </c>
      <c r="J31" s="461" t="s">
        <v>1056</v>
      </c>
      <c r="K31" s="69" t="s">
        <v>1056</v>
      </c>
      <c r="L31" s="238" t="s">
        <v>1056</v>
      </c>
    </row>
    <row r="32" spans="2:12" ht="15.75" thickBot="1">
      <c r="B32" s="251"/>
      <c r="C32" s="252"/>
      <c r="D32" s="253"/>
      <c r="E32" s="254"/>
      <c r="F32" s="252"/>
      <c r="G32" s="254"/>
      <c r="H32" s="255"/>
      <c r="I32" s="484"/>
      <c r="J32" s="485"/>
      <c r="K32" s="252"/>
      <c r="L32" s="256"/>
    </row>
  </sheetData>
  <autoFilter ref="B4:C4"/>
  <mergeCells count="32">
    <mergeCell ref="I11:J11"/>
    <mergeCell ref="B2:E2"/>
    <mergeCell ref="F2:L2"/>
    <mergeCell ref="I3:J3"/>
    <mergeCell ref="I4:J4"/>
    <mergeCell ref="I5:J5"/>
    <mergeCell ref="I6:J6"/>
    <mergeCell ref="I7:J7"/>
    <mergeCell ref="I8:J8"/>
    <mergeCell ref="I9:J9"/>
    <mergeCell ref="I10:J10"/>
    <mergeCell ref="I23:J23"/>
    <mergeCell ref="I12:J12"/>
    <mergeCell ref="I13:J13"/>
    <mergeCell ref="I14:J14"/>
    <mergeCell ref="I15:J15"/>
    <mergeCell ref="I16:J16"/>
    <mergeCell ref="I17:J17"/>
    <mergeCell ref="I18:J18"/>
    <mergeCell ref="I19:J19"/>
    <mergeCell ref="I20:J20"/>
    <mergeCell ref="I21:J21"/>
    <mergeCell ref="I22:J22"/>
    <mergeCell ref="I30:J30"/>
    <mergeCell ref="I31:J31"/>
    <mergeCell ref="I32:J32"/>
    <mergeCell ref="I24:J24"/>
    <mergeCell ref="I25:J25"/>
    <mergeCell ref="I26:J26"/>
    <mergeCell ref="I27:J27"/>
    <mergeCell ref="I28:J28"/>
    <mergeCell ref="I29:J29"/>
  </mergeCells>
  <dataValidations count="2">
    <dataValidation type="list" allowBlank="1" showInputMessage="1" showErrorMessage="1" sqref="G6:G32">
      <formula1>"Actual,Estimated"</formula1>
    </dataValidation>
    <dataValidation type="list" allowBlank="1" showInputMessage="1" showErrorMessage="1" sqref="E6:E32">
      <formula1>"Financial, Non-financial"</formula1>
    </dataValidation>
  </dataValidations>
  <printOptions horizontalCentered="1" headings="1"/>
  <pageMargins left="0.11811023622047245" right="0.11811023622047245" top="0.55118110236220474" bottom="0.55118110236220474" header="0.31496062992125984" footer="0.11811023622047245"/>
  <pageSetup paperSize="8" scale="96" fitToWidth="2" fitToHeight="8" orientation="landscape" r:id="rId1"/>
  <headerFooter>
    <oddFooter>&amp;CHighly Confidential</oddFooter>
  </headerFooter>
  <legacyDrawing r:id="rId2"/>
</worksheet>
</file>

<file path=xl/worksheets/sheet11.xml><?xml version="1.0" encoding="utf-8"?>
<worksheet xmlns="http://schemas.openxmlformats.org/spreadsheetml/2006/main" xmlns:r="http://schemas.openxmlformats.org/officeDocument/2006/relationships">
  <sheetPr>
    <tabColor rgb="FFC00000"/>
    <pageSetUpPr fitToPage="1"/>
  </sheetPr>
  <dimension ref="A1:L18"/>
  <sheetViews>
    <sheetView zoomScale="70" zoomScaleNormal="70" workbookViewId="0"/>
  </sheetViews>
  <sheetFormatPr defaultRowHeight="15"/>
  <cols>
    <col min="1" max="1" width="2.28515625" customWidth="1"/>
    <col min="2" max="2" width="11.140625" customWidth="1"/>
    <col min="3" max="3" width="13.710937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1:12" ht="15.75" thickBot="1"/>
    <row r="2" spans="1:12" ht="30" customHeight="1">
      <c r="B2" s="349" t="s">
        <v>10</v>
      </c>
      <c r="C2" s="350"/>
      <c r="D2" s="350"/>
      <c r="E2" s="351"/>
      <c r="F2" s="352" t="s">
        <v>9</v>
      </c>
      <c r="G2" s="350"/>
      <c r="H2" s="350"/>
      <c r="I2" s="350"/>
      <c r="J2" s="350"/>
      <c r="K2" s="350"/>
      <c r="L2" s="350"/>
    </row>
    <row r="3" spans="1:12">
      <c r="B3" s="28">
        <v>1</v>
      </c>
      <c r="C3" s="24">
        <v>1.1000000000000001</v>
      </c>
      <c r="D3" s="24">
        <v>3</v>
      </c>
      <c r="E3" s="24">
        <v>4</v>
      </c>
      <c r="F3" s="25">
        <v>5</v>
      </c>
      <c r="G3" s="24">
        <v>6</v>
      </c>
      <c r="H3" s="24">
        <v>8</v>
      </c>
      <c r="I3" s="353">
        <v>9</v>
      </c>
      <c r="J3" s="354"/>
      <c r="K3" s="24">
        <v>10</v>
      </c>
      <c r="L3" s="25">
        <v>11</v>
      </c>
    </row>
    <row r="4" spans="1:12" ht="75">
      <c r="B4" s="29" t="s">
        <v>15</v>
      </c>
      <c r="C4" s="26" t="s">
        <v>16</v>
      </c>
      <c r="D4" s="26" t="s">
        <v>4</v>
      </c>
      <c r="E4" s="26" t="s">
        <v>3</v>
      </c>
      <c r="F4" s="27" t="s">
        <v>0</v>
      </c>
      <c r="G4" s="26" t="s">
        <v>1</v>
      </c>
      <c r="H4" s="26" t="s">
        <v>2</v>
      </c>
      <c r="I4" s="355" t="s">
        <v>13</v>
      </c>
      <c r="J4" s="356"/>
      <c r="K4" s="26" t="s">
        <v>14</v>
      </c>
      <c r="L4" s="26" t="s">
        <v>8</v>
      </c>
    </row>
    <row r="5" spans="1:12" ht="119.25" customHeight="1" thickBot="1">
      <c r="B5" s="12" t="s">
        <v>11</v>
      </c>
      <c r="C5" s="13" t="s">
        <v>17</v>
      </c>
      <c r="D5" s="6" t="s">
        <v>18</v>
      </c>
      <c r="E5" s="13" t="s">
        <v>20</v>
      </c>
      <c r="F5" s="6" t="s">
        <v>19</v>
      </c>
      <c r="G5" s="6" t="s">
        <v>21</v>
      </c>
      <c r="H5" s="6" t="s">
        <v>12</v>
      </c>
      <c r="I5" s="357" t="s">
        <v>6</v>
      </c>
      <c r="J5" s="358"/>
      <c r="K5" s="6" t="s">
        <v>7</v>
      </c>
      <c r="L5" s="6" t="s">
        <v>5</v>
      </c>
    </row>
    <row r="6" spans="1:12" ht="210.75" customHeight="1" thickBot="1">
      <c r="B6" s="7">
        <v>2.12</v>
      </c>
      <c r="C6" s="49" t="s">
        <v>1146</v>
      </c>
      <c r="D6" s="30"/>
      <c r="E6" s="5" t="s">
        <v>83</v>
      </c>
      <c r="F6" s="49" t="s">
        <v>1147</v>
      </c>
      <c r="G6" s="5" t="s">
        <v>25</v>
      </c>
      <c r="H6" s="49" t="s">
        <v>1419</v>
      </c>
      <c r="I6" s="347" t="s">
        <v>1148</v>
      </c>
      <c r="J6" s="348"/>
      <c r="K6" s="173" t="s">
        <v>1149</v>
      </c>
      <c r="L6" s="173"/>
    </row>
    <row r="7" spans="1:12" ht="75.75" thickBot="1">
      <c r="B7" s="7">
        <v>2.12</v>
      </c>
      <c r="C7" s="49" t="s">
        <v>1150</v>
      </c>
      <c r="D7" s="30"/>
      <c r="E7" s="5" t="s">
        <v>83</v>
      </c>
      <c r="F7" s="49" t="s">
        <v>1151</v>
      </c>
      <c r="G7" s="5" t="s">
        <v>25</v>
      </c>
      <c r="H7" s="49" t="s">
        <v>1419</v>
      </c>
      <c r="I7" s="376" t="s">
        <v>1152</v>
      </c>
      <c r="J7" s="377"/>
      <c r="K7" s="53" t="s">
        <v>1153</v>
      </c>
      <c r="L7" s="173"/>
    </row>
    <row r="8" spans="1:12" ht="120.75" thickBot="1">
      <c r="B8" s="7">
        <v>2.12</v>
      </c>
      <c r="C8" s="49" t="s">
        <v>1154</v>
      </c>
      <c r="D8" s="30"/>
      <c r="E8" s="5" t="s">
        <v>83</v>
      </c>
      <c r="F8" s="49" t="s">
        <v>1155</v>
      </c>
      <c r="G8" s="5" t="s">
        <v>25</v>
      </c>
      <c r="H8" s="49" t="s">
        <v>1156</v>
      </c>
      <c r="I8" s="376" t="s">
        <v>1157</v>
      </c>
      <c r="J8" s="377"/>
      <c r="K8" s="173" t="s">
        <v>1158</v>
      </c>
      <c r="L8" s="173" t="s">
        <v>1159</v>
      </c>
    </row>
    <row r="9" spans="1:12" ht="174.75" customHeight="1" thickBot="1">
      <c r="B9" s="7">
        <v>2.12</v>
      </c>
      <c r="C9" s="49" t="s">
        <v>1160</v>
      </c>
      <c r="D9" s="31"/>
      <c r="E9" s="5" t="s">
        <v>83</v>
      </c>
      <c r="F9" s="49" t="s">
        <v>1161</v>
      </c>
      <c r="G9" s="5" t="s">
        <v>25</v>
      </c>
      <c r="H9" s="49" t="s">
        <v>1162</v>
      </c>
      <c r="I9" s="376" t="s">
        <v>1163</v>
      </c>
      <c r="J9" s="377"/>
      <c r="K9" s="53" t="s">
        <v>1164</v>
      </c>
      <c r="L9" s="173" t="s">
        <v>1159</v>
      </c>
    </row>
    <row r="10" spans="1:12" ht="60.75" thickBot="1">
      <c r="B10" s="8">
        <v>2.12</v>
      </c>
      <c r="C10" s="53" t="s">
        <v>1165</v>
      </c>
      <c r="D10" s="31"/>
      <c r="E10" s="5" t="s">
        <v>83</v>
      </c>
      <c r="F10" s="49" t="s">
        <v>1166</v>
      </c>
      <c r="G10" s="5" t="s">
        <v>25</v>
      </c>
      <c r="H10" s="49" t="s">
        <v>1167</v>
      </c>
      <c r="I10" s="376" t="s">
        <v>1152</v>
      </c>
      <c r="J10" s="377"/>
      <c r="K10" s="53" t="s">
        <v>1168</v>
      </c>
      <c r="L10" s="20"/>
    </row>
    <row r="11" spans="1:12" ht="45.75" thickBot="1">
      <c r="B11" s="8">
        <v>2.12</v>
      </c>
      <c r="C11" s="53" t="s">
        <v>1169</v>
      </c>
      <c r="D11" s="31"/>
      <c r="E11" s="5" t="s">
        <v>83</v>
      </c>
      <c r="F11" s="49" t="s">
        <v>1170</v>
      </c>
      <c r="G11" s="5" t="s">
        <v>25</v>
      </c>
      <c r="H11" s="49" t="s">
        <v>1171</v>
      </c>
      <c r="I11" s="376" t="s">
        <v>1152</v>
      </c>
      <c r="J11" s="377"/>
      <c r="K11" s="53" t="s">
        <v>1172</v>
      </c>
      <c r="L11" s="20"/>
    </row>
    <row r="12" spans="1:12" ht="45.75" thickBot="1">
      <c r="A12">
        <v>2.12</v>
      </c>
      <c r="B12" s="8">
        <v>2.12</v>
      </c>
      <c r="C12" s="53" t="s">
        <v>1173</v>
      </c>
      <c r="D12" s="31"/>
      <c r="E12" s="5" t="s">
        <v>83</v>
      </c>
      <c r="F12" s="49" t="s">
        <v>1174</v>
      </c>
      <c r="G12" s="5" t="s">
        <v>25</v>
      </c>
      <c r="H12" s="49" t="s">
        <v>1175</v>
      </c>
      <c r="I12" s="376" t="s">
        <v>1152</v>
      </c>
      <c r="J12" s="377"/>
      <c r="K12" s="53" t="s">
        <v>1176</v>
      </c>
      <c r="L12" s="20"/>
    </row>
    <row r="13" spans="1:12" ht="105.75" thickBot="1">
      <c r="A13">
        <v>2.12</v>
      </c>
      <c r="B13" s="8">
        <v>2.12</v>
      </c>
      <c r="C13" s="53" t="s">
        <v>1177</v>
      </c>
      <c r="D13" s="31"/>
      <c r="E13" s="5" t="s">
        <v>83</v>
      </c>
      <c r="F13" s="49" t="s">
        <v>1178</v>
      </c>
      <c r="G13" s="5" t="s">
        <v>25</v>
      </c>
      <c r="H13" s="49" t="s">
        <v>1179</v>
      </c>
      <c r="I13" s="376" t="s">
        <v>1152</v>
      </c>
      <c r="J13" s="377"/>
      <c r="K13" s="53" t="s">
        <v>1180</v>
      </c>
      <c r="L13" s="20"/>
    </row>
    <row r="14" spans="1:12" ht="45.75" thickBot="1">
      <c r="A14">
        <v>2.12</v>
      </c>
      <c r="B14" s="8">
        <v>2.12</v>
      </c>
      <c r="C14" s="53" t="s">
        <v>1297</v>
      </c>
      <c r="D14" s="31"/>
      <c r="E14" s="5" t="s">
        <v>83</v>
      </c>
      <c r="F14" s="49" t="s">
        <v>1181</v>
      </c>
      <c r="G14" s="5" t="s">
        <v>25</v>
      </c>
      <c r="H14" s="49" t="s">
        <v>1182</v>
      </c>
      <c r="I14" s="376" t="s">
        <v>1152</v>
      </c>
      <c r="J14" s="377"/>
      <c r="K14" s="53" t="s">
        <v>1183</v>
      </c>
      <c r="L14" s="20"/>
    </row>
    <row r="15" spans="1:12" ht="114" customHeight="1" thickBot="1">
      <c r="A15">
        <v>2.12</v>
      </c>
      <c r="B15" s="8">
        <v>2.12</v>
      </c>
      <c r="C15" s="53" t="s">
        <v>1298</v>
      </c>
      <c r="D15" s="31"/>
      <c r="E15" s="5" t="s">
        <v>83</v>
      </c>
      <c r="F15" s="3" t="s">
        <v>1184</v>
      </c>
      <c r="G15" s="5" t="s">
        <v>25</v>
      </c>
      <c r="H15" s="49" t="s">
        <v>1185</v>
      </c>
      <c r="I15" s="490" t="s">
        <v>1152</v>
      </c>
      <c r="J15" s="491"/>
      <c r="K15" s="53" t="s">
        <v>1186</v>
      </c>
      <c r="L15" s="173" t="s">
        <v>1159</v>
      </c>
    </row>
    <row r="16" spans="1:12" ht="60.75" customHeight="1" thickBot="1">
      <c r="A16">
        <v>2.12</v>
      </c>
      <c r="B16" s="8">
        <v>2.12</v>
      </c>
      <c r="C16" s="53" t="s">
        <v>1299</v>
      </c>
      <c r="D16" s="31"/>
      <c r="E16" s="5" t="s">
        <v>83</v>
      </c>
      <c r="F16" s="3" t="s">
        <v>1187</v>
      </c>
      <c r="G16" s="5" t="s">
        <v>25</v>
      </c>
      <c r="H16" s="49" t="s">
        <v>1188</v>
      </c>
      <c r="I16" s="490" t="s">
        <v>1152</v>
      </c>
      <c r="J16" s="491"/>
      <c r="K16" s="53" t="s">
        <v>1189</v>
      </c>
      <c r="L16" s="20"/>
    </row>
    <row r="17" spans="2:12" ht="120">
      <c r="B17" s="8">
        <v>2.12</v>
      </c>
      <c r="C17" s="53" t="s">
        <v>1190</v>
      </c>
      <c r="D17" s="31"/>
      <c r="E17" s="5" t="s">
        <v>83</v>
      </c>
      <c r="F17" s="49" t="s">
        <v>1191</v>
      </c>
      <c r="G17" s="5" t="s">
        <v>95</v>
      </c>
      <c r="H17" s="2"/>
      <c r="I17" s="376" t="s">
        <v>1192</v>
      </c>
      <c r="J17" s="377"/>
      <c r="K17" s="53"/>
      <c r="L17" s="173" t="s">
        <v>1159</v>
      </c>
    </row>
    <row r="18" spans="2:12" ht="15.75" thickBot="1">
      <c r="B18" s="9"/>
      <c r="C18" s="10"/>
      <c r="D18" s="32"/>
      <c r="E18" s="15"/>
      <c r="F18" s="10"/>
      <c r="G18" s="15"/>
      <c r="H18" s="11"/>
      <c r="I18" s="345"/>
      <c r="J18" s="346"/>
      <c r="K18" s="10"/>
      <c r="L18" s="21"/>
    </row>
  </sheetData>
  <autoFilter ref="B4:C4"/>
  <mergeCells count="18">
    <mergeCell ref="I11:J11"/>
    <mergeCell ref="B2:E2"/>
    <mergeCell ref="F2:L2"/>
    <mergeCell ref="I3:J3"/>
    <mergeCell ref="I4:J4"/>
    <mergeCell ref="I5:J5"/>
    <mergeCell ref="I6:J6"/>
    <mergeCell ref="I7:J7"/>
    <mergeCell ref="I8:J8"/>
    <mergeCell ref="I9:J9"/>
    <mergeCell ref="I10:J10"/>
    <mergeCell ref="I18:J18"/>
    <mergeCell ref="I12:J12"/>
    <mergeCell ref="I13:J13"/>
    <mergeCell ref="I14:J14"/>
    <mergeCell ref="I15:J15"/>
    <mergeCell ref="I16:J16"/>
    <mergeCell ref="I17:J17"/>
  </mergeCells>
  <dataValidations count="2">
    <dataValidation type="list" allowBlank="1" showInputMessage="1" showErrorMessage="1" sqref="G6:G18">
      <formula1>"Actual,Estimated"</formula1>
    </dataValidation>
    <dataValidation type="list" allowBlank="1" showInputMessage="1" showErrorMessage="1" sqref="E6:E18">
      <formula1>"Financial, Non-financial"</formula1>
    </dataValidation>
  </dataValidations>
  <printOptions horizontalCentered="1"/>
  <pageMargins left="0.11811023622047245" right="0.11811023622047245" top="0.55118110236220474" bottom="0.55118110236220474" header="0.31496062992125984" footer="0.11811023622047245"/>
  <pageSetup paperSize="8" scale="96" fitToWidth="2" fitToHeight="2" orientation="landscape" r:id="rId1"/>
  <headerFooter>
    <oddFooter>&amp;CHighly Confidential</oddFooter>
  </headerFooter>
  <legacyDrawing r:id="rId2"/>
</worksheet>
</file>

<file path=xl/worksheets/sheet12.xml><?xml version="1.0" encoding="utf-8"?>
<worksheet xmlns="http://schemas.openxmlformats.org/spreadsheetml/2006/main" xmlns:r="http://schemas.openxmlformats.org/officeDocument/2006/relationships">
  <sheetPr>
    <tabColor rgb="FF7030A0"/>
    <pageSetUpPr fitToPage="1"/>
  </sheetPr>
  <dimension ref="B1:L29"/>
  <sheetViews>
    <sheetView zoomScale="70" zoomScaleNormal="70" workbookViewId="0">
      <selection activeCell="B12" sqref="B12"/>
    </sheetView>
  </sheetViews>
  <sheetFormatPr defaultRowHeight="15"/>
  <cols>
    <col min="1" max="1" width="2.28515625" style="70" customWidth="1"/>
    <col min="2" max="2" width="11.140625" style="70" customWidth="1"/>
    <col min="3" max="3" width="17.140625" style="70" customWidth="1"/>
    <col min="4" max="4" width="14.5703125" style="70" customWidth="1"/>
    <col min="5" max="5" width="15.42578125" style="70" customWidth="1"/>
    <col min="6" max="6" width="31.85546875" style="70" customWidth="1"/>
    <col min="7" max="7" width="13.42578125" style="109" customWidth="1"/>
    <col min="8" max="8" width="40.85546875" style="109" customWidth="1"/>
    <col min="9" max="9" width="20.85546875" style="109" customWidth="1"/>
    <col min="10" max="10" width="83.7109375" style="70" customWidth="1"/>
    <col min="11" max="12" width="40.85546875" style="70" customWidth="1"/>
    <col min="13" max="16384" width="9.140625" style="70"/>
  </cols>
  <sheetData>
    <row r="1" spans="2:12" ht="15.75" thickBot="1"/>
    <row r="2" spans="2:12" ht="21">
      <c r="B2" s="495" t="s">
        <v>10</v>
      </c>
      <c r="C2" s="496"/>
      <c r="D2" s="496"/>
      <c r="E2" s="497"/>
      <c r="F2" s="498" t="s">
        <v>9</v>
      </c>
      <c r="G2" s="496"/>
      <c r="H2" s="496"/>
      <c r="I2" s="496"/>
      <c r="J2" s="496"/>
      <c r="K2" s="496"/>
      <c r="L2" s="496"/>
    </row>
    <row r="3" spans="2:12">
      <c r="B3" s="28">
        <v>1</v>
      </c>
      <c r="C3" s="24">
        <v>1.1000000000000001</v>
      </c>
      <c r="D3" s="24">
        <v>3</v>
      </c>
      <c r="E3" s="24">
        <v>4</v>
      </c>
      <c r="F3" s="24">
        <v>5</v>
      </c>
      <c r="G3" s="24">
        <v>6</v>
      </c>
      <c r="H3" s="24">
        <v>8</v>
      </c>
      <c r="I3" s="353">
        <v>9</v>
      </c>
      <c r="J3" s="354"/>
      <c r="K3" s="24">
        <v>10</v>
      </c>
      <c r="L3" s="24">
        <v>11</v>
      </c>
    </row>
    <row r="4" spans="2:12" ht="75.75" thickBot="1">
      <c r="B4" s="29" t="s">
        <v>15</v>
      </c>
      <c r="C4" s="26" t="s">
        <v>16</v>
      </c>
      <c r="D4" s="26" t="s">
        <v>4</v>
      </c>
      <c r="E4" s="26" t="s">
        <v>3</v>
      </c>
      <c r="F4" s="26" t="s">
        <v>0</v>
      </c>
      <c r="G4" s="26" t="s">
        <v>1</v>
      </c>
      <c r="H4" s="26" t="s">
        <v>2</v>
      </c>
      <c r="I4" s="355" t="s">
        <v>13</v>
      </c>
      <c r="J4" s="356"/>
      <c r="K4" s="26" t="s">
        <v>14</v>
      </c>
      <c r="L4" s="26" t="s">
        <v>8</v>
      </c>
    </row>
    <row r="5" spans="2:12" ht="108.75" hidden="1" thickBot="1">
      <c r="B5" s="12" t="s">
        <v>11</v>
      </c>
      <c r="C5" s="13" t="s">
        <v>17</v>
      </c>
      <c r="D5" s="6" t="s">
        <v>18</v>
      </c>
      <c r="E5" s="13" t="s">
        <v>20</v>
      </c>
      <c r="F5" s="6" t="s">
        <v>19</v>
      </c>
      <c r="G5" s="6" t="s">
        <v>21</v>
      </c>
      <c r="H5" s="6" t="s">
        <v>12</v>
      </c>
      <c r="I5" s="368" t="s">
        <v>6</v>
      </c>
      <c r="J5" s="369"/>
      <c r="K5" s="6" t="s">
        <v>7</v>
      </c>
      <c r="L5" s="6" t="s">
        <v>5</v>
      </c>
    </row>
    <row r="6" spans="2:12" s="110" customFormat="1" ht="34.5" customHeight="1" thickBot="1">
      <c r="B6" s="111">
        <v>4.2</v>
      </c>
      <c r="C6" s="66" t="s">
        <v>365</v>
      </c>
      <c r="D6" s="112"/>
      <c r="E6" s="66"/>
      <c r="F6" s="66"/>
      <c r="G6" s="66"/>
      <c r="H6" s="66"/>
      <c r="I6" s="499" t="s">
        <v>1371</v>
      </c>
      <c r="J6" s="500"/>
      <c r="K6" s="66"/>
      <c r="L6" s="66"/>
    </row>
    <row r="7" spans="2:12" s="110" customFormat="1" ht="125.25" customHeight="1">
      <c r="B7" s="111" t="s">
        <v>408</v>
      </c>
      <c r="C7" s="66" t="s">
        <v>365</v>
      </c>
      <c r="D7" s="112"/>
      <c r="E7" s="66" t="s">
        <v>23</v>
      </c>
      <c r="F7" s="66" t="s">
        <v>409</v>
      </c>
      <c r="G7" s="66" t="s">
        <v>25</v>
      </c>
      <c r="H7" s="66" t="s">
        <v>1372</v>
      </c>
      <c r="I7" s="499" t="s">
        <v>410</v>
      </c>
      <c r="J7" s="500"/>
      <c r="K7" s="66" t="s">
        <v>411</v>
      </c>
      <c r="L7" s="66" t="s">
        <v>412</v>
      </c>
    </row>
    <row r="8" spans="2:12" s="110" customFormat="1" ht="90.75" customHeight="1">
      <c r="B8" s="113" t="s">
        <v>413</v>
      </c>
      <c r="C8" s="319" t="s">
        <v>414</v>
      </c>
      <c r="D8" s="114"/>
      <c r="E8" s="66" t="s">
        <v>83</v>
      </c>
      <c r="F8" s="319" t="s">
        <v>24</v>
      </c>
      <c r="G8" s="66" t="s">
        <v>25</v>
      </c>
      <c r="H8" s="319" t="s">
        <v>1373</v>
      </c>
      <c r="I8" s="378" t="s">
        <v>415</v>
      </c>
      <c r="J8" s="456"/>
      <c r="K8" s="320"/>
      <c r="L8" s="337" t="s">
        <v>1404</v>
      </c>
    </row>
    <row r="9" spans="2:12" s="110" customFormat="1" ht="91.5" customHeight="1">
      <c r="B9" s="113" t="s">
        <v>413</v>
      </c>
      <c r="C9" s="319" t="str">
        <f>+C8</f>
        <v>Meter Purchases</v>
      </c>
      <c r="D9" s="114"/>
      <c r="E9" s="66" t="s">
        <v>23</v>
      </c>
      <c r="F9" s="320" t="s">
        <v>416</v>
      </c>
      <c r="G9" s="66" t="s">
        <v>25</v>
      </c>
      <c r="H9" s="319" t="s">
        <v>1373</v>
      </c>
      <c r="I9" s="378" t="s">
        <v>415</v>
      </c>
      <c r="J9" s="456"/>
      <c r="K9" s="319"/>
      <c r="L9" s="316" t="s">
        <v>1403</v>
      </c>
    </row>
    <row r="10" spans="2:12" s="110" customFormat="1" ht="169.5" customHeight="1">
      <c r="B10" s="115" t="s">
        <v>413</v>
      </c>
      <c r="C10" s="319" t="s">
        <v>417</v>
      </c>
      <c r="D10" s="114"/>
      <c r="E10" s="66" t="s">
        <v>83</v>
      </c>
      <c r="F10" s="320" t="s">
        <v>24</v>
      </c>
      <c r="G10" s="66" t="s">
        <v>25</v>
      </c>
      <c r="H10" s="116" t="s">
        <v>418</v>
      </c>
      <c r="I10" s="424" t="s">
        <v>1374</v>
      </c>
      <c r="J10" s="494"/>
      <c r="K10" s="319"/>
      <c r="L10" s="316"/>
    </row>
    <row r="11" spans="2:12" s="110" customFormat="1" ht="95.25" customHeight="1">
      <c r="B11" s="115" t="s">
        <v>413</v>
      </c>
      <c r="C11" s="319" t="str">
        <f>+C10</f>
        <v>Meter Testing</v>
      </c>
      <c r="D11" s="114"/>
      <c r="E11" s="66" t="s">
        <v>23</v>
      </c>
      <c r="F11" s="320" t="s">
        <v>419</v>
      </c>
      <c r="G11" s="66" t="s">
        <v>25</v>
      </c>
      <c r="H11" s="116" t="s">
        <v>418</v>
      </c>
      <c r="I11" s="424" t="s">
        <v>1375</v>
      </c>
      <c r="J11" s="494"/>
      <c r="K11" s="319"/>
      <c r="L11" s="316"/>
    </row>
    <row r="12" spans="2:12" s="110" customFormat="1" ht="178.5" customHeight="1">
      <c r="B12" s="115" t="s">
        <v>413</v>
      </c>
      <c r="C12" s="319" t="s">
        <v>420</v>
      </c>
      <c r="D12" s="114"/>
      <c r="E12" s="66" t="s">
        <v>83</v>
      </c>
      <c r="F12" s="320" t="s">
        <v>24</v>
      </c>
      <c r="G12" s="66" t="s">
        <v>25</v>
      </c>
      <c r="H12" s="116" t="s">
        <v>418</v>
      </c>
      <c r="I12" s="424" t="s">
        <v>1376</v>
      </c>
      <c r="J12" s="494"/>
      <c r="K12" s="319"/>
      <c r="L12" s="316"/>
    </row>
    <row r="13" spans="2:12" s="110" customFormat="1" ht="105" customHeight="1">
      <c r="B13" s="115" t="s">
        <v>413</v>
      </c>
      <c r="C13" s="319" t="str">
        <f>+C12</f>
        <v>Meter Investigations</v>
      </c>
      <c r="D13" s="114"/>
      <c r="E13" s="66" t="s">
        <v>23</v>
      </c>
      <c r="F13" s="320" t="s">
        <v>421</v>
      </c>
      <c r="G13" s="66" t="s">
        <v>25</v>
      </c>
      <c r="H13" s="116" t="s">
        <v>418</v>
      </c>
      <c r="I13" s="424" t="s">
        <v>1377</v>
      </c>
      <c r="J13" s="494"/>
      <c r="K13" s="319"/>
      <c r="L13" s="316"/>
    </row>
    <row r="14" spans="2:12" s="110" customFormat="1" ht="143.25" customHeight="1">
      <c r="B14" s="115" t="s">
        <v>413</v>
      </c>
      <c r="C14" s="319" t="s">
        <v>422</v>
      </c>
      <c r="D14" s="114"/>
      <c r="E14" s="66" t="s">
        <v>83</v>
      </c>
      <c r="F14" s="319" t="s">
        <v>1378</v>
      </c>
      <c r="G14" s="66" t="s">
        <v>25</v>
      </c>
      <c r="H14" s="328" t="s">
        <v>1379</v>
      </c>
      <c r="I14" s="378" t="s">
        <v>1380</v>
      </c>
      <c r="J14" s="456"/>
      <c r="K14" s="319" t="s">
        <v>423</v>
      </c>
      <c r="L14" s="316"/>
    </row>
    <row r="15" spans="2:12" s="110" customFormat="1" ht="143.25" customHeight="1">
      <c r="B15" s="115" t="s">
        <v>413</v>
      </c>
      <c r="C15" s="319" t="s">
        <v>422</v>
      </c>
      <c r="D15" s="114"/>
      <c r="E15" s="66" t="s">
        <v>23</v>
      </c>
      <c r="F15" s="319" t="s">
        <v>1381</v>
      </c>
      <c r="G15" s="66" t="s">
        <v>25</v>
      </c>
      <c r="H15" s="329" t="s">
        <v>1379</v>
      </c>
      <c r="I15" s="378" t="s">
        <v>1382</v>
      </c>
      <c r="J15" s="456"/>
      <c r="K15" s="319"/>
      <c r="L15" s="316"/>
    </row>
    <row r="16" spans="2:12" s="110" customFormat="1" ht="144.75" customHeight="1">
      <c r="B16" s="115" t="s">
        <v>413</v>
      </c>
      <c r="C16" s="319" t="s">
        <v>424</v>
      </c>
      <c r="D16" s="114"/>
      <c r="E16" s="66" t="s">
        <v>83</v>
      </c>
      <c r="F16" s="319" t="str">
        <f>+F14</f>
        <v>Contractor Invoice Summary</v>
      </c>
      <c r="G16" s="66" t="s">
        <v>25</v>
      </c>
      <c r="H16" s="319" t="s">
        <v>1383</v>
      </c>
      <c r="I16" s="378" t="s">
        <v>1384</v>
      </c>
      <c r="J16" s="456"/>
      <c r="K16" s="319" t="str">
        <f>+K14</f>
        <v>T5/T6 split is based on the relevant volumes</v>
      </c>
      <c r="L16" s="316"/>
    </row>
    <row r="17" spans="2:12" s="110" customFormat="1" ht="137.25" customHeight="1">
      <c r="B17" s="115" t="s">
        <v>413</v>
      </c>
      <c r="C17" s="319" t="s">
        <v>424</v>
      </c>
      <c r="D17" s="114"/>
      <c r="E17" s="66" t="s">
        <v>23</v>
      </c>
      <c r="F17" s="319" t="str">
        <f>+F15</f>
        <v>Meter Reading Performance Report</v>
      </c>
      <c r="G17" s="66" t="s">
        <v>25</v>
      </c>
      <c r="H17" s="319" t="s">
        <v>1383</v>
      </c>
      <c r="I17" s="378" t="s">
        <v>1385</v>
      </c>
      <c r="J17" s="456"/>
      <c r="K17" s="319"/>
      <c r="L17" s="316"/>
    </row>
    <row r="18" spans="2:12" s="110" customFormat="1" ht="96" customHeight="1">
      <c r="B18" s="115" t="s">
        <v>413</v>
      </c>
      <c r="C18" s="319" t="s">
        <v>425</v>
      </c>
      <c r="D18" s="114"/>
      <c r="E18" s="66" t="s">
        <v>83</v>
      </c>
      <c r="F18" s="320" t="s">
        <v>24</v>
      </c>
      <c r="G18" s="66" t="s">
        <v>25</v>
      </c>
      <c r="H18" s="319" t="s">
        <v>418</v>
      </c>
      <c r="I18" s="424" t="s">
        <v>1386</v>
      </c>
      <c r="J18" s="425"/>
      <c r="K18" s="319" t="s">
        <v>1387</v>
      </c>
      <c r="L18" s="330"/>
    </row>
    <row r="19" spans="2:12" s="110" customFormat="1" ht="96" customHeight="1">
      <c r="B19" s="115" t="s">
        <v>413</v>
      </c>
      <c r="C19" s="319" t="str">
        <f>+C18</f>
        <v>New Meter Installations</v>
      </c>
      <c r="D19" s="114"/>
      <c r="E19" s="319" t="s">
        <v>23</v>
      </c>
      <c r="F19" s="320" t="s">
        <v>24</v>
      </c>
      <c r="G19" s="319" t="s">
        <v>25</v>
      </c>
      <c r="H19" s="319" t="s">
        <v>418</v>
      </c>
      <c r="I19" s="424" t="s">
        <v>1388</v>
      </c>
      <c r="J19" s="494"/>
      <c r="K19" s="319" t="s">
        <v>1387</v>
      </c>
      <c r="L19" s="318"/>
    </row>
    <row r="20" spans="2:12" s="110" customFormat="1" ht="143.25" customHeight="1">
      <c r="B20" s="115" t="s">
        <v>413</v>
      </c>
      <c r="C20" s="319" t="s">
        <v>426</v>
      </c>
      <c r="D20" s="114"/>
      <c r="E20" s="66" t="s">
        <v>83</v>
      </c>
      <c r="F20" s="320" t="s">
        <v>24</v>
      </c>
      <c r="G20" s="319" t="s">
        <v>25</v>
      </c>
      <c r="H20" s="319" t="s">
        <v>418</v>
      </c>
      <c r="I20" s="424" t="s">
        <v>1389</v>
      </c>
      <c r="J20" s="425"/>
      <c r="K20" s="319" t="s">
        <v>1387</v>
      </c>
      <c r="L20" s="318"/>
    </row>
    <row r="21" spans="2:12" s="110" customFormat="1" ht="99.75" customHeight="1">
      <c r="B21" s="115" t="s">
        <v>413</v>
      </c>
      <c r="C21" s="319" t="str">
        <f>+C20</f>
        <v>Meter Replacements</v>
      </c>
      <c r="D21" s="114"/>
      <c r="E21" s="319" t="s">
        <v>23</v>
      </c>
      <c r="F21" s="320" t="s">
        <v>419</v>
      </c>
      <c r="G21" s="319" t="s">
        <v>25</v>
      </c>
      <c r="H21" s="319" t="s">
        <v>418</v>
      </c>
      <c r="I21" s="424" t="s">
        <v>1390</v>
      </c>
      <c r="J21" s="494"/>
      <c r="K21" s="319" t="s">
        <v>1387</v>
      </c>
      <c r="L21" s="318"/>
    </row>
    <row r="22" spans="2:12" s="110" customFormat="1" ht="174.75" customHeight="1">
      <c r="B22" s="115" t="s">
        <v>413</v>
      </c>
      <c r="C22" s="319" t="s">
        <v>427</v>
      </c>
      <c r="D22" s="114"/>
      <c r="E22" s="66" t="s">
        <v>83</v>
      </c>
      <c r="F22" s="320" t="s">
        <v>24</v>
      </c>
      <c r="G22" s="319" t="s">
        <v>25</v>
      </c>
      <c r="H22" s="319" t="s">
        <v>418</v>
      </c>
      <c r="I22" s="386" t="s">
        <v>1402</v>
      </c>
      <c r="J22" s="386"/>
      <c r="K22" s="319" t="s">
        <v>1391</v>
      </c>
      <c r="L22" s="321"/>
    </row>
    <row r="23" spans="2:12" s="110" customFormat="1" ht="81" customHeight="1">
      <c r="B23" s="115" t="s">
        <v>413</v>
      </c>
      <c r="C23" s="319" t="str">
        <f>+C22</f>
        <v>Meter Maintenance</v>
      </c>
      <c r="D23" s="114"/>
      <c r="E23" s="319" t="s">
        <v>23</v>
      </c>
      <c r="F23" s="320" t="s">
        <v>428</v>
      </c>
      <c r="G23" s="319" t="s">
        <v>25</v>
      </c>
      <c r="H23" s="319" t="s">
        <v>418</v>
      </c>
      <c r="I23" s="386" t="s">
        <v>1392</v>
      </c>
      <c r="J23" s="386"/>
      <c r="K23" s="319" t="s">
        <v>1391</v>
      </c>
      <c r="L23" s="117"/>
    </row>
    <row r="24" spans="2:12" s="110" customFormat="1" ht="44.25" customHeight="1">
      <c r="B24" s="118" t="s">
        <v>413</v>
      </c>
      <c r="C24" s="319" t="s">
        <v>429</v>
      </c>
      <c r="D24" s="114"/>
      <c r="E24" s="319" t="s">
        <v>83</v>
      </c>
      <c r="F24" s="319" t="s">
        <v>174</v>
      </c>
      <c r="G24" s="319"/>
      <c r="H24" s="319"/>
      <c r="I24" s="492"/>
      <c r="J24" s="492"/>
      <c r="K24" s="319"/>
      <c r="L24" s="117" t="s">
        <v>430</v>
      </c>
    </row>
    <row r="25" spans="2:12" s="110" customFormat="1" ht="44.25" customHeight="1">
      <c r="B25" s="118" t="s">
        <v>413</v>
      </c>
      <c r="C25" s="319" t="s">
        <v>431</v>
      </c>
      <c r="D25" s="114"/>
      <c r="E25" s="319" t="s">
        <v>83</v>
      </c>
      <c r="F25" s="319" t="s">
        <v>174</v>
      </c>
      <c r="G25" s="319"/>
      <c r="H25" s="319"/>
      <c r="I25" s="492"/>
      <c r="J25" s="492"/>
      <c r="K25" s="319"/>
      <c r="L25" s="117" t="s">
        <v>430</v>
      </c>
    </row>
    <row r="26" spans="2:12" s="110" customFormat="1" ht="61.5" customHeight="1">
      <c r="B26" s="118" t="s">
        <v>413</v>
      </c>
      <c r="C26" s="319" t="s">
        <v>432</v>
      </c>
      <c r="D26" s="114"/>
      <c r="E26" s="319" t="s">
        <v>83</v>
      </c>
      <c r="F26" s="319" t="s">
        <v>174</v>
      </c>
      <c r="G26" s="319"/>
      <c r="H26" s="319"/>
      <c r="I26" s="492"/>
      <c r="J26" s="492"/>
      <c r="K26" s="319"/>
      <c r="L26" s="117" t="s">
        <v>1393</v>
      </c>
    </row>
    <row r="27" spans="2:12" s="110" customFormat="1" ht="44.25" customHeight="1">
      <c r="B27" s="118" t="s">
        <v>413</v>
      </c>
      <c r="C27" s="319" t="s">
        <v>433</v>
      </c>
      <c r="D27" s="114"/>
      <c r="E27" s="319" t="s">
        <v>83</v>
      </c>
      <c r="F27" s="319" t="s">
        <v>174</v>
      </c>
      <c r="G27" s="319"/>
      <c r="H27" s="319"/>
      <c r="I27" s="492"/>
      <c r="J27" s="492"/>
      <c r="K27" s="319"/>
      <c r="L27" s="117" t="s">
        <v>1394</v>
      </c>
    </row>
    <row r="28" spans="2:12" s="110" customFormat="1" ht="44.25" customHeight="1" thickBot="1">
      <c r="B28" s="119" t="s">
        <v>413</v>
      </c>
      <c r="C28" s="331" t="s">
        <v>434</v>
      </c>
      <c r="D28" s="332"/>
      <c r="E28" s="331" t="s">
        <v>83</v>
      </c>
      <c r="F28" s="331" t="s">
        <v>174</v>
      </c>
      <c r="G28" s="331"/>
      <c r="H28" s="331"/>
      <c r="I28" s="493"/>
      <c r="J28" s="493"/>
      <c r="K28" s="331"/>
      <c r="L28" s="333" t="s">
        <v>430</v>
      </c>
    </row>
    <row r="29" spans="2:12" s="110" customFormat="1"/>
  </sheetData>
  <autoFilter ref="B4:C4"/>
  <mergeCells count="28">
    <mergeCell ref="I11:J11"/>
    <mergeCell ref="B2:E2"/>
    <mergeCell ref="F2:L2"/>
    <mergeCell ref="I3:J3"/>
    <mergeCell ref="I4:J4"/>
    <mergeCell ref="I5:J5"/>
    <mergeCell ref="I6:J6"/>
    <mergeCell ref="I7:J7"/>
    <mergeCell ref="I8:J8"/>
    <mergeCell ref="I9:J9"/>
    <mergeCell ref="I10:J10"/>
    <mergeCell ref="I23:J23"/>
    <mergeCell ref="I12:J12"/>
    <mergeCell ref="I13:J13"/>
    <mergeCell ref="I14:J14"/>
    <mergeCell ref="I15:J15"/>
    <mergeCell ref="I16:J16"/>
    <mergeCell ref="I17:J17"/>
    <mergeCell ref="I18:J18"/>
    <mergeCell ref="I19:J19"/>
    <mergeCell ref="I20:J20"/>
    <mergeCell ref="I21:J21"/>
    <mergeCell ref="I22:J22"/>
    <mergeCell ref="I24:J24"/>
    <mergeCell ref="I25:J25"/>
    <mergeCell ref="I26:J26"/>
    <mergeCell ref="I27:J27"/>
    <mergeCell ref="I28:J28"/>
  </mergeCells>
  <dataValidations count="2">
    <dataValidation type="list" allowBlank="1" showInputMessage="1" showErrorMessage="1" sqref="G6:G28">
      <formula1>"Actual,Estimated"</formula1>
    </dataValidation>
    <dataValidation type="list" allowBlank="1" showInputMessage="1" showErrorMessage="1" sqref="E6:E28">
      <formula1>"Financial, Non-financial"</formula1>
    </dataValidation>
  </dataValidations>
  <printOptions horizontalCentered="1"/>
  <pageMargins left="0.19685039370078741" right="0.19685039370078741" top="0.35433070866141736" bottom="0.35433070866141736" header="0.31496062992125984" footer="0.11811023622047245"/>
  <pageSetup paperSize="8" scale="88" fitToWidth="2" fitToHeight="4" orientation="landscape" r:id="rId1"/>
  <headerFooter>
    <oddFooter>&amp;CHighly Confidential</oddFooter>
  </headerFooter>
  <legacyDrawing r:id="rId2"/>
</worksheet>
</file>

<file path=xl/worksheets/sheet13.xml><?xml version="1.0" encoding="utf-8"?>
<worksheet xmlns="http://schemas.openxmlformats.org/spreadsheetml/2006/main" xmlns:r="http://schemas.openxmlformats.org/officeDocument/2006/relationships">
  <sheetPr>
    <tabColor rgb="FF0070C0"/>
    <pageSetUpPr fitToPage="1"/>
  </sheetPr>
  <dimension ref="B1:L33"/>
  <sheetViews>
    <sheetView zoomScale="70" zoomScaleNormal="70" workbookViewId="0"/>
  </sheetViews>
  <sheetFormatPr defaultRowHeight="15"/>
  <cols>
    <col min="1" max="1" width="2.28515625" customWidth="1"/>
    <col min="2" max="2" width="11.140625" customWidth="1"/>
    <col min="3" max="3" width="25.285156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60">
      <c r="B6" s="8">
        <v>5.2</v>
      </c>
      <c r="C6" s="53" t="s">
        <v>853</v>
      </c>
      <c r="D6" s="31"/>
      <c r="E6" s="14" t="s">
        <v>23</v>
      </c>
      <c r="F6" s="3" t="s">
        <v>439</v>
      </c>
      <c r="G6" s="14" t="s">
        <v>25</v>
      </c>
      <c r="H6" s="63" t="s">
        <v>440</v>
      </c>
      <c r="I6" s="381" t="s">
        <v>441</v>
      </c>
      <c r="J6" s="503"/>
      <c r="K6" s="53" t="s">
        <v>442</v>
      </c>
      <c r="L6" s="75" t="s">
        <v>443</v>
      </c>
    </row>
    <row r="7" spans="2:12" ht="60">
      <c r="B7" s="8">
        <v>5.2</v>
      </c>
      <c r="C7" s="53" t="s">
        <v>854</v>
      </c>
      <c r="D7" s="31"/>
      <c r="E7" s="14" t="s">
        <v>23</v>
      </c>
      <c r="F7" s="3" t="s">
        <v>439</v>
      </c>
      <c r="G7" s="14" t="s">
        <v>25</v>
      </c>
      <c r="H7" s="77" t="s">
        <v>444</v>
      </c>
      <c r="I7" s="504" t="s">
        <v>445</v>
      </c>
      <c r="J7" s="383"/>
      <c r="K7" s="53" t="s">
        <v>442</v>
      </c>
      <c r="L7" s="75" t="s">
        <v>446</v>
      </c>
    </row>
    <row r="8" spans="2:12" ht="60">
      <c r="B8" s="8">
        <v>5.2</v>
      </c>
      <c r="C8" s="53" t="s">
        <v>855</v>
      </c>
      <c r="D8" s="31"/>
      <c r="E8" s="14" t="s">
        <v>23</v>
      </c>
      <c r="F8" s="3" t="s">
        <v>439</v>
      </c>
      <c r="G8" s="14" t="s">
        <v>25</v>
      </c>
      <c r="H8" s="63" t="s">
        <v>447</v>
      </c>
      <c r="I8" s="381" t="s">
        <v>448</v>
      </c>
      <c r="J8" s="503"/>
      <c r="K8" s="53" t="s">
        <v>449</v>
      </c>
      <c r="L8" s="75" t="s">
        <v>450</v>
      </c>
    </row>
    <row r="9" spans="2:12" ht="60">
      <c r="B9" s="8">
        <v>5.2</v>
      </c>
      <c r="C9" s="53" t="s">
        <v>856</v>
      </c>
      <c r="D9" s="31"/>
      <c r="E9" s="14" t="s">
        <v>23</v>
      </c>
      <c r="F9" s="3" t="s">
        <v>451</v>
      </c>
      <c r="G9" s="14" t="s">
        <v>25</v>
      </c>
      <c r="H9" s="63" t="s">
        <v>452</v>
      </c>
      <c r="I9" s="381" t="s">
        <v>453</v>
      </c>
      <c r="J9" s="503"/>
      <c r="K9" s="53" t="s">
        <v>454</v>
      </c>
      <c r="L9" s="75" t="s">
        <v>450</v>
      </c>
    </row>
    <row r="10" spans="2:12" ht="60">
      <c r="B10" s="216">
        <v>5.2</v>
      </c>
      <c r="C10" s="230" t="s">
        <v>857</v>
      </c>
      <c r="D10" s="218"/>
      <c r="E10" s="219" t="s">
        <v>23</v>
      </c>
      <c r="F10" s="217" t="s">
        <v>455</v>
      </c>
      <c r="G10" s="219" t="s">
        <v>25</v>
      </c>
      <c r="H10" s="231" t="s">
        <v>456</v>
      </c>
      <c r="I10" s="505" t="s">
        <v>457</v>
      </c>
      <c r="J10" s="506"/>
      <c r="K10" s="230" t="s">
        <v>458</v>
      </c>
      <c r="L10" s="232" t="s">
        <v>459</v>
      </c>
    </row>
    <row r="11" spans="2:12" s="233" customFormat="1" ht="166.5" customHeight="1">
      <c r="B11" s="8">
        <v>5.2</v>
      </c>
      <c r="C11" s="45" t="s">
        <v>811</v>
      </c>
      <c r="D11" s="31"/>
      <c r="E11" s="124" t="s">
        <v>23</v>
      </c>
      <c r="F11" s="124"/>
      <c r="G11" s="124" t="s">
        <v>25</v>
      </c>
      <c r="H11" s="226"/>
      <c r="I11" s="361" t="s">
        <v>812</v>
      </c>
      <c r="J11" s="362"/>
      <c r="K11" s="45"/>
      <c r="L11" s="234" t="s">
        <v>813</v>
      </c>
    </row>
    <row r="12" spans="2:12" ht="120">
      <c r="B12" s="7" t="s">
        <v>465</v>
      </c>
      <c r="C12" s="120" t="s">
        <v>466</v>
      </c>
      <c r="D12" s="30"/>
      <c r="E12" s="14" t="s">
        <v>23</v>
      </c>
      <c r="F12" s="14" t="s">
        <v>467</v>
      </c>
      <c r="G12" s="14" t="s">
        <v>25</v>
      </c>
      <c r="H12" s="66" t="s">
        <v>468</v>
      </c>
      <c r="I12" s="501" t="s">
        <v>469</v>
      </c>
      <c r="J12" s="502"/>
      <c r="K12" s="120" t="s">
        <v>470</v>
      </c>
      <c r="L12" s="121"/>
    </row>
    <row r="13" spans="2:12" ht="180">
      <c r="B13" s="8" t="s">
        <v>465</v>
      </c>
      <c r="C13" s="120" t="s">
        <v>471</v>
      </c>
      <c r="D13" s="31"/>
      <c r="E13" s="14" t="s">
        <v>23</v>
      </c>
      <c r="F13" s="40" t="s">
        <v>472</v>
      </c>
      <c r="G13" s="14" t="s">
        <v>25</v>
      </c>
      <c r="H13" s="40" t="s">
        <v>473</v>
      </c>
      <c r="I13" s="359" t="s">
        <v>474</v>
      </c>
      <c r="J13" s="360"/>
      <c r="K13" s="45" t="s">
        <v>475</v>
      </c>
      <c r="L13" s="122"/>
    </row>
    <row r="14" spans="2:12" ht="240" customHeight="1">
      <c r="B14" s="7" t="s">
        <v>465</v>
      </c>
      <c r="C14" s="45" t="s">
        <v>476</v>
      </c>
      <c r="D14" s="31"/>
      <c r="E14" s="14" t="s">
        <v>23</v>
      </c>
      <c r="F14" s="40" t="s">
        <v>477</v>
      </c>
      <c r="G14" s="14" t="s">
        <v>25</v>
      </c>
      <c r="H14" s="40" t="s">
        <v>478</v>
      </c>
      <c r="I14" s="361" t="s">
        <v>814</v>
      </c>
      <c r="J14" s="362"/>
      <c r="K14" s="40" t="s">
        <v>479</v>
      </c>
      <c r="L14" s="123"/>
    </row>
    <row r="15" spans="2:12" ht="90">
      <c r="B15" s="8" t="s">
        <v>465</v>
      </c>
      <c r="C15" s="45" t="s">
        <v>480</v>
      </c>
      <c r="D15" s="31"/>
      <c r="E15" s="14" t="s">
        <v>23</v>
      </c>
      <c r="F15" s="40" t="s">
        <v>481</v>
      </c>
      <c r="G15" s="14" t="s">
        <v>25</v>
      </c>
      <c r="H15" s="40" t="s">
        <v>482</v>
      </c>
      <c r="I15" s="361" t="s">
        <v>483</v>
      </c>
      <c r="J15" s="362"/>
      <c r="K15" s="40" t="s">
        <v>484</v>
      </c>
      <c r="L15" s="123"/>
    </row>
    <row r="16" spans="2:12" ht="135">
      <c r="B16" s="7" t="s">
        <v>465</v>
      </c>
      <c r="C16" s="45" t="s">
        <v>485</v>
      </c>
      <c r="D16" s="31"/>
      <c r="E16" s="14" t="s">
        <v>23</v>
      </c>
      <c r="F16" s="40" t="s">
        <v>481</v>
      </c>
      <c r="G16" s="14" t="s">
        <v>25</v>
      </c>
      <c r="H16" s="40" t="s">
        <v>486</v>
      </c>
      <c r="I16" s="361" t="s">
        <v>487</v>
      </c>
      <c r="J16" s="362"/>
      <c r="K16" s="40" t="s">
        <v>484</v>
      </c>
      <c r="L16" s="123"/>
    </row>
    <row r="17" spans="2:12" ht="225">
      <c r="B17" s="8" t="s">
        <v>465</v>
      </c>
      <c r="C17" s="45" t="s">
        <v>488</v>
      </c>
      <c r="D17" s="31"/>
      <c r="E17" s="14" t="s">
        <v>23</v>
      </c>
      <c r="F17" s="40" t="s">
        <v>489</v>
      </c>
      <c r="G17" s="14" t="s">
        <v>25</v>
      </c>
      <c r="H17" s="40" t="s">
        <v>490</v>
      </c>
      <c r="I17" s="361" t="s">
        <v>491</v>
      </c>
      <c r="J17" s="362"/>
      <c r="K17" s="40" t="s">
        <v>492</v>
      </c>
      <c r="L17" s="123"/>
    </row>
    <row r="18" spans="2:12" ht="255">
      <c r="B18" s="7" t="s">
        <v>465</v>
      </c>
      <c r="C18" s="45" t="s">
        <v>493</v>
      </c>
      <c r="D18" s="31"/>
      <c r="E18" s="14" t="s">
        <v>23</v>
      </c>
      <c r="F18" s="40" t="s">
        <v>494</v>
      </c>
      <c r="G18" s="14" t="s">
        <v>25</v>
      </c>
      <c r="H18" s="40" t="s">
        <v>495</v>
      </c>
      <c r="I18" s="361" t="s">
        <v>496</v>
      </c>
      <c r="J18" s="362"/>
      <c r="K18" s="40" t="s">
        <v>497</v>
      </c>
      <c r="L18" s="123"/>
    </row>
    <row r="19" spans="2:12" ht="409.5">
      <c r="B19" s="8" t="s">
        <v>465</v>
      </c>
      <c r="C19" s="45" t="s">
        <v>498</v>
      </c>
      <c r="D19" s="31"/>
      <c r="E19" s="14" t="s">
        <v>23</v>
      </c>
      <c r="F19" s="124" t="s">
        <v>499</v>
      </c>
      <c r="G19" s="14" t="s">
        <v>25</v>
      </c>
      <c r="H19" s="40" t="s">
        <v>500</v>
      </c>
      <c r="I19" s="361" t="s">
        <v>816</v>
      </c>
      <c r="J19" s="362"/>
      <c r="K19" s="40" t="s">
        <v>501</v>
      </c>
      <c r="L19" s="123"/>
    </row>
    <row r="20" spans="2:12" ht="150">
      <c r="B20" s="7" t="s">
        <v>465</v>
      </c>
      <c r="C20" s="45" t="s">
        <v>502</v>
      </c>
      <c r="D20" s="31"/>
      <c r="E20" s="14" t="s">
        <v>23</v>
      </c>
      <c r="F20" s="40" t="s">
        <v>503</v>
      </c>
      <c r="G20" s="14" t="s">
        <v>25</v>
      </c>
      <c r="H20" s="40" t="s">
        <v>504</v>
      </c>
      <c r="I20" s="361" t="s">
        <v>505</v>
      </c>
      <c r="J20" s="362"/>
      <c r="K20" s="40" t="s">
        <v>506</v>
      </c>
      <c r="L20" s="123"/>
    </row>
    <row r="21" spans="2:12" ht="90">
      <c r="B21" s="8" t="s">
        <v>465</v>
      </c>
      <c r="C21" s="45" t="s">
        <v>507</v>
      </c>
      <c r="D21" s="31"/>
      <c r="E21" s="14" t="s">
        <v>23</v>
      </c>
      <c r="F21" s="40" t="s">
        <v>508</v>
      </c>
      <c r="G21" s="14" t="s">
        <v>25</v>
      </c>
      <c r="H21" s="40" t="s">
        <v>509</v>
      </c>
      <c r="I21" s="361" t="s">
        <v>510</v>
      </c>
      <c r="J21" s="362"/>
      <c r="K21" s="40" t="s">
        <v>511</v>
      </c>
      <c r="L21" s="123"/>
    </row>
    <row r="22" spans="2:12" ht="120">
      <c r="B22" s="7" t="s">
        <v>465</v>
      </c>
      <c r="C22" s="45" t="s">
        <v>512</v>
      </c>
      <c r="D22" s="31"/>
      <c r="E22" s="14" t="s">
        <v>23</v>
      </c>
      <c r="F22" s="40" t="s">
        <v>513</v>
      </c>
      <c r="G22" s="14" t="s">
        <v>25</v>
      </c>
      <c r="H22" s="40" t="s">
        <v>514</v>
      </c>
      <c r="I22" s="361" t="s">
        <v>515</v>
      </c>
      <c r="J22" s="362"/>
      <c r="K22" s="40" t="s">
        <v>516</v>
      </c>
      <c r="L22" s="125"/>
    </row>
    <row r="23" spans="2:12" ht="282" customHeight="1" thickBot="1">
      <c r="B23" s="8" t="s">
        <v>465</v>
      </c>
      <c r="C23" s="126" t="s">
        <v>517</v>
      </c>
      <c r="D23" s="31"/>
      <c r="E23" s="14" t="s">
        <v>23</v>
      </c>
      <c r="F23" s="3" t="s">
        <v>518</v>
      </c>
      <c r="G23" s="14" t="s">
        <v>25</v>
      </c>
      <c r="H23" s="226"/>
      <c r="I23" s="378" t="s">
        <v>815</v>
      </c>
      <c r="J23" s="507"/>
      <c r="K23" s="3"/>
      <c r="L23" s="20"/>
    </row>
    <row r="24" spans="2:12" ht="45" customHeight="1">
      <c r="B24" s="127" t="s">
        <v>465</v>
      </c>
      <c r="C24" s="37" t="s">
        <v>519</v>
      </c>
      <c r="D24" s="30"/>
      <c r="E24" s="14" t="s">
        <v>23</v>
      </c>
      <c r="F24" s="14" t="s">
        <v>24</v>
      </c>
      <c r="G24" s="14" t="s">
        <v>95</v>
      </c>
      <c r="H24" s="5"/>
      <c r="I24" s="364" t="s">
        <v>520</v>
      </c>
      <c r="J24" s="365"/>
      <c r="K24" s="4"/>
      <c r="L24" s="19"/>
    </row>
    <row r="25" spans="2:12" ht="45" customHeight="1">
      <c r="B25" s="127" t="s">
        <v>465</v>
      </c>
      <c r="C25" s="37" t="s">
        <v>521</v>
      </c>
      <c r="D25" s="30"/>
      <c r="E25" s="14" t="s">
        <v>23</v>
      </c>
      <c r="F25" s="14" t="s">
        <v>24</v>
      </c>
      <c r="G25" s="14" t="s">
        <v>95</v>
      </c>
      <c r="H25" s="5"/>
      <c r="I25" s="378" t="s">
        <v>522</v>
      </c>
      <c r="J25" s="456"/>
      <c r="K25" s="4"/>
      <c r="L25" s="19"/>
    </row>
    <row r="26" spans="2:12" ht="30" customHeight="1">
      <c r="B26" s="128" t="s">
        <v>465</v>
      </c>
      <c r="C26" s="40" t="s">
        <v>523</v>
      </c>
      <c r="D26" s="31"/>
      <c r="E26" s="14" t="s">
        <v>23</v>
      </c>
      <c r="F26" s="124" t="s">
        <v>24</v>
      </c>
      <c r="G26" s="14" t="s">
        <v>95</v>
      </c>
      <c r="H26" s="2"/>
      <c r="I26" s="366" t="s">
        <v>524</v>
      </c>
      <c r="J26" s="367"/>
      <c r="K26" s="3"/>
      <c r="L26" s="20"/>
    </row>
    <row r="27" spans="2:12" ht="60">
      <c r="B27" s="8">
        <v>5.2</v>
      </c>
      <c r="C27" s="53" t="s">
        <v>858</v>
      </c>
      <c r="D27" s="31"/>
      <c r="E27" s="14" t="s">
        <v>23</v>
      </c>
      <c r="F27" s="3" t="s">
        <v>439</v>
      </c>
      <c r="G27" s="14" t="s">
        <v>25</v>
      </c>
      <c r="H27" s="63" t="s">
        <v>525</v>
      </c>
      <c r="I27" s="381" t="s">
        <v>526</v>
      </c>
      <c r="J27" s="503"/>
      <c r="K27" s="53"/>
      <c r="L27" s="20"/>
    </row>
    <row r="28" spans="2:12" ht="60">
      <c r="B28" s="8">
        <v>5.2</v>
      </c>
      <c r="C28" s="53" t="s">
        <v>854</v>
      </c>
      <c r="D28" s="31"/>
      <c r="E28" s="14" t="s">
        <v>23</v>
      </c>
      <c r="F28" s="3" t="s">
        <v>439</v>
      </c>
      <c r="G28" s="14" t="s">
        <v>25</v>
      </c>
      <c r="H28" s="77" t="s">
        <v>527</v>
      </c>
      <c r="I28" s="504" t="s">
        <v>445</v>
      </c>
      <c r="J28" s="383"/>
      <c r="K28" s="53"/>
      <c r="L28" s="20"/>
    </row>
    <row r="29" spans="2:12" ht="60">
      <c r="B29" s="8">
        <v>5.2</v>
      </c>
      <c r="C29" s="53" t="s">
        <v>855</v>
      </c>
      <c r="D29" s="31"/>
      <c r="E29" s="14" t="s">
        <v>23</v>
      </c>
      <c r="F29" s="3" t="s">
        <v>439</v>
      </c>
      <c r="G29" s="14" t="s">
        <v>25</v>
      </c>
      <c r="H29" s="63" t="s">
        <v>528</v>
      </c>
      <c r="I29" s="381" t="s">
        <v>529</v>
      </c>
      <c r="J29" s="503"/>
      <c r="K29" s="53"/>
      <c r="L29" s="20"/>
    </row>
    <row r="30" spans="2:12" ht="60">
      <c r="B30" s="8">
        <v>5.2</v>
      </c>
      <c r="C30" s="53" t="s">
        <v>856</v>
      </c>
      <c r="D30" s="31"/>
      <c r="E30" s="14" t="s">
        <v>23</v>
      </c>
      <c r="F30" s="3" t="s">
        <v>439</v>
      </c>
      <c r="G30" s="14" t="s">
        <v>25</v>
      </c>
      <c r="H30" s="63" t="s">
        <v>525</v>
      </c>
      <c r="I30" s="381" t="s">
        <v>453</v>
      </c>
      <c r="J30" s="503"/>
      <c r="K30" s="53" t="s">
        <v>454</v>
      </c>
      <c r="L30" s="20"/>
    </row>
    <row r="31" spans="2:12" ht="60">
      <c r="B31" s="8">
        <v>5.2</v>
      </c>
      <c r="C31" s="53" t="s">
        <v>857</v>
      </c>
      <c r="D31" s="31"/>
      <c r="E31" s="14" t="s">
        <v>23</v>
      </c>
      <c r="F31" s="3" t="s">
        <v>530</v>
      </c>
      <c r="G31" s="14" t="s">
        <v>25</v>
      </c>
      <c r="H31" s="63" t="s">
        <v>525</v>
      </c>
      <c r="I31" s="381" t="s">
        <v>531</v>
      </c>
      <c r="J31" s="503"/>
      <c r="K31" s="53" t="s">
        <v>532</v>
      </c>
      <c r="L31" s="20"/>
    </row>
    <row r="32" spans="2:12" ht="60.75" thickBot="1">
      <c r="B32" s="64">
        <v>5.2</v>
      </c>
      <c r="C32" s="35" t="s">
        <v>533</v>
      </c>
      <c r="D32" s="31"/>
      <c r="E32" s="14" t="s">
        <v>23</v>
      </c>
      <c r="F32" s="68" t="s">
        <v>534</v>
      </c>
      <c r="G32" s="14" t="s">
        <v>25</v>
      </c>
      <c r="H32" s="68" t="s">
        <v>535</v>
      </c>
      <c r="I32" s="378" t="s">
        <v>536</v>
      </c>
      <c r="J32" s="456"/>
      <c r="K32" s="69" t="s">
        <v>537</v>
      </c>
      <c r="L32" s="20"/>
    </row>
    <row r="33" spans="2:12" ht="255">
      <c r="B33" s="8" t="s">
        <v>465</v>
      </c>
      <c r="C33" s="53" t="s">
        <v>538</v>
      </c>
      <c r="D33" s="31"/>
      <c r="E33" s="14" t="s">
        <v>23</v>
      </c>
      <c r="F33" s="53" t="s">
        <v>539</v>
      </c>
      <c r="G33" s="14" t="s">
        <v>95</v>
      </c>
      <c r="H33" s="2" t="s">
        <v>174</v>
      </c>
      <c r="I33" s="364" t="s">
        <v>540</v>
      </c>
      <c r="J33" s="380"/>
      <c r="K33" s="3" t="s">
        <v>174</v>
      </c>
      <c r="L33" s="75" t="s">
        <v>541</v>
      </c>
    </row>
  </sheetData>
  <autoFilter ref="A4:L33">
    <filterColumn colId="8" showButton="0"/>
  </autoFilter>
  <mergeCells count="33">
    <mergeCell ref="I31:J31"/>
    <mergeCell ref="I32:J32"/>
    <mergeCell ref="I33:J33"/>
    <mergeCell ref="I25:J25"/>
    <mergeCell ref="I26:J26"/>
    <mergeCell ref="I27:J27"/>
    <mergeCell ref="I28:J28"/>
    <mergeCell ref="I29:J29"/>
    <mergeCell ref="I30:J30"/>
    <mergeCell ref="I24:J24"/>
    <mergeCell ref="I13:J13"/>
    <mergeCell ref="I14:J14"/>
    <mergeCell ref="I15:J15"/>
    <mergeCell ref="I16:J16"/>
    <mergeCell ref="I17:J17"/>
    <mergeCell ref="I18:J18"/>
    <mergeCell ref="I19:J19"/>
    <mergeCell ref="I20:J20"/>
    <mergeCell ref="I21:J21"/>
    <mergeCell ref="I22:J22"/>
    <mergeCell ref="I23:J23"/>
    <mergeCell ref="I12:J12"/>
    <mergeCell ref="B2:E2"/>
    <mergeCell ref="F2:L2"/>
    <mergeCell ref="I3:J3"/>
    <mergeCell ref="I4:J4"/>
    <mergeCell ref="I5:J5"/>
    <mergeCell ref="I6:J6"/>
    <mergeCell ref="I7:J7"/>
    <mergeCell ref="I8:J8"/>
    <mergeCell ref="I9:J9"/>
    <mergeCell ref="I10:J10"/>
    <mergeCell ref="I11:J11"/>
  </mergeCells>
  <dataValidations count="2">
    <dataValidation type="list" allowBlank="1" showInputMessage="1" showErrorMessage="1" sqref="G6:G33">
      <formula1>"Actual,Estimated"</formula1>
    </dataValidation>
    <dataValidation type="list" allowBlank="1" showInputMessage="1" showErrorMessage="1" sqref="E6:E33">
      <formula1>"Financial, Non-financial"</formula1>
    </dataValidation>
  </dataValidations>
  <pageMargins left="0.51181102362204722" right="0.51181102362204722" top="0.55118110236220474" bottom="0.55118110236220474" header="0.31496062992125984" footer="0.11811023622047245"/>
  <pageSetup paperSize="8" scale="84" fitToWidth="2" fitToHeight="6" orientation="landscape" r:id="rId1"/>
  <headerFooter>
    <oddFooter>&amp;CHighly Confidential</oddFooter>
  </headerFooter>
  <legacyDrawing r:id="rId2"/>
  <oleObjects>
    <oleObject progId="Document" dvAspect="DVASPECT_ICON" shapeId="11285" r:id="rId3"/>
    <oleObject progId="Document" dvAspect="DVASPECT_ICON" shapeId="11286" r:id="rId4"/>
    <oleObject progId="Document" dvAspect="DVASPECT_ICON" shapeId="11287" r:id="rId5"/>
    <oleObject progId="Document" dvAspect="DVASPECT_ICON" shapeId="11288" r:id="rId6"/>
    <oleObject progId="Document" dvAspect="DVASPECT_ICON" shapeId="11289" r:id="rId7"/>
    <oleObject progId="Document" dvAspect="DVASPECT_ICON" shapeId="11291" r:id="rId8"/>
    <oleObject progId="Document" dvAspect="DVASPECT_ICON" shapeId="11292" r:id="rId9"/>
    <oleObject progId="Document" dvAspect="DVASPECT_ICON" shapeId="11293" r:id="rId10"/>
    <oleObject progId="Document" dvAspect="DVASPECT_ICON" shapeId="11294" r:id="rId11"/>
    <oleObject progId="Document" dvAspect="DVASPECT_ICON" shapeId="11295" r:id="rId12"/>
    <oleObject progId="Document" dvAspect="DVASPECT_ICON" shapeId="11296" r:id="rId13"/>
  </oleObjects>
</worksheet>
</file>

<file path=xl/worksheets/sheet14.xml><?xml version="1.0" encoding="utf-8"?>
<worksheet xmlns="http://schemas.openxmlformats.org/spreadsheetml/2006/main" xmlns:r="http://schemas.openxmlformats.org/officeDocument/2006/relationships">
  <sheetPr>
    <tabColor rgb="FF0070C0"/>
    <pageSetUpPr fitToPage="1"/>
  </sheetPr>
  <dimension ref="B1:L27"/>
  <sheetViews>
    <sheetView zoomScale="70" zoomScaleNormal="70"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60" customHeight="1">
      <c r="B6" s="130" t="s">
        <v>744</v>
      </c>
      <c r="C6" s="35" t="s">
        <v>745</v>
      </c>
      <c r="D6" s="30"/>
      <c r="E6" s="14" t="s">
        <v>23</v>
      </c>
      <c r="F6" s="131" t="s">
        <v>765</v>
      </c>
      <c r="G6" s="14" t="s">
        <v>95</v>
      </c>
      <c r="H6" s="5"/>
      <c r="I6" s="370" t="s">
        <v>766</v>
      </c>
      <c r="J6" s="371"/>
      <c r="K6" s="4"/>
      <c r="L6" s="508" t="s">
        <v>783</v>
      </c>
    </row>
    <row r="7" spans="2:12" ht="30">
      <c r="B7" s="130" t="s">
        <v>744</v>
      </c>
      <c r="C7" s="53" t="s">
        <v>747</v>
      </c>
      <c r="D7" s="31"/>
      <c r="E7" s="14" t="s">
        <v>23</v>
      </c>
      <c r="F7" s="131" t="s">
        <v>765</v>
      </c>
      <c r="G7" s="14" t="s">
        <v>95</v>
      </c>
      <c r="H7" s="2"/>
      <c r="I7" s="359" t="s">
        <v>767</v>
      </c>
      <c r="J7" s="360"/>
      <c r="K7" s="3"/>
      <c r="L7" s="509"/>
    </row>
    <row r="8" spans="2:12" ht="45">
      <c r="B8" s="130" t="s">
        <v>744</v>
      </c>
      <c r="C8" s="53" t="s">
        <v>752</v>
      </c>
      <c r="D8" s="31"/>
      <c r="E8" s="14" t="s">
        <v>23</v>
      </c>
      <c r="F8" s="131" t="s">
        <v>765</v>
      </c>
      <c r="G8" s="14" t="s">
        <v>95</v>
      </c>
      <c r="H8" s="2"/>
      <c r="I8" s="359" t="s">
        <v>768</v>
      </c>
      <c r="J8" s="360"/>
      <c r="K8" s="3"/>
      <c r="L8" s="509"/>
    </row>
    <row r="9" spans="2:12" ht="30">
      <c r="B9" s="130" t="s">
        <v>744</v>
      </c>
      <c r="C9" s="53" t="s">
        <v>748</v>
      </c>
      <c r="D9" s="31"/>
      <c r="E9" s="14" t="s">
        <v>23</v>
      </c>
      <c r="F9" s="131" t="s">
        <v>765</v>
      </c>
      <c r="G9" s="14" t="s">
        <v>95</v>
      </c>
      <c r="H9" s="2"/>
      <c r="I9" s="359" t="s">
        <v>769</v>
      </c>
      <c r="J9" s="360"/>
      <c r="K9" s="3"/>
      <c r="L9" s="509"/>
    </row>
    <row r="10" spans="2:12" ht="30">
      <c r="B10" s="130" t="s">
        <v>744</v>
      </c>
      <c r="C10" s="53" t="s">
        <v>749</v>
      </c>
      <c r="D10" s="31"/>
      <c r="E10" s="14" t="s">
        <v>23</v>
      </c>
      <c r="F10" s="131" t="s">
        <v>765</v>
      </c>
      <c r="G10" s="14" t="s">
        <v>95</v>
      </c>
      <c r="H10" s="2"/>
      <c r="I10" s="359" t="s">
        <v>770</v>
      </c>
      <c r="J10" s="360"/>
      <c r="K10" s="3" t="s">
        <v>790</v>
      </c>
      <c r="L10" s="3" t="s">
        <v>802</v>
      </c>
    </row>
    <row r="11" spans="2:12">
      <c r="B11" s="130"/>
      <c r="C11" s="45"/>
      <c r="D11" s="31"/>
      <c r="E11" s="14"/>
      <c r="F11" s="3"/>
      <c r="G11" s="14"/>
      <c r="H11" s="2"/>
      <c r="I11" s="345"/>
      <c r="J11" s="346"/>
      <c r="K11" s="211" t="s">
        <v>791</v>
      </c>
      <c r="L11" s="213" t="s">
        <v>803</v>
      </c>
    </row>
    <row r="12" spans="2:12">
      <c r="B12" s="130"/>
      <c r="C12" s="45"/>
      <c r="D12" s="31"/>
      <c r="E12" s="14"/>
      <c r="F12" s="3"/>
      <c r="G12" s="14"/>
      <c r="H12" s="2"/>
      <c r="I12" s="345"/>
      <c r="J12" s="346"/>
      <c r="K12" s="212" t="s">
        <v>792</v>
      </c>
      <c r="L12" s="213" t="s">
        <v>803</v>
      </c>
    </row>
    <row r="13" spans="2:12">
      <c r="B13" s="8"/>
      <c r="C13" s="3"/>
      <c r="D13" s="31"/>
      <c r="E13" s="14"/>
      <c r="F13" s="3"/>
      <c r="G13" s="14"/>
      <c r="H13" s="2"/>
      <c r="I13" s="345"/>
      <c r="J13" s="346"/>
      <c r="K13" s="212" t="s">
        <v>793</v>
      </c>
      <c r="L13" s="214" t="s">
        <v>803</v>
      </c>
    </row>
    <row r="14" spans="2:12">
      <c r="B14" s="8"/>
      <c r="C14" s="3"/>
      <c r="D14" s="31"/>
      <c r="E14" s="14"/>
      <c r="F14" s="3"/>
      <c r="G14" s="14"/>
      <c r="H14" s="2"/>
      <c r="I14" s="345"/>
      <c r="J14" s="346"/>
      <c r="K14" s="212" t="s">
        <v>794</v>
      </c>
      <c r="L14" s="213" t="s">
        <v>803</v>
      </c>
    </row>
    <row r="15" spans="2:12">
      <c r="B15" s="8"/>
      <c r="C15" s="3"/>
      <c r="D15" s="31"/>
      <c r="E15" s="14"/>
      <c r="F15" s="3"/>
      <c r="G15" s="14"/>
      <c r="H15" s="2"/>
      <c r="I15" s="345"/>
      <c r="J15" s="346"/>
      <c r="K15" s="212" t="s">
        <v>795</v>
      </c>
      <c r="L15" s="214" t="s">
        <v>803</v>
      </c>
    </row>
    <row r="16" spans="2:12">
      <c r="B16" s="8"/>
      <c r="C16" s="3"/>
      <c r="D16" s="31"/>
      <c r="E16" s="14"/>
      <c r="F16" s="3"/>
      <c r="G16" s="14"/>
      <c r="H16" s="2"/>
      <c r="I16" s="345"/>
      <c r="J16" s="346"/>
      <c r="K16" s="212" t="s">
        <v>796</v>
      </c>
      <c r="L16" s="213" t="s">
        <v>803</v>
      </c>
    </row>
    <row r="17" spans="2:12">
      <c r="B17" s="8"/>
      <c r="C17" s="3"/>
      <c r="D17" s="31"/>
      <c r="E17" s="14"/>
      <c r="F17" s="3"/>
      <c r="G17" s="14"/>
      <c r="H17" s="22"/>
      <c r="I17" s="476"/>
      <c r="J17" s="477"/>
      <c r="K17" s="211" t="s">
        <v>797</v>
      </c>
      <c r="L17" s="215" t="s">
        <v>803</v>
      </c>
    </row>
    <row r="18" spans="2:12">
      <c r="B18" s="8"/>
      <c r="C18" s="3"/>
      <c r="D18" s="31"/>
      <c r="E18" s="14"/>
      <c r="F18" s="3"/>
      <c r="G18" s="14"/>
      <c r="H18" s="2"/>
      <c r="I18" s="345"/>
      <c r="J18" s="346"/>
      <c r="K18" s="211" t="s">
        <v>798</v>
      </c>
      <c r="L18" s="215" t="s">
        <v>803</v>
      </c>
    </row>
    <row r="19" spans="2:12">
      <c r="B19" s="8"/>
      <c r="C19" s="3"/>
      <c r="D19" s="31"/>
      <c r="E19" s="14"/>
      <c r="F19" s="3"/>
      <c r="G19" s="14"/>
      <c r="H19" s="2"/>
      <c r="I19" s="345"/>
      <c r="J19" s="346"/>
      <c r="K19" s="211" t="s">
        <v>798</v>
      </c>
      <c r="L19" s="213" t="s">
        <v>803</v>
      </c>
    </row>
    <row r="20" spans="2:12">
      <c r="B20" s="8"/>
      <c r="C20" s="3"/>
      <c r="D20" s="31"/>
      <c r="E20" s="14"/>
      <c r="F20" s="3"/>
      <c r="G20" s="14"/>
      <c r="H20" s="2"/>
      <c r="I20" s="345"/>
      <c r="J20" s="346"/>
      <c r="K20" s="211" t="s">
        <v>799</v>
      </c>
      <c r="L20" s="213" t="s">
        <v>803</v>
      </c>
    </row>
    <row r="21" spans="2:12">
      <c r="B21" s="8"/>
      <c r="C21" s="3"/>
      <c r="D21" s="31"/>
      <c r="E21" s="14"/>
      <c r="F21" s="3"/>
      <c r="G21" s="14"/>
      <c r="H21" s="2"/>
      <c r="I21" s="345"/>
      <c r="J21" s="346"/>
      <c r="K21" s="211" t="s">
        <v>800</v>
      </c>
      <c r="L21" s="213" t="s">
        <v>803</v>
      </c>
    </row>
    <row r="22" spans="2:12">
      <c r="B22" s="8"/>
      <c r="C22" s="3"/>
      <c r="D22" s="31"/>
      <c r="E22" s="14"/>
      <c r="F22" s="3"/>
      <c r="G22" s="14"/>
      <c r="H22" s="2"/>
      <c r="I22" s="345"/>
      <c r="J22" s="346"/>
      <c r="K22" s="211" t="s">
        <v>801</v>
      </c>
      <c r="L22" s="215" t="s">
        <v>803</v>
      </c>
    </row>
    <row r="23" spans="2:12">
      <c r="B23" s="8"/>
      <c r="C23" s="3"/>
      <c r="D23" s="31"/>
      <c r="E23" s="14"/>
      <c r="F23" s="3"/>
      <c r="G23" s="14"/>
      <c r="H23" s="2"/>
      <c r="I23" s="345"/>
      <c r="J23" s="346"/>
      <c r="K23" s="3" t="s">
        <v>804</v>
      </c>
      <c r="L23" s="215" t="s">
        <v>803</v>
      </c>
    </row>
    <row r="24" spans="2:12">
      <c r="B24" s="8"/>
      <c r="C24" s="3"/>
      <c r="D24" s="31"/>
      <c r="E24" s="14"/>
      <c r="F24" s="3"/>
      <c r="G24" s="14"/>
      <c r="H24" s="2"/>
      <c r="I24" s="345"/>
      <c r="J24" s="346"/>
      <c r="K24" s="3" t="s">
        <v>809</v>
      </c>
      <c r="L24" s="20" t="s">
        <v>810</v>
      </c>
    </row>
    <row r="25" spans="2:12">
      <c r="B25" s="8"/>
      <c r="C25" s="3"/>
      <c r="D25" s="31"/>
      <c r="E25" s="14"/>
      <c r="F25" s="3"/>
      <c r="G25" s="14"/>
      <c r="H25" s="2"/>
      <c r="I25" s="345"/>
      <c r="J25" s="346"/>
      <c r="K25" s="3" t="s">
        <v>805</v>
      </c>
      <c r="L25" s="223" t="s">
        <v>808</v>
      </c>
    </row>
    <row r="26" spans="2:12">
      <c r="B26" s="216"/>
      <c r="C26" s="217"/>
      <c r="D26" s="218"/>
      <c r="E26" s="219"/>
      <c r="F26" s="217"/>
      <c r="G26" s="219"/>
      <c r="H26" s="220"/>
      <c r="I26" s="221"/>
      <c r="J26" s="222"/>
      <c r="K26" s="217" t="s">
        <v>806</v>
      </c>
      <c r="L26" s="223" t="s">
        <v>808</v>
      </c>
    </row>
    <row r="27" spans="2:12" ht="15.75" thickBot="1">
      <c r="B27" s="9"/>
      <c r="C27" s="10"/>
      <c r="D27" s="32"/>
      <c r="E27" s="15"/>
      <c r="F27" s="10"/>
      <c r="G27" s="15"/>
      <c r="H27" s="11"/>
      <c r="I27" s="480"/>
      <c r="J27" s="481"/>
      <c r="K27" s="10" t="s">
        <v>807</v>
      </c>
      <c r="L27" s="21" t="s">
        <v>808</v>
      </c>
    </row>
  </sheetData>
  <mergeCells count="27">
    <mergeCell ref="I11:J11"/>
    <mergeCell ref="B2:E2"/>
    <mergeCell ref="F2:L2"/>
    <mergeCell ref="I3:J3"/>
    <mergeCell ref="I4:J4"/>
    <mergeCell ref="I5:J5"/>
    <mergeCell ref="I6:J6"/>
    <mergeCell ref="I7:J7"/>
    <mergeCell ref="I8:J8"/>
    <mergeCell ref="I9:J9"/>
    <mergeCell ref="I10:J10"/>
    <mergeCell ref="L6:L9"/>
    <mergeCell ref="I24:J24"/>
    <mergeCell ref="I25:J25"/>
    <mergeCell ref="I27:J27"/>
    <mergeCell ref="I18:J18"/>
    <mergeCell ref="I19:J19"/>
    <mergeCell ref="I20:J20"/>
    <mergeCell ref="I21:J21"/>
    <mergeCell ref="I22:J22"/>
    <mergeCell ref="I23:J23"/>
    <mergeCell ref="I17:J17"/>
    <mergeCell ref="I12:J12"/>
    <mergeCell ref="I13:J13"/>
    <mergeCell ref="I14:J14"/>
    <mergeCell ref="I15:J15"/>
    <mergeCell ref="I16:J16"/>
  </mergeCells>
  <dataValidations count="2">
    <dataValidation type="list" allowBlank="1" showInputMessage="1" showErrorMessage="1" sqref="E6:E27">
      <formula1>"Financial, Non-financial"</formula1>
    </dataValidation>
    <dataValidation type="list" allowBlank="1" showInputMessage="1" showErrorMessage="1" sqref="G6:G27">
      <formula1>"Actual,Estimated"</formula1>
    </dataValidation>
  </dataValidations>
  <pageMargins left="0.70866141732283472" right="0.70866141732283472" top="0.74803149606299213" bottom="0.74803149606299213" header="0.31496062992125984" footer="0.31496062992125984"/>
  <pageSetup paperSize="8" scale="84" fitToWidth="2" orientation="landscape" r:id="rId1"/>
  <legacyDrawing r:id="rId2"/>
</worksheet>
</file>

<file path=xl/worksheets/sheet15.xml><?xml version="1.0" encoding="utf-8"?>
<worksheet xmlns="http://schemas.openxmlformats.org/spreadsheetml/2006/main" xmlns:r="http://schemas.openxmlformats.org/officeDocument/2006/relationships">
  <sheetPr>
    <tabColor rgb="FF0070C0"/>
    <pageSetUpPr fitToPage="1"/>
  </sheetPr>
  <dimension ref="A1:N47"/>
  <sheetViews>
    <sheetView zoomScale="70" zoomScaleNormal="70" zoomScaleSheetLayoutView="85"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41"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 min="13" max="13" width="11.85546875" customWidth="1"/>
    <col min="14" max="14" width="12.85546875" customWidth="1"/>
  </cols>
  <sheetData>
    <row r="1" spans="1:14" ht="15" customHeight="1">
      <c r="A1" s="23"/>
      <c r="B1" s="23"/>
      <c r="C1" s="18"/>
      <c r="D1" s="16"/>
      <c r="E1" s="16"/>
      <c r="F1" s="16"/>
      <c r="G1" s="17"/>
      <c r="H1" s="17"/>
      <c r="I1" s="17"/>
      <c r="J1" s="178"/>
      <c r="K1" s="179"/>
      <c r="L1" s="179"/>
    </row>
    <row r="2" spans="1:14">
      <c r="A2" s="23"/>
      <c r="B2" s="23"/>
      <c r="C2" s="18"/>
      <c r="D2" s="16"/>
      <c r="E2" s="16"/>
      <c r="F2" s="16"/>
      <c r="G2" s="17"/>
      <c r="H2" s="17"/>
      <c r="I2" s="17"/>
      <c r="J2" s="178"/>
      <c r="K2" s="179"/>
      <c r="L2" s="179"/>
    </row>
    <row r="3" spans="1:14">
      <c r="A3" s="23"/>
      <c r="B3" s="23"/>
      <c r="C3" s="18"/>
      <c r="D3" s="16"/>
      <c r="E3" s="16"/>
      <c r="F3" s="16"/>
      <c r="G3" s="17"/>
      <c r="H3" s="17"/>
      <c r="I3" s="17"/>
      <c r="J3" s="178"/>
      <c r="K3" s="179"/>
      <c r="L3" s="179"/>
    </row>
    <row r="4" spans="1:14">
      <c r="A4" s="23"/>
      <c r="B4" s="23"/>
      <c r="C4" s="18"/>
      <c r="D4" s="16"/>
      <c r="E4" s="16"/>
      <c r="F4" s="16"/>
      <c r="G4" s="17"/>
      <c r="H4" s="17"/>
      <c r="I4" s="17"/>
      <c r="J4" s="178"/>
      <c r="K4" s="179"/>
      <c r="L4" s="179"/>
    </row>
    <row r="5" spans="1:14">
      <c r="A5" s="23"/>
      <c r="B5" s="23"/>
      <c r="C5" s="18"/>
      <c r="D5" s="16"/>
      <c r="E5" s="16"/>
      <c r="F5" s="16"/>
      <c r="G5" s="17"/>
      <c r="H5" s="17"/>
      <c r="I5" s="17"/>
      <c r="J5" s="178"/>
      <c r="K5" s="179"/>
      <c r="L5" s="179"/>
    </row>
    <row r="6" spans="1:14">
      <c r="A6" s="23"/>
      <c r="B6" s="23"/>
      <c r="C6" s="18"/>
      <c r="D6" s="16"/>
      <c r="E6" s="16"/>
      <c r="F6" s="16"/>
      <c r="G6" s="17"/>
      <c r="H6" s="17"/>
      <c r="I6" s="17"/>
      <c r="J6" s="178"/>
      <c r="K6" s="179"/>
      <c r="L6" s="179"/>
    </row>
    <row r="7" spans="1:14">
      <c r="A7" s="23"/>
      <c r="B7" s="23"/>
      <c r="C7" s="18"/>
      <c r="D7" s="16"/>
      <c r="E7" s="16"/>
      <c r="F7" s="16"/>
      <c r="G7" s="17"/>
      <c r="H7" s="17"/>
      <c r="I7" s="17"/>
      <c r="J7" s="178"/>
      <c r="K7" s="179"/>
      <c r="L7" s="179"/>
    </row>
    <row r="8" spans="1:14">
      <c r="A8" s="23"/>
      <c r="B8" s="23"/>
      <c r="C8" s="18"/>
      <c r="D8" s="16"/>
      <c r="E8" s="16"/>
      <c r="F8" s="16"/>
      <c r="G8" s="17"/>
      <c r="H8" s="17"/>
      <c r="I8" s="17"/>
      <c r="J8" s="178"/>
      <c r="K8" s="179"/>
      <c r="L8" s="179"/>
    </row>
    <row r="9" spans="1:14">
      <c r="A9" s="23"/>
      <c r="B9" s="23"/>
      <c r="C9" s="18"/>
      <c r="D9" s="16"/>
      <c r="E9" s="16"/>
      <c r="F9" s="16"/>
      <c r="G9" s="17"/>
      <c r="H9" s="17"/>
      <c r="I9" s="17"/>
      <c r="J9" s="178"/>
      <c r="K9" s="179"/>
      <c r="L9" s="179"/>
    </row>
    <row r="10" spans="1:14" ht="18">
      <c r="A10" s="23"/>
      <c r="B10" s="181"/>
      <c r="C10" s="182"/>
      <c r="D10" s="16"/>
      <c r="E10" s="16"/>
      <c r="F10" s="16"/>
      <c r="H10" s="180" t="s">
        <v>782</v>
      </c>
      <c r="I10" s="208"/>
      <c r="J10" s="209"/>
      <c r="K10" s="210"/>
      <c r="L10" s="210"/>
      <c r="M10" s="210"/>
      <c r="N10" s="210"/>
    </row>
    <row r="11" spans="1:14" ht="18">
      <c r="A11" s="23"/>
      <c r="B11" s="181"/>
      <c r="C11" s="182"/>
      <c r="D11" s="16"/>
      <c r="E11" s="16"/>
      <c r="F11" s="16"/>
      <c r="H11" s="17"/>
      <c r="I11" s="17"/>
      <c r="J11" s="178"/>
      <c r="K11" s="179"/>
      <c r="L11" s="179"/>
      <c r="M11" s="179"/>
      <c r="N11" s="179"/>
    </row>
    <row r="12" spans="1:14" ht="18.75" thickBot="1">
      <c r="A12" s="23"/>
      <c r="B12" s="181"/>
      <c r="C12" s="182"/>
      <c r="D12" s="16"/>
      <c r="E12" s="16"/>
      <c r="F12" s="16"/>
      <c r="H12" s="17"/>
      <c r="I12" s="17"/>
      <c r="J12" s="178"/>
      <c r="K12" s="179"/>
      <c r="L12" s="179"/>
      <c r="M12" s="179"/>
      <c r="N12" s="179"/>
    </row>
    <row r="13" spans="1:14" ht="15.75" thickBot="1">
      <c r="A13" s="23"/>
      <c r="H13" s="183"/>
      <c r="I13" s="184" t="s">
        <v>771</v>
      </c>
      <c r="J13" s="185" t="s">
        <v>785</v>
      </c>
      <c r="K13" s="185" t="s">
        <v>786</v>
      </c>
      <c r="L13" s="185" t="s">
        <v>787</v>
      </c>
      <c r="M13" s="185" t="s">
        <v>788</v>
      </c>
      <c r="N13" s="185" t="s">
        <v>789</v>
      </c>
    </row>
    <row r="14" spans="1:14">
      <c r="A14" s="23"/>
      <c r="H14" s="186" t="s">
        <v>772</v>
      </c>
      <c r="I14" s="187" t="s">
        <v>773</v>
      </c>
      <c r="J14" s="188">
        <v>2975</v>
      </c>
      <c r="K14" s="189">
        <v>2802</v>
      </c>
      <c r="L14" s="189">
        <v>2897</v>
      </c>
      <c r="M14" s="189">
        <v>2577</v>
      </c>
      <c r="N14" s="190">
        <v>2738</v>
      </c>
    </row>
    <row r="15" spans="1:14">
      <c r="A15" s="23"/>
      <c r="H15" s="191" t="s">
        <v>774</v>
      </c>
      <c r="I15" s="192"/>
      <c r="J15" s="193">
        <v>39842</v>
      </c>
      <c r="K15" s="194">
        <v>40189</v>
      </c>
      <c r="L15" s="194">
        <v>40574</v>
      </c>
      <c r="M15" s="194">
        <v>40931</v>
      </c>
      <c r="N15" s="195">
        <v>41291</v>
      </c>
    </row>
    <row r="16" spans="1:14">
      <c r="A16" s="23"/>
      <c r="H16" s="191" t="s">
        <v>775</v>
      </c>
      <c r="I16" s="192"/>
      <c r="J16" s="196" t="s">
        <v>776</v>
      </c>
      <c r="K16" s="196" t="s">
        <v>776</v>
      </c>
      <c r="L16" s="196" t="s">
        <v>776</v>
      </c>
      <c r="M16" s="196" t="s">
        <v>776</v>
      </c>
      <c r="N16" s="196" t="s">
        <v>776</v>
      </c>
    </row>
    <row r="17" spans="1:14">
      <c r="A17" s="23"/>
      <c r="H17" s="191" t="s">
        <v>777</v>
      </c>
      <c r="I17" s="192"/>
      <c r="J17" s="197" t="s">
        <v>778</v>
      </c>
      <c r="K17" s="198" t="s">
        <v>778</v>
      </c>
      <c r="L17" s="198" t="s">
        <v>778</v>
      </c>
      <c r="M17" s="198" t="s">
        <v>778</v>
      </c>
      <c r="N17" s="199" t="s">
        <v>778</v>
      </c>
    </row>
    <row r="18" spans="1:14">
      <c r="A18" s="23"/>
      <c r="H18" s="191" t="s">
        <v>779</v>
      </c>
      <c r="I18" s="192" t="s">
        <v>773</v>
      </c>
      <c r="J18" s="200">
        <v>31.1</v>
      </c>
      <c r="K18" s="201">
        <v>38.700000000000003</v>
      </c>
      <c r="L18" s="201">
        <v>81.900000000000006</v>
      </c>
      <c r="M18" s="201">
        <v>65.7</v>
      </c>
      <c r="N18" s="202">
        <v>69.7</v>
      </c>
    </row>
    <row r="19" spans="1:14" ht="25.5">
      <c r="A19" s="23"/>
      <c r="H19" s="191" t="s">
        <v>780</v>
      </c>
      <c r="I19" s="192" t="s">
        <v>773</v>
      </c>
      <c r="J19" s="200">
        <v>2819</v>
      </c>
      <c r="K19" s="201">
        <v>2900</v>
      </c>
      <c r="L19" s="201">
        <v>2843</v>
      </c>
      <c r="M19" s="201">
        <v>2796</v>
      </c>
      <c r="N19" s="202">
        <v>2858</v>
      </c>
    </row>
    <row r="20" spans="1:14" ht="26.25" thickBot="1">
      <c r="A20" s="23"/>
      <c r="H20" s="203" t="s">
        <v>781</v>
      </c>
      <c r="I20" s="204" t="s">
        <v>773</v>
      </c>
      <c r="J20" s="205">
        <v>2657</v>
      </c>
      <c r="K20" s="206">
        <v>2718</v>
      </c>
      <c r="L20" s="206">
        <v>2671</v>
      </c>
      <c r="M20" s="206">
        <v>2625</v>
      </c>
      <c r="N20" s="207">
        <v>2701</v>
      </c>
    </row>
    <row r="21" spans="1:14">
      <c r="A21" s="23"/>
      <c r="B21" s="23"/>
      <c r="C21" s="18"/>
      <c r="D21" s="16"/>
      <c r="E21" s="16"/>
      <c r="F21" s="16"/>
      <c r="G21" s="17"/>
      <c r="H21" s="17"/>
      <c r="I21" s="17"/>
      <c r="J21" s="178"/>
      <c r="K21" s="179"/>
      <c r="L21" s="179"/>
    </row>
    <row r="22" spans="1:14" ht="15.75" thickBot="1"/>
    <row r="23" spans="1:14" ht="30" customHeight="1">
      <c r="B23" s="349" t="s">
        <v>10</v>
      </c>
      <c r="C23" s="350"/>
      <c r="D23" s="350"/>
      <c r="E23" s="351"/>
      <c r="F23" s="352" t="s">
        <v>9</v>
      </c>
      <c r="G23" s="350"/>
      <c r="H23" s="350"/>
      <c r="I23" s="350"/>
      <c r="J23" s="350"/>
      <c r="K23" s="350"/>
      <c r="L23" s="350"/>
    </row>
    <row r="24" spans="1:14">
      <c r="B24" s="28">
        <v>1</v>
      </c>
      <c r="C24" s="24">
        <v>1.1000000000000001</v>
      </c>
      <c r="D24" s="24">
        <v>3</v>
      </c>
      <c r="E24" s="24">
        <v>4</v>
      </c>
      <c r="F24" s="25">
        <v>5</v>
      </c>
      <c r="G24" s="24">
        <v>6</v>
      </c>
      <c r="H24" s="24">
        <v>8</v>
      </c>
      <c r="I24" s="353">
        <v>9</v>
      </c>
      <c r="J24" s="354"/>
      <c r="K24" s="24">
        <v>10</v>
      </c>
      <c r="L24" s="25">
        <v>11</v>
      </c>
    </row>
    <row r="25" spans="1:14" ht="75">
      <c r="B25" s="29" t="s">
        <v>15</v>
      </c>
      <c r="C25" s="26" t="s">
        <v>16</v>
      </c>
      <c r="D25" s="26" t="s">
        <v>4</v>
      </c>
      <c r="E25" s="26" t="s">
        <v>3</v>
      </c>
      <c r="F25" s="27" t="s">
        <v>0</v>
      </c>
      <c r="G25" s="26" t="s">
        <v>1</v>
      </c>
      <c r="H25" s="26" t="s">
        <v>2</v>
      </c>
      <c r="I25" s="355" t="s">
        <v>13</v>
      </c>
      <c r="J25" s="356"/>
      <c r="K25" s="26" t="s">
        <v>14</v>
      </c>
      <c r="L25" s="26" t="s">
        <v>8</v>
      </c>
    </row>
    <row r="26" spans="1:14" ht="119.25" customHeight="1" thickBot="1">
      <c r="B26" s="12" t="s">
        <v>11</v>
      </c>
      <c r="C26" s="13" t="s">
        <v>17</v>
      </c>
      <c r="D26" s="6" t="s">
        <v>18</v>
      </c>
      <c r="E26" s="13" t="s">
        <v>20</v>
      </c>
      <c r="F26" s="6" t="s">
        <v>19</v>
      </c>
      <c r="G26" s="6" t="s">
        <v>21</v>
      </c>
      <c r="H26" s="6" t="s">
        <v>12</v>
      </c>
      <c r="I26" s="368" t="s">
        <v>6</v>
      </c>
      <c r="J26" s="369"/>
      <c r="K26" s="6" t="s">
        <v>7</v>
      </c>
      <c r="L26" s="6" t="s">
        <v>5</v>
      </c>
    </row>
    <row r="27" spans="1:14" ht="120">
      <c r="B27" s="130" t="s">
        <v>744</v>
      </c>
      <c r="C27" s="35" t="s">
        <v>745</v>
      </c>
      <c r="D27" s="30"/>
      <c r="E27" s="14" t="s">
        <v>23</v>
      </c>
      <c r="F27" s="120" t="s">
        <v>757</v>
      </c>
      <c r="G27" s="14" t="s">
        <v>25</v>
      </c>
      <c r="H27" s="35" t="s">
        <v>763</v>
      </c>
      <c r="I27" s="370" t="s">
        <v>746</v>
      </c>
      <c r="J27" s="511"/>
      <c r="K27" s="69" t="s">
        <v>761</v>
      </c>
      <c r="L27" s="508" t="s">
        <v>784</v>
      </c>
    </row>
    <row r="28" spans="1:14" ht="30">
      <c r="B28" s="130" t="s">
        <v>744</v>
      </c>
      <c r="C28" s="53" t="s">
        <v>747</v>
      </c>
      <c r="D28" s="31"/>
      <c r="E28" s="14" t="s">
        <v>23</v>
      </c>
      <c r="F28" s="143" t="s">
        <v>756</v>
      </c>
      <c r="G28" s="14" t="s">
        <v>95</v>
      </c>
      <c r="H28" s="2"/>
      <c r="I28" s="512" t="s">
        <v>753</v>
      </c>
      <c r="J28" s="471"/>
      <c r="K28" s="3"/>
      <c r="L28" s="509"/>
    </row>
    <row r="29" spans="1:14" ht="45">
      <c r="B29" s="130" t="s">
        <v>744</v>
      </c>
      <c r="C29" s="53" t="s">
        <v>752</v>
      </c>
      <c r="D29" s="31"/>
      <c r="E29" s="14" t="s">
        <v>23</v>
      </c>
      <c r="F29" s="143" t="s">
        <v>756</v>
      </c>
      <c r="G29" s="14" t="s">
        <v>95</v>
      </c>
      <c r="H29" s="2"/>
      <c r="I29" s="359" t="s">
        <v>754</v>
      </c>
      <c r="J29" s="360"/>
      <c r="K29" s="3"/>
      <c r="L29" s="509"/>
    </row>
    <row r="30" spans="1:14" ht="30">
      <c r="B30" s="130" t="s">
        <v>744</v>
      </c>
      <c r="C30" s="53" t="s">
        <v>748</v>
      </c>
      <c r="D30" s="31"/>
      <c r="E30" s="14" t="s">
        <v>23</v>
      </c>
      <c r="F30" s="143" t="s">
        <v>756</v>
      </c>
      <c r="G30" s="14" t="s">
        <v>95</v>
      </c>
      <c r="H30" s="2"/>
      <c r="I30" s="359" t="s">
        <v>755</v>
      </c>
      <c r="J30" s="360"/>
      <c r="K30" s="3"/>
      <c r="L30" s="509"/>
    </row>
    <row r="31" spans="1:14" ht="60.75" thickBot="1">
      <c r="B31" s="130" t="s">
        <v>744</v>
      </c>
      <c r="C31" s="53" t="s">
        <v>749</v>
      </c>
      <c r="D31" s="31"/>
      <c r="E31" s="14" t="s">
        <v>23</v>
      </c>
      <c r="F31" s="45" t="s">
        <v>758</v>
      </c>
      <c r="G31" s="14" t="s">
        <v>25</v>
      </c>
      <c r="H31" s="41" t="s">
        <v>759</v>
      </c>
      <c r="I31" s="416" t="s">
        <v>760</v>
      </c>
      <c r="J31" s="513"/>
      <c r="K31" s="3"/>
      <c r="L31" s="509"/>
    </row>
    <row r="32" spans="1:14" ht="165.75" thickBot="1">
      <c r="B32" s="130" t="s">
        <v>744</v>
      </c>
      <c r="C32" s="45" t="s">
        <v>750</v>
      </c>
      <c r="D32" s="31"/>
      <c r="E32" s="14" t="s">
        <v>23</v>
      </c>
      <c r="F32" s="143" t="s">
        <v>756</v>
      </c>
      <c r="G32" s="14" t="s">
        <v>25</v>
      </c>
      <c r="H32" s="35" t="s">
        <v>763</v>
      </c>
      <c r="I32" s="370" t="s">
        <v>764</v>
      </c>
      <c r="J32" s="511"/>
      <c r="K32" s="69" t="s">
        <v>762</v>
      </c>
      <c r="L32" s="509"/>
    </row>
    <row r="33" spans="2:12" ht="165">
      <c r="B33" s="130" t="s">
        <v>744</v>
      </c>
      <c r="C33" s="45" t="s">
        <v>751</v>
      </c>
      <c r="D33" s="31"/>
      <c r="E33" s="14" t="s">
        <v>23</v>
      </c>
      <c r="F33" s="143" t="s">
        <v>756</v>
      </c>
      <c r="G33" s="14" t="s">
        <v>25</v>
      </c>
      <c r="H33" s="35" t="s">
        <v>763</v>
      </c>
      <c r="I33" s="370" t="s">
        <v>764</v>
      </c>
      <c r="J33" s="511"/>
      <c r="K33" s="69" t="s">
        <v>762</v>
      </c>
      <c r="L33" s="510"/>
    </row>
    <row r="34" spans="2:12">
      <c r="B34" s="130"/>
      <c r="C34" s="3"/>
      <c r="D34" s="31"/>
      <c r="E34" s="14"/>
      <c r="F34" s="143"/>
      <c r="G34" s="14"/>
      <c r="H34" s="2"/>
      <c r="I34" s="345"/>
      <c r="J34" s="346"/>
      <c r="K34" s="3"/>
      <c r="L34" s="20"/>
    </row>
    <row r="35" spans="2:12">
      <c r="B35" s="8"/>
      <c r="C35" s="3"/>
      <c r="D35" s="31"/>
      <c r="E35" s="14"/>
      <c r="F35" s="3"/>
      <c r="G35" s="14"/>
      <c r="H35" s="2"/>
      <c r="I35" s="345"/>
      <c r="J35" s="346"/>
      <c r="K35" s="3"/>
      <c r="L35" s="20"/>
    </row>
    <row r="36" spans="2:12">
      <c r="B36" s="8"/>
      <c r="C36" s="3"/>
      <c r="D36" s="31"/>
      <c r="E36" s="14"/>
      <c r="F36" s="3"/>
      <c r="G36" s="14"/>
      <c r="H36" s="2"/>
      <c r="I36" s="345"/>
      <c r="J36" s="346"/>
      <c r="K36" s="3"/>
      <c r="L36" s="20"/>
    </row>
    <row r="37" spans="2:12">
      <c r="B37" s="8"/>
      <c r="C37" s="3"/>
      <c r="D37" s="31"/>
      <c r="E37" s="14"/>
      <c r="F37" s="3"/>
      <c r="G37" s="14"/>
      <c r="H37" s="2"/>
      <c r="I37" s="345"/>
      <c r="J37" s="346"/>
      <c r="K37" s="3"/>
      <c r="L37" s="20"/>
    </row>
    <row r="38" spans="2:12">
      <c r="B38" s="8"/>
      <c r="C38" s="3"/>
      <c r="D38" s="31"/>
      <c r="E38" s="14"/>
      <c r="F38" s="3"/>
      <c r="G38" s="14"/>
      <c r="H38" s="22"/>
      <c r="I38" s="476"/>
      <c r="J38" s="477"/>
      <c r="K38" s="3"/>
      <c r="L38" s="20"/>
    </row>
    <row r="39" spans="2:12">
      <c r="B39" s="8"/>
      <c r="C39" s="3"/>
      <c r="D39" s="31"/>
      <c r="E39" s="14"/>
      <c r="F39" s="3"/>
      <c r="G39" s="14"/>
      <c r="H39" s="2"/>
      <c r="I39" s="345"/>
      <c r="J39" s="346"/>
      <c r="K39" s="3"/>
      <c r="L39" s="20"/>
    </row>
    <row r="40" spans="2:12">
      <c r="B40" s="8"/>
      <c r="C40" s="3"/>
      <c r="D40" s="31"/>
      <c r="E40" s="14"/>
      <c r="F40" s="3"/>
      <c r="G40" s="14"/>
      <c r="H40" s="2"/>
      <c r="I40" s="345"/>
      <c r="J40" s="346"/>
      <c r="K40" s="3"/>
      <c r="L40" s="20"/>
    </row>
    <row r="41" spans="2:12">
      <c r="B41" s="8"/>
      <c r="C41" s="3"/>
      <c r="D41" s="31"/>
      <c r="E41" s="14"/>
      <c r="F41" s="3"/>
      <c r="G41" s="14"/>
      <c r="H41" s="2"/>
      <c r="I41" s="345"/>
      <c r="J41" s="346"/>
      <c r="K41" s="3"/>
      <c r="L41" s="20"/>
    </row>
    <row r="42" spans="2:12">
      <c r="B42" s="8"/>
      <c r="C42" s="3"/>
      <c r="D42" s="31"/>
      <c r="E42" s="14"/>
      <c r="F42" s="3"/>
      <c r="G42" s="14"/>
      <c r="H42" s="2"/>
      <c r="I42" s="345"/>
      <c r="J42" s="346"/>
      <c r="K42" s="3"/>
      <c r="L42" s="20"/>
    </row>
    <row r="43" spans="2:12">
      <c r="B43" s="8"/>
      <c r="C43" s="3"/>
      <c r="D43" s="31"/>
      <c r="E43" s="14"/>
      <c r="F43" s="3"/>
      <c r="G43" s="14"/>
      <c r="H43" s="2"/>
      <c r="I43" s="345"/>
      <c r="J43" s="346"/>
      <c r="K43" s="3"/>
      <c r="L43" s="20"/>
    </row>
    <row r="44" spans="2:12">
      <c r="B44" s="8"/>
      <c r="C44" s="3"/>
      <c r="D44" s="31"/>
      <c r="E44" s="14"/>
      <c r="F44" s="3"/>
      <c r="G44" s="14"/>
      <c r="H44" s="2"/>
      <c r="I44" s="345"/>
      <c r="J44" s="346"/>
      <c r="K44" s="3"/>
      <c r="L44" s="20"/>
    </row>
    <row r="45" spans="2:12">
      <c r="B45" s="8"/>
      <c r="C45" s="3"/>
      <c r="D45" s="31"/>
      <c r="E45" s="14"/>
      <c r="F45" s="3"/>
      <c r="G45" s="14"/>
      <c r="H45" s="2"/>
      <c r="I45" s="345"/>
      <c r="J45" s="346"/>
      <c r="K45" s="3"/>
      <c r="L45" s="20"/>
    </row>
    <row r="46" spans="2:12">
      <c r="B46" s="8"/>
      <c r="C46" s="3"/>
      <c r="D46" s="31"/>
      <c r="E46" s="14"/>
      <c r="F46" s="3"/>
      <c r="G46" s="14"/>
      <c r="H46" s="2"/>
      <c r="I46" s="345"/>
      <c r="J46" s="346"/>
      <c r="K46" s="3"/>
      <c r="L46" s="20"/>
    </row>
    <row r="47" spans="2:12" ht="15.75" thickBot="1">
      <c r="B47" s="9"/>
      <c r="C47" s="10"/>
      <c r="D47" s="32"/>
      <c r="E47" s="15"/>
      <c r="F47" s="10"/>
      <c r="G47" s="15"/>
      <c r="H47" s="11"/>
      <c r="I47" s="480"/>
      <c r="J47" s="481"/>
      <c r="K47" s="10"/>
      <c r="L47" s="21"/>
    </row>
  </sheetData>
  <mergeCells count="27">
    <mergeCell ref="I45:J45"/>
    <mergeCell ref="I46:J46"/>
    <mergeCell ref="I47:J47"/>
    <mergeCell ref="I39:J39"/>
    <mergeCell ref="I40:J40"/>
    <mergeCell ref="I41:J41"/>
    <mergeCell ref="I42:J42"/>
    <mergeCell ref="I43:J43"/>
    <mergeCell ref="I44:J44"/>
    <mergeCell ref="I38:J38"/>
    <mergeCell ref="I27:J27"/>
    <mergeCell ref="I28:J28"/>
    <mergeCell ref="I29:J29"/>
    <mergeCell ref="I30:J30"/>
    <mergeCell ref="I31:J31"/>
    <mergeCell ref="I32:J32"/>
    <mergeCell ref="I33:J33"/>
    <mergeCell ref="I34:J34"/>
    <mergeCell ref="I35:J35"/>
    <mergeCell ref="I36:J36"/>
    <mergeCell ref="I37:J37"/>
    <mergeCell ref="B23:E23"/>
    <mergeCell ref="F23:L23"/>
    <mergeCell ref="I24:J24"/>
    <mergeCell ref="I25:J25"/>
    <mergeCell ref="L27:L33"/>
    <mergeCell ref="I26:J26"/>
  </mergeCells>
  <dataValidations count="3">
    <dataValidation type="list" allowBlank="1" showInputMessage="1" showErrorMessage="1" sqref="E27:E47">
      <formula1>"Financial, Non-financial"</formula1>
    </dataValidation>
    <dataValidation type="list" allowBlank="1" showInputMessage="1" showErrorMessage="1" sqref="G27:G47">
      <formula1>"Actual,Estimated"</formula1>
    </dataValidation>
    <dataValidation type="list" allowBlank="1" showInputMessage="1" showErrorMessage="1" sqref="J17:N17">
      <formula1>"SUMMER, WINTER"</formula1>
    </dataValidation>
  </dataValidations>
  <pageMargins left="0.23622047244094491" right="0.23622047244094491" top="0.74803149606299213" bottom="0.74803149606299213" header="0.31496062992125984" footer="0.31496062992125984"/>
  <pageSetup paperSize="8" scale="94" fitToWidth="2" fitToHeight="4" orientation="landscape" r:id="rId1"/>
  <drawing r:id="rId2"/>
  <legacyDrawing r:id="rId3"/>
</worksheet>
</file>

<file path=xl/worksheets/sheet16.xml><?xml version="1.0" encoding="utf-8"?>
<worksheet xmlns="http://schemas.openxmlformats.org/spreadsheetml/2006/main" xmlns:r="http://schemas.openxmlformats.org/officeDocument/2006/relationships">
  <sheetPr>
    <tabColor rgb="FF0070C0"/>
    <pageSetUpPr fitToPage="1"/>
  </sheetPr>
  <dimension ref="B1:L26"/>
  <sheetViews>
    <sheetView zoomScale="70" zoomScaleNormal="70"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s="160" customFormat="1" ht="188.25" customHeight="1">
      <c r="B6" s="517" t="s">
        <v>622</v>
      </c>
      <c r="C6" s="518"/>
      <c r="D6" s="518"/>
      <c r="E6" s="518"/>
      <c r="F6" s="518"/>
      <c r="G6" s="518"/>
      <c r="H6" s="518"/>
      <c r="I6" s="518"/>
      <c r="J6" s="518"/>
      <c r="K6" s="518"/>
      <c r="L6" s="518"/>
    </row>
    <row r="7" spans="2:12" s="160" customFormat="1" ht="149.25" customHeight="1">
      <c r="B7" s="519" t="s">
        <v>629</v>
      </c>
      <c r="C7" s="520"/>
      <c r="D7" s="520"/>
      <c r="E7" s="520"/>
      <c r="F7" s="520"/>
      <c r="G7" s="520"/>
      <c r="H7" s="520"/>
      <c r="I7" s="520"/>
      <c r="J7" s="520"/>
      <c r="K7" s="520"/>
      <c r="L7" s="456"/>
    </row>
    <row r="8" spans="2:12" ht="254.25" customHeight="1">
      <c r="B8" s="161" t="s">
        <v>621</v>
      </c>
      <c r="C8" s="45" t="s">
        <v>625</v>
      </c>
      <c r="D8" s="31"/>
      <c r="E8" s="14" t="s">
        <v>23</v>
      </c>
      <c r="F8" s="45" t="s">
        <v>623</v>
      </c>
      <c r="G8" s="14" t="s">
        <v>95</v>
      </c>
      <c r="H8" s="144" t="s">
        <v>625</v>
      </c>
      <c r="I8" s="359" t="s">
        <v>624</v>
      </c>
      <c r="J8" s="514"/>
      <c r="K8" s="360"/>
      <c r="L8" s="20"/>
    </row>
    <row r="9" spans="2:12" ht="160.5" customHeight="1">
      <c r="B9" s="161" t="s">
        <v>621</v>
      </c>
      <c r="C9" s="45" t="s">
        <v>630</v>
      </c>
      <c r="D9" s="31"/>
      <c r="E9" s="14" t="s">
        <v>23</v>
      </c>
      <c r="F9" s="143" t="s">
        <v>626</v>
      </c>
      <c r="G9" s="14" t="s">
        <v>25</v>
      </c>
      <c r="H9" s="144" t="s">
        <v>649</v>
      </c>
      <c r="I9" s="359" t="s">
        <v>627</v>
      </c>
      <c r="J9" s="471"/>
      <c r="K9" s="41" t="s">
        <v>628</v>
      </c>
      <c r="L9" s="20"/>
    </row>
    <row r="10" spans="2:12" ht="135">
      <c r="B10" s="161" t="s">
        <v>621</v>
      </c>
      <c r="C10" s="45" t="s">
        <v>631</v>
      </c>
      <c r="D10" s="31"/>
      <c r="E10" s="14" t="s">
        <v>23</v>
      </c>
      <c r="F10" s="143" t="s">
        <v>626</v>
      </c>
      <c r="G10" s="14" t="s">
        <v>25</v>
      </c>
      <c r="H10" s="41" t="s">
        <v>650</v>
      </c>
      <c r="I10" s="359" t="s">
        <v>632</v>
      </c>
      <c r="J10" s="360"/>
      <c r="K10" s="45" t="s">
        <v>633</v>
      </c>
      <c r="L10" s="20"/>
    </row>
    <row r="11" spans="2:12" ht="163.5" customHeight="1">
      <c r="B11" s="161" t="s">
        <v>621</v>
      </c>
      <c r="C11" s="45" t="s">
        <v>634</v>
      </c>
      <c r="D11" s="31"/>
      <c r="E11" s="14" t="s">
        <v>23</v>
      </c>
      <c r="F11" s="143" t="s">
        <v>626</v>
      </c>
      <c r="G11" s="14" t="s">
        <v>25</v>
      </c>
      <c r="H11" s="41" t="s">
        <v>635</v>
      </c>
      <c r="I11" s="359" t="s">
        <v>637</v>
      </c>
      <c r="J11" s="360"/>
      <c r="K11" s="41" t="s">
        <v>636</v>
      </c>
      <c r="L11" s="20"/>
    </row>
    <row r="12" spans="2:12" ht="300">
      <c r="B12" s="161" t="s">
        <v>621</v>
      </c>
      <c r="C12" s="45" t="s">
        <v>638</v>
      </c>
      <c r="D12" s="31"/>
      <c r="E12" s="14" t="s">
        <v>23</v>
      </c>
      <c r="F12" s="41" t="s">
        <v>639</v>
      </c>
      <c r="G12" s="14" t="s">
        <v>25</v>
      </c>
      <c r="H12" s="41" t="s">
        <v>640</v>
      </c>
      <c r="I12" s="359" t="s">
        <v>641</v>
      </c>
      <c r="J12" s="471"/>
      <c r="K12" s="41" t="s">
        <v>642</v>
      </c>
      <c r="L12" s="20"/>
    </row>
    <row r="13" spans="2:12" ht="311.25" customHeight="1">
      <c r="B13" s="161" t="s">
        <v>621</v>
      </c>
      <c r="C13" s="45" t="s">
        <v>643</v>
      </c>
      <c r="D13" s="31"/>
      <c r="E13" s="14" t="s">
        <v>23</v>
      </c>
      <c r="F13" s="143" t="s">
        <v>644</v>
      </c>
      <c r="G13" s="14" t="s">
        <v>25</v>
      </c>
      <c r="H13" s="41" t="s">
        <v>651</v>
      </c>
      <c r="I13" s="359" t="s">
        <v>646</v>
      </c>
      <c r="J13" s="471"/>
      <c r="K13" s="41" t="s">
        <v>647</v>
      </c>
      <c r="L13" s="75" t="s">
        <v>645</v>
      </c>
    </row>
    <row r="14" spans="2:12" ht="171" customHeight="1">
      <c r="B14" s="161" t="s">
        <v>621</v>
      </c>
      <c r="C14" s="45" t="s">
        <v>648</v>
      </c>
      <c r="D14" s="31"/>
      <c r="E14" s="14" t="s">
        <v>23</v>
      </c>
      <c r="F14" s="3"/>
      <c r="G14" s="14" t="s">
        <v>25</v>
      </c>
      <c r="H14" s="515" t="s">
        <v>652</v>
      </c>
      <c r="I14" s="516"/>
      <c r="J14" s="516"/>
      <c r="K14" s="516"/>
      <c r="L14" s="471"/>
    </row>
    <row r="15" spans="2:12">
      <c r="B15" s="8"/>
      <c r="C15" s="53"/>
      <c r="D15" s="31"/>
      <c r="E15" s="14"/>
      <c r="F15" s="3"/>
      <c r="G15" s="14"/>
      <c r="H15" s="2"/>
      <c r="I15" s="345"/>
      <c r="J15" s="346"/>
      <c r="K15" s="3"/>
      <c r="L15" s="20"/>
    </row>
    <row r="16" spans="2:12">
      <c r="B16" s="8"/>
      <c r="C16" s="53"/>
      <c r="D16" s="31"/>
      <c r="E16" s="14"/>
      <c r="F16" s="3"/>
      <c r="G16" s="14"/>
      <c r="H16" s="2"/>
      <c r="I16" s="345"/>
      <c r="J16" s="346"/>
      <c r="K16" s="3"/>
      <c r="L16" s="20"/>
    </row>
    <row r="17" spans="2:12">
      <c r="B17" s="8"/>
      <c r="C17" s="53"/>
      <c r="D17" s="31"/>
      <c r="E17" s="14"/>
      <c r="F17" s="3"/>
      <c r="G17" s="14"/>
      <c r="H17" s="22"/>
      <c r="I17" s="476"/>
      <c r="J17" s="477"/>
      <c r="K17" s="3"/>
      <c r="L17" s="20"/>
    </row>
    <row r="18" spans="2:12">
      <c r="B18" s="8"/>
      <c r="C18" s="53"/>
      <c r="D18" s="31"/>
      <c r="E18" s="14"/>
      <c r="F18" s="3"/>
      <c r="G18" s="14"/>
      <c r="H18" s="2"/>
      <c r="I18" s="345"/>
      <c r="J18" s="346"/>
      <c r="K18" s="3"/>
      <c r="L18" s="20"/>
    </row>
    <row r="19" spans="2:12">
      <c r="B19" s="8"/>
      <c r="C19" s="53"/>
      <c r="D19" s="31"/>
      <c r="E19" s="14"/>
      <c r="F19" s="3"/>
      <c r="G19" s="14"/>
      <c r="H19" s="2"/>
      <c r="I19" s="345"/>
      <c r="J19" s="346"/>
      <c r="K19" s="3"/>
      <c r="L19" s="20"/>
    </row>
    <row r="20" spans="2:12">
      <c r="B20" s="8"/>
      <c r="C20" s="53"/>
      <c r="D20" s="31"/>
      <c r="E20" s="14"/>
      <c r="F20" s="3"/>
      <c r="G20" s="14"/>
      <c r="H20" s="2"/>
      <c r="I20" s="345"/>
      <c r="J20" s="346"/>
      <c r="K20" s="3"/>
      <c r="L20" s="20"/>
    </row>
    <row r="21" spans="2:12">
      <c r="B21" s="8"/>
      <c r="C21" s="53"/>
      <c r="D21" s="31"/>
      <c r="E21" s="14"/>
      <c r="F21" s="3"/>
      <c r="G21" s="14"/>
      <c r="H21" s="2"/>
      <c r="I21" s="345"/>
      <c r="J21" s="346"/>
      <c r="K21" s="3"/>
      <c r="L21" s="20"/>
    </row>
    <row r="22" spans="2:12">
      <c r="B22" s="8"/>
      <c r="C22" s="53"/>
      <c r="D22" s="31"/>
      <c r="E22" s="14"/>
      <c r="F22" s="3"/>
      <c r="G22" s="14"/>
      <c r="H22" s="2"/>
      <c r="I22" s="345"/>
      <c r="J22" s="346"/>
      <c r="K22" s="3"/>
      <c r="L22" s="20"/>
    </row>
    <row r="23" spans="2:12">
      <c r="B23" s="8"/>
      <c r="C23" s="3"/>
      <c r="D23" s="31"/>
      <c r="E23" s="14"/>
      <c r="F23" s="3"/>
      <c r="G23" s="14"/>
      <c r="H23" s="2"/>
      <c r="I23" s="345"/>
      <c r="J23" s="346"/>
      <c r="K23" s="3"/>
      <c r="L23" s="20"/>
    </row>
    <row r="24" spans="2:12">
      <c r="B24" s="8"/>
      <c r="C24" s="3"/>
      <c r="D24" s="31"/>
      <c r="E24" s="14"/>
      <c r="F24" s="3"/>
      <c r="G24" s="14"/>
      <c r="H24" s="2"/>
      <c r="I24" s="345"/>
      <c r="J24" s="346"/>
      <c r="K24" s="3"/>
      <c r="L24" s="20"/>
    </row>
    <row r="25" spans="2:12">
      <c r="B25" s="8"/>
      <c r="C25" s="3"/>
      <c r="D25" s="31"/>
      <c r="E25" s="14"/>
      <c r="F25" s="3"/>
      <c r="G25" s="14"/>
      <c r="H25" s="2"/>
      <c r="I25" s="345"/>
      <c r="J25" s="346"/>
      <c r="K25" s="3"/>
      <c r="L25" s="20"/>
    </row>
    <row r="26" spans="2:12" ht="15.75" thickBot="1">
      <c r="B26" s="9"/>
      <c r="C26" s="10"/>
      <c r="D26" s="32"/>
      <c r="E26" s="15"/>
      <c r="F26" s="10"/>
      <c r="G26" s="15"/>
      <c r="H26" s="11"/>
      <c r="I26" s="480"/>
      <c r="J26" s="481"/>
      <c r="K26" s="10"/>
      <c r="L26" s="21"/>
    </row>
  </sheetData>
  <autoFilter ref="B4:C4"/>
  <mergeCells count="26">
    <mergeCell ref="I16:J16"/>
    <mergeCell ref="B6:L6"/>
    <mergeCell ref="B7:L7"/>
    <mergeCell ref="I5:J5"/>
    <mergeCell ref="I11:J11"/>
    <mergeCell ref="H14:L14"/>
    <mergeCell ref="B2:E2"/>
    <mergeCell ref="F2:L2"/>
    <mergeCell ref="I3:J3"/>
    <mergeCell ref="I4:J4"/>
    <mergeCell ref="I24:J24"/>
    <mergeCell ref="I25:J25"/>
    <mergeCell ref="I26:J26"/>
    <mergeCell ref="I8:K8"/>
    <mergeCell ref="I18:J18"/>
    <mergeCell ref="I19:J19"/>
    <mergeCell ref="I20:J20"/>
    <mergeCell ref="I21:J21"/>
    <mergeCell ref="I22:J22"/>
    <mergeCell ref="I23:J23"/>
    <mergeCell ref="I12:J12"/>
    <mergeCell ref="I13:J13"/>
    <mergeCell ref="I15:J15"/>
    <mergeCell ref="I17:J17"/>
    <mergeCell ref="I9:J9"/>
    <mergeCell ref="I10:J10"/>
  </mergeCells>
  <dataValidations count="2">
    <dataValidation type="list" allowBlank="1" showInputMessage="1" showErrorMessage="1" sqref="E8:E26">
      <formula1>"Financial, Non-financial"</formula1>
    </dataValidation>
    <dataValidation type="list" allowBlank="1" showInputMessage="1" showErrorMessage="1" sqref="G8:G26">
      <formula1>"Actual,Estimated"</formula1>
    </dataValidation>
  </dataValidations>
  <pageMargins left="0.51181102362204722" right="0.51181102362204722" top="0.55118110236220474" bottom="0.55118110236220474" header="0.31496062992125984" footer="0.11811023622047245"/>
  <pageSetup paperSize="8" scale="92" fitToWidth="2" fitToHeight="4" orientation="landscape" r:id="rId1"/>
  <headerFooter>
    <oddFooter>&amp;CHighly Confidential</oddFooter>
  </headerFooter>
  <legacyDrawing r:id="rId2"/>
</worksheet>
</file>

<file path=xl/worksheets/sheet17.xml><?xml version="1.0" encoding="utf-8"?>
<worksheet xmlns="http://schemas.openxmlformats.org/spreadsheetml/2006/main" xmlns:r="http://schemas.openxmlformats.org/officeDocument/2006/relationships">
  <sheetPr>
    <tabColor rgb="FFFFFF00"/>
    <pageSetUpPr fitToPage="1"/>
  </sheetPr>
  <dimension ref="B1:L26"/>
  <sheetViews>
    <sheetView zoomScale="70" zoomScaleNormal="70"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36.57031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42" customHeight="1">
      <c r="B4" s="29" t="s">
        <v>15</v>
      </c>
      <c r="C4" s="26" t="s">
        <v>16</v>
      </c>
      <c r="D4" s="26" t="s">
        <v>4</v>
      </c>
      <c r="E4" s="26" t="s">
        <v>3</v>
      </c>
      <c r="F4" s="27" t="s">
        <v>0</v>
      </c>
      <c r="G4" s="26" t="s">
        <v>1</v>
      </c>
      <c r="H4" s="26" t="s">
        <v>2</v>
      </c>
      <c r="I4" s="355" t="s">
        <v>13</v>
      </c>
      <c r="J4" s="356"/>
      <c r="K4" s="26" t="s">
        <v>14</v>
      </c>
      <c r="L4" s="26" t="s">
        <v>8</v>
      </c>
    </row>
    <row r="5" spans="2:12" ht="64.5" customHeight="1" thickBot="1">
      <c r="B5" s="12" t="s">
        <v>11</v>
      </c>
      <c r="C5" s="13" t="s">
        <v>17</v>
      </c>
      <c r="D5" s="6" t="s">
        <v>18</v>
      </c>
      <c r="E5" s="13" t="s">
        <v>20</v>
      </c>
      <c r="F5" s="6" t="s">
        <v>19</v>
      </c>
      <c r="G5" s="6" t="s">
        <v>21</v>
      </c>
      <c r="H5" s="6" t="s">
        <v>12</v>
      </c>
      <c r="I5" s="368" t="s">
        <v>6</v>
      </c>
      <c r="J5" s="369"/>
      <c r="K5" s="6" t="s">
        <v>7</v>
      </c>
      <c r="L5" s="6" t="s">
        <v>5</v>
      </c>
    </row>
    <row r="6" spans="2:12" s="129" customFormat="1" ht="259.5" customHeight="1">
      <c r="B6" s="130" t="s">
        <v>542</v>
      </c>
      <c r="C6" s="131" t="s">
        <v>543</v>
      </c>
      <c r="D6" s="132" t="s">
        <v>544</v>
      </c>
      <c r="E6" s="14" t="s">
        <v>23</v>
      </c>
      <c r="F6" s="131" t="s">
        <v>545</v>
      </c>
      <c r="G6" s="14" t="s">
        <v>95</v>
      </c>
      <c r="H6" s="14"/>
      <c r="I6" s="370" t="s">
        <v>546</v>
      </c>
      <c r="J6" s="371"/>
      <c r="K6" s="120" t="s">
        <v>547</v>
      </c>
      <c r="L6" s="133" t="s">
        <v>548</v>
      </c>
    </row>
    <row r="7" spans="2:12">
      <c r="B7" s="8"/>
      <c r="C7" s="3"/>
      <c r="D7" s="31"/>
      <c r="E7" s="14"/>
      <c r="F7" s="3"/>
      <c r="G7" s="14"/>
      <c r="H7" s="2"/>
      <c r="I7" s="345"/>
      <c r="J7" s="346"/>
      <c r="K7" s="3"/>
      <c r="L7" s="20"/>
    </row>
    <row r="8" spans="2:12">
      <c r="B8" s="8"/>
      <c r="C8" s="3"/>
      <c r="D8" s="31"/>
      <c r="E8" s="14"/>
      <c r="F8" s="3"/>
      <c r="G8" s="14"/>
      <c r="H8" s="2"/>
      <c r="I8" s="345"/>
      <c r="J8" s="346"/>
      <c r="K8" s="3"/>
      <c r="L8" s="20"/>
    </row>
    <row r="9" spans="2:12">
      <c r="B9" s="8"/>
      <c r="C9" s="3"/>
      <c r="D9" s="31"/>
      <c r="E9" s="14"/>
      <c r="F9" s="3"/>
      <c r="G9" s="14"/>
      <c r="H9" s="2"/>
      <c r="I9" s="345"/>
      <c r="J9" s="346"/>
      <c r="K9" s="3"/>
      <c r="L9" s="20"/>
    </row>
    <row r="10" spans="2:12">
      <c r="B10" s="8"/>
      <c r="C10" s="3"/>
      <c r="D10" s="31"/>
      <c r="E10" s="14"/>
      <c r="F10" s="3"/>
      <c r="G10" s="14"/>
      <c r="H10" s="2"/>
      <c r="I10" s="345"/>
      <c r="J10" s="346"/>
      <c r="K10" s="3"/>
      <c r="L10" s="20"/>
    </row>
    <row r="11" spans="2:12">
      <c r="B11" s="8"/>
      <c r="C11" s="3"/>
      <c r="D11" s="31"/>
      <c r="E11" s="14"/>
      <c r="F11" s="3"/>
      <c r="G11" s="14"/>
      <c r="H11" s="2"/>
      <c r="I11" s="345"/>
      <c r="J11" s="346"/>
      <c r="K11" s="3"/>
      <c r="L11" s="20"/>
    </row>
    <row r="12" spans="2:12">
      <c r="B12" s="8"/>
      <c r="C12" s="3"/>
      <c r="D12" s="31"/>
      <c r="E12" s="14"/>
      <c r="F12" s="3"/>
      <c r="G12" s="14"/>
      <c r="H12" s="2"/>
      <c r="I12" s="345"/>
      <c r="J12" s="346"/>
      <c r="K12" s="3"/>
      <c r="L12" s="20"/>
    </row>
    <row r="13" spans="2:12">
      <c r="B13" s="8"/>
      <c r="C13" s="3"/>
      <c r="D13" s="31"/>
      <c r="E13" s="14"/>
      <c r="F13" s="3"/>
      <c r="G13" s="14"/>
      <c r="H13" s="2"/>
      <c r="I13" s="345"/>
      <c r="J13" s="346"/>
      <c r="K13" s="3"/>
      <c r="L13" s="20"/>
    </row>
    <row r="14" spans="2:12">
      <c r="B14" s="8"/>
      <c r="C14" s="3"/>
      <c r="D14" s="31"/>
      <c r="E14" s="14"/>
      <c r="F14" s="3"/>
      <c r="G14" s="14"/>
      <c r="H14" s="2"/>
      <c r="I14" s="345"/>
      <c r="J14" s="346"/>
      <c r="K14" s="3"/>
      <c r="L14" s="20"/>
    </row>
    <row r="15" spans="2:12">
      <c r="B15" s="8"/>
      <c r="C15" s="3"/>
      <c r="D15" s="31"/>
      <c r="E15" s="14"/>
      <c r="F15" s="3"/>
      <c r="G15" s="14"/>
      <c r="H15" s="2"/>
      <c r="I15" s="345"/>
      <c r="J15" s="346"/>
      <c r="K15" s="3"/>
      <c r="L15" s="20"/>
    </row>
    <row r="16" spans="2:12">
      <c r="B16" s="8"/>
      <c r="C16" s="3"/>
      <c r="D16" s="31"/>
      <c r="E16" s="14"/>
      <c r="F16" s="3"/>
      <c r="G16" s="14"/>
      <c r="H16" s="2"/>
      <c r="I16" s="345"/>
      <c r="J16" s="346"/>
      <c r="K16" s="3"/>
      <c r="L16" s="20"/>
    </row>
    <row r="17" spans="2:12">
      <c r="B17" s="8"/>
      <c r="C17" s="3"/>
      <c r="D17" s="31"/>
      <c r="E17" s="14"/>
      <c r="F17" s="3"/>
      <c r="G17" s="14"/>
      <c r="H17" s="22"/>
      <c r="I17" s="476"/>
      <c r="J17" s="477"/>
      <c r="K17" s="3"/>
      <c r="L17" s="20"/>
    </row>
    <row r="18" spans="2:12">
      <c r="B18" s="8"/>
      <c r="C18" s="3"/>
      <c r="D18" s="31"/>
      <c r="E18" s="14"/>
      <c r="F18" s="3"/>
      <c r="G18" s="14"/>
      <c r="H18" s="2"/>
      <c r="I18" s="345"/>
      <c r="J18" s="346"/>
      <c r="K18" s="3"/>
      <c r="L18" s="20"/>
    </row>
    <row r="19" spans="2:12">
      <c r="B19" s="8"/>
      <c r="C19" s="3"/>
      <c r="D19" s="31"/>
      <c r="E19" s="14"/>
      <c r="F19" s="3"/>
      <c r="G19" s="14"/>
      <c r="H19" s="2"/>
      <c r="I19" s="345"/>
      <c r="J19" s="346"/>
      <c r="K19" s="3"/>
      <c r="L19" s="20"/>
    </row>
    <row r="20" spans="2:12">
      <c r="B20" s="8"/>
      <c r="C20" s="3"/>
      <c r="D20" s="31"/>
      <c r="E20" s="14"/>
      <c r="F20" s="3"/>
      <c r="G20" s="14"/>
      <c r="H20" s="2"/>
      <c r="I20" s="345"/>
      <c r="J20" s="346"/>
      <c r="K20" s="3"/>
      <c r="L20" s="20"/>
    </row>
    <row r="21" spans="2:12">
      <c r="B21" s="8"/>
      <c r="C21" s="3"/>
      <c r="D21" s="31"/>
      <c r="E21" s="14"/>
      <c r="F21" s="3"/>
      <c r="G21" s="14"/>
      <c r="H21" s="2"/>
      <c r="I21" s="345"/>
      <c r="J21" s="346"/>
      <c r="K21" s="3"/>
      <c r="L21" s="20"/>
    </row>
    <row r="22" spans="2:12">
      <c r="B22" s="8"/>
      <c r="C22" s="3"/>
      <c r="D22" s="31"/>
      <c r="E22" s="14"/>
      <c r="F22" s="3"/>
      <c r="G22" s="14"/>
      <c r="H22" s="2"/>
      <c r="I22" s="345"/>
      <c r="J22" s="346"/>
      <c r="K22" s="3"/>
      <c r="L22" s="20"/>
    </row>
    <row r="23" spans="2:12">
      <c r="B23" s="8"/>
      <c r="C23" s="3"/>
      <c r="D23" s="31"/>
      <c r="E23" s="14"/>
      <c r="F23" s="3"/>
      <c r="G23" s="14"/>
      <c r="H23" s="2"/>
      <c r="I23" s="345"/>
      <c r="J23" s="346"/>
      <c r="K23" s="3"/>
      <c r="L23" s="20"/>
    </row>
    <row r="24" spans="2:12">
      <c r="B24" s="8"/>
      <c r="C24" s="3"/>
      <c r="D24" s="31"/>
      <c r="E24" s="14"/>
      <c r="F24" s="3"/>
      <c r="G24" s="14"/>
      <c r="H24" s="2"/>
      <c r="I24" s="345"/>
      <c r="J24" s="346"/>
      <c r="K24" s="3"/>
      <c r="L24" s="20"/>
    </row>
    <row r="25" spans="2:12">
      <c r="B25" s="8"/>
      <c r="C25" s="3"/>
      <c r="D25" s="31"/>
      <c r="E25" s="14"/>
      <c r="F25" s="3"/>
      <c r="G25" s="14"/>
      <c r="H25" s="2"/>
      <c r="I25" s="345"/>
      <c r="J25" s="346"/>
      <c r="K25" s="3"/>
      <c r="L25" s="20"/>
    </row>
    <row r="26" spans="2:12" ht="15.75" thickBot="1">
      <c r="B26" s="9"/>
      <c r="C26" s="10"/>
      <c r="D26" s="32"/>
      <c r="E26" s="15"/>
      <c r="F26" s="10"/>
      <c r="G26" s="15"/>
      <c r="H26" s="11"/>
      <c r="I26" s="480"/>
      <c r="J26" s="481"/>
      <c r="K26" s="10"/>
      <c r="L26" s="21"/>
    </row>
  </sheetData>
  <autoFilter ref="B4:C4"/>
  <mergeCells count="26">
    <mergeCell ref="I24:J24"/>
    <mergeCell ref="I25:J25"/>
    <mergeCell ref="I26:J26"/>
    <mergeCell ref="I18:J18"/>
    <mergeCell ref="I19:J19"/>
    <mergeCell ref="I20:J20"/>
    <mergeCell ref="I21:J21"/>
    <mergeCell ref="I22:J22"/>
    <mergeCell ref="I23:J23"/>
    <mergeCell ref="I17:J17"/>
    <mergeCell ref="I6:J6"/>
    <mergeCell ref="I7:J7"/>
    <mergeCell ref="I8:J8"/>
    <mergeCell ref="I9:J9"/>
    <mergeCell ref="I10:J10"/>
    <mergeCell ref="I11:J11"/>
    <mergeCell ref="I12:J12"/>
    <mergeCell ref="I13:J13"/>
    <mergeCell ref="I14:J14"/>
    <mergeCell ref="I15:J15"/>
    <mergeCell ref="I16:J16"/>
    <mergeCell ref="I5:J5"/>
    <mergeCell ref="B2:E2"/>
    <mergeCell ref="F2:L2"/>
    <mergeCell ref="I3:J3"/>
    <mergeCell ref="I4:J4"/>
  </mergeCells>
  <dataValidations count="2">
    <dataValidation type="list" allowBlank="1" showInputMessage="1" showErrorMessage="1" sqref="G6:G26">
      <formula1>"Actual,Estimated"</formula1>
    </dataValidation>
    <dataValidation type="list" allowBlank="1" showInputMessage="1" showErrorMessage="1" sqref="E6:E26">
      <formula1>"Financial, Non-financial"</formula1>
    </dataValidation>
  </dataValidations>
  <pageMargins left="0.51181102362204722" right="0.51181102362204722" top="0.55118110236220474" bottom="0.55118110236220474" header="0.31496062992125984" footer="0.11811023622047245"/>
  <pageSetup paperSize="8" scale="92" fitToWidth="2" orientation="landscape" r:id="rId1"/>
  <headerFooter>
    <oddFooter>&amp;CHighly Confidential</oddFooter>
  </headerFooter>
  <legacyDrawing r:id="rId2"/>
</worksheet>
</file>

<file path=xl/worksheets/sheet2.xml><?xml version="1.0" encoding="utf-8"?>
<worksheet xmlns="http://schemas.openxmlformats.org/spreadsheetml/2006/main" xmlns:r="http://schemas.openxmlformats.org/officeDocument/2006/relationships">
  <sheetPr>
    <tabColor rgb="FFC00000"/>
    <pageSetUpPr fitToPage="1"/>
  </sheetPr>
  <dimension ref="B1:L51"/>
  <sheetViews>
    <sheetView showFormulas="1" topLeftCell="A43" zoomScale="55" zoomScaleNormal="55" workbookViewId="0"/>
  </sheetViews>
  <sheetFormatPr defaultRowHeight="15"/>
  <cols>
    <col min="1" max="1" width="2.28515625" customWidth="1"/>
    <col min="2" max="2" width="11.140625" customWidth="1"/>
    <col min="3" max="3" width="55.1406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330.75" customHeight="1" thickBot="1">
      <c r="B6" s="33">
        <v>2.2000000000000002</v>
      </c>
      <c r="C6" s="34" t="s">
        <v>22</v>
      </c>
      <c r="D6" s="36"/>
      <c r="E6" s="235" t="s">
        <v>23</v>
      </c>
      <c r="F6" s="37" t="s">
        <v>24</v>
      </c>
      <c r="G6" s="37" t="s">
        <v>25</v>
      </c>
      <c r="H6" s="229" t="s">
        <v>26</v>
      </c>
      <c r="I6" s="370" t="s">
        <v>27</v>
      </c>
      <c r="J6" s="371"/>
      <c r="K6" s="38" t="s">
        <v>28</v>
      </c>
      <c r="L6" s="225" t="s">
        <v>828</v>
      </c>
    </row>
    <row r="7" spans="2:12" ht="180" customHeight="1">
      <c r="B7" s="33">
        <v>2.2000000000000002</v>
      </c>
      <c r="C7" s="229" t="s">
        <v>29</v>
      </c>
      <c r="D7" s="39"/>
      <c r="E7" s="37" t="s">
        <v>23</v>
      </c>
      <c r="F7" s="37" t="s">
        <v>24</v>
      </c>
      <c r="G7" s="37" t="s">
        <v>25</v>
      </c>
      <c r="H7" s="229" t="s">
        <v>30</v>
      </c>
      <c r="I7" s="370" t="s">
        <v>31</v>
      </c>
      <c r="J7" s="371"/>
      <c r="K7" s="229" t="s">
        <v>32</v>
      </c>
      <c r="L7" s="225" t="s">
        <v>33</v>
      </c>
    </row>
    <row r="8" spans="2:12" ht="195" customHeight="1">
      <c r="B8" s="33">
        <v>2.2000000000000002</v>
      </c>
      <c r="C8" s="229" t="s">
        <v>34</v>
      </c>
      <c r="D8" s="39"/>
      <c r="E8" s="37" t="s">
        <v>23</v>
      </c>
      <c r="F8" s="40" t="s">
        <v>817</v>
      </c>
      <c r="G8" s="37" t="s">
        <v>25</v>
      </c>
      <c r="H8" s="41" t="s">
        <v>35</v>
      </c>
      <c r="I8" s="359" t="s">
        <v>36</v>
      </c>
      <c r="J8" s="360"/>
      <c r="K8" s="224" t="s">
        <v>37</v>
      </c>
      <c r="L8" s="41" t="s">
        <v>38</v>
      </c>
    </row>
    <row r="9" spans="2:12" ht="155.25" customHeight="1">
      <c r="B9" s="33">
        <v>2.2000000000000002</v>
      </c>
      <c r="C9" s="229" t="s">
        <v>39</v>
      </c>
      <c r="D9" s="39"/>
      <c r="E9" s="37" t="s">
        <v>23</v>
      </c>
      <c r="F9" s="40" t="s">
        <v>24</v>
      </c>
      <c r="G9" s="37" t="s">
        <v>25</v>
      </c>
      <c r="H9" s="41" t="s">
        <v>40</v>
      </c>
      <c r="I9" s="359" t="s">
        <v>41</v>
      </c>
      <c r="J9" s="360"/>
      <c r="K9" s="224" t="s">
        <v>42</v>
      </c>
      <c r="L9" s="41"/>
    </row>
    <row r="10" spans="2:12" ht="195" customHeight="1">
      <c r="B10" s="33">
        <v>2.2000000000000002</v>
      </c>
      <c r="C10" s="229" t="s">
        <v>43</v>
      </c>
      <c r="D10" s="39"/>
      <c r="E10" s="37" t="s">
        <v>23</v>
      </c>
      <c r="F10" s="40" t="s">
        <v>24</v>
      </c>
      <c r="G10" s="37" t="s">
        <v>25</v>
      </c>
      <c r="H10" s="41" t="s">
        <v>44</v>
      </c>
      <c r="I10" s="359" t="s">
        <v>45</v>
      </c>
      <c r="J10" s="360"/>
      <c r="K10" s="41" t="s">
        <v>46</v>
      </c>
      <c r="L10" s="42" t="s">
        <v>47</v>
      </c>
    </row>
    <row r="11" spans="2:12" ht="210">
      <c r="B11" s="33">
        <v>2.2000000000000002</v>
      </c>
      <c r="C11" s="229" t="s">
        <v>48</v>
      </c>
      <c r="D11" s="39"/>
      <c r="E11" s="37" t="s">
        <v>23</v>
      </c>
      <c r="F11" s="40" t="s">
        <v>818</v>
      </c>
      <c r="G11" s="37" t="s">
        <v>25</v>
      </c>
      <c r="H11" s="41" t="s">
        <v>49</v>
      </c>
      <c r="I11" s="359" t="s">
        <v>50</v>
      </c>
      <c r="J11" s="360"/>
      <c r="K11" s="43" t="s">
        <v>51</v>
      </c>
      <c r="L11" s="227" t="s">
        <v>52</v>
      </c>
    </row>
    <row r="12" spans="2:12" ht="285">
      <c r="B12" s="33">
        <v>2.2000000000000002</v>
      </c>
      <c r="C12" s="229" t="s">
        <v>53</v>
      </c>
      <c r="D12" s="39"/>
      <c r="E12" s="37" t="s">
        <v>23</v>
      </c>
      <c r="F12" s="40" t="s">
        <v>835</v>
      </c>
      <c r="G12" s="37" t="s">
        <v>25</v>
      </c>
      <c r="H12" s="41" t="s">
        <v>54</v>
      </c>
      <c r="I12" s="359" t="s">
        <v>55</v>
      </c>
      <c r="J12" s="360"/>
      <c r="K12" s="41" t="s">
        <v>56</v>
      </c>
      <c r="L12" s="224" t="s">
        <v>57</v>
      </c>
    </row>
    <row r="13" spans="2:12" ht="285">
      <c r="B13" s="33">
        <v>2.2000000000000002</v>
      </c>
      <c r="C13" s="229" t="s">
        <v>58</v>
      </c>
      <c r="D13" s="39"/>
      <c r="E13" s="37" t="s">
        <v>23</v>
      </c>
      <c r="F13" s="40" t="s">
        <v>836</v>
      </c>
      <c r="G13" s="37" t="s">
        <v>25</v>
      </c>
      <c r="H13" s="41" t="s">
        <v>49</v>
      </c>
      <c r="I13" s="359" t="s">
        <v>50</v>
      </c>
      <c r="J13" s="360"/>
      <c r="K13" s="43" t="s">
        <v>59</v>
      </c>
      <c r="L13" s="227" t="s">
        <v>60</v>
      </c>
    </row>
    <row r="14" spans="2:12" ht="195" customHeight="1">
      <c r="B14" s="33">
        <v>2.2000000000000002</v>
      </c>
      <c r="C14" s="229" t="s">
        <v>61</v>
      </c>
      <c r="D14" s="39"/>
      <c r="E14" s="37" t="s">
        <v>23</v>
      </c>
      <c r="F14" s="40" t="s">
        <v>819</v>
      </c>
      <c r="G14" s="37" t="s">
        <v>25</v>
      </c>
      <c r="H14" s="41" t="s">
        <v>62</v>
      </c>
      <c r="I14" s="359" t="s">
        <v>63</v>
      </c>
      <c r="J14" s="360"/>
      <c r="K14" s="41" t="s">
        <v>64</v>
      </c>
      <c r="L14" s="224" t="s">
        <v>65</v>
      </c>
    </row>
    <row r="15" spans="2:12" ht="165">
      <c r="B15" s="33">
        <v>2.2000000000000002</v>
      </c>
      <c r="C15" s="229" t="s">
        <v>66</v>
      </c>
      <c r="D15" s="39"/>
      <c r="E15" s="37" t="s">
        <v>23</v>
      </c>
      <c r="F15" s="40" t="s">
        <v>24</v>
      </c>
      <c r="G15" s="37" t="s">
        <v>25</v>
      </c>
      <c r="H15" s="41" t="s">
        <v>67</v>
      </c>
      <c r="I15" s="359" t="s">
        <v>68</v>
      </c>
      <c r="J15" s="360"/>
      <c r="K15" s="43" t="s">
        <v>69</v>
      </c>
      <c r="L15" s="224"/>
    </row>
    <row r="16" spans="2:12" ht="300">
      <c r="B16" s="33">
        <v>2.2000000000000002</v>
      </c>
      <c r="C16" s="44" t="s">
        <v>70</v>
      </c>
      <c r="D16" s="39"/>
      <c r="E16" s="37" t="s">
        <v>23</v>
      </c>
      <c r="F16" s="40" t="s">
        <v>820</v>
      </c>
      <c r="G16" s="37" t="s">
        <v>25</v>
      </c>
      <c r="H16" s="41" t="s">
        <v>823</v>
      </c>
      <c r="I16" s="359" t="s">
        <v>821</v>
      </c>
      <c r="J16" s="360"/>
      <c r="K16" s="41" t="s">
        <v>822</v>
      </c>
      <c r="L16" s="224"/>
    </row>
    <row r="17" spans="2:12" ht="409.5">
      <c r="B17" s="33">
        <v>2.2000000000000002</v>
      </c>
      <c r="C17" s="45" t="s">
        <v>71</v>
      </c>
      <c r="D17" s="39"/>
      <c r="E17" s="37" t="s">
        <v>23</v>
      </c>
      <c r="F17" s="45" t="s">
        <v>824</v>
      </c>
      <c r="G17" s="37" t="s">
        <v>25</v>
      </c>
      <c r="H17" s="41" t="s">
        <v>825</v>
      </c>
      <c r="I17" s="359" t="s">
        <v>826</v>
      </c>
      <c r="J17" s="360"/>
      <c r="K17" s="43" t="s">
        <v>827</v>
      </c>
      <c r="L17" s="224"/>
    </row>
    <row r="18" spans="2:12" ht="105" customHeight="1">
      <c r="B18" s="33">
        <v>2.2000000000000002</v>
      </c>
      <c r="C18" s="44" t="s">
        <v>72</v>
      </c>
      <c r="D18" s="39"/>
      <c r="E18" s="37" t="s">
        <v>23</v>
      </c>
      <c r="F18" s="41" t="s">
        <v>829</v>
      </c>
      <c r="G18" s="37" t="s">
        <v>25</v>
      </c>
      <c r="H18" s="41" t="s">
        <v>73</v>
      </c>
      <c r="I18" s="361" t="s">
        <v>74</v>
      </c>
      <c r="J18" s="362"/>
      <c r="K18" s="45" t="s">
        <v>75</v>
      </c>
      <c r="L18" s="224" t="s">
        <v>76</v>
      </c>
    </row>
    <row r="19" spans="2:12" ht="285">
      <c r="B19" s="33">
        <v>2.2000000000000002</v>
      </c>
      <c r="C19" s="46" t="s">
        <v>851</v>
      </c>
      <c r="D19" s="39"/>
      <c r="E19" s="37" t="s">
        <v>23</v>
      </c>
      <c r="F19" s="45" t="s">
        <v>837</v>
      </c>
      <c r="G19" s="37" t="s">
        <v>25</v>
      </c>
      <c r="H19" s="41" t="s">
        <v>849</v>
      </c>
      <c r="I19" s="359" t="s">
        <v>830</v>
      </c>
      <c r="J19" s="360"/>
      <c r="K19" s="41" t="s">
        <v>831</v>
      </c>
      <c r="L19" s="224" t="s">
        <v>77</v>
      </c>
    </row>
    <row r="20" spans="2:12" ht="130.5">
      <c r="B20" s="33">
        <v>2.2000000000000002</v>
      </c>
      <c r="C20" s="44" t="s">
        <v>78</v>
      </c>
      <c r="D20" s="39"/>
      <c r="E20" s="37" t="s">
        <v>23</v>
      </c>
      <c r="F20" s="40" t="s">
        <v>24</v>
      </c>
      <c r="G20" s="37" t="s">
        <v>25</v>
      </c>
      <c r="H20" s="41" t="s">
        <v>79</v>
      </c>
      <c r="I20" s="359" t="s">
        <v>80</v>
      </c>
      <c r="J20" s="360"/>
      <c r="K20" s="42" t="s">
        <v>81</v>
      </c>
      <c r="L20" s="224"/>
    </row>
    <row r="21" spans="2:12" ht="160.5">
      <c r="B21" s="33">
        <v>2.2000000000000002</v>
      </c>
      <c r="C21" s="44" t="s">
        <v>82</v>
      </c>
      <c r="D21" s="39"/>
      <c r="E21" s="37" t="s">
        <v>23</v>
      </c>
      <c r="F21" s="40" t="s">
        <v>24</v>
      </c>
      <c r="G21" s="37" t="s">
        <v>25</v>
      </c>
      <c r="H21" s="41" t="s">
        <v>844</v>
      </c>
      <c r="I21" s="359" t="s">
        <v>845</v>
      </c>
      <c r="J21" s="360"/>
      <c r="K21" s="41"/>
      <c r="L21" s="224"/>
    </row>
    <row r="22" spans="2:12" ht="150" customHeight="1">
      <c r="B22" s="33">
        <v>2.2000000000000002</v>
      </c>
      <c r="C22" s="34" t="s">
        <v>852</v>
      </c>
      <c r="D22" s="39"/>
      <c r="E22" s="37" t="s">
        <v>834</v>
      </c>
      <c r="F22" s="40" t="s">
        <v>24</v>
      </c>
      <c r="G22" s="37" t="s">
        <v>25</v>
      </c>
      <c r="H22" s="40" t="s">
        <v>848</v>
      </c>
      <c r="I22" s="359" t="s">
        <v>850</v>
      </c>
      <c r="J22" s="360"/>
      <c r="K22" s="47" t="s">
        <v>846</v>
      </c>
      <c r="L22" s="228" t="s">
        <v>847</v>
      </c>
    </row>
    <row r="23" spans="2:12" ht="135">
      <c r="B23" s="33">
        <v>2.2000000000000002</v>
      </c>
      <c r="C23" s="229" t="s">
        <v>84</v>
      </c>
      <c r="D23" s="39"/>
      <c r="E23" s="37" t="s">
        <v>834</v>
      </c>
      <c r="F23" s="40" t="s">
        <v>24</v>
      </c>
      <c r="G23" s="37" t="s">
        <v>25</v>
      </c>
      <c r="H23" s="41" t="s">
        <v>67</v>
      </c>
      <c r="I23" s="363" t="s">
        <v>85</v>
      </c>
      <c r="J23" s="360"/>
      <c r="K23" s="45"/>
      <c r="L23" s="228"/>
    </row>
    <row r="24" spans="2:12" ht="397.5" customHeight="1">
      <c r="B24" s="33">
        <v>2.2000000000000002</v>
      </c>
      <c r="C24" s="44" t="s">
        <v>86</v>
      </c>
      <c r="D24" s="39"/>
      <c r="E24" s="37" t="s">
        <v>834</v>
      </c>
      <c r="F24" s="40" t="s">
        <v>820</v>
      </c>
      <c r="G24" s="37" t="s">
        <v>25</v>
      </c>
      <c r="H24" s="40" t="s">
        <v>87</v>
      </c>
      <c r="I24" s="359" t="s">
        <v>88</v>
      </c>
      <c r="J24" s="360"/>
      <c r="K24" s="47" t="s">
        <v>89</v>
      </c>
      <c r="L24" s="228"/>
    </row>
    <row r="25" spans="2:12" ht="397.5" customHeight="1">
      <c r="B25" s="33">
        <v>2.2000000000000002</v>
      </c>
      <c r="C25" s="45" t="s">
        <v>90</v>
      </c>
      <c r="D25" s="39"/>
      <c r="E25" s="37" t="s">
        <v>834</v>
      </c>
      <c r="F25" s="45" t="s">
        <v>838</v>
      </c>
      <c r="G25" s="37" t="s">
        <v>25</v>
      </c>
      <c r="H25" s="40" t="s">
        <v>833</v>
      </c>
      <c r="I25" s="359" t="s">
        <v>843</v>
      </c>
      <c r="J25" s="360"/>
      <c r="K25" s="47" t="s">
        <v>832</v>
      </c>
      <c r="L25" s="228"/>
    </row>
    <row r="26" spans="2:12" ht="120" customHeight="1">
      <c r="B26" s="33">
        <v>2.2000000000000002</v>
      </c>
      <c r="C26" s="46" t="s">
        <v>91</v>
      </c>
      <c r="D26" s="39"/>
      <c r="E26" s="37" t="s">
        <v>834</v>
      </c>
      <c r="F26" s="45" t="s">
        <v>839</v>
      </c>
      <c r="G26" s="37" t="s">
        <v>25</v>
      </c>
      <c r="H26" s="40" t="s">
        <v>840</v>
      </c>
      <c r="I26" s="359" t="s">
        <v>841</v>
      </c>
      <c r="J26" s="360"/>
      <c r="K26" s="47" t="s">
        <v>842</v>
      </c>
      <c r="L26" s="228"/>
    </row>
    <row r="27" spans="2:12" ht="15.75" thickBot="1">
      <c r="B27" s="33"/>
      <c r="C27" s="153"/>
      <c r="D27" s="36"/>
      <c r="E27" s="37"/>
      <c r="F27" s="120"/>
      <c r="G27" s="37"/>
      <c r="H27" s="37"/>
      <c r="I27" s="149"/>
      <c r="J27" s="154"/>
      <c r="K27" s="155"/>
      <c r="L27" s="156"/>
    </row>
    <row r="28" spans="2:12" ht="315">
      <c r="B28" s="7" t="s">
        <v>92</v>
      </c>
      <c r="C28" s="49" t="s">
        <v>93</v>
      </c>
      <c r="D28" s="30"/>
      <c r="E28" s="14" t="s">
        <v>23</v>
      </c>
      <c r="F28" s="49" t="s">
        <v>94</v>
      </c>
      <c r="G28" s="14" t="s">
        <v>25</v>
      </c>
      <c r="H28" s="50"/>
      <c r="I28" s="364" t="s">
        <v>96</v>
      </c>
      <c r="J28" s="365"/>
      <c r="K28" s="51" t="s">
        <v>97</v>
      </c>
      <c r="L28" s="52" t="s">
        <v>98</v>
      </c>
    </row>
    <row r="29" spans="2:12" ht="120">
      <c r="B29" s="8" t="s">
        <v>92</v>
      </c>
      <c r="C29" s="53" t="s">
        <v>99</v>
      </c>
      <c r="D29" s="31"/>
      <c r="E29" s="14" t="s">
        <v>83</v>
      </c>
      <c r="F29" s="49" t="s">
        <v>100</v>
      </c>
      <c r="G29" s="14" t="s">
        <v>25</v>
      </c>
      <c r="H29" s="54" t="s">
        <v>101</v>
      </c>
      <c r="I29" s="366" t="s">
        <v>102</v>
      </c>
      <c r="J29" s="367"/>
      <c r="K29" s="55" t="s">
        <v>103</v>
      </c>
      <c r="L29" s="56" t="s">
        <v>104</v>
      </c>
    </row>
    <row r="30" spans="2:12" ht="360">
      <c r="B30" s="7" t="s">
        <v>92</v>
      </c>
      <c r="C30" s="49" t="s">
        <v>105</v>
      </c>
      <c r="D30" s="30"/>
      <c r="E30" s="14" t="s">
        <v>23</v>
      </c>
      <c r="F30" s="49" t="s">
        <v>94</v>
      </c>
      <c r="G30" s="14" t="s">
        <v>25</v>
      </c>
      <c r="H30" s="50"/>
      <c r="I30" s="372" t="s">
        <v>96</v>
      </c>
      <c r="J30" s="373"/>
      <c r="K30" s="57" t="s">
        <v>106</v>
      </c>
      <c r="L30" s="58" t="s">
        <v>107</v>
      </c>
    </row>
    <row r="31" spans="2:12" ht="120">
      <c r="B31" s="7" t="s">
        <v>92</v>
      </c>
      <c r="C31" s="49" t="s">
        <v>108</v>
      </c>
      <c r="D31" s="30"/>
      <c r="E31" s="14" t="s">
        <v>83</v>
      </c>
      <c r="F31" s="49" t="s">
        <v>109</v>
      </c>
      <c r="G31" s="14" t="s">
        <v>25</v>
      </c>
      <c r="H31" s="50" t="s">
        <v>110</v>
      </c>
      <c r="I31" s="366" t="s">
        <v>111</v>
      </c>
      <c r="J31" s="367"/>
      <c r="K31" s="55" t="s">
        <v>112</v>
      </c>
      <c r="L31" s="58" t="s">
        <v>113</v>
      </c>
    </row>
    <row r="32" spans="2:12" ht="270">
      <c r="B32" s="7" t="s">
        <v>92</v>
      </c>
      <c r="C32" s="49" t="s">
        <v>114</v>
      </c>
      <c r="D32" s="30"/>
      <c r="E32" s="14" t="s">
        <v>23</v>
      </c>
      <c r="F32" s="49" t="s">
        <v>94</v>
      </c>
      <c r="G32" s="14" t="s">
        <v>25</v>
      </c>
      <c r="H32" s="50" t="s">
        <v>115</v>
      </c>
      <c r="I32" s="366" t="s">
        <v>116</v>
      </c>
      <c r="J32" s="367"/>
      <c r="K32" s="57" t="s">
        <v>117</v>
      </c>
      <c r="L32" s="58"/>
    </row>
    <row r="33" spans="2:12" ht="150">
      <c r="B33" s="8" t="s">
        <v>92</v>
      </c>
      <c r="C33" s="49" t="s">
        <v>118</v>
      </c>
      <c r="D33" s="31"/>
      <c r="E33" s="14" t="s">
        <v>83</v>
      </c>
      <c r="F33" s="49" t="s">
        <v>100</v>
      </c>
      <c r="G33" s="14" t="s">
        <v>25</v>
      </c>
      <c r="H33" s="50" t="s">
        <v>110</v>
      </c>
      <c r="I33" s="374" t="s">
        <v>119</v>
      </c>
      <c r="J33" s="375"/>
      <c r="K33" s="57" t="s">
        <v>120</v>
      </c>
      <c r="L33" s="56"/>
    </row>
    <row r="34" spans="2:12" ht="195">
      <c r="B34" s="8" t="s">
        <v>92</v>
      </c>
      <c r="C34" s="53" t="s">
        <v>121</v>
      </c>
      <c r="D34" s="31"/>
      <c r="E34" s="14" t="s">
        <v>23</v>
      </c>
      <c r="F34" s="49" t="s">
        <v>122</v>
      </c>
      <c r="G34" s="14" t="s">
        <v>25</v>
      </c>
      <c r="H34" s="50" t="s">
        <v>123</v>
      </c>
      <c r="I34" s="366" t="s">
        <v>124</v>
      </c>
      <c r="J34" s="367"/>
      <c r="K34" s="59" t="s">
        <v>125</v>
      </c>
      <c r="L34" s="60"/>
    </row>
    <row r="35" spans="2:12" ht="210">
      <c r="B35" s="8" t="s">
        <v>92</v>
      </c>
      <c r="C35" s="53" t="s">
        <v>126</v>
      </c>
      <c r="D35" s="31"/>
      <c r="E35" s="14" t="s">
        <v>83</v>
      </c>
      <c r="F35" s="49" t="s">
        <v>127</v>
      </c>
      <c r="G35" s="14" t="s">
        <v>25</v>
      </c>
      <c r="H35" s="50" t="s">
        <v>110</v>
      </c>
      <c r="I35" s="366" t="s">
        <v>128</v>
      </c>
      <c r="J35" s="367"/>
      <c r="K35" s="59" t="s">
        <v>129</v>
      </c>
      <c r="L35" s="56" t="s">
        <v>130</v>
      </c>
    </row>
    <row r="36" spans="2:12" ht="315">
      <c r="B36" s="8" t="s">
        <v>92</v>
      </c>
      <c r="C36" s="53" t="s">
        <v>131</v>
      </c>
      <c r="D36" s="31"/>
      <c r="E36" s="14" t="s">
        <v>23</v>
      </c>
      <c r="F36" s="53" t="s">
        <v>132</v>
      </c>
      <c r="G36" s="14" t="s">
        <v>25</v>
      </c>
      <c r="H36" s="54" t="s">
        <v>133</v>
      </c>
      <c r="I36" s="366" t="s">
        <v>134</v>
      </c>
      <c r="J36" s="367"/>
      <c r="K36" s="54" t="s">
        <v>135</v>
      </c>
      <c r="L36" s="60" t="s">
        <v>136</v>
      </c>
    </row>
    <row r="37" spans="2:12" ht="90.75" thickBot="1">
      <c r="B37" s="8" t="s">
        <v>92</v>
      </c>
      <c r="C37" s="53" t="s">
        <v>137</v>
      </c>
      <c r="D37" s="31"/>
      <c r="E37" s="14" t="s">
        <v>83</v>
      </c>
      <c r="F37" s="53" t="s">
        <v>138</v>
      </c>
      <c r="G37" s="14" t="s">
        <v>25</v>
      </c>
      <c r="H37" s="340" t="s">
        <v>1414</v>
      </c>
      <c r="I37" s="366" t="s">
        <v>139</v>
      </c>
      <c r="J37" s="367"/>
      <c r="K37" s="54" t="s">
        <v>140</v>
      </c>
      <c r="L37" s="60"/>
    </row>
    <row r="38" spans="2:12" ht="315">
      <c r="B38" s="61" t="s">
        <v>141</v>
      </c>
      <c r="C38" s="53" t="s">
        <v>142</v>
      </c>
      <c r="D38" s="31"/>
      <c r="E38" s="14" t="s">
        <v>23</v>
      </c>
      <c r="F38" s="49" t="s">
        <v>94</v>
      </c>
      <c r="G38" s="14" t="s">
        <v>95</v>
      </c>
      <c r="H38" s="54"/>
      <c r="I38" s="364" t="s">
        <v>96</v>
      </c>
      <c r="J38" s="365"/>
      <c r="K38" s="51" t="s">
        <v>97</v>
      </c>
      <c r="L38" s="52" t="s">
        <v>98</v>
      </c>
    </row>
    <row r="39" spans="2:12" ht="130.5">
      <c r="B39" s="62">
        <v>2.2000000000000002</v>
      </c>
      <c r="C39" s="44" t="s">
        <v>143</v>
      </c>
      <c r="D39" s="39"/>
      <c r="E39" s="37" t="s">
        <v>23</v>
      </c>
      <c r="F39" s="40" t="s">
        <v>144</v>
      </c>
      <c r="G39" s="37" t="s">
        <v>25</v>
      </c>
      <c r="H39" s="40" t="s">
        <v>145</v>
      </c>
      <c r="I39" s="359" t="s">
        <v>146</v>
      </c>
      <c r="J39" s="360"/>
      <c r="K39" s="47"/>
      <c r="L39" s="48"/>
    </row>
    <row r="40" spans="2:12" ht="117.75">
      <c r="B40" s="62">
        <v>2.2000000000000002</v>
      </c>
      <c r="C40" s="44" t="s">
        <v>147</v>
      </c>
      <c r="D40" s="39"/>
      <c r="E40" s="37" t="s">
        <v>83</v>
      </c>
      <c r="F40" s="40" t="s">
        <v>148</v>
      </c>
      <c r="G40" s="37" t="s">
        <v>25</v>
      </c>
      <c r="H40" s="40" t="s">
        <v>149</v>
      </c>
      <c r="I40" s="359" t="s">
        <v>150</v>
      </c>
      <c r="J40" s="360"/>
      <c r="K40" s="45" t="s">
        <v>151</v>
      </c>
      <c r="L40" s="48"/>
    </row>
    <row r="41" spans="2:12">
      <c r="B41" s="62"/>
      <c r="C41" s="44"/>
      <c r="D41" s="39"/>
      <c r="E41" s="37"/>
      <c r="F41" s="40"/>
      <c r="G41" s="37"/>
      <c r="H41" s="40"/>
      <c r="I41" s="140"/>
      <c r="J41" s="141"/>
      <c r="K41" s="45"/>
      <c r="L41" s="48"/>
    </row>
    <row r="42" spans="2:12" ht="45">
      <c r="B42" s="8">
        <v>2.2000000000000002</v>
      </c>
      <c r="C42" s="53" t="s">
        <v>1416</v>
      </c>
      <c r="D42" s="31"/>
      <c r="E42" s="14" t="s">
        <v>83</v>
      </c>
      <c r="F42" s="3" t="s">
        <v>24</v>
      </c>
      <c r="G42" s="14" t="s">
        <v>25</v>
      </c>
      <c r="H42" s="340" t="s">
        <v>1414</v>
      </c>
      <c r="I42" s="381" t="s">
        <v>152</v>
      </c>
      <c r="J42" s="382"/>
      <c r="K42" s="3" t="s">
        <v>153</v>
      </c>
      <c r="L42" s="20"/>
    </row>
    <row r="43" spans="2:12" ht="45">
      <c r="B43" s="8">
        <v>2.2000000000000002</v>
      </c>
      <c r="C43" s="53" t="s">
        <v>1417</v>
      </c>
      <c r="D43" s="31"/>
      <c r="E43" s="14" t="s">
        <v>23</v>
      </c>
      <c r="F43" s="3" t="s">
        <v>24</v>
      </c>
      <c r="G43" s="14" t="s">
        <v>25</v>
      </c>
      <c r="H43" s="340" t="s">
        <v>154</v>
      </c>
      <c r="I43" s="381" t="s">
        <v>155</v>
      </c>
      <c r="J43" s="383"/>
      <c r="K43" s="3"/>
      <c r="L43" s="20"/>
    </row>
    <row r="44" spans="2:12" ht="15.75" thickBot="1">
      <c r="B44" s="7"/>
      <c r="C44" s="53"/>
      <c r="D44" s="30"/>
      <c r="E44" s="14"/>
      <c r="F44" s="4"/>
      <c r="G44" s="14"/>
      <c r="H44" s="102"/>
      <c r="I44" s="101"/>
      <c r="J44" s="157"/>
      <c r="K44" s="4"/>
      <c r="L44" s="19"/>
    </row>
    <row r="45" spans="2:12" ht="135">
      <c r="B45" s="64">
        <v>2.2000000000000002</v>
      </c>
      <c r="C45" s="46" t="s">
        <v>156</v>
      </c>
      <c r="D45" s="30"/>
      <c r="E45" s="14" t="s">
        <v>83</v>
      </c>
      <c r="F45" s="65" t="s">
        <v>157</v>
      </c>
      <c r="G45" s="14" t="s">
        <v>25</v>
      </c>
      <c r="H45" s="66" t="s">
        <v>158</v>
      </c>
      <c r="I45" s="384" t="s">
        <v>159</v>
      </c>
      <c r="J45" s="385"/>
      <c r="K45" s="66" t="s">
        <v>160</v>
      </c>
      <c r="L45" s="67" t="s">
        <v>161</v>
      </c>
    </row>
    <row r="46" spans="2:12" ht="107.25">
      <c r="B46" s="64">
        <v>2.2000000000000002</v>
      </c>
      <c r="C46" s="46" t="s">
        <v>162</v>
      </c>
      <c r="D46" s="31"/>
      <c r="E46" s="14" t="s">
        <v>23</v>
      </c>
      <c r="F46" s="65" t="s">
        <v>163</v>
      </c>
      <c r="G46" s="14" t="s">
        <v>25</v>
      </c>
      <c r="H46" s="68" t="s">
        <v>164</v>
      </c>
      <c r="I46" s="378" t="s">
        <v>165</v>
      </c>
      <c r="J46" s="379"/>
      <c r="K46" s="69" t="s">
        <v>166</v>
      </c>
      <c r="L46" s="20"/>
    </row>
    <row r="47" spans="2:12" ht="107.25">
      <c r="B47" s="64">
        <v>2.2000000000000002</v>
      </c>
      <c r="C47" s="46" t="s">
        <v>167</v>
      </c>
      <c r="D47" s="31"/>
      <c r="E47" s="14" t="s">
        <v>23</v>
      </c>
      <c r="F47" s="65" t="s">
        <v>168</v>
      </c>
      <c r="G47" s="14" t="s">
        <v>25</v>
      </c>
      <c r="H47" s="68" t="s">
        <v>169</v>
      </c>
      <c r="I47" s="378" t="s">
        <v>170</v>
      </c>
      <c r="J47" s="379"/>
      <c r="K47" s="69" t="s">
        <v>171</v>
      </c>
      <c r="L47" s="20"/>
    </row>
    <row r="48" spans="2:12" ht="15.75" thickBot="1">
      <c r="B48" s="64"/>
      <c r="C48" s="153"/>
      <c r="D48" s="30"/>
      <c r="E48" s="14"/>
      <c r="F48" s="65"/>
      <c r="G48" s="14"/>
      <c r="H48" s="66"/>
      <c r="I48" s="67"/>
      <c r="J48" s="158"/>
      <c r="K48" s="65"/>
      <c r="L48" s="19"/>
    </row>
    <row r="49" spans="2:12" ht="92.25" customHeight="1" thickBot="1">
      <c r="B49" s="7" t="s">
        <v>92</v>
      </c>
      <c r="C49" s="50" t="s">
        <v>172</v>
      </c>
      <c r="D49" s="30"/>
      <c r="E49" s="14" t="s">
        <v>83</v>
      </c>
      <c r="F49" s="4" t="s">
        <v>173</v>
      </c>
      <c r="G49" s="14" t="s">
        <v>25</v>
      </c>
      <c r="H49" s="50" t="s">
        <v>1414</v>
      </c>
      <c r="I49" s="364" t="s">
        <v>175</v>
      </c>
      <c r="J49" s="380"/>
      <c r="K49" s="4" t="s">
        <v>174</v>
      </c>
      <c r="L49" s="19" t="s">
        <v>174</v>
      </c>
    </row>
    <row r="50" spans="2:12" ht="198.75" customHeight="1">
      <c r="B50" s="7" t="s">
        <v>92</v>
      </c>
      <c r="C50" s="49" t="s">
        <v>1397</v>
      </c>
      <c r="D50" s="30"/>
      <c r="E50" s="5" t="s">
        <v>83</v>
      </c>
      <c r="F50" s="49" t="s">
        <v>1398</v>
      </c>
      <c r="G50" s="5" t="s">
        <v>25</v>
      </c>
      <c r="H50" s="49" t="s">
        <v>1182</v>
      </c>
      <c r="I50" s="376" t="s">
        <v>1399</v>
      </c>
      <c r="J50" s="377"/>
      <c r="K50" s="173" t="s">
        <v>1400</v>
      </c>
      <c r="L50" s="19"/>
    </row>
    <row r="51" spans="2:12" ht="24" customHeight="1">
      <c r="B51" s="7"/>
      <c r="C51" s="50"/>
      <c r="D51" s="30"/>
      <c r="E51" s="14"/>
      <c r="F51" s="4"/>
      <c r="G51" s="14"/>
      <c r="H51" s="5"/>
      <c r="I51" s="142"/>
      <c r="J51" s="159"/>
      <c r="K51" s="4"/>
      <c r="L51" s="19"/>
    </row>
  </sheetData>
  <autoFilter ref="A4:L4">
    <filterColumn colId="8" showButton="0"/>
  </autoFilter>
  <mergeCells count="46">
    <mergeCell ref="I50:J50"/>
    <mergeCell ref="I47:J47"/>
    <mergeCell ref="I49:J49"/>
    <mergeCell ref="I40:J40"/>
    <mergeCell ref="I42:J42"/>
    <mergeCell ref="I43:J43"/>
    <mergeCell ref="I45:J45"/>
    <mergeCell ref="I46:J46"/>
    <mergeCell ref="I35:J35"/>
    <mergeCell ref="I36:J36"/>
    <mergeCell ref="I37:J37"/>
    <mergeCell ref="I38:J38"/>
    <mergeCell ref="I39:J39"/>
    <mergeCell ref="I30:J30"/>
    <mergeCell ref="I31:J31"/>
    <mergeCell ref="I32:J32"/>
    <mergeCell ref="I33:J33"/>
    <mergeCell ref="I34:J34"/>
    <mergeCell ref="I28:J28"/>
    <mergeCell ref="I29:J29"/>
    <mergeCell ref="I5:J5"/>
    <mergeCell ref="B2:E2"/>
    <mergeCell ref="F2:L2"/>
    <mergeCell ref="I3:J3"/>
    <mergeCell ref="I4:J4"/>
    <mergeCell ref="I17:J17"/>
    <mergeCell ref="I6:J6"/>
    <mergeCell ref="I7:J7"/>
    <mergeCell ref="I8:J8"/>
    <mergeCell ref="I9:J9"/>
    <mergeCell ref="I10:J10"/>
    <mergeCell ref="I11:J11"/>
    <mergeCell ref="I12:J12"/>
    <mergeCell ref="I13:J13"/>
    <mergeCell ref="I14:J14"/>
    <mergeCell ref="I15:J15"/>
    <mergeCell ref="I16:J16"/>
    <mergeCell ref="I24:J24"/>
    <mergeCell ref="I25:J25"/>
    <mergeCell ref="I26:J26"/>
    <mergeCell ref="I18:J18"/>
    <mergeCell ref="I19:J19"/>
    <mergeCell ref="I20:J20"/>
    <mergeCell ref="I21:J21"/>
    <mergeCell ref="I22:J22"/>
    <mergeCell ref="I23:J23"/>
  </mergeCells>
  <dataValidations count="3">
    <dataValidation type="list" allowBlank="1" showInputMessage="1" showErrorMessage="1" sqref="G6:G51">
      <formula1>"Actual,Estimated"</formula1>
    </dataValidation>
    <dataValidation type="list" allowBlank="1" showInputMessage="1" showErrorMessage="1" sqref="E9 E27:E51">
      <formula1>"Financial, Non-financial"</formula1>
    </dataValidation>
    <dataValidation type="list" allowBlank="1" showInputMessage="1" showErrorMessage="1" sqref="E6:E8 E10:E26">
      <formula1>"financial,Non-financial,financial/Non-financial"</formula1>
    </dataValidation>
  </dataValidations>
  <pageMargins left="0.51181102362204722" right="0.51181102362204722" top="0.55118110236220474" bottom="0.55118110236220474" header="0.31496062992125984" footer="0.11811023622047245"/>
  <pageSetup paperSize="8" scale="85" fitToWidth="4" fitToHeight="8" orientation="landscape" r:id="rId1"/>
  <headerFooter>
    <oddFooter>&amp;CHighly Confidential</oddFooter>
  </headerFooter>
  <legacyDrawing r:id="rId2"/>
</worksheet>
</file>

<file path=xl/worksheets/sheet3.xml><?xml version="1.0" encoding="utf-8"?>
<worksheet xmlns="http://schemas.openxmlformats.org/spreadsheetml/2006/main" xmlns:r="http://schemas.openxmlformats.org/officeDocument/2006/relationships">
  <sheetPr>
    <tabColor rgb="FFFF0000"/>
    <pageSetUpPr fitToPage="1"/>
  </sheetPr>
  <dimension ref="B1:L85"/>
  <sheetViews>
    <sheetView zoomScale="55" zoomScaleNormal="55" workbookViewId="0">
      <selection activeCell="B4" sqref="B4"/>
    </sheetView>
  </sheetViews>
  <sheetFormatPr defaultRowHeight="15"/>
  <cols>
    <col min="1" max="1" width="2.28515625" customWidth="1"/>
    <col min="2" max="2" width="11.140625" customWidth="1"/>
    <col min="3" max="3" width="55.1406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98.57031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27" customHeight="1">
      <c r="B4" s="29" t="s">
        <v>15</v>
      </c>
      <c r="C4" s="26" t="s">
        <v>16</v>
      </c>
      <c r="D4" s="26" t="s">
        <v>4</v>
      </c>
      <c r="E4" s="26" t="s">
        <v>3</v>
      </c>
      <c r="F4" s="27" t="s">
        <v>0</v>
      </c>
      <c r="G4" s="26" t="s">
        <v>1</v>
      </c>
      <c r="H4" s="26" t="s">
        <v>2</v>
      </c>
      <c r="I4" s="355" t="s">
        <v>13</v>
      </c>
      <c r="J4" s="356"/>
      <c r="K4" s="26" t="s">
        <v>14</v>
      </c>
      <c r="L4" s="26" t="s">
        <v>8</v>
      </c>
    </row>
    <row r="5" spans="2:12" ht="57" customHeight="1" thickBot="1">
      <c r="B5" s="12" t="s">
        <v>11</v>
      </c>
      <c r="C5" s="13" t="s">
        <v>17</v>
      </c>
      <c r="D5" s="6" t="s">
        <v>18</v>
      </c>
      <c r="E5" s="13" t="s">
        <v>20</v>
      </c>
      <c r="F5" s="6" t="s">
        <v>19</v>
      </c>
      <c r="G5" s="6" t="s">
        <v>21</v>
      </c>
      <c r="H5" s="6" t="s">
        <v>12</v>
      </c>
      <c r="I5" s="368" t="s">
        <v>6</v>
      </c>
      <c r="J5" s="369"/>
      <c r="K5" s="6" t="s">
        <v>7</v>
      </c>
      <c r="L5" s="6" t="s">
        <v>5</v>
      </c>
    </row>
    <row r="6" spans="2:12" ht="15.75" thickBot="1">
      <c r="B6" s="33" t="s">
        <v>653</v>
      </c>
      <c r="C6" s="301" t="s">
        <v>654</v>
      </c>
      <c r="D6" s="36" t="s">
        <v>655</v>
      </c>
      <c r="E6" s="37" t="s">
        <v>83</v>
      </c>
      <c r="F6" s="165"/>
      <c r="G6" s="37"/>
      <c r="H6" s="301"/>
      <c r="I6" s="389"/>
      <c r="J6" s="390"/>
      <c r="K6" s="370" t="s">
        <v>656</v>
      </c>
      <c r="L6" s="371"/>
    </row>
    <row r="7" spans="2:12" ht="90.75" thickBot="1">
      <c r="B7" s="33" t="s">
        <v>653</v>
      </c>
      <c r="C7" s="301" t="s">
        <v>654</v>
      </c>
      <c r="D7" s="36"/>
      <c r="E7" s="37" t="s">
        <v>83</v>
      </c>
      <c r="F7" s="165" t="s">
        <v>657</v>
      </c>
      <c r="G7" s="37" t="s">
        <v>25</v>
      </c>
      <c r="H7" s="301" t="s">
        <v>658</v>
      </c>
      <c r="I7" s="389" t="s">
        <v>659</v>
      </c>
      <c r="J7" s="390"/>
      <c r="K7" s="301" t="s">
        <v>660</v>
      </c>
      <c r="L7" s="298"/>
    </row>
    <row r="8" spans="2:12" ht="45.75" thickBot="1">
      <c r="B8" s="33" t="s">
        <v>653</v>
      </c>
      <c r="C8" s="301" t="s">
        <v>654</v>
      </c>
      <c r="D8" s="36" t="s">
        <v>661</v>
      </c>
      <c r="E8" s="37" t="s">
        <v>83</v>
      </c>
      <c r="F8" s="165" t="s">
        <v>176</v>
      </c>
      <c r="G8" s="37"/>
      <c r="H8" s="301"/>
      <c r="I8" s="293"/>
      <c r="J8" s="294"/>
      <c r="K8" s="359" t="s">
        <v>662</v>
      </c>
      <c r="L8" s="360"/>
    </row>
    <row r="9" spans="2:12" ht="15.75" thickBot="1">
      <c r="B9" s="33" t="s">
        <v>653</v>
      </c>
      <c r="C9" s="301" t="s">
        <v>654</v>
      </c>
      <c r="D9" s="36" t="s">
        <v>663</v>
      </c>
      <c r="E9" s="37" t="s">
        <v>83</v>
      </c>
      <c r="F9" s="165" t="s">
        <v>176</v>
      </c>
      <c r="G9" s="37" t="s">
        <v>25</v>
      </c>
      <c r="H9" s="301"/>
      <c r="I9" s="293"/>
      <c r="J9" s="294"/>
      <c r="K9" s="391" t="s">
        <v>664</v>
      </c>
      <c r="L9" s="392"/>
    </row>
    <row r="10" spans="2:12" ht="144.75" customHeight="1" thickBot="1">
      <c r="B10" s="33" t="s">
        <v>653</v>
      </c>
      <c r="C10" s="301" t="s">
        <v>654</v>
      </c>
      <c r="D10" s="36" t="s">
        <v>665</v>
      </c>
      <c r="E10" s="37" t="s">
        <v>83</v>
      </c>
      <c r="F10" s="165" t="s">
        <v>176</v>
      </c>
      <c r="G10" s="37" t="s">
        <v>25</v>
      </c>
      <c r="H10" s="301"/>
      <c r="I10" s="393" t="s">
        <v>1365</v>
      </c>
      <c r="J10" s="394"/>
      <c r="K10" s="387" t="s">
        <v>1366</v>
      </c>
      <c r="L10" s="388"/>
    </row>
    <row r="11" spans="2:12" ht="30.75" thickBot="1">
      <c r="B11" s="33" t="s">
        <v>653</v>
      </c>
      <c r="C11" s="301" t="s">
        <v>654</v>
      </c>
      <c r="D11" s="36" t="s">
        <v>666</v>
      </c>
      <c r="E11" s="37" t="s">
        <v>83</v>
      </c>
      <c r="F11" s="165" t="s">
        <v>176</v>
      </c>
      <c r="G11" s="37" t="s">
        <v>25</v>
      </c>
      <c r="H11" s="301"/>
      <c r="I11" s="293"/>
      <c r="J11" s="294"/>
      <c r="K11" s="391" t="s">
        <v>1308</v>
      </c>
      <c r="L11" s="392"/>
    </row>
    <row r="12" spans="2:12" ht="15.75" thickBot="1">
      <c r="B12" s="33" t="s">
        <v>653</v>
      </c>
      <c r="C12" s="301" t="s">
        <v>654</v>
      </c>
      <c r="D12" s="36" t="s">
        <v>667</v>
      </c>
      <c r="E12" s="37" t="s">
        <v>83</v>
      </c>
      <c r="F12" s="165" t="s">
        <v>176</v>
      </c>
      <c r="G12" s="37" t="s">
        <v>25</v>
      </c>
      <c r="H12" s="301"/>
      <c r="I12" s="293"/>
      <c r="J12" s="294"/>
      <c r="K12" s="391" t="s">
        <v>668</v>
      </c>
      <c r="L12" s="392"/>
    </row>
    <row r="13" spans="2:12" ht="75" customHeight="1">
      <c r="B13" s="33" t="s">
        <v>669</v>
      </c>
      <c r="C13" s="301" t="s">
        <v>670</v>
      </c>
      <c r="D13" s="36" t="s">
        <v>671</v>
      </c>
      <c r="E13" s="37"/>
      <c r="F13" s="166" t="s">
        <v>657</v>
      </c>
      <c r="G13" s="37" t="s">
        <v>25</v>
      </c>
      <c r="H13" s="301"/>
      <c r="I13" s="397" t="s">
        <v>672</v>
      </c>
      <c r="J13" s="398"/>
      <c r="K13" s="322"/>
      <c r="L13" s="168"/>
    </row>
    <row r="14" spans="2:12" ht="170.25" customHeight="1">
      <c r="B14" s="33"/>
      <c r="C14" s="301"/>
      <c r="D14" s="36" t="s">
        <v>673</v>
      </c>
      <c r="E14" s="37"/>
      <c r="F14" s="166"/>
      <c r="G14" s="37"/>
      <c r="H14" s="301"/>
      <c r="I14" s="399" t="s">
        <v>674</v>
      </c>
      <c r="J14" s="399"/>
      <c r="K14" s="399"/>
      <c r="L14" s="168"/>
    </row>
    <row r="15" spans="2:12" ht="89.25" customHeight="1">
      <c r="B15" s="33"/>
      <c r="C15" s="301"/>
      <c r="D15" s="36"/>
      <c r="E15" s="37"/>
      <c r="F15" s="166"/>
      <c r="G15" s="37"/>
      <c r="H15" s="301"/>
      <c r="I15" s="399" t="s">
        <v>675</v>
      </c>
      <c r="J15" s="399"/>
      <c r="K15" s="399"/>
      <c r="L15" s="168"/>
    </row>
    <row r="16" spans="2:12" ht="309.75" customHeight="1">
      <c r="B16" s="33"/>
      <c r="C16" s="301"/>
      <c r="D16" s="36"/>
      <c r="E16" s="37"/>
      <c r="F16" s="166"/>
      <c r="G16" s="37"/>
      <c r="H16" s="301"/>
      <c r="I16" s="399" t="s">
        <v>676</v>
      </c>
      <c r="J16" s="399"/>
      <c r="K16" s="399"/>
      <c r="L16" s="168"/>
    </row>
    <row r="17" spans="2:12" ht="138" customHeight="1">
      <c r="B17" s="33"/>
      <c r="C17" s="301"/>
      <c r="D17" s="36"/>
      <c r="E17" s="37"/>
      <c r="F17" s="166"/>
      <c r="G17" s="37"/>
      <c r="H17" s="301"/>
      <c r="I17" s="395" t="s">
        <v>677</v>
      </c>
      <c r="J17" s="400"/>
      <c r="K17" s="396"/>
      <c r="L17" s="168"/>
    </row>
    <row r="18" spans="2:12" ht="242.25" customHeight="1">
      <c r="B18" s="33"/>
      <c r="C18" s="301"/>
      <c r="D18" s="36"/>
      <c r="E18" s="37"/>
      <c r="F18" s="166"/>
      <c r="G18" s="37"/>
      <c r="H18" s="301"/>
      <c r="I18" s="401" t="s">
        <v>678</v>
      </c>
      <c r="J18" s="401"/>
      <c r="K18" s="401"/>
      <c r="L18" s="168"/>
    </row>
    <row r="19" spans="2:12" ht="36" customHeight="1">
      <c r="B19" s="33"/>
      <c r="C19" s="301"/>
      <c r="D19" s="36"/>
      <c r="E19" s="37"/>
      <c r="F19" s="166"/>
      <c r="G19" s="37"/>
      <c r="H19" s="301"/>
      <c r="I19" s="399" t="s">
        <v>679</v>
      </c>
      <c r="J19" s="399"/>
      <c r="K19" s="399"/>
      <c r="L19" s="168"/>
    </row>
    <row r="20" spans="2:12" ht="54.75" customHeight="1">
      <c r="B20" s="33" t="s">
        <v>669</v>
      </c>
      <c r="C20" s="301" t="s">
        <v>680</v>
      </c>
      <c r="D20" s="36" t="s">
        <v>681</v>
      </c>
      <c r="E20" s="37" t="s">
        <v>83</v>
      </c>
      <c r="F20" s="166"/>
      <c r="G20" s="37"/>
      <c r="H20" s="301"/>
      <c r="I20" s="402" t="s">
        <v>1309</v>
      </c>
      <c r="J20" s="402"/>
      <c r="K20" s="171"/>
      <c r="L20" s="168"/>
    </row>
    <row r="21" spans="2:12" ht="171.75" customHeight="1">
      <c r="B21" s="33"/>
      <c r="C21" s="301"/>
      <c r="D21" s="36"/>
      <c r="E21" s="37"/>
      <c r="F21" s="166"/>
      <c r="G21" s="37"/>
      <c r="H21" s="301"/>
      <c r="I21" s="395" t="s">
        <v>682</v>
      </c>
      <c r="J21" s="396"/>
      <c r="K21" s="167"/>
      <c r="L21" s="168"/>
    </row>
    <row r="22" spans="2:12" ht="201" customHeight="1">
      <c r="B22" s="33" t="s">
        <v>669</v>
      </c>
      <c r="C22" s="301" t="s">
        <v>683</v>
      </c>
      <c r="D22" s="36" t="s">
        <v>684</v>
      </c>
      <c r="E22" s="37"/>
      <c r="F22" s="166" t="s">
        <v>657</v>
      </c>
      <c r="G22" s="37" t="s">
        <v>25</v>
      </c>
      <c r="H22" s="301"/>
      <c r="I22" s="395" t="s">
        <v>685</v>
      </c>
      <c r="J22" s="396"/>
      <c r="K22" s="167"/>
      <c r="L22" s="168"/>
    </row>
    <row r="23" spans="2:12" ht="143.25" customHeight="1">
      <c r="B23" s="33"/>
      <c r="C23" s="301"/>
      <c r="D23" s="36"/>
      <c r="E23" s="37"/>
      <c r="F23" s="166"/>
      <c r="G23" s="37"/>
      <c r="H23" s="301"/>
      <c r="I23" s="395" t="s">
        <v>686</v>
      </c>
      <c r="J23" s="396"/>
      <c r="K23" s="167"/>
      <c r="L23" s="168"/>
    </row>
    <row r="24" spans="2:12" ht="75.75" thickBot="1">
      <c r="B24" s="33" t="s">
        <v>687</v>
      </c>
      <c r="C24" s="301" t="s">
        <v>688</v>
      </c>
      <c r="D24" s="36" t="s">
        <v>689</v>
      </c>
      <c r="E24" s="37" t="s">
        <v>23</v>
      </c>
      <c r="F24" s="165"/>
      <c r="G24" s="37"/>
      <c r="H24" s="301"/>
      <c r="I24" s="156"/>
      <c r="J24" s="169"/>
      <c r="K24" s="167"/>
      <c r="L24" s="168" t="s">
        <v>690</v>
      </c>
    </row>
    <row r="25" spans="2:12" ht="243.75" customHeight="1">
      <c r="B25" s="33" t="s">
        <v>687</v>
      </c>
      <c r="C25" s="301" t="s">
        <v>688</v>
      </c>
      <c r="D25" s="39" t="s">
        <v>691</v>
      </c>
      <c r="E25" s="37" t="s">
        <v>23</v>
      </c>
      <c r="F25" s="166" t="s">
        <v>692</v>
      </c>
      <c r="G25" s="37" t="s">
        <v>25</v>
      </c>
      <c r="H25" s="167" t="s">
        <v>693</v>
      </c>
      <c r="I25" s="405" t="s">
        <v>1310</v>
      </c>
      <c r="J25" s="406"/>
      <c r="K25" s="301"/>
      <c r="L25" s="298"/>
    </row>
    <row r="26" spans="2:12" ht="43.5" customHeight="1">
      <c r="B26" s="33" t="s">
        <v>694</v>
      </c>
      <c r="C26" s="301" t="s">
        <v>695</v>
      </c>
      <c r="D26" s="39" t="s">
        <v>696</v>
      </c>
      <c r="E26" s="37" t="s">
        <v>83</v>
      </c>
      <c r="F26" s="166"/>
      <c r="G26" s="37" t="s">
        <v>25</v>
      </c>
      <c r="H26" s="167"/>
      <c r="I26" s="407" t="s">
        <v>697</v>
      </c>
      <c r="J26" s="408"/>
      <c r="K26" s="298"/>
      <c r="L26" s="298"/>
    </row>
    <row r="27" spans="2:12" ht="59.25" customHeight="1">
      <c r="B27" s="33"/>
      <c r="C27" s="301"/>
      <c r="D27" s="39"/>
      <c r="E27" s="37"/>
      <c r="F27" s="166"/>
      <c r="G27" s="37"/>
      <c r="H27" s="167"/>
      <c r="I27" s="407" t="s">
        <v>698</v>
      </c>
      <c r="J27" s="408"/>
      <c r="K27" s="298"/>
      <c r="L27" s="298"/>
    </row>
    <row r="28" spans="2:12" ht="55.5" customHeight="1">
      <c r="B28" s="33"/>
      <c r="C28" s="301"/>
      <c r="D28" s="39"/>
      <c r="E28" s="37"/>
      <c r="F28" s="166"/>
      <c r="G28" s="37"/>
      <c r="H28" s="167"/>
      <c r="I28" s="407" t="s">
        <v>699</v>
      </c>
      <c r="J28" s="408"/>
      <c r="K28" s="298"/>
      <c r="L28" s="298"/>
    </row>
    <row r="29" spans="2:12" ht="54" customHeight="1">
      <c r="B29" s="33"/>
      <c r="C29" s="301"/>
      <c r="D29" s="39"/>
      <c r="E29" s="37"/>
      <c r="F29" s="166"/>
      <c r="G29" s="37"/>
      <c r="H29" s="167"/>
      <c r="I29" s="407" t="s">
        <v>700</v>
      </c>
      <c r="J29" s="408"/>
      <c r="K29" s="298"/>
      <c r="L29" s="298"/>
    </row>
    <row r="30" spans="2:12" ht="59.25" customHeight="1">
      <c r="B30" s="33"/>
      <c r="C30" s="301"/>
      <c r="D30" s="39"/>
      <c r="E30" s="37"/>
      <c r="F30" s="166"/>
      <c r="G30" s="37"/>
      <c r="H30" s="167"/>
      <c r="I30" s="407" t="s">
        <v>701</v>
      </c>
      <c r="J30" s="408"/>
      <c r="K30" s="298"/>
      <c r="L30" s="298"/>
    </row>
    <row r="31" spans="2:12" ht="39.75" customHeight="1">
      <c r="B31" s="33"/>
      <c r="C31" s="301"/>
      <c r="D31" s="39"/>
      <c r="E31" s="37"/>
      <c r="F31" s="166"/>
      <c r="G31" s="37"/>
      <c r="H31" s="167"/>
      <c r="I31" s="407" t="s">
        <v>702</v>
      </c>
      <c r="J31" s="408"/>
      <c r="K31" s="298"/>
      <c r="L31" s="298"/>
    </row>
    <row r="32" spans="2:12" ht="188.25" customHeight="1">
      <c r="B32" s="33" t="s">
        <v>669</v>
      </c>
      <c r="C32" s="301" t="s">
        <v>703</v>
      </c>
      <c r="D32" s="39" t="s">
        <v>704</v>
      </c>
      <c r="E32" s="37"/>
      <c r="F32" s="170" t="s">
        <v>705</v>
      </c>
      <c r="G32" s="37" t="s">
        <v>25</v>
      </c>
      <c r="H32" s="171" t="s">
        <v>706</v>
      </c>
      <c r="I32" s="403" t="s">
        <v>707</v>
      </c>
      <c r="J32" s="404"/>
      <c r="K32" s="41"/>
      <c r="L32" s="289"/>
    </row>
    <row r="33" spans="2:12" ht="192.75" customHeight="1">
      <c r="B33" s="33"/>
      <c r="C33" s="301"/>
      <c r="D33" s="39"/>
      <c r="E33" s="37"/>
      <c r="F33" s="172"/>
      <c r="G33" s="37"/>
      <c r="H33" s="41"/>
      <c r="I33" s="403" t="s">
        <v>708</v>
      </c>
      <c r="J33" s="404"/>
      <c r="K33" s="43"/>
      <c r="L33" s="292"/>
    </row>
    <row r="34" spans="2:12" ht="257.25" customHeight="1">
      <c r="B34" s="33"/>
      <c r="C34" s="301"/>
      <c r="D34" s="39"/>
      <c r="E34" s="37"/>
      <c r="F34" s="172"/>
      <c r="G34" s="37"/>
      <c r="H34" s="41"/>
      <c r="I34" s="403" t="s">
        <v>709</v>
      </c>
      <c r="J34" s="404"/>
      <c r="K34" s="41"/>
      <c r="L34" s="289"/>
    </row>
    <row r="35" spans="2:12" ht="211.5" customHeight="1">
      <c r="B35" s="33"/>
      <c r="C35" s="301"/>
      <c r="D35" s="39"/>
      <c r="E35" s="37"/>
      <c r="F35" s="172"/>
      <c r="G35" s="37"/>
      <c r="H35" s="41"/>
      <c r="I35" s="403" t="s">
        <v>710</v>
      </c>
      <c r="J35" s="404"/>
      <c r="K35" s="43"/>
      <c r="L35" s="289"/>
    </row>
    <row r="36" spans="2:12" ht="320.25" customHeight="1">
      <c r="B36" s="33"/>
      <c r="C36" s="44"/>
      <c r="D36" s="39"/>
      <c r="E36" s="37"/>
      <c r="F36" s="172"/>
      <c r="G36" s="37"/>
      <c r="H36" s="41"/>
      <c r="I36" s="403" t="s">
        <v>711</v>
      </c>
      <c r="J36" s="404"/>
      <c r="K36" s="41"/>
      <c r="L36" s="289"/>
    </row>
    <row r="37" spans="2:12" ht="243.75" customHeight="1">
      <c r="B37" s="33"/>
      <c r="C37" s="45"/>
      <c r="D37" s="39"/>
      <c r="E37" s="37"/>
      <c r="F37" s="148"/>
      <c r="G37" s="37"/>
      <c r="H37" s="41"/>
      <c r="I37" s="403" t="s">
        <v>712</v>
      </c>
      <c r="J37" s="404"/>
      <c r="K37" s="41"/>
      <c r="L37" s="289"/>
    </row>
    <row r="38" spans="2:12" ht="231" customHeight="1">
      <c r="B38" s="33"/>
      <c r="C38" s="44"/>
      <c r="D38" s="39"/>
      <c r="E38" s="37"/>
      <c r="F38" s="170"/>
      <c r="G38" s="37"/>
      <c r="H38" s="41"/>
      <c r="I38" s="403" t="s">
        <v>713</v>
      </c>
      <c r="J38" s="404"/>
      <c r="K38" s="45"/>
      <c r="L38" s="289"/>
    </row>
    <row r="39" spans="2:12" ht="242.25" customHeight="1">
      <c r="B39" s="33"/>
      <c r="C39" s="46"/>
      <c r="D39" s="39"/>
      <c r="E39" s="37"/>
      <c r="F39" s="148"/>
      <c r="G39" s="37"/>
      <c r="H39" s="41"/>
      <c r="I39" s="403" t="s">
        <v>714</v>
      </c>
      <c r="J39" s="404"/>
      <c r="K39" s="41"/>
      <c r="L39" s="289"/>
    </row>
    <row r="40" spans="2:12" ht="228" customHeight="1">
      <c r="B40" s="33"/>
      <c r="C40" s="44"/>
      <c r="D40" s="39"/>
      <c r="E40" s="37"/>
      <c r="F40" s="172"/>
      <c r="G40" s="37"/>
      <c r="H40" s="41"/>
      <c r="I40" s="403" t="s">
        <v>715</v>
      </c>
      <c r="J40" s="404"/>
      <c r="K40" s="42"/>
      <c r="L40" s="289"/>
    </row>
    <row r="41" spans="2:12" ht="326.25" customHeight="1">
      <c r="B41" s="33"/>
      <c r="C41" s="44"/>
      <c r="D41" s="39"/>
      <c r="E41" s="37"/>
      <c r="F41" s="172"/>
      <c r="G41" s="37"/>
      <c r="H41" s="41"/>
      <c r="I41" s="403" t="s">
        <v>716</v>
      </c>
      <c r="J41" s="404"/>
      <c r="K41" s="41"/>
      <c r="L41" s="289"/>
    </row>
    <row r="42" spans="2:12" ht="222.75" customHeight="1">
      <c r="B42" s="33"/>
      <c r="C42" s="34"/>
      <c r="D42" s="39"/>
      <c r="E42" s="37"/>
      <c r="F42" s="148"/>
      <c r="G42" s="37"/>
      <c r="H42" s="40"/>
      <c r="I42" s="403" t="s">
        <v>717</v>
      </c>
      <c r="J42" s="404"/>
      <c r="K42" s="47"/>
      <c r="L42" s="295"/>
    </row>
    <row r="43" spans="2:12" ht="258" customHeight="1">
      <c r="B43" s="33"/>
      <c r="C43" s="301"/>
      <c r="D43" s="39"/>
      <c r="E43" s="37"/>
      <c r="F43" s="148"/>
      <c r="G43" s="37"/>
      <c r="H43" s="41"/>
      <c r="I43" s="403" t="s">
        <v>718</v>
      </c>
      <c r="J43" s="404"/>
      <c r="K43" s="45"/>
      <c r="L43" s="295"/>
    </row>
    <row r="44" spans="2:12" ht="267.75" customHeight="1">
      <c r="B44" s="33"/>
      <c r="C44" s="44"/>
      <c r="D44" s="39"/>
      <c r="E44" s="37"/>
      <c r="F44" s="172"/>
      <c r="G44" s="37"/>
      <c r="H44" s="40"/>
      <c r="I44" s="403" t="s">
        <v>719</v>
      </c>
      <c r="J44" s="404"/>
      <c r="K44" s="47"/>
      <c r="L44" s="295"/>
    </row>
    <row r="45" spans="2:12" ht="213" customHeight="1">
      <c r="B45" s="33"/>
      <c r="C45" s="45"/>
      <c r="D45" s="39"/>
      <c r="E45" s="37"/>
      <c r="F45" s="148"/>
      <c r="G45" s="37"/>
      <c r="H45" s="40"/>
      <c r="I45" s="403" t="s">
        <v>720</v>
      </c>
      <c r="J45" s="404"/>
      <c r="K45" s="47"/>
      <c r="L45" s="295"/>
    </row>
    <row r="46" spans="2:12" ht="229.5" customHeight="1">
      <c r="B46" s="33"/>
      <c r="C46" s="46"/>
      <c r="D46" s="39"/>
      <c r="E46" s="37"/>
      <c r="F46" s="148"/>
      <c r="G46" s="37"/>
      <c r="H46" s="40"/>
      <c r="I46" s="403" t="s">
        <v>721</v>
      </c>
      <c r="J46" s="404"/>
      <c r="K46" s="47"/>
      <c r="L46" s="295"/>
    </row>
    <row r="47" spans="2:12" ht="217.5" customHeight="1" thickBot="1">
      <c r="B47" s="33"/>
      <c r="C47" s="153"/>
      <c r="D47" s="36"/>
      <c r="E47" s="37"/>
      <c r="F47" s="147"/>
      <c r="G47" s="37"/>
      <c r="H47" s="37"/>
      <c r="I47" s="409" t="s">
        <v>722</v>
      </c>
      <c r="J47" s="410"/>
      <c r="K47" s="155"/>
      <c r="L47" s="156"/>
    </row>
    <row r="48" spans="2:12" ht="211.5" customHeight="1">
      <c r="B48" s="7"/>
      <c r="C48" s="49"/>
      <c r="D48" s="30"/>
      <c r="E48" s="14"/>
      <c r="F48" s="173"/>
      <c r="G48" s="14"/>
      <c r="H48" s="50"/>
      <c r="I48" s="411" t="s">
        <v>723</v>
      </c>
      <c r="J48" s="412"/>
      <c r="K48" s="51"/>
      <c r="L48" s="52"/>
    </row>
    <row r="49" spans="2:12" ht="211.5" customHeight="1">
      <c r="B49" s="8"/>
      <c r="C49" s="53"/>
      <c r="D49" s="31"/>
      <c r="E49" s="14"/>
      <c r="F49" s="173"/>
      <c r="G49" s="14"/>
      <c r="H49" s="297"/>
      <c r="I49" s="413" t="s">
        <v>1311</v>
      </c>
      <c r="J49" s="383"/>
      <c r="K49" s="55"/>
      <c r="L49" s="56"/>
    </row>
    <row r="50" spans="2:12" ht="210" customHeight="1">
      <c r="B50" s="7"/>
      <c r="C50" s="49"/>
      <c r="D50" s="30"/>
      <c r="E50" s="14"/>
      <c r="F50" s="173"/>
      <c r="G50" s="14"/>
      <c r="H50" s="50"/>
      <c r="I50" s="413" t="s">
        <v>724</v>
      </c>
      <c r="J50" s="383"/>
      <c r="K50" s="57"/>
      <c r="L50" s="58"/>
    </row>
    <row r="51" spans="2:12" ht="222" customHeight="1">
      <c r="B51" s="7"/>
      <c r="C51" s="49"/>
      <c r="D51" s="30"/>
      <c r="E51" s="14"/>
      <c r="F51" s="173"/>
      <c r="G51" s="14"/>
      <c r="H51" s="50"/>
      <c r="I51" s="413" t="s">
        <v>725</v>
      </c>
      <c r="J51" s="383"/>
      <c r="K51" s="55"/>
      <c r="L51" s="58"/>
    </row>
    <row r="52" spans="2:12" ht="243" customHeight="1">
      <c r="B52" s="7"/>
      <c r="C52" s="49"/>
      <c r="D52" s="30"/>
      <c r="E52" s="14"/>
      <c r="F52" s="173"/>
      <c r="G52" s="14"/>
      <c r="H52" s="50"/>
      <c r="I52" s="413" t="s">
        <v>726</v>
      </c>
      <c r="J52" s="383"/>
      <c r="K52" s="57"/>
      <c r="L52" s="58"/>
    </row>
    <row r="53" spans="2:12" ht="233.25" customHeight="1">
      <c r="B53" s="8"/>
      <c r="C53" s="49"/>
      <c r="D53" s="31"/>
      <c r="E53" s="14"/>
      <c r="F53" s="173"/>
      <c r="G53" s="14"/>
      <c r="H53" s="50"/>
      <c r="I53" s="347" t="s">
        <v>727</v>
      </c>
      <c r="J53" s="348"/>
      <c r="K53" s="57"/>
      <c r="L53" s="56"/>
    </row>
    <row r="54" spans="2:12" ht="283.5" customHeight="1">
      <c r="B54" s="8"/>
      <c r="C54" s="53"/>
      <c r="D54" s="31"/>
      <c r="E54" s="14"/>
      <c r="F54" s="173"/>
      <c r="G54" s="14"/>
      <c r="H54" s="50"/>
      <c r="I54" s="413" t="s">
        <v>728</v>
      </c>
      <c r="J54" s="383"/>
      <c r="K54" s="59"/>
      <c r="L54" s="290"/>
    </row>
    <row r="55" spans="2:12" ht="273" customHeight="1">
      <c r="B55" s="8"/>
      <c r="C55" s="53"/>
      <c r="D55" s="31"/>
      <c r="E55" s="14"/>
      <c r="F55" s="173"/>
      <c r="G55" s="14"/>
      <c r="H55" s="50"/>
      <c r="I55" s="413" t="s">
        <v>729</v>
      </c>
      <c r="J55" s="383"/>
      <c r="K55" s="59"/>
      <c r="L55" s="56"/>
    </row>
    <row r="56" spans="2:12" ht="187.5" customHeight="1">
      <c r="B56" s="8"/>
      <c r="C56" s="53"/>
      <c r="D56" s="31"/>
      <c r="E56" s="14"/>
      <c r="F56" s="174"/>
      <c r="G56" s="14"/>
      <c r="H56" s="41" t="s">
        <v>730</v>
      </c>
      <c r="I56" s="413" t="s">
        <v>731</v>
      </c>
      <c r="J56" s="383"/>
      <c r="K56" s="297"/>
      <c r="L56" s="290"/>
    </row>
    <row r="57" spans="2:12" ht="180.75" customHeight="1" thickBot="1">
      <c r="B57" s="8"/>
      <c r="C57" s="53"/>
      <c r="D57" s="31"/>
      <c r="E57" s="14"/>
      <c r="F57" s="174"/>
      <c r="G57" s="14"/>
      <c r="H57" s="297"/>
      <c r="I57" s="414" t="s">
        <v>732</v>
      </c>
      <c r="J57" s="415"/>
      <c r="K57" s="297"/>
      <c r="L57" s="290"/>
    </row>
    <row r="58" spans="2:12" ht="195" customHeight="1">
      <c r="B58" s="61"/>
      <c r="C58" s="53"/>
      <c r="D58" s="31"/>
      <c r="E58" s="14"/>
      <c r="F58" s="173"/>
      <c r="G58" s="14"/>
      <c r="H58" s="297"/>
      <c r="I58" s="411" t="s">
        <v>733</v>
      </c>
      <c r="J58" s="412"/>
      <c r="K58" s="51"/>
      <c r="L58" s="52"/>
    </row>
    <row r="59" spans="2:12" ht="169.5" customHeight="1">
      <c r="B59" s="62"/>
      <c r="C59" s="44"/>
      <c r="D59" s="39"/>
      <c r="E59" s="37"/>
      <c r="F59" s="172"/>
      <c r="G59" s="37"/>
      <c r="H59" s="40"/>
      <c r="I59" s="403" t="s">
        <v>734</v>
      </c>
      <c r="J59" s="404"/>
      <c r="K59" s="47"/>
      <c r="L59" s="295"/>
    </row>
    <row r="60" spans="2:12" ht="186" customHeight="1">
      <c r="B60" s="62"/>
      <c r="C60" s="44"/>
      <c r="D60" s="39"/>
      <c r="E60" s="37"/>
      <c r="F60" s="172"/>
      <c r="G60" s="37"/>
      <c r="H60" s="40"/>
      <c r="I60" s="403" t="s">
        <v>735</v>
      </c>
      <c r="J60" s="404"/>
      <c r="K60" s="45"/>
      <c r="L60" s="295"/>
    </row>
    <row r="61" spans="2:12" ht="187.5" customHeight="1">
      <c r="B61" s="62"/>
      <c r="C61" s="44"/>
      <c r="D61" s="39"/>
      <c r="E61" s="37"/>
      <c r="F61" s="172"/>
      <c r="G61" s="37"/>
      <c r="H61" s="40"/>
      <c r="I61" s="359" t="s">
        <v>736</v>
      </c>
      <c r="J61" s="360"/>
      <c r="K61" s="45"/>
      <c r="L61" s="295"/>
    </row>
    <row r="62" spans="2:12" ht="195" customHeight="1">
      <c r="B62" s="8"/>
      <c r="C62" s="53"/>
      <c r="D62" s="31"/>
      <c r="E62" s="14"/>
      <c r="F62" s="175"/>
      <c r="G62" s="14"/>
      <c r="H62" s="2"/>
      <c r="I62" s="413" t="s">
        <v>737</v>
      </c>
      <c r="J62" s="383"/>
      <c r="K62" s="3"/>
      <c r="L62" s="20"/>
    </row>
    <row r="63" spans="2:12" ht="183" customHeight="1">
      <c r="B63" s="8"/>
      <c r="C63" s="53"/>
      <c r="D63" s="31"/>
      <c r="E63" s="14"/>
      <c r="F63" s="175"/>
      <c r="G63" s="14"/>
      <c r="H63" s="63"/>
      <c r="I63" s="413" t="s">
        <v>738</v>
      </c>
      <c r="J63" s="383"/>
      <c r="K63" s="3"/>
      <c r="L63" s="20"/>
    </row>
    <row r="64" spans="2:12" ht="178.5" customHeight="1" thickBot="1">
      <c r="B64" s="7"/>
      <c r="C64" s="53"/>
      <c r="D64" s="30"/>
      <c r="E64" s="14"/>
      <c r="F64" s="176"/>
      <c r="G64" s="14"/>
      <c r="H64" s="102"/>
      <c r="I64" s="416" t="s">
        <v>739</v>
      </c>
      <c r="J64" s="417"/>
      <c r="K64" s="4"/>
      <c r="L64" s="19"/>
    </row>
    <row r="65" spans="2:12" ht="185.25" customHeight="1">
      <c r="B65" s="64"/>
      <c r="C65" s="46"/>
      <c r="D65" s="30"/>
      <c r="E65" s="14"/>
      <c r="F65" s="177"/>
      <c r="G65" s="14"/>
      <c r="H65" s="66"/>
      <c r="I65" s="418" t="s">
        <v>740</v>
      </c>
      <c r="J65" s="419"/>
      <c r="K65" s="66"/>
      <c r="L65" s="300"/>
    </row>
    <row r="66" spans="2:12" ht="166.5" customHeight="1">
      <c r="B66" s="64"/>
      <c r="C66" s="46"/>
      <c r="D66" s="31"/>
      <c r="E66" s="14"/>
      <c r="F66" s="177"/>
      <c r="G66" s="14"/>
      <c r="H66" s="299"/>
      <c r="I66" s="420" t="s">
        <v>741</v>
      </c>
      <c r="J66" s="421"/>
      <c r="K66" s="69"/>
      <c r="L66" s="20"/>
    </row>
    <row r="67" spans="2:12" ht="184.5" customHeight="1">
      <c r="B67" s="64"/>
      <c r="C67" s="46"/>
      <c r="D67" s="31"/>
      <c r="E67" s="14"/>
      <c r="F67" s="177"/>
      <c r="G67" s="14"/>
      <c r="H67" s="299"/>
      <c r="I67" s="420" t="s">
        <v>742</v>
      </c>
      <c r="J67" s="421"/>
      <c r="K67" s="69"/>
      <c r="L67" s="20"/>
    </row>
    <row r="68" spans="2:12" s="323" customFormat="1" ht="147" customHeight="1" collapsed="1">
      <c r="B68" s="324" t="s">
        <v>1367</v>
      </c>
      <c r="C68" s="174" t="s">
        <v>1368</v>
      </c>
      <c r="D68" s="31"/>
      <c r="E68" s="165" t="s">
        <v>83</v>
      </c>
      <c r="F68" s="172" t="s">
        <v>1369</v>
      </c>
      <c r="G68" s="165" t="s">
        <v>25</v>
      </c>
      <c r="H68" s="325" t="s">
        <v>183</v>
      </c>
      <c r="I68" s="424" t="s">
        <v>1427</v>
      </c>
      <c r="J68" s="425"/>
      <c r="K68" s="174"/>
      <c r="L68" s="314"/>
    </row>
    <row r="69" spans="2:12" ht="69" customHeight="1" thickBot="1">
      <c r="B69" s="64" t="s">
        <v>694</v>
      </c>
      <c r="C69" s="50" t="s">
        <v>1312</v>
      </c>
      <c r="D69" s="132" t="s">
        <v>1313</v>
      </c>
      <c r="E69" s="14" t="s">
        <v>83</v>
      </c>
      <c r="F69" s="65" t="s">
        <v>1314</v>
      </c>
      <c r="G69" s="14" t="s">
        <v>25</v>
      </c>
      <c r="H69" s="66" t="s">
        <v>1315</v>
      </c>
      <c r="I69" s="422" t="s">
        <v>1316</v>
      </c>
      <c r="J69" s="423"/>
      <c r="K69" s="65"/>
      <c r="L69" s="19"/>
    </row>
    <row r="70" spans="2:12" ht="65.25" customHeight="1" thickBot="1">
      <c r="B70" s="7" t="s">
        <v>694</v>
      </c>
      <c r="C70" s="50" t="s">
        <v>1317</v>
      </c>
      <c r="D70" s="132" t="s">
        <v>1313</v>
      </c>
      <c r="E70" s="14" t="s">
        <v>83</v>
      </c>
      <c r="F70" s="65" t="s">
        <v>1314</v>
      </c>
      <c r="G70" s="14" t="s">
        <v>25</v>
      </c>
      <c r="H70" s="66" t="s">
        <v>1318</v>
      </c>
      <c r="I70" s="422" t="s">
        <v>1319</v>
      </c>
      <c r="J70" s="423"/>
      <c r="K70" s="4"/>
      <c r="L70" s="19"/>
    </row>
    <row r="71" spans="2:12" ht="45">
      <c r="B71" s="7" t="s">
        <v>694</v>
      </c>
      <c r="C71" s="50" t="s">
        <v>1320</v>
      </c>
      <c r="D71" s="132" t="s">
        <v>1313</v>
      </c>
      <c r="E71" s="14" t="s">
        <v>83</v>
      </c>
      <c r="F71" s="65" t="s">
        <v>1314</v>
      </c>
      <c r="G71" s="14" t="s">
        <v>25</v>
      </c>
      <c r="H71" s="66" t="s">
        <v>1318</v>
      </c>
      <c r="I71" s="411" t="s">
        <v>1321</v>
      </c>
      <c r="J71" s="412"/>
      <c r="K71" s="4"/>
      <c r="L71" s="19"/>
    </row>
    <row r="72" spans="2:12" ht="45">
      <c r="B72" s="7" t="s">
        <v>694</v>
      </c>
      <c r="C72" s="50" t="s">
        <v>1322</v>
      </c>
      <c r="D72" s="132" t="s">
        <v>1313</v>
      </c>
      <c r="E72" s="14" t="s">
        <v>83</v>
      </c>
      <c r="F72" s="65" t="s">
        <v>1314</v>
      </c>
      <c r="G72" s="14" t="s">
        <v>25</v>
      </c>
      <c r="H72" s="66" t="s">
        <v>1318</v>
      </c>
      <c r="I72" s="413" t="s">
        <v>1323</v>
      </c>
      <c r="J72" s="383"/>
      <c r="K72" s="4"/>
      <c r="L72" s="19"/>
    </row>
    <row r="73" spans="2:12" ht="60" customHeight="1">
      <c r="B73" s="7" t="s">
        <v>694</v>
      </c>
      <c r="C73" s="50" t="s">
        <v>1324</v>
      </c>
      <c r="D73" s="132" t="s">
        <v>1313</v>
      </c>
      <c r="E73" s="14" t="s">
        <v>83</v>
      </c>
      <c r="F73" s="65" t="s">
        <v>1314</v>
      </c>
      <c r="G73" s="14" t="s">
        <v>25</v>
      </c>
      <c r="H73" s="66" t="s">
        <v>1318</v>
      </c>
      <c r="I73" s="413" t="s">
        <v>1325</v>
      </c>
      <c r="J73" s="383"/>
      <c r="K73" s="4"/>
      <c r="L73" s="19"/>
    </row>
    <row r="74" spans="2:12" ht="30">
      <c r="B74" s="7" t="s">
        <v>694</v>
      </c>
      <c r="C74" s="50" t="s">
        <v>1326</v>
      </c>
      <c r="D74" s="132" t="s">
        <v>1313</v>
      </c>
      <c r="E74" s="14" t="s">
        <v>83</v>
      </c>
      <c r="F74" s="65" t="s">
        <v>1314</v>
      </c>
      <c r="G74" s="14" t="s">
        <v>25</v>
      </c>
      <c r="H74" s="66" t="s">
        <v>1327</v>
      </c>
      <c r="I74" s="291"/>
      <c r="J74" s="159"/>
      <c r="K74" s="4"/>
      <c r="L74" s="19"/>
    </row>
    <row r="75" spans="2:12" ht="45">
      <c r="B75" s="7" t="s">
        <v>694</v>
      </c>
      <c r="C75" s="50" t="s">
        <v>1328</v>
      </c>
      <c r="D75" s="132" t="s">
        <v>1313</v>
      </c>
      <c r="E75" s="14" t="s">
        <v>83</v>
      </c>
      <c r="F75" s="65" t="s">
        <v>1314</v>
      </c>
      <c r="G75" s="14" t="s">
        <v>25</v>
      </c>
      <c r="H75" s="66" t="s">
        <v>1318</v>
      </c>
      <c r="I75" s="366" t="s">
        <v>1329</v>
      </c>
      <c r="J75" s="367"/>
      <c r="K75" s="4"/>
      <c r="L75" s="19"/>
    </row>
    <row r="76" spans="2:12" ht="45">
      <c r="B76" s="7" t="s">
        <v>694</v>
      </c>
      <c r="C76" s="53" t="s">
        <v>1330</v>
      </c>
      <c r="D76" s="132" t="s">
        <v>1313</v>
      </c>
      <c r="E76" s="14" t="s">
        <v>83</v>
      </c>
      <c r="F76" s="65" t="s">
        <v>1314</v>
      </c>
      <c r="G76" s="14" t="s">
        <v>25</v>
      </c>
      <c r="H76" s="66" t="s">
        <v>1318</v>
      </c>
      <c r="I76" s="413" t="s">
        <v>1331</v>
      </c>
      <c r="J76" s="383"/>
      <c r="K76" s="53"/>
      <c r="L76" s="296"/>
    </row>
    <row r="77" spans="2:12" ht="45">
      <c r="B77" s="7" t="s">
        <v>694</v>
      </c>
      <c r="C77" s="53" t="s">
        <v>1332</v>
      </c>
      <c r="D77" s="132" t="s">
        <v>1313</v>
      </c>
      <c r="E77" s="14" t="s">
        <v>83</v>
      </c>
      <c r="F77" s="65" t="s">
        <v>1314</v>
      </c>
      <c r="G77" s="14" t="s">
        <v>25</v>
      </c>
      <c r="H77" s="66" t="s">
        <v>1318</v>
      </c>
      <c r="I77" s="413" t="s">
        <v>1333</v>
      </c>
      <c r="J77" s="383"/>
      <c r="K77" s="53"/>
      <c r="L77" s="296"/>
    </row>
    <row r="78" spans="2:12" ht="135">
      <c r="B78" s="7" t="s">
        <v>1334</v>
      </c>
      <c r="C78" s="53" t="s">
        <v>1335</v>
      </c>
      <c r="D78" s="132"/>
      <c r="E78" s="14" t="s">
        <v>83</v>
      </c>
      <c r="F78" s="65" t="s">
        <v>1336</v>
      </c>
      <c r="G78" s="14" t="s">
        <v>25</v>
      </c>
      <c r="H78" s="66"/>
      <c r="I78" s="296"/>
      <c r="J78" s="288"/>
      <c r="K78" s="53"/>
      <c r="L78" s="296" t="s">
        <v>1337</v>
      </c>
    </row>
    <row r="79" spans="2:12" ht="81.75" customHeight="1">
      <c r="B79" s="7">
        <v>2.12</v>
      </c>
      <c r="C79" s="53" t="s">
        <v>1338</v>
      </c>
      <c r="D79" s="132" t="s">
        <v>174</v>
      </c>
      <c r="E79" s="14" t="s">
        <v>83</v>
      </c>
      <c r="F79" s="65" t="s">
        <v>1314</v>
      </c>
      <c r="G79" s="14" t="s">
        <v>25</v>
      </c>
      <c r="H79" s="66" t="s">
        <v>1339</v>
      </c>
      <c r="I79" s="413" t="s">
        <v>1340</v>
      </c>
      <c r="J79" s="383"/>
      <c r="K79" s="53"/>
      <c r="L79" s="296"/>
    </row>
    <row r="80" spans="2:12" ht="55.5" customHeight="1">
      <c r="B80" s="7">
        <v>2.12</v>
      </c>
      <c r="C80" s="53" t="s">
        <v>1341</v>
      </c>
      <c r="D80" s="132" t="s">
        <v>174</v>
      </c>
      <c r="E80" s="14" t="s">
        <v>83</v>
      </c>
      <c r="F80" s="65" t="s">
        <v>1314</v>
      </c>
      <c r="G80" s="14" t="s">
        <v>25</v>
      </c>
      <c r="H80" s="66" t="s">
        <v>1339</v>
      </c>
      <c r="I80" s="413" t="s">
        <v>1342</v>
      </c>
      <c r="J80" s="383"/>
      <c r="K80" s="53"/>
      <c r="L80" s="296"/>
    </row>
    <row r="81" spans="2:12" ht="71.25" customHeight="1">
      <c r="B81" s="7">
        <v>2.12</v>
      </c>
      <c r="C81" s="53" t="s">
        <v>1343</v>
      </c>
      <c r="D81" s="132" t="s">
        <v>174</v>
      </c>
      <c r="E81" s="14" t="s">
        <v>83</v>
      </c>
      <c r="F81" s="65" t="s">
        <v>1314</v>
      </c>
      <c r="G81" s="14" t="s">
        <v>25</v>
      </c>
      <c r="H81" s="66" t="s">
        <v>1339</v>
      </c>
      <c r="I81" s="413" t="s">
        <v>1344</v>
      </c>
      <c r="J81" s="383"/>
      <c r="K81" s="53"/>
      <c r="L81" s="296"/>
    </row>
    <row r="82" spans="2:12" ht="45">
      <c r="B82" s="7">
        <v>2.12</v>
      </c>
      <c r="C82" s="53" t="s">
        <v>1345</v>
      </c>
      <c r="D82" s="132" t="s">
        <v>174</v>
      </c>
      <c r="E82" s="14" t="s">
        <v>83</v>
      </c>
      <c r="F82" s="65" t="s">
        <v>1314</v>
      </c>
      <c r="G82" s="14" t="s">
        <v>25</v>
      </c>
      <c r="H82" s="66" t="s">
        <v>1339</v>
      </c>
      <c r="I82" s="413" t="s">
        <v>1346</v>
      </c>
      <c r="J82" s="383"/>
      <c r="K82" s="53"/>
      <c r="L82" s="296"/>
    </row>
    <row r="83" spans="2:12" ht="139.5" customHeight="1">
      <c r="B83" s="7">
        <v>2.12</v>
      </c>
      <c r="C83" s="53" t="s">
        <v>1347</v>
      </c>
      <c r="D83" s="132" t="s">
        <v>174</v>
      </c>
      <c r="E83" s="14" t="s">
        <v>83</v>
      </c>
      <c r="F83" s="65" t="s">
        <v>1314</v>
      </c>
      <c r="G83" s="14" t="s">
        <v>25</v>
      </c>
      <c r="H83" s="66" t="s">
        <v>1339</v>
      </c>
      <c r="I83" s="413" t="s">
        <v>1348</v>
      </c>
      <c r="J83" s="383"/>
      <c r="K83" s="53"/>
      <c r="L83" s="296"/>
    </row>
    <row r="84" spans="2:12" ht="81" customHeight="1">
      <c r="B84" s="7">
        <v>2.12</v>
      </c>
      <c r="C84" s="53" t="s">
        <v>1349</v>
      </c>
      <c r="D84" s="132" t="s">
        <v>174</v>
      </c>
      <c r="E84" s="14" t="s">
        <v>83</v>
      </c>
      <c r="F84" s="65" t="s">
        <v>1314</v>
      </c>
      <c r="G84" s="14" t="s">
        <v>25</v>
      </c>
      <c r="H84" s="66" t="s">
        <v>1339</v>
      </c>
      <c r="I84" s="413" t="s">
        <v>1350</v>
      </c>
      <c r="J84" s="383"/>
      <c r="K84" s="53"/>
      <c r="L84" s="296"/>
    </row>
    <row r="85" spans="2:12" s="323" customFormat="1" ht="162.75" customHeight="1">
      <c r="B85" s="326">
        <v>2.12</v>
      </c>
      <c r="C85" s="174" t="s">
        <v>1370</v>
      </c>
      <c r="D85" s="132" t="s">
        <v>174</v>
      </c>
      <c r="E85" s="172" t="s">
        <v>83</v>
      </c>
      <c r="F85" s="172" t="s">
        <v>1369</v>
      </c>
      <c r="G85" s="172" t="s">
        <v>25</v>
      </c>
      <c r="H85" s="327" t="s">
        <v>183</v>
      </c>
      <c r="I85" s="386" t="s">
        <v>1428</v>
      </c>
      <c r="J85" s="386"/>
      <c r="K85" s="174"/>
      <c r="L85" s="314"/>
    </row>
  </sheetData>
  <autoFilter ref="B4:C4"/>
  <mergeCells count="84">
    <mergeCell ref="I81:J81"/>
    <mergeCell ref="I82:J82"/>
    <mergeCell ref="I83:J83"/>
    <mergeCell ref="I84:J84"/>
    <mergeCell ref="I73:J73"/>
    <mergeCell ref="I75:J75"/>
    <mergeCell ref="I76:J76"/>
    <mergeCell ref="I77:J77"/>
    <mergeCell ref="I79:J79"/>
    <mergeCell ref="I80:J80"/>
    <mergeCell ref="I72:J72"/>
    <mergeCell ref="I60:J60"/>
    <mergeCell ref="I61:J61"/>
    <mergeCell ref="I62:J62"/>
    <mergeCell ref="I63:J63"/>
    <mergeCell ref="I64:J64"/>
    <mergeCell ref="I65:J65"/>
    <mergeCell ref="I66:J66"/>
    <mergeCell ref="I67:J67"/>
    <mergeCell ref="I69:J69"/>
    <mergeCell ref="I70:J70"/>
    <mergeCell ref="I71:J71"/>
    <mergeCell ref="I68:J68"/>
    <mergeCell ref="I59:J59"/>
    <mergeCell ref="I48:J48"/>
    <mergeCell ref="I49:J49"/>
    <mergeCell ref="I50:J50"/>
    <mergeCell ref="I51:J51"/>
    <mergeCell ref="I52:J52"/>
    <mergeCell ref="I53:J53"/>
    <mergeCell ref="I54:J54"/>
    <mergeCell ref="I55:J55"/>
    <mergeCell ref="I56:J56"/>
    <mergeCell ref="I57:J57"/>
    <mergeCell ref="I58:J58"/>
    <mergeCell ref="I47:J47"/>
    <mergeCell ref="I36:J36"/>
    <mergeCell ref="I37:J37"/>
    <mergeCell ref="I38:J38"/>
    <mergeCell ref="I39:J39"/>
    <mergeCell ref="I40:J40"/>
    <mergeCell ref="I41:J41"/>
    <mergeCell ref="I42:J42"/>
    <mergeCell ref="I43:J43"/>
    <mergeCell ref="I44:J44"/>
    <mergeCell ref="I45:J45"/>
    <mergeCell ref="I46:J46"/>
    <mergeCell ref="I18:K18"/>
    <mergeCell ref="I19:K19"/>
    <mergeCell ref="I20:J20"/>
    <mergeCell ref="I21:J21"/>
    <mergeCell ref="I35:J35"/>
    <mergeCell ref="I23:J23"/>
    <mergeCell ref="I25:J25"/>
    <mergeCell ref="I26:J26"/>
    <mergeCell ref="I27:J27"/>
    <mergeCell ref="I28:J28"/>
    <mergeCell ref="I29:J29"/>
    <mergeCell ref="I30:J30"/>
    <mergeCell ref="I31:J31"/>
    <mergeCell ref="I32:J32"/>
    <mergeCell ref="I33:J33"/>
    <mergeCell ref="I34:J34"/>
    <mergeCell ref="I13:J13"/>
    <mergeCell ref="I14:K14"/>
    <mergeCell ref="I15:K15"/>
    <mergeCell ref="I16:K16"/>
    <mergeCell ref="I17:K17"/>
    <mergeCell ref="I85:J85"/>
    <mergeCell ref="K10:L10"/>
    <mergeCell ref="B2:E2"/>
    <mergeCell ref="F2:L2"/>
    <mergeCell ref="I3:J3"/>
    <mergeCell ref="I4:J4"/>
    <mergeCell ref="I5:J5"/>
    <mergeCell ref="I6:J6"/>
    <mergeCell ref="K6:L6"/>
    <mergeCell ref="I7:J7"/>
    <mergeCell ref="K8:L8"/>
    <mergeCell ref="K9:L9"/>
    <mergeCell ref="I10:J10"/>
    <mergeCell ref="I22:J22"/>
    <mergeCell ref="K11:L11"/>
    <mergeCell ref="K12:L12"/>
  </mergeCells>
  <dataValidations count="2">
    <dataValidation type="list" allowBlank="1" showInputMessage="1" showErrorMessage="1" sqref="E6:E84">
      <formula1>"Financial, Non-financial"</formula1>
    </dataValidation>
    <dataValidation type="list" allowBlank="1" showInputMessage="1" showErrorMessage="1" sqref="G7:G85">
      <formula1>"Actual,Estimated"</formula1>
    </dataValidation>
  </dataValidations>
  <pageMargins left="0.51181102362204722" right="0.51181102362204722" top="0.55118110236220474" bottom="0.55118110236220474" header="0.31496062992125984" footer="0.11811023622047245"/>
  <pageSetup paperSize="8" scale="74" fitToWidth="2" fitToHeight="8" orientation="landscape" r:id="rId1"/>
  <headerFooter>
    <oddFooter>&amp;CHighly Confidential</oddFooter>
  </headerFooter>
  <legacyDrawing r:id="rId2"/>
</worksheet>
</file>

<file path=xl/worksheets/sheet4.xml><?xml version="1.0" encoding="utf-8"?>
<worksheet xmlns="http://schemas.openxmlformats.org/spreadsheetml/2006/main" xmlns:r="http://schemas.openxmlformats.org/officeDocument/2006/relationships">
  <sheetPr>
    <tabColor rgb="FFC00000"/>
    <pageSetUpPr fitToPage="1"/>
  </sheetPr>
  <dimension ref="B1:L115"/>
  <sheetViews>
    <sheetView zoomScale="70" zoomScaleNormal="70" workbookViewId="0"/>
  </sheetViews>
  <sheetFormatPr defaultColWidth="8.85546875" defaultRowHeight="15"/>
  <cols>
    <col min="1" max="1" width="2.28515625" customWidth="1"/>
    <col min="2" max="2" width="11.140625" customWidth="1"/>
    <col min="3" max="3" width="17.42578125" customWidth="1"/>
    <col min="4" max="4" width="14.42578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s="70" customFormat="1" ht="155.25" customHeight="1" thickBot="1">
      <c r="B6" s="78" t="s">
        <v>241</v>
      </c>
      <c r="C6" s="53" t="s">
        <v>363</v>
      </c>
      <c r="D6" s="73"/>
      <c r="E6" s="37" t="s">
        <v>23</v>
      </c>
      <c r="F6" s="40" t="s">
        <v>312</v>
      </c>
      <c r="G6" s="37" t="s">
        <v>95</v>
      </c>
      <c r="H6" s="50"/>
      <c r="I6" s="430" t="s">
        <v>362</v>
      </c>
      <c r="J6" s="431"/>
      <c r="K6" s="85" t="s">
        <v>314</v>
      </c>
      <c r="L6" s="75"/>
    </row>
    <row r="7" spans="2:12" s="70" customFormat="1" ht="155.25" customHeight="1" thickBot="1">
      <c r="B7" s="78" t="s">
        <v>241</v>
      </c>
      <c r="C7" s="53" t="s">
        <v>361</v>
      </c>
      <c r="D7" s="73"/>
      <c r="E7" s="37" t="s">
        <v>23</v>
      </c>
      <c r="F7" s="40" t="s">
        <v>312</v>
      </c>
      <c r="G7" s="37" t="s">
        <v>25</v>
      </c>
      <c r="H7" s="50" t="s">
        <v>183</v>
      </c>
      <c r="I7" s="430" t="s">
        <v>357</v>
      </c>
      <c r="J7" s="431"/>
      <c r="K7" s="85" t="s">
        <v>360</v>
      </c>
      <c r="L7" s="75"/>
    </row>
    <row r="8" spans="2:12" s="70" customFormat="1" ht="176.25" customHeight="1" thickBot="1">
      <c r="B8" s="78" t="s">
        <v>241</v>
      </c>
      <c r="C8" s="53" t="s">
        <v>359</v>
      </c>
      <c r="D8" s="73"/>
      <c r="E8" s="37" t="s">
        <v>23</v>
      </c>
      <c r="F8" s="40" t="s">
        <v>312</v>
      </c>
      <c r="G8" s="37" t="s">
        <v>95</v>
      </c>
      <c r="H8" s="50"/>
      <c r="I8" s="430" t="s">
        <v>358</v>
      </c>
      <c r="J8" s="431"/>
      <c r="K8" s="85" t="s">
        <v>314</v>
      </c>
      <c r="L8" s="75"/>
    </row>
    <row r="9" spans="2:12" s="70" customFormat="1" ht="155.25" customHeight="1" thickBot="1">
      <c r="B9" s="78" t="s">
        <v>241</v>
      </c>
      <c r="C9" s="53" t="s">
        <v>743</v>
      </c>
      <c r="D9" s="73"/>
      <c r="E9" s="37" t="s">
        <v>23</v>
      </c>
      <c r="F9" s="40" t="s">
        <v>312</v>
      </c>
      <c r="G9" s="37" t="s">
        <v>25</v>
      </c>
      <c r="H9" s="50" t="s">
        <v>183</v>
      </c>
      <c r="I9" s="430" t="s">
        <v>357</v>
      </c>
      <c r="J9" s="431"/>
      <c r="K9" s="85" t="s">
        <v>356</v>
      </c>
      <c r="L9" s="75"/>
    </row>
    <row r="10" spans="2:12" s="70" customFormat="1" ht="172.5" customHeight="1" thickBot="1">
      <c r="B10" s="78" t="s">
        <v>241</v>
      </c>
      <c r="C10" s="53" t="s">
        <v>355</v>
      </c>
      <c r="D10" s="73"/>
      <c r="E10" s="37" t="s">
        <v>23</v>
      </c>
      <c r="F10" s="40" t="s">
        <v>308</v>
      </c>
      <c r="G10" s="37" t="s">
        <v>25</v>
      </c>
      <c r="H10" s="50" t="s">
        <v>253</v>
      </c>
      <c r="I10" s="430" t="s">
        <v>284</v>
      </c>
      <c r="J10" s="431"/>
      <c r="K10" s="85" t="s">
        <v>255</v>
      </c>
      <c r="L10" s="75"/>
    </row>
    <row r="11" spans="2:12" s="70" customFormat="1" ht="173.25" customHeight="1" thickBot="1">
      <c r="B11" s="78" t="s">
        <v>241</v>
      </c>
      <c r="C11" s="53" t="s">
        <v>354</v>
      </c>
      <c r="D11" s="73"/>
      <c r="E11" s="37" t="s">
        <v>23</v>
      </c>
      <c r="F11" s="40" t="s">
        <v>308</v>
      </c>
      <c r="G11" s="37" t="s">
        <v>25</v>
      </c>
      <c r="H11" s="50" t="s">
        <v>253</v>
      </c>
      <c r="I11" s="426" t="s">
        <v>282</v>
      </c>
      <c r="J11" s="427"/>
      <c r="K11" s="86" t="s">
        <v>255</v>
      </c>
      <c r="L11" s="75"/>
    </row>
    <row r="12" spans="2:12" s="70" customFormat="1" ht="315" customHeight="1" thickBot="1">
      <c r="B12" s="78" t="s">
        <v>241</v>
      </c>
      <c r="C12" s="53" t="s">
        <v>353</v>
      </c>
      <c r="D12" s="73"/>
      <c r="E12" s="37" t="s">
        <v>83</v>
      </c>
      <c r="F12" s="40" t="s">
        <v>302</v>
      </c>
      <c r="G12" s="37" t="s">
        <v>25</v>
      </c>
      <c r="H12" s="50" t="s">
        <v>352</v>
      </c>
      <c r="I12" s="426" t="s">
        <v>279</v>
      </c>
      <c r="J12" s="427"/>
      <c r="K12" s="85" t="s">
        <v>351</v>
      </c>
      <c r="L12" s="75"/>
    </row>
    <row r="13" spans="2:12" s="70" customFormat="1" ht="211.5" customHeight="1" thickBot="1">
      <c r="B13" s="94" t="s">
        <v>241</v>
      </c>
      <c r="C13" s="49" t="s">
        <v>350</v>
      </c>
      <c r="D13" s="97"/>
      <c r="E13" s="37" t="s">
        <v>23</v>
      </c>
      <c r="F13" s="37" t="s">
        <v>349</v>
      </c>
      <c r="G13" s="37" t="s">
        <v>25</v>
      </c>
      <c r="H13" s="50" t="s">
        <v>183</v>
      </c>
      <c r="I13" s="430" t="s">
        <v>295</v>
      </c>
      <c r="J13" s="431"/>
      <c r="K13" s="85" t="s">
        <v>292</v>
      </c>
      <c r="L13" s="96" t="s">
        <v>348</v>
      </c>
    </row>
    <row r="14" spans="2:12" s="70" customFormat="1" ht="222" customHeight="1" thickBot="1">
      <c r="B14" s="78" t="s">
        <v>241</v>
      </c>
      <c r="C14" s="53" t="s">
        <v>347</v>
      </c>
      <c r="D14" s="73"/>
      <c r="E14" s="37" t="s">
        <v>83</v>
      </c>
      <c r="F14" s="40" t="s">
        <v>24</v>
      </c>
      <c r="G14" s="37" t="s">
        <v>25</v>
      </c>
      <c r="H14" s="50" t="s">
        <v>183</v>
      </c>
      <c r="I14" s="445" t="s">
        <v>346</v>
      </c>
      <c r="J14" s="446"/>
      <c r="K14" s="85" t="s">
        <v>345</v>
      </c>
      <c r="L14" s="75"/>
    </row>
    <row r="15" spans="2:12" s="70" customFormat="1" ht="175.5" customHeight="1" thickBot="1">
      <c r="B15" s="78" t="s">
        <v>241</v>
      </c>
      <c r="C15" s="53" t="s">
        <v>344</v>
      </c>
      <c r="D15" s="73"/>
      <c r="E15" s="37" t="s">
        <v>23</v>
      </c>
      <c r="F15" s="40" t="s">
        <v>24</v>
      </c>
      <c r="G15" s="37" t="s">
        <v>25</v>
      </c>
      <c r="H15" s="50" t="s">
        <v>183</v>
      </c>
      <c r="I15" s="430" t="s">
        <v>295</v>
      </c>
      <c r="J15" s="431"/>
      <c r="K15" s="85" t="s">
        <v>292</v>
      </c>
      <c r="L15" s="75"/>
    </row>
    <row r="16" spans="2:12" s="70" customFormat="1" ht="237.75" customHeight="1" thickBot="1">
      <c r="B16" s="78" t="s">
        <v>241</v>
      </c>
      <c r="C16" s="53" t="s">
        <v>343</v>
      </c>
      <c r="D16" s="73"/>
      <c r="E16" s="37" t="s">
        <v>83</v>
      </c>
      <c r="F16" s="40" t="s">
        <v>24</v>
      </c>
      <c r="G16" s="37" t="s">
        <v>25</v>
      </c>
      <c r="H16" s="50" t="s">
        <v>183</v>
      </c>
      <c r="I16" s="445" t="s">
        <v>342</v>
      </c>
      <c r="J16" s="446"/>
      <c r="K16" s="85" t="s">
        <v>292</v>
      </c>
      <c r="L16" s="75"/>
    </row>
    <row r="17" spans="2:12" s="70" customFormat="1" ht="129.75" customHeight="1" thickBot="1">
      <c r="B17" s="78" t="s">
        <v>241</v>
      </c>
      <c r="C17" s="53" t="s">
        <v>341</v>
      </c>
      <c r="D17" s="73"/>
      <c r="E17" s="37" t="s">
        <v>23</v>
      </c>
      <c r="F17" s="40" t="s">
        <v>336</v>
      </c>
      <c r="G17" s="37" t="s">
        <v>25</v>
      </c>
      <c r="H17" s="50" t="s">
        <v>183</v>
      </c>
      <c r="I17" s="430" t="s">
        <v>340</v>
      </c>
      <c r="J17" s="431"/>
      <c r="K17" s="85" t="s">
        <v>339</v>
      </c>
      <c r="L17" s="75" t="s">
        <v>338</v>
      </c>
    </row>
    <row r="18" spans="2:12" s="70" customFormat="1" ht="129.75" customHeight="1" thickBot="1">
      <c r="B18" s="78" t="s">
        <v>241</v>
      </c>
      <c r="C18" s="53" t="s">
        <v>337</v>
      </c>
      <c r="D18" s="73"/>
      <c r="E18" s="37" t="s">
        <v>23</v>
      </c>
      <c r="F18" s="40" t="s">
        <v>336</v>
      </c>
      <c r="G18" s="37" t="s">
        <v>25</v>
      </c>
      <c r="H18" s="50" t="s">
        <v>183</v>
      </c>
      <c r="I18" s="430" t="s">
        <v>335</v>
      </c>
      <c r="J18" s="431"/>
      <c r="K18" s="85" t="s">
        <v>334</v>
      </c>
      <c r="L18" s="75" t="s">
        <v>333</v>
      </c>
    </row>
    <row r="19" spans="2:12" s="70" customFormat="1" ht="151.5" customHeight="1" thickBot="1">
      <c r="B19" s="78" t="s">
        <v>241</v>
      </c>
      <c r="C19" s="53" t="s">
        <v>332</v>
      </c>
      <c r="D19" s="73"/>
      <c r="E19" s="37" t="s">
        <v>23</v>
      </c>
      <c r="F19" s="40" t="s">
        <v>327</v>
      </c>
      <c r="G19" s="37" t="s">
        <v>25</v>
      </c>
      <c r="H19" s="50" t="s">
        <v>331</v>
      </c>
      <c r="I19" s="430" t="s">
        <v>330</v>
      </c>
      <c r="J19" s="431"/>
      <c r="K19" s="85" t="s">
        <v>329</v>
      </c>
      <c r="L19" s="75"/>
    </row>
    <row r="20" spans="2:12" s="70" customFormat="1" ht="137.25" customHeight="1" thickBot="1">
      <c r="B20" s="78" t="s">
        <v>241</v>
      </c>
      <c r="C20" s="53" t="s">
        <v>328</v>
      </c>
      <c r="D20" s="73"/>
      <c r="E20" s="37" t="s">
        <v>23</v>
      </c>
      <c r="F20" s="40" t="s">
        <v>327</v>
      </c>
      <c r="G20" s="37" t="s">
        <v>25</v>
      </c>
      <c r="H20" s="50" t="s">
        <v>326</v>
      </c>
      <c r="I20" s="430" t="s">
        <v>325</v>
      </c>
      <c r="J20" s="431"/>
      <c r="K20" s="85" t="s">
        <v>324</v>
      </c>
      <c r="L20" s="75"/>
    </row>
    <row r="21" spans="2:12" s="70" customFormat="1" ht="164.25" customHeight="1">
      <c r="B21" s="78" t="s">
        <v>241</v>
      </c>
      <c r="C21" s="53" t="s">
        <v>323</v>
      </c>
      <c r="D21" s="73"/>
      <c r="E21" s="37" t="s">
        <v>83</v>
      </c>
      <c r="F21" s="40" t="s">
        <v>322</v>
      </c>
      <c r="G21" s="37" t="s">
        <v>25</v>
      </c>
      <c r="H21" s="50" t="s">
        <v>321</v>
      </c>
      <c r="I21" s="447" t="s">
        <v>320</v>
      </c>
      <c r="J21" s="448"/>
      <c r="K21" s="85" t="s">
        <v>319</v>
      </c>
      <c r="L21" s="75"/>
    </row>
    <row r="22" spans="2:12" s="70" customFormat="1" ht="15.75" thickBot="1">
      <c r="B22" s="78"/>
      <c r="C22" s="53"/>
      <c r="D22" s="73"/>
      <c r="E22" s="37"/>
      <c r="F22" s="40"/>
      <c r="G22" s="37"/>
      <c r="H22" s="63"/>
      <c r="I22" s="89"/>
      <c r="J22" s="88"/>
      <c r="K22" s="87"/>
      <c r="L22" s="75"/>
    </row>
    <row r="23" spans="2:12" s="70" customFormat="1" ht="149.25" customHeight="1" thickBot="1">
      <c r="B23" s="78" t="s">
        <v>241</v>
      </c>
      <c r="C23" s="53" t="s">
        <v>318</v>
      </c>
      <c r="D23" s="73"/>
      <c r="E23" s="37" t="s">
        <v>23</v>
      </c>
      <c r="F23" s="40" t="s">
        <v>312</v>
      </c>
      <c r="G23" s="37" t="s">
        <v>95</v>
      </c>
      <c r="H23" s="50"/>
      <c r="I23" s="430" t="s">
        <v>315</v>
      </c>
      <c r="J23" s="431"/>
      <c r="K23" s="85" t="s">
        <v>314</v>
      </c>
      <c r="L23" s="75"/>
    </row>
    <row r="24" spans="2:12" s="70" customFormat="1" ht="155.25" customHeight="1" thickBot="1">
      <c r="B24" s="78" t="s">
        <v>241</v>
      </c>
      <c r="C24" s="53" t="s">
        <v>317</v>
      </c>
      <c r="D24" s="73"/>
      <c r="E24" s="37" t="s">
        <v>23</v>
      </c>
      <c r="F24" s="40" t="s">
        <v>312</v>
      </c>
      <c r="G24" s="37" t="s">
        <v>25</v>
      </c>
      <c r="H24" s="50" t="s">
        <v>183</v>
      </c>
      <c r="I24" s="430" t="s">
        <v>311</v>
      </c>
      <c r="J24" s="431"/>
      <c r="K24" s="85" t="s">
        <v>310</v>
      </c>
      <c r="L24" s="75"/>
    </row>
    <row r="25" spans="2:12" s="70" customFormat="1" ht="156.75" customHeight="1" thickBot="1">
      <c r="B25" s="78" t="s">
        <v>241</v>
      </c>
      <c r="C25" s="53" t="s">
        <v>316</v>
      </c>
      <c r="D25" s="73"/>
      <c r="E25" s="37" t="s">
        <v>23</v>
      </c>
      <c r="F25" s="40" t="s">
        <v>312</v>
      </c>
      <c r="G25" s="37" t="s">
        <v>95</v>
      </c>
      <c r="H25" s="50"/>
      <c r="I25" s="430" t="s">
        <v>315</v>
      </c>
      <c r="J25" s="431"/>
      <c r="K25" s="85" t="s">
        <v>314</v>
      </c>
      <c r="L25" s="75"/>
    </row>
    <row r="26" spans="2:12" s="70" customFormat="1" ht="155.25" customHeight="1">
      <c r="B26" s="78" t="s">
        <v>241</v>
      </c>
      <c r="C26" s="53" t="s">
        <v>313</v>
      </c>
      <c r="D26" s="73"/>
      <c r="E26" s="37" t="s">
        <v>23</v>
      </c>
      <c r="F26" s="40" t="s">
        <v>312</v>
      </c>
      <c r="G26" s="37" t="s">
        <v>25</v>
      </c>
      <c r="H26" s="50" t="s">
        <v>183</v>
      </c>
      <c r="I26" s="440" t="s">
        <v>311</v>
      </c>
      <c r="J26" s="441"/>
      <c r="K26" s="85" t="s">
        <v>310</v>
      </c>
      <c r="L26" s="75"/>
    </row>
    <row r="27" spans="2:12" s="70" customFormat="1" ht="179.25" customHeight="1">
      <c r="B27" s="78" t="s">
        <v>241</v>
      </c>
      <c r="C27" s="53" t="s">
        <v>309</v>
      </c>
      <c r="D27" s="73"/>
      <c r="E27" s="37" t="s">
        <v>23</v>
      </c>
      <c r="F27" s="40" t="s">
        <v>308</v>
      </c>
      <c r="G27" s="37" t="s">
        <v>25</v>
      </c>
      <c r="H27" s="50" t="s">
        <v>304</v>
      </c>
      <c r="I27" s="432" t="s">
        <v>307</v>
      </c>
      <c r="J27" s="432"/>
      <c r="K27" s="85" t="s">
        <v>251</v>
      </c>
      <c r="L27" s="75"/>
    </row>
    <row r="28" spans="2:12" s="70" customFormat="1" ht="183.75" customHeight="1">
      <c r="B28" s="78" t="s">
        <v>241</v>
      </c>
      <c r="C28" s="53" t="s">
        <v>306</v>
      </c>
      <c r="D28" s="73"/>
      <c r="E28" s="37" t="s">
        <v>23</v>
      </c>
      <c r="F28" s="40" t="s">
        <v>305</v>
      </c>
      <c r="G28" s="37" t="s">
        <v>25</v>
      </c>
      <c r="H28" s="50" t="s">
        <v>304</v>
      </c>
      <c r="I28" s="432" t="s">
        <v>282</v>
      </c>
      <c r="J28" s="432"/>
      <c r="K28" s="86" t="s">
        <v>255</v>
      </c>
      <c r="L28" s="75"/>
    </row>
    <row r="29" spans="2:12" s="70" customFormat="1" ht="318" customHeight="1">
      <c r="B29" s="78" t="s">
        <v>241</v>
      </c>
      <c r="C29" s="53" t="s">
        <v>303</v>
      </c>
      <c r="D29" s="73"/>
      <c r="E29" s="37" t="s">
        <v>83</v>
      </c>
      <c r="F29" s="40" t="s">
        <v>302</v>
      </c>
      <c r="G29" s="37" t="s">
        <v>25</v>
      </c>
      <c r="H29" s="50" t="s">
        <v>248</v>
      </c>
      <c r="I29" s="432" t="s">
        <v>279</v>
      </c>
      <c r="J29" s="432"/>
      <c r="K29" s="85" t="s">
        <v>301</v>
      </c>
      <c r="L29" s="75"/>
    </row>
    <row r="30" spans="2:12" s="70" customFormat="1" ht="211.5" customHeight="1">
      <c r="B30" s="78" t="s">
        <v>241</v>
      </c>
      <c r="C30" s="49" t="s">
        <v>300</v>
      </c>
      <c r="D30" s="73"/>
      <c r="E30" s="37" t="s">
        <v>23</v>
      </c>
      <c r="F30" s="40" t="s">
        <v>24</v>
      </c>
      <c r="G30" s="37" t="s">
        <v>25</v>
      </c>
      <c r="H30" s="50" t="s">
        <v>183</v>
      </c>
      <c r="I30" s="442" t="s">
        <v>299</v>
      </c>
      <c r="J30" s="442"/>
      <c r="K30" s="95" t="s">
        <v>292</v>
      </c>
      <c r="L30" s="75"/>
    </row>
    <row r="31" spans="2:12" s="70" customFormat="1" ht="247.5" customHeight="1">
      <c r="B31" s="78" t="s">
        <v>241</v>
      </c>
      <c r="C31" s="53" t="s">
        <v>298</v>
      </c>
      <c r="D31" s="73"/>
      <c r="E31" s="37" t="s">
        <v>83</v>
      </c>
      <c r="F31" s="40" t="s">
        <v>24</v>
      </c>
      <c r="G31" s="37" t="s">
        <v>25</v>
      </c>
      <c r="H31" s="50" t="s">
        <v>183</v>
      </c>
      <c r="I31" s="437" t="s">
        <v>297</v>
      </c>
      <c r="J31" s="437"/>
      <c r="K31" s="85" t="s">
        <v>292</v>
      </c>
      <c r="L31" s="75"/>
    </row>
    <row r="32" spans="2:12" s="70" customFormat="1" ht="159" customHeight="1">
      <c r="B32" s="78" t="s">
        <v>241</v>
      </c>
      <c r="C32" s="53" t="s">
        <v>296</v>
      </c>
      <c r="D32" s="73"/>
      <c r="E32" s="37" t="s">
        <v>23</v>
      </c>
      <c r="F32" s="40" t="s">
        <v>24</v>
      </c>
      <c r="G32" s="37" t="s">
        <v>25</v>
      </c>
      <c r="H32" s="50" t="s">
        <v>183</v>
      </c>
      <c r="I32" s="432" t="s">
        <v>295</v>
      </c>
      <c r="J32" s="432"/>
      <c r="K32" s="85" t="s">
        <v>292</v>
      </c>
      <c r="L32" s="75"/>
    </row>
    <row r="33" spans="2:12" s="70" customFormat="1" ht="225" customHeight="1">
      <c r="B33" s="94" t="s">
        <v>241</v>
      </c>
      <c r="C33" s="53" t="s">
        <v>294</v>
      </c>
      <c r="D33" s="73"/>
      <c r="E33" s="37" t="s">
        <v>83</v>
      </c>
      <c r="F33" s="40" t="s">
        <v>24</v>
      </c>
      <c r="G33" s="37" t="s">
        <v>25</v>
      </c>
      <c r="H33" s="50" t="s">
        <v>183</v>
      </c>
      <c r="I33" s="437" t="s">
        <v>293</v>
      </c>
      <c r="J33" s="437"/>
      <c r="K33" s="85" t="s">
        <v>292</v>
      </c>
      <c r="L33" s="75"/>
    </row>
    <row r="34" spans="2:12" s="70" customFormat="1">
      <c r="B34" s="78"/>
      <c r="C34" s="53"/>
      <c r="D34" s="53"/>
      <c r="E34" s="37"/>
      <c r="F34" s="40"/>
      <c r="G34" s="37"/>
      <c r="H34" s="63"/>
      <c r="I34" s="443"/>
      <c r="J34" s="444"/>
      <c r="K34" s="87"/>
      <c r="L34" s="75"/>
    </row>
    <row r="35" spans="2:12" s="70" customFormat="1" ht="180.75" customHeight="1">
      <c r="B35" s="78" t="s">
        <v>241</v>
      </c>
      <c r="C35" s="53" t="s">
        <v>291</v>
      </c>
      <c r="D35" s="73"/>
      <c r="E35" s="37" t="s">
        <v>23</v>
      </c>
      <c r="F35" s="40" t="s">
        <v>288</v>
      </c>
      <c r="G35" s="37" t="s">
        <v>25</v>
      </c>
      <c r="H35" s="50" t="s">
        <v>183</v>
      </c>
      <c r="I35" s="432" t="s">
        <v>290</v>
      </c>
      <c r="J35" s="432"/>
      <c r="K35" s="85" t="s">
        <v>286</v>
      </c>
      <c r="L35" s="75"/>
    </row>
    <row r="36" spans="2:12" s="70" customFormat="1" ht="152.25" customHeight="1" thickBot="1">
      <c r="B36" s="78" t="s">
        <v>241</v>
      </c>
      <c r="C36" s="53" t="s">
        <v>289</v>
      </c>
      <c r="D36" s="92"/>
      <c r="E36" s="91" t="s">
        <v>23</v>
      </c>
      <c r="F36" s="40" t="s">
        <v>288</v>
      </c>
      <c r="G36" s="91" t="s">
        <v>25</v>
      </c>
      <c r="H36" s="50" t="s">
        <v>183</v>
      </c>
      <c r="I36" s="432" t="s">
        <v>287</v>
      </c>
      <c r="J36" s="432"/>
      <c r="K36" s="85" t="s">
        <v>286</v>
      </c>
      <c r="L36" s="90"/>
    </row>
    <row r="37" spans="2:12" s="70" customFormat="1" ht="194.25" customHeight="1">
      <c r="B37" s="78" t="s">
        <v>241</v>
      </c>
      <c r="C37" s="53" t="s">
        <v>285</v>
      </c>
      <c r="D37" s="73"/>
      <c r="E37" s="37" t="s">
        <v>23</v>
      </c>
      <c r="F37" s="40" t="s">
        <v>280</v>
      </c>
      <c r="G37" s="37" t="s">
        <v>25</v>
      </c>
      <c r="H37" s="50" t="s">
        <v>253</v>
      </c>
      <c r="I37" s="432" t="s">
        <v>284</v>
      </c>
      <c r="J37" s="432"/>
      <c r="K37" s="85" t="s">
        <v>255</v>
      </c>
      <c r="L37" s="75"/>
    </row>
    <row r="38" spans="2:12" s="70" customFormat="1" ht="227.25" customHeight="1">
      <c r="B38" s="78" t="s">
        <v>241</v>
      </c>
      <c r="C38" s="53" t="s">
        <v>283</v>
      </c>
      <c r="D38" s="73"/>
      <c r="E38" s="37" t="s">
        <v>23</v>
      </c>
      <c r="F38" s="40" t="s">
        <v>280</v>
      </c>
      <c r="G38" s="37" t="s">
        <v>25</v>
      </c>
      <c r="H38" s="50" t="s">
        <v>253</v>
      </c>
      <c r="I38" s="432" t="s">
        <v>282</v>
      </c>
      <c r="J38" s="432"/>
      <c r="K38" s="86" t="s">
        <v>255</v>
      </c>
      <c r="L38" s="75"/>
    </row>
    <row r="39" spans="2:12" s="70" customFormat="1" ht="286.5" customHeight="1">
      <c r="B39" s="78" t="s">
        <v>241</v>
      </c>
      <c r="C39" s="53" t="s">
        <v>281</v>
      </c>
      <c r="D39" s="73"/>
      <c r="E39" s="37" t="s">
        <v>83</v>
      </c>
      <c r="F39" s="40" t="s">
        <v>280</v>
      </c>
      <c r="G39" s="37" t="s">
        <v>25</v>
      </c>
      <c r="H39" s="50" t="s">
        <v>248</v>
      </c>
      <c r="I39" s="432" t="s">
        <v>279</v>
      </c>
      <c r="J39" s="432"/>
      <c r="K39" s="85" t="s">
        <v>246</v>
      </c>
      <c r="L39" s="75"/>
    </row>
    <row r="40" spans="2:12" s="70" customFormat="1" ht="225.75" customHeight="1">
      <c r="B40" s="78" t="s">
        <v>241</v>
      </c>
      <c r="C40" s="49" t="s">
        <v>278</v>
      </c>
      <c r="D40" s="73"/>
      <c r="E40" s="37" t="s">
        <v>23</v>
      </c>
      <c r="F40" s="40" t="s">
        <v>267</v>
      </c>
      <c r="G40" s="37" t="s">
        <v>25</v>
      </c>
      <c r="H40" s="50" t="s">
        <v>271</v>
      </c>
      <c r="I40" s="432" t="s">
        <v>277</v>
      </c>
      <c r="J40" s="432"/>
      <c r="K40" s="85" t="s">
        <v>269</v>
      </c>
      <c r="L40" s="75"/>
    </row>
    <row r="41" spans="2:12" s="70" customFormat="1" ht="201.75" customHeight="1">
      <c r="B41" s="78" t="s">
        <v>241</v>
      </c>
      <c r="C41" s="53" t="s">
        <v>276</v>
      </c>
      <c r="D41" s="73"/>
      <c r="E41" s="37" t="s">
        <v>83</v>
      </c>
      <c r="F41" s="40" t="s">
        <v>267</v>
      </c>
      <c r="G41" s="37" t="s">
        <v>25</v>
      </c>
      <c r="H41" s="50" t="s">
        <v>275</v>
      </c>
      <c r="I41" s="437" t="s">
        <v>274</v>
      </c>
      <c r="J41" s="437"/>
      <c r="K41" s="85" t="s">
        <v>273</v>
      </c>
      <c r="L41" s="75"/>
    </row>
    <row r="42" spans="2:12" s="70" customFormat="1" ht="210.75" customHeight="1">
      <c r="B42" s="78" t="s">
        <v>241</v>
      </c>
      <c r="C42" s="53" t="s">
        <v>272</v>
      </c>
      <c r="D42" s="73"/>
      <c r="E42" s="37" t="s">
        <v>23</v>
      </c>
      <c r="F42" s="40" t="s">
        <v>267</v>
      </c>
      <c r="G42" s="37" t="s">
        <v>25</v>
      </c>
      <c r="H42" s="50" t="s">
        <v>271</v>
      </c>
      <c r="I42" s="432" t="s">
        <v>270</v>
      </c>
      <c r="J42" s="432"/>
      <c r="K42" s="85" t="s">
        <v>269</v>
      </c>
      <c r="L42" s="75"/>
    </row>
    <row r="43" spans="2:12" s="70" customFormat="1" ht="168" customHeight="1">
      <c r="B43" s="78" t="s">
        <v>241</v>
      </c>
      <c r="C43" s="53" t="s">
        <v>268</v>
      </c>
      <c r="D43" s="73"/>
      <c r="E43" s="37" t="s">
        <v>83</v>
      </c>
      <c r="F43" s="40" t="s">
        <v>267</v>
      </c>
      <c r="G43" s="37" t="s">
        <v>25</v>
      </c>
      <c r="H43" s="50" t="s">
        <v>266</v>
      </c>
      <c r="I43" s="437" t="s">
        <v>265</v>
      </c>
      <c r="J43" s="437"/>
      <c r="K43" s="85" t="s">
        <v>262</v>
      </c>
      <c r="L43" s="75"/>
    </row>
    <row r="44" spans="2:12" s="70" customFormat="1" ht="239.25" customHeight="1" thickBot="1">
      <c r="B44" s="78" t="s">
        <v>241</v>
      </c>
      <c r="C44" s="53" t="s">
        <v>264</v>
      </c>
      <c r="D44" s="73"/>
      <c r="E44" s="37" t="s">
        <v>83</v>
      </c>
      <c r="F44" s="40" t="s">
        <v>24</v>
      </c>
      <c r="G44" s="37" t="s">
        <v>25</v>
      </c>
      <c r="H44" s="50" t="s">
        <v>183</v>
      </c>
      <c r="I44" s="438" t="s">
        <v>263</v>
      </c>
      <c r="J44" s="439"/>
      <c r="K44" s="85" t="s">
        <v>262</v>
      </c>
      <c r="L44" s="75"/>
    </row>
    <row r="45" spans="2:12" s="70" customFormat="1" ht="15.75" thickBot="1">
      <c r="B45" s="78"/>
      <c r="C45" s="53"/>
      <c r="D45" s="37"/>
      <c r="E45" s="37"/>
      <c r="F45" s="40"/>
      <c r="G45" s="37"/>
      <c r="H45" s="63"/>
      <c r="I45" s="89"/>
      <c r="J45" s="88"/>
      <c r="K45" s="87"/>
      <c r="L45" s="75"/>
    </row>
    <row r="46" spans="2:12" s="70" customFormat="1" ht="152.25" customHeight="1" thickBot="1">
      <c r="B46" s="78" t="s">
        <v>241</v>
      </c>
      <c r="C46" s="53" t="s">
        <v>261</v>
      </c>
      <c r="D46" s="73"/>
      <c r="E46" s="37" t="s">
        <v>23</v>
      </c>
      <c r="F46" s="40" t="s">
        <v>24</v>
      </c>
      <c r="G46" s="37" t="s">
        <v>25</v>
      </c>
      <c r="H46" s="50"/>
      <c r="I46" s="426" t="s">
        <v>259</v>
      </c>
      <c r="J46" s="427"/>
      <c r="K46" s="85" t="s">
        <v>258</v>
      </c>
      <c r="L46" s="75"/>
    </row>
    <row r="47" spans="2:12" s="70" customFormat="1" ht="149.25" customHeight="1">
      <c r="B47" s="78" t="s">
        <v>241</v>
      </c>
      <c r="C47" s="53" t="s">
        <v>260</v>
      </c>
      <c r="D47" s="73"/>
      <c r="E47" s="37" t="s">
        <v>23</v>
      </c>
      <c r="F47" s="40" t="s">
        <v>24</v>
      </c>
      <c r="G47" s="37" t="s">
        <v>25</v>
      </c>
      <c r="H47" s="50"/>
      <c r="I47" s="440" t="s">
        <v>259</v>
      </c>
      <c r="J47" s="441"/>
      <c r="K47" s="85" t="s">
        <v>258</v>
      </c>
      <c r="L47" s="75"/>
    </row>
    <row r="48" spans="2:12" s="70" customFormat="1" ht="180.75" customHeight="1">
      <c r="B48" s="78" t="s">
        <v>241</v>
      </c>
      <c r="C48" s="53" t="s">
        <v>257</v>
      </c>
      <c r="D48" s="73"/>
      <c r="E48" s="37" t="s">
        <v>23</v>
      </c>
      <c r="F48" s="40" t="s">
        <v>249</v>
      </c>
      <c r="G48" s="37" t="s">
        <v>25</v>
      </c>
      <c r="H48" s="50" t="s">
        <v>253</v>
      </c>
      <c r="I48" s="432" t="s">
        <v>256</v>
      </c>
      <c r="J48" s="432"/>
      <c r="K48" s="85" t="s">
        <v>255</v>
      </c>
      <c r="L48" s="75"/>
    </row>
    <row r="49" spans="2:12" s="70" customFormat="1" ht="169.5" customHeight="1">
      <c r="B49" s="78" t="s">
        <v>241</v>
      </c>
      <c r="C49" s="53" t="s">
        <v>254</v>
      </c>
      <c r="D49" s="73"/>
      <c r="E49" s="37" t="s">
        <v>23</v>
      </c>
      <c r="F49" s="40" t="s">
        <v>249</v>
      </c>
      <c r="G49" s="37" t="s">
        <v>25</v>
      </c>
      <c r="H49" s="50" t="s">
        <v>253</v>
      </c>
      <c r="I49" s="432" t="s">
        <v>252</v>
      </c>
      <c r="J49" s="432"/>
      <c r="K49" s="86" t="s">
        <v>251</v>
      </c>
      <c r="L49" s="75"/>
    </row>
    <row r="50" spans="2:12" s="70" customFormat="1" ht="321" customHeight="1">
      <c r="B50" s="78" t="s">
        <v>241</v>
      </c>
      <c r="C50" s="53" t="s">
        <v>250</v>
      </c>
      <c r="D50" s="73"/>
      <c r="E50" s="37" t="s">
        <v>83</v>
      </c>
      <c r="F50" s="40" t="s">
        <v>249</v>
      </c>
      <c r="G50" s="37" t="s">
        <v>25</v>
      </c>
      <c r="H50" s="50" t="s">
        <v>248</v>
      </c>
      <c r="I50" s="432" t="s">
        <v>247</v>
      </c>
      <c r="J50" s="432"/>
      <c r="K50" s="85" t="s">
        <v>246</v>
      </c>
      <c r="L50" s="75"/>
    </row>
    <row r="51" spans="2:12" s="70" customFormat="1" ht="238.5" customHeight="1">
      <c r="B51" s="78" t="s">
        <v>241</v>
      </c>
      <c r="C51" s="49" t="s">
        <v>245</v>
      </c>
      <c r="D51" s="73"/>
      <c r="E51" s="37" t="s">
        <v>23</v>
      </c>
      <c r="F51" s="40" t="s">
        <v>24</v>
      </c>
      <c r="G51" s="37" t="s">
        <v>25</v>
      </c>
      <c r="H51" s="50" t="s">
        <v>183</v>
      </c>
      <c r="I51" s="432" t="s">
        <v>244</v>
      </c>
      <c r="J51" s="432"/>
      <c r="K51" s="85" t="s">
        <v>238</v>
      </c>
      <c r="L51" s="75"/>
    </row>
    <row r="52" spans="2:12" s="70" customFormat="1" ht="275.25" customHeight="1" thickBot="1">
      <c r="B52" s="78" t="s">
        <v>241</v>
      </c>
      <c r="C52" s="53" t="s">
        <v>243</v>
      </c>
      <c r="D52" s="73"/>
      <c r="E52" s="37" t="s">
        <v>83</v>
      </c>
      <c r="F52" s="40" t="s">
        <v>24</v>
      </c>
      <c r="G52" s="37" t="s">
        <v>25</v>
      </c>
      <c r="H52" s="50" t="s">
        <v>183</v>
      </c>
      <c r="I52" s="433" t="s">
        <v>239</v>
      </c>
      <c r="J52" s="434"/>
      <c r="K52" s="85" t="s">
        <v>238</v>
      </c>
      <c r="L52" s="75"/>
    </row>
    <row r="53" spans="2:12" s="70" customFormat="1" ht="243" customHeight="1" thickBot="1">
      <c r="B53" s="78" t="s">
        <v>241</v>
      </c>
      <c r="C53" s="53" t="s">
        <v>242</v>
      </c>
      <c r="D53" s="73"/>
      <c r="E53" s="37" t="s">
        <v>23</v>
      </c>
      <c r="F53" s="40" t="s">
        <v>24</v>
      </c>
      <c r="G53" s="37" t="s">
        <v>25</v>
      </c>
      <c r="H53" s="50" t="s">
        <v>183</v>
      </c>
      <c r="I53" s="426" t="s">
        <v>239</v>
      </c>
      <c r="J53" s="427"/>
      <c r="K53" s="85" t="s">
        <v>238</v>
      </c>
      <c r="L53" s="75"/>
    </row>
    <row r="54" spans="2:12" s="70" customFormat="1" ht="315.75" customHeight="1">
      <c r="B54" s="78" t="s">
        <v>241</v>
      </c>
      <c r="C54" s="53" t="s">
        <v>240</v>
      </c>
      <c r="D54" s="73"/>
      <c r="E54" s="37" t="s">
        <v>83</v>
      </c>
      <c r="F54" s="40" t="s">
        <v>24</v>
      </c>
      <c r="G54" s="37" t="s">
        <v>25</v>
      </c>
      <c r="H54" s="50" t="s">
        <v>183</v>
      </c>
      <c r="I54" s="426" t="s">
        <v>239</v>
      </c>
      <c r="J54" s="427"/>
      <c r="K54" s="85" t="s">
        <v>238</v>
      </c>
      <c r="L54" s="75"/>
    </row>
    <row r="55" spans="2:12" s="70" customFormat="1" ht="15.75" thickBot="1">
      <c r="B55" s="84"/>
      <c r="C55" s="80"/>
      <c r="D55" s="80"/>
      <c r="E55" s="82"/>
      <c r="F55" s="83"/>
      <c r="G55" s="82"/>
      <c r="H55" s="81"/>
      <c r="I55" s="435"/>
      <c r="J55" s="436"/>
      <c r="K55" s="80"/>
      <c r="L55" s="79"/>
    </row>
    <row r="56" spans="2:12" s="70" customFormat="1" ht="60.75" thickBot="1">
      <c r="B56" s="78" t="s">
        <v>181</v>
      </c>
      <c r="C56" s="53" t="s">
        <v>237</v>
      </c>
      <c r="D56" s="73"/>
      <c r="E56" s="37" t="s">
        <v>83</v>
      </c>
      <c r="F56" s="40" t="s">
        <v>24</v>
      </c>
      <c r="G56" s="37" t="s">
        <v>25</v>
      </c>
      <c r="H56" s="50" t="s">
        <v>183</v>
      </c>
      <c r="I56" s="430" t="s">
        <v>208</v>
      </c>
      <c r="J56" s="431"/>
      <c r="K56" s="53" t="s">
        <v>217</v>
      </c>
      <c r="L56" s="75"/>
    </row>
    <row r="57" spans="2:12" s="70" customFormat="1" ht="120.75" customHeight="1" thickBot="1">
      <c r="B57" s="78" t="s">
        <v>181</v>
      </c>
      <c r="C57" s="53" t="s">
        <v>236</v>
      </c>
      <c r="D57" s="73"/>
      <c r="E57" s="37" t="s">
        <v>83</v>
      </c>
      <c r="F57" s="40" t="s">
        <v>24</v>
      </c>
      <c r="G57" s="37" t="s">
        <v>25</v>
      </c>
      <c r="H57" s="50" t="s">
        <v>183</v>
      </c>
      <c r="I57" s="426" t="s">
        <v>235</v>
      </c>
      <c r="J57" s="427"/>
      <c r="K57" s="53" t="s">
        <v>205</v>
      </c>
      <c r="L57" s="75"/>
    </row>
    <row r="58" spans="2:12" s="70" customFormat="1" ht="165" customHeight="1">
      <c r="B58" s="78" t="s">
        <v>181</v>
      </c>
      <c r="C58" s="53" t="s">
        <v>234</v>
      </c>
      <c r="D58" s="73"/>
      <c r="E58" s="37" t="s">
        <v>83</v>
      </c>
      <c r="F58" s="40" t="s">
        <v>24</v>
      </c>
      <c r="G58" s="37" t="s">
        <v>25</v>
      </c>
      <c r="H58" s="50" t="s">
        <v>183</v>
      </c>
      <c r="I58" s="426" t="s">
        <v>203</v>
      </c>
      <c r="J58" s="427"/>
      <c r="K58" s="53"/>
      <c r="L58" s="75"/>
    </row>
    <row r="59" spans="2:12" s="70" customFormat="1" ht="15.75" thickBot="1">
      <c r="B59" s="78"/>
      <c r="C59" s="53"/>
      <c r="D59" s="73"/>
      <c r="E59" s="37"/>
      <c r="F59" s="40"/>
      <c r="G59" s="37"/>
      <c r="H59" s="63"/>
      <c r="I59" s="162"/>
      <c r="J59" s="163"/>
      <c r="K59" s="53"/>
      <c r="L59" s="75"/>
    </row>
    <row r="60" spans="2:12" s="70" customFormat="1" ht="98.25" customHeight="1" thickBot="1">
      <c r="B60" s="76" t="s">
        <v>181</v>
      </c>
      <c r="C60" s="53" t="s">
        <v>233</v>
      </c>
      <c r="D60" s="73"/>
      <c r="E60" s="37" t="s">
        <v>83</v>
      </c>
      <c r="F60" s="40" t="s">
        <v>24</v>
      </c>
      <c r="G60" s="37" t="s">
        <v>25</v>
      </c>
      <c r="H60" s="50" t="s">
        <v>183</v>
      </c>
      <c r="I60" s="426" t="s">
        <v>232</v>
      </c>
      <c r="J60" s="427"/>
      <c r="K60" s="53" t="s">
        <v>231</v>
      </c>
      <c r="L60" s="75"/>
    </row>
    <row r="61" spans="2:12" s="70" customFormat="1" ht="150.75" thickBot="1">
      <c r="B61" s="76" t="s">
        <v>181</v>
      </c>
      <c r="C61" s="53" t="s">
        <v>230</v>
      </c>
      <c r="D61" s="73"/>
      <c r="E61" s="37" t="s">
        <v>83</v>
      </c>
      <c r="F61" s="40" t="s">
        <v>24</v>
      </c>
      <c r="G61" s="37" t="s">
        <v>25</v>
      </c>
      <c r="H61" s="50" t="s">
        <v>183</v>
      </c>
      <c r="I61" s="426" t="s">
        <v>196</v>
      </c>
      <c r="J61" s="427"/>
      <c r="K61" s="53" t="s">
        <v>229</v>
      </c>
      <c r="L61" s="75"/>
    </row>
    <row r="62" spans="2:12" s="70" customFormat="1" ht="172.5" customHeight="1" thickBot="1">
      <c r="B62" s="76" t="s">
        <v>181</v>
      </c>
      <c r="C62" s="53" t="s">
        <v>228</v>
      </c>
      <c r="D62" s="73"/>
      <c r="E62" s="37" t="s">
        <v>83</v>
      </c>
      <c r="F62" s="40" t="s">
        <v>24</v>
      </c>
      <c r="G62" s="37" t="s">
        <v>25</v>
      </c>
      <c r="H62" s="50" t="s">
        <v>183</v>
      </c>
      <c r="I62" s="426" t="s">
        <v>196</v>
      </c>
      <c r="J62" s="427"/>
      <c r="K62" s="53" t="s">
        <v>227</v>
      </c>
      <c r="L62" s="75"/>
    </row>
    <row r="63" spans="2:12" s="70" customFormat="1" ht="160.5" customHeight="1" thickBot="1">
      <c r="B63" s="76" t="s">
        <v>181</v>
      </c>
      <c r="C63" s="53" t="s">
        <v>226</v>
      </c>
      <c r="D63" s="73"/>
      <c r="E63" s="37" t="s">
        <v>83</v>
      </c>
      <c r="F63" s="40" t="s">
        <v>24</v>
      </c>
      <c r="G63" s="37" t="s">
        <v>25</v>
      </c>
      <c r="H63" s="50" t="s">
        <v>183</v>
      </c>
      <c r="I63" s="426" t="s">
        <v>225</v>
      </c>
      <c r="J63" s="427"/>
      <c r="K63" s="53" t="s">
        <v>192</v>
      </c>
      <c r="L63" s="75"/>
    </row>
    <row r="64" spans="2:12" s="70" customFormat="1" ht="159" customHeight="1">
      <c r="B64" s="76" t="s">
        <v>181</v>
      </c>
      <c r="C64" s="53" t="s">
        <v>224</v>
      </c>
      <c r="D64" s="73"/>
      <c r="E64" s="37" t="s">
        <v>83</v>
      </c>
      <c r="F64" s="40" t="s">
        <v>24</v>
      </c>
      <c r="G64" s="37" t="s">
        <v>25</v>
      </c>
      <c r="H64" s="50" t="s">
        <v>1414</v>
      </c>
      <c r="I64" s="426" t="s">
        <v>223</v>
      </c>
      <c r="J64" s="427"/>
      <c r="K64" s="53"/>
      <c r="L64" s="75"/>
    </row>
    <row r="65" spans="2:12" s="70" customFormat="1" ht="15.75" thickBot="1">
      <c r="B65" s="78"/>
      <c r="C65" s="53"/>
      <c r="D65" s="53"/>
      <c r="E65" s="37"/>
      <c r="F65" s="40"/>
      <c r="G65" s="37"/>
      <c r="H65" s="63"/>
      <c r="I65" s="162"/>
      <c r="J65" s="163"/>
      <c r="K65" s="53"/>
      <c r="L65" s="75"/>
    </row>
    <row r="66" spans="2:12" s="70" customFormat="1" ht="166.5" customHeight="1" thickBot="1">
      <c r="B66" s="76" t="s">
        <v>181</v>
      </c>
      <c r="C66" s="53" t="s">
        <v>222</v>
      </c>
      <c r="D66" s="73"/>
      <c r="E66" s="37" t="s">
        <v>83</v>
      </c>
      <c r="F66" s="40" t="s">
        <v>24</v>
      </c>
      <c r="G66" s="37" t="s">
        <v>25</v>
      </c>
      <c r="H66" s="50" t="s">
        <v>183</v>
      </c>
      <c r="I66" s="426" t="s">
        <v>219</v>
      </c>
      <c r="J66" s="427"/>
      <c r="K66" s="53" t="s">
        <v>185</v>
      </c>
      <c r="L66" s="75"/>
    </row>
    <row r="67" spans="2:12" s="70" customFormat="1" ht="163.5" customHeight="1" thickBot="1">
      <c r="B67" s="76" t="s">
        <v>181</v>
      </c>
      <c r="C67" s="53" t="s">
        <v>221</v>
      </c>
      <c r="D67" s="73"/>
      <c r="E67" s="37" t="s">
        <v>83</v>
      </c>
      <c r="F67" s="40" t="s">
        <v>24</v>
      </c>
      <c r="G67" s="37" t="s">
        <v>25</v>
      </c>
      <c r="H67" s="50" t="s">
        <v>183</v>
      </c>
      <c r="I67" s="426" t="s">
        <v>219</v>
      </c>
      <c r="J67" s="427"/>
      <c r="K67" s="53" t="s">
        <v>185</v>
      </c>
      <c r="L67" s="75"/>
    </row>
    <row r="68" spans="2:12" s="70" customFormat="1" ht="152.25" customHeight="1">
      <c r="B68" s="76" t="s">
        <v>181</v>
      </c>
      <c r="C68" s="53" t="s">
        <v>220</v>
      </c>
      <c r="D68" s="73"/>
      <c r="E68" s="37" t="s">
        <v>83</v>
      </c>
      <c r="F68" s="40" t="s">
        <v>24</v>
      </c>
      <c r="G68" s="37" t="s">
        <v>25</v>
      </c>
      <c r="H68" s="50" t="s">
        <v>183</v>
      </c>
      <c r="I68" s="426" t="s">
        <v>219</v>
      </c>
      <c r="J68" s="427"/>
      <c r="K68" s="53" t="s">
        <v>185</v>
      </c>
      <c r="L68" s="75"/>
    </row>
    <row r="69" spans="2:12" s="70" customFormat="1" ht="15.75" thickBot="1">
      <c r="B69" s="78"/>
      <c r="C69" s="53"/>
      <c r="D69" s="73"/>
      <c r="E69" s="37"/>
      <c r="F69" s="40"/>
      <c r="G69" s="37"/>
      <c r="H69" s="63"/>
      <c r="I69" s="162"/>
      <c r="J69" s="163"/>
      <c r="K69" s="53"/>
      <c r="L69" s="75"/>
    </row>
    <row r="70" spans="2:12" s="70" customFormat="1" ht="75.75" thickBot="1">
      <c r="B70" s="76" t="s">
        <v>181</v>
      </c>
      <c r="C70" s="53" t="s">
        <v>218</v>
      </c>
      <c r="D70" s="73"/>
      <c r="E70" s="37" t="s">
        <v>83</v>
      </c>
      <c r="F70" s="40" t="s">
        <v>211</v>
      </c>
      <c r="G70" s="37" t="s">
        <v>25</v>
      </c>
      <c r="H70" s="50" t="s">
        <v>183</v>
      </c>
      <c r="I70" s="430" t="s">
        <v>559</v>
      </c>
      <c r="J70" s="431"/>
      <c r="K70" s="53" t="s">
        <v>217</v>
      </c>
      <c r="L70" s="75"/>
    </row>
    <row r="71" spans="2:12" s="70" customFormat="1" ht="90.75" thickBot="1">
      <c r="B71" s="76" t="s">
        <v>181</v>
      </c>
      <c r="C71" s="53" t="s">
        <v>216</v>
      </c>
      <c r="D71" s="73"/>
      <c r="E71" s="37" t="s">
        <v>83</v>
      </c>
      <c r="F71" s="40" t="s">
        <v>211</v>
      </c>
      <c r="G71" s="37" t="s">
        <v>25</v>
      </c>
      <c r="H71" s="50" t="s">
        <v>183</v>
      </c>
      <c r="I71" s="430" t="s">
        <v>215</v>
      </c>
      <c r="J71" s="431"/>
      <c r="K71" s="53" t="s">
        <v>214</v>
      </c>
      <c r="L71" s="75"/>
    </row>
    <row r="72" spans="2:12" s="70" customFormat="1" ht="90">
      <c r="B72" s="76" t="s">
        <v>181</v>
      </c>
      <c r="C72" s="53" t="s">
        <v>213</v>
      </c>
      <c r="D72" s="73"/>
      <c r="E72" s="37" t="s">
        <v>83</v>
      </c>
      <c r="F72" s="40" t="s">
        <v>211</v>
      </c>
      <c r="G72" s="37" t="s">
        <v>25</v>
      </c>
      <c r="H72" s="340" t="s">
        <v>1414</v>
      </c>
      <c r="I72" s="366" t="s">
        <v>210</v>
      </c>
      <c r="J72" s="367"/>
      <c r="K72" s="53" t="s">
        <v>177</v>
      </c>
      <c r="L72" s="75"/>
    </row>
    <row r="73" spans="2:12" s="70" customFormat="1" ht="90">
      <c r="B73" s="76" t="s">
        <v>181</v>
      </c>
      <c r="C73" s="53" t="s">
        <v>212</v>
      </c>
      <c r="D73" s="73"/>
      <c r="E73" s="37" t="s">
        <v>83</v>
      </c>
      <c r="F73" s="40" t="s">
        <v>211</v>
      </c>
      <c r="G73" s="37" t="s">
        <v>25</v>
      </c>
      <c r="H73" s="340" t="s">
        <v>1414</v>
      </c>
      <c r="I73" s="366" t="s">
        <v>210</v>
      </c>
      <c r="J73" s="367"/>
      <c r="K73" s="53" t="s">
        <v>177</v>
      </c>
      <c r="L73" s="75"/>
    </row>
    <row r="74" spans="2:12" s="70" customFormat="1" ht="15.75" thickBot="1">
      <c r="B74" s="78"/>
      <c r="C74" s="53"/>
      <c r="D74" s="53"/>
      <c r="E74" s="37"/>
      <c r="F74" s="40"/>
      <c r="G74" s="37"/>
      <c r="H74" s="63"/>
      <c r="I74" s="162"/>
      <c r="J74" s="163"/>
      <c r="K74" s="53"/>
      <c r="L74" s="75"/>
    </row>
    <row r="75" spans="2:12" s="70" customFormat="1" ht="60.75" thickBot="1">
      <c r="B75" s="76" t="s">
        <v>181</v>
      </c>
      <c r="C75" s="53" t="s">
        <v>209</v>
      </c>
      <c r="D75" s="73"/>
      <c r="E75" s="37" t="s">
        <v>23</v>
      </c>
      <c r="F75" s="40" t="s">
        <v>24</v>
      </c>
      <c r="G75" s="37" t="s">
        <v>95</v>
      </c>
      <c r="H75" s="63"/>
      <c r="I75" s="430" t="s">
        <v>208</v>
      </c>
      <c r="J75" s="431"/>
      <c r="K75" s="53"/>
      <c r="L75" s="75"/>
    </row>
    <row r="76" spans="2:12" s="70" customFormat="1" ht="157.5" customHeight="1" thickBot="1">
      <c r="B76" s="76" t="s">
        <v>181</v>
      </c>
      <c r="C76" s="53" t="s">
        <v>207</v>
      </c>
      <c r="D76" s="73"/>
      <c r="E76" s="37" t="s">
        <v>23</v>
      </c>
      <c r="F76" s="40" t="s">
        <v>24</v>
      </c>
      <c r="G76" s="37" t="s">
        <v>25</v>
      </c>
      <c r="H76" s="63"/>
      <c r="I76" s="426" t="s">
        <v>206</v>
      </c>
      <c r="J76" s="427"/>
      <c r="K76" s="53" t="s">
        <v>205</v>
      </c>
      <c r="L76" s="75"/>
    </row>
    <row r="77" spans="2:12" s="70" customFormat="1" ht="60">
      <c r="B77" s="76" t="s">
        <v>181</v>
      </c>
      <c r="C77" s="53" t="s">
        <v>204</v>
      </c>
      <c r="D77" s="73"/>
      <c r="E77" s="37" t="s">
        <v>23</v>
      </c>
      <c r="F77" s="40" t="s">
        <v>24</v>
      </c>
      <c r="G77" s="37" t="s">
        <v>95</v>
      </c>
      <c r="H77" s="63"/>
      <c r="I77" s="426" t="s">
        <v>203</v>
      </c>
      <c r="J77" s="427"/>
      <c r="K77" s="53"/>
      <c r="L77" s="75"/>
    </row>
    <row r="78" spans="2:12" s="70" customFormat="1" ht="15.75" thickBot="1">
      <c r="B78" s="78"/>
      <c r="C78" s="53"/>
      <c r="D78" s="73"/>
      <c r="E78" s="37"/>
      <c r="F78" s="40"/>
      <c r="G78" s="37"/>
      <c r="H78" s="63"/>
      <c r="I78" s="162"/>
      <c r="J78" s="163"/>
      <c r="K78" s="53"/>
      <c r="L78" s="75"/>
    </row>
    <row r="79" spans="2:12" s="70" customFormat="1" ht="60.75" thickBot="1">
      <c r="B79" s="76" t="s">
        <v>181</v>
      </c>
      <c r="C79" s="53" t="s">
        <v>202</v>
      </c>
      <c r="D79" s="73"/>
      <c r="E79" s="37" t="s">
        <v>23</v>
      </c>
      <c r="F79" s="40" t="s">
        <v>24</v>
      </c>
      <c r="G79" s="37" t="s">
        <v>95</v>
      </c>
      <c r="H79" s="50"/>
      <c r="I79" s="426" t="s">
        <v>201</v>
      </c>
      <c r="J79" s="427"/>
      <c r="K79" s="53"/>
      <c r="L79" s="75"/>
    </row>
    <row r="80" spans="2:12" s="70" customFormat="1" ht="105.75" customHeight="1" thickBot="1">
      <c r="B80" s="76" t="s">
        <v>181</v>
      </c>
      <c r="C80" s="53" t="s">
        <v>200</v>
      </c>
      <c r="D80" s="73"/>
      <c r="E80" s="37" t="s">
        <v>23</v>
      </c>
      <c r="F80" s="40" t="s">
        <v>24</v>
      </c>
      <c r="G80" s="37" t="s">
        <v>25</v>
      </c>
      <c r="H80" s="50" t="s">
        <v>183</v>
      </c>
      <c r="I80" s="426" t="s">
        <v>199</v>
      </c>
      <c r="J80" s="427"/>
      <c r="K80" s="53" t="s">
        <v>198</v>
      </c>
      <c r="L80" s="75"/>
    </row>
    <row r="81" spans="2:12" s="70" customFormat="1" ht="147.75" customHeight="1" thickBot="1">
      <c r="B81" s="76" t="s">
        <v>181</v>
      </c>
      <c r="C81" s="53" t="s">
        <v>197</v>
      </c>
      <c r="D81" s="73"/>
      <c r="E81" s="37" t="s">
        <v>23</v>
      </c>
      <c r="F81" s="40" t="s">
        <v>24</v>
      </c>
      <c r="G81" s="37" t="s">
        <v>25</v>
      </c>
      <c r="H81" s="50" t="s">
        <v>183</v>
      </c>
      <c r="I81" s="426" t="s">
        <v>196</v>
      </c>
      <c r="J81" s="427"/>
      <c r="K81" s="53" t="s">
        <v>195</v>
      </c>
      <c r="L81" s="75"/>
    </row>
    <row r="82" spans="2:12" s="70" customFormat="1" ht="152.25" customHeight="1" thickBot="1">
      <c r="B82" s="76" t="s">
        <v>181</v>
      </c>
      <c r="C82" s="53" t="s">
        <v>194</v>
      </c>
      <c r="D82" s="73"/>
      <c r="E82" s="37" t="s">
        <v>23</v>
      </c>
      <c r="F82" s="40" t="s">
        <v>24</v>
      </c>
      <c r="G82" s="37" t="s">
        <v>25</v>
      </c>
      <c r="H82" s="50" t="s">
        <v>183</v>
      </c>
      <c r="I82" s="426" t="s">
        <v>193</v>
      </c>
      <c r="J82" s="427"/>
      <c r="K82" s="53" t="s">
        <v>192</v>
      </c>
      <c r="L82" s="75"/>
    </row>
    <row r="83" spans="2:12" s="70" customFormat="1" ht="153.75" customHeight="1">
      <c r="B83" s="76" t="s">
        <v>181</v>
      </c>
      <c r="C83" s="53" t="s">
        <v>191</v>
      </c>
      <c r="D83" s="73"/>
      <c r="E83" s="37" t="s">
        <v>23</v>
      </c>
      <c r="F83" s="40" t="s">
        <v>24</v>
      </c>
      <c r="G83" s="37" t="s">
        <v>95</v>
      </c>
      <c r="H83" s="50"/>
      <c r="I83" s="426" t="s">
        <v>190</v>
      </c>
      <c r="J83" s="427"/>
      <c r="K83" s="53"/>
      <c r="L83" s="75"/>
    </row>
    <row r="84" spans="2:12" s="70" customFormat="1" ht="15.75" thickBot="1">
      <c r="B84" s="78"/>
      <c r="C84" s="53"/>
      <c r="D84" s="53"/>
      <c r="E84" s="37"/>
      <c r="F84" s="40"/>
      <c r="G84" s="37"/>
      <c r="H84" s="63"/>
      <c r="I84" s="162"/>
      <c r="J84" s="163"/>
      <c r="K84" s="53"/>
      <c r="L84" s="75"/>
    </row>
    <row r="85" spans="2:12" s="70" customFormat="1" ht="159" customHeight="1" thickBot="1">
      <c r="B85" s="76" t="s">
        <v>181</v>
      </c>
      <c r="C85" s="53" t="s">
        <v>189</v>
      </c>
      <c r="D85" s="73"/>
      <c r="E85" s="37" t="s">
        <v>23</v>
      </c>
      <c r="F85" s="40" t="s">
        <v>24</v>
      </c>
      <c r="G85" s="37" t="s">
        <v>25</v>
      </c>
      <c r="H85" s="50" t="s">
        <v>183</v>
      </c>
      <c r="I85" s="426" t="s">
        <v>186</v>
      </c>
      <c r="J85" s="427"/>
      <c r="K85" s="53" t="s">
        <v>185</v>
      </c>
      <c r="L85" s="75"/>
    </row>
    <row r="86" spans="2:12" s="70" customFormat="1" ht="150" customHeight="1" thickBot="1">
      <c r="B86" s="76" t="s">
        <v>181</v>
      </c>
      <c r="C86" s="53" t="s">
        <v>188</v>
      </c>
      <c r="D86" s="73"/>
      <c r="E86" s="37" t="s">
        <v>23</v>
      </c>
      <c r="F86" s="40" t="s">
        <v>24</v>
      </c>
      <c r="G86" s="37" t="s">
        <v>25</v>
      </c>
      <c r="H86" s="50" t="s">
        <v>183</v>
      </c>
      <c r="I86" s="426" t="s">
        <v>186</v>
      </c>
      <c r="J86" s="427"/>
      <c r="K86" s="53" t="s">
        <v>185</v>
      </c>
      <c r="L86" s="75"/>
    </row>
    <row r="87" spans="2:12" s="70" customFormat="1" ht="160.5" customHeight="1">
      <c r="B87" s="76" t="s">
        <v>181</v>
      </c>
      <c r="C87" s="53" t="s">
        <v>187</v>
      </c>
      <c r="D87" s="73"/>
      <c r="E87" s="37" t="s">
        <v>23</v>
      </c>
      <c r="F87" s="40" t="s">
        <v>24</v>
      </c>
      <c r="G87" s="37" t="s">
        <v>25</v>
      </c>
      <c r="H87" s="50" t="s">
        <v>183</v>
      </c>
      <c r="I87" s="426" t="s">
        <v>186</v>
      </c>
      <c r="J87" s="427"/>
      <c r="K87" s="53" t="s">
        <v>185</v>
      </c>
      <c r="L87" s="75"/>
    </row>
    <row r="88" spans="2:12" s="70" customFormat="1" ht="15.75" thickBot="1">
      <c r="B88" s="78"/>
      <c r="C88" s="53"/>
      <c r="D88" s="73"/>
      <c r="E88" s="37"/>
      <c r="F88" s="40"/>
      <c r="G88" s="37"/>
      <c r="H88" s="63"/>
      <c r="I88" s="162"/>
      <c r="J88" s="163"/>
      <c r="K88" s="53"/>
      <c r="L88" s="75"/>
    </row>
    <row r="89" spans="2:12" s="70" customFormat="1" ht="75">
      <c r="B89" s="76" t="s">
        <v>181</v>
      </c>
      <c r="C89" s="53" t="s">
        <v>184</v>
      </c>
      <c r="D89" s="73"/>
      <c r="E89" s="37" t="s">
        <v>23</v>
      </c>
      <c r="F89" s="40" t="s">
        <v>24</v>
      </c>
      <c r="G89" s="37" t="s">
        <v>25</v>
      </c>
      <c r="H89" s="50" t="s">
        <v>183</v>
      </c>
      <c r="I89" s="426" t="s">
        <v>560</v>
      </c>
      <c r="J89" s="427"/>
      <c r="K89" s="53"/>
      <c r="L89" s="75"/>
    </row>
    <row r="90" spans="2:12" s="70" customFormat="1" ht="90">
      <c r="B90" s="76" t="s">
        <v>181</v>
      </c>
      <c r="C90" s="53" t="s">
        <v>182</v>
      </c>
      <c r="D90" s="73"/>
      <c r="E90" s="37" t="s">
        <v>23</v>
      </c>
      <c r="F90" s="40" t="s">
        <v>179</v>
      </c>
      <c r="G90" s="37" t="s">
        <v>95</v>
      </c>
      <c r="H90" s="63"/>
      <c r="I90" s="366" t="s">
        <v>178</v>
      </c>
      <c r="J90" s="367"/>
      <c r="K90" s="53" t="s">
        <v>177</v>
      </c>
      <c r="L90" s="75"/>
    </row>
    <row r="91" spans="2:12" s="70" customFormat="1" ht="90">
      <c r="B91" s="74" t="s">
        <v>181</v>
      </c>
      <c r="C91" s="53" t="s">
        <v>180</v>
      </c>
      <c r="D91" s="73"/>
      <c r="E91" s="40" t="s">
        <v>23</v>
      </c>
      <c r="F91" s="40" t="s">
        <v>179</v>
      </c>
      <c r="G91" s="40" t="s">
        <v>95</v>
      </c>
      <c r="H91" s="63"/>
      <c r="I91" s="428" t="s">
        <v>178</v>
      </c>
      <c r="J91" s="428"/>
      <c r="K91" s="53" t="s">
        <v>177</v>
      </c>
      <c r="L91" s="53"/>
    </row>
    <row r="92" spans="2:12" s="70" customFormat="1" ht="392.25" customHeight="1">
      <c r="B92" s="76" t="s">
        <v>181</v>
      </c>
      <c r="C92" s="53" t="s">
        <v>1368</v>
      </c>
      <c r="D92" s="73"/>
      <c r="E92" s="37" t="s">
        <v>83</v>
      </c>
      <c r="F92" s="40" t="s">
        <v>1369</v>
      </c>
      <c r="G92" s="37" t="s">
        <v>25</v>
      </c>
      <c r="H92" s="50" t="s">
        <v>183</v>
      </c>
      <c r="I92" s="428" t="s">
        <v>1418</v>
      </c>
      <c r="J92" s="428"/>
      <c r="K92" s="53"/>
      <c r="L92" s="334"/>
    </row>
    <row r="93" spans="2:12" s="70" customFormat="1">
      <c r="B93" s="71"/>
      <c r="C93" s="71"/>
      <c r="D93" s="71"/>
      <c r="E93" s="72"/>
      <c r="F93" s="71"/>
      <c r="G93" s="72"/>
      <c r="H93" s="335"/>
      <c r="I93" s="429"/>
      <c r="J93" s="429"/>
      <c r="K93" s="71"/>
      <c r="L93" s="71"/>
    </row>
    <row r="94" spans="2:12">
      <c r="F94" t="s">
        <v>1401</v>
      </c>
    </row>
    <row r="95" spans="2:12" s="70" customFormat="1">
      <c r="B95" s="71"/>
      <c r="C95" s="71"/>
      <c r="D95" s="71"/>
      <c r="E95" s="72"/>
      <c r="F95" s="71"/>
      <c r="G95" s="72"/>
      <c r="H95" s="164"/>
      <c r="I95" s="164"/>
      <c r="J95" s="164"/>
      <c r="K95" s="71"/>
      <c r="L95" s="71"/>
    </row>
    <row r="96" spans="2:12" s="70" customFormat="1">
      <c r="B96" s="71"/>
      <c r="C96" s="71"/>
      <c r="D96" s="71"/>
      <c r="E96" s="72"/>
      <c r="F96" s="71"/>
      <c r="G96" s="72"/>
      <c r="H96" s="164"/>
      <c r="I96" s="164"/>
      <c r="J96" s="164"/>
      <c r="K96" s="71"/>
      <c r="L96" s="71"/>
    </row>
    <row r="97" spans="2:12" s="70" customFormat="1">
      <c r="B97" s="71"/>
      <c r="C97" s="71"/>
      <c r="D97" s="71"/>
      <c r="E97" s="72"/>
      <c r="F97" s="71"/>
      <c r="G97" s="72"/>
      <c r="H97" s="164"/>
      <c r="I97" s="164"/>
      <c r="J97" s="164"/>
      <c r="K97" s="71"/>
      <c r="L97" s="71"/>
    </row>
    <row r="98" spans="2:12" s="70" customFormat="1">
      <c r="B98" s="71"/>
      <c r="C98" s="71"/>
      <c r="D98" s="71"/>
      <c r="E98" s="72"/>
      <c r="F98" s="71"/>
      <c r="G98" s="72"/>
      <c r="H98" s="164"/>
      <c r="I98" s="164"/>
      <c r="J98" s="164"/>
      <c r="K98" s="71"/>
      <c r="L98" s="71"/>
    </row>
    <row r="99" spans="2:12" s="70" customFormat="1">
      <c r="B99" s="71"/>
      <c r="C99" s="71"/>
      <c r="D99" s="71"/>
      <c r="E99" s="72"/>
      <c r="F99" s="71"/>
      <c r="G99" s="72"/>
      <c r="H99" s="164"/>
      <c r="I99" s="164"/>
      <c r="J99" s="164"/>
      <c r="K99" s="71"/>
      <c r="L99" s="71"/>
    </row>
    <row r="100" spans="2:12" s="70" customFormat="1">
      <c r="B100" s="71"/>
      <c r="C100" s="71"/>
      <c r="D100" s="71"/>
      <c r="E100" s="72"/>
      <c r="F100" s="71"/>
      <c r="G100" s="72"/>
      <c r="H100" s="164"/>
      <c r="I100" s="164"/>
      <c r="J100" s="164"/>
      <c r="K100" s="71"/>
      <c r="L100" s="71"/>
    </row>
    <row r="101" spans="2:12" s="70" customFormat="1">
      <c r="B101" s="71"/>
      <c r="C101" s="71"/>
      <c r="D101" s="71"/>
      <c r="E101" s="72"/>
      <c r="F101" s="71"/>
      <c r="G101" s="72"/>
      <c r="H101" s="164"/>
      <c r="I101" s="164"/>
      <c r="J101" s="164"/>
      <c r="K101" s="71"/>
      <c r="L101" s="71"/>
    </row>
    <row r="102" spans="2:12" s="70" customFormat="1">
      <c r="B102" s="71"/>
      <c r="C102" s="71"/>
      <c r="D102" s="71"/>
      <c r="E102" s="72"/>
      <c r="F102" s="71"/>
      <c r="G102" s="72"/>
      <c r="H102" s="164"/>
      <c r="I102" s="164"/>
      <c r="J102" s="164"/>
      <c r="K102" s="71"/>
      <c r="L102" s="71"/>
    </row>
    <row r="103" spans="2:12" s="70" customFormat="1">
      <c r="B103" s="71"/>
      <c r="C103" s="71"/>
      <c r="D103" s="71"/>
      <c r="E103" s="72"/>
      <c r="F103" s="71"/>
      <c r="G103" s="72"/>
      <c r="H103" s="164"/>
      <c r="I103" s="164"/>
      <c r="J103" s="164"/>
      <c r="K103" s="71"/>
      <c r="L103" s="71"/>
    </row>
    <row r="104" spans="2:12" s="70" customFormat="1">
      <c r="B104" s="71"/>
      <c r="C104" s="71"/>
      <c r="D104" s="71"/>
      <c r="E104" s="72"/>
      <c r="F104" s="71"/>
      <c r="G104" s="72"/>
      <c r="H104" s="164"/>
      <c r="I104" s="164"/>
      <c r="J104" s="164"/>
      <c r="K104" s="71"/>
      <c r="L104" s="71"/>
    </row>
    <row r="105" spans="2:12" s="70" customFormat="1">
      <c r="B105" s="71"/>
      <c r="C105" s="71"/>
      <c r="D105" s="71"/>
      <c r="E105" s="72"/>
      <c r="F105" s="71"/>
      <c r="G105" s="72"/>
      <c r="H105" s="164"/>
      <c r="I105" s="164"/>
      <c r="J105" s="164"/>
      <c r="K105" s="71"/>
      <c r="L105" s="71"/>
    </row>
    <row r="106" spans="2:12" s="70" customFormat="1">
      <c r="B106" s="71"/>
      <c r="C106" s="71"/>
      <c r="D106" s="71"/>
      <c r="E106" s="72"/>
      <c r="F106" s="71"/>
      <c r="G106" s="72"/>
      <c r="H106" s="164"/>
      <c r="I106" s="164"/>
      <c r="J106" s="164"/>
      <c r="K106" s="71"/>
      <c r="L106" s="71"/>
    </row>
    <row r="107" spans="2:12" s="70" customFormat="1">
      <c r="B107" s="71"/>
      <c r="C107" s="71"/>
      <c r="D107" s="71"/>
      <c r="E107" s="72"/>
      <c r="F107" s="71"/>
      <c r="G107" s="72"/>
      <c r="H107" s="164"/>
      <c r="I107" s="164"/>
      <c r="J107" s="164"/>
      <c r="K107" s="71"/>
      <c r="L107" s="71"/>
    </row>
    <row r="108" spans="2:12" s="70" customFormat="1">
      <c r="B108" s="71"/>
      <c r="C108" s="71"/>
      <c r="D108" s="71"/>
      <c r="E108" s="72"/>
      <c r="F108" s="71"/>
      <c r="G108" s="72"/>
      <c r="H108" s="164"/>
      <c r="I108" s="164"/>
      <c r="J108" s="164"/>
      <c r="K108" s="71"/>
      <c r="L108" s="71"/>
    </row>
    <row r="109" spans="2:12" s="70" customFormat="1">
      <c r="B109" s="71"/>
      <c r="C109" s="71"/>
      <c r="D109" s="71"/>
      <c r="E109" s="72"/>
      <c r="F109" s="71"/>
      <c r="G109" s="72"/>
      <c r="H109" s="164"/>
      <c r="I109" s="71"/>
      <c r="J109" s="71"/>
      <c r="K109" s="71"/>
      <c r="L109" s="71"/>
    </row>
    <row r="110" spans="2:12" s="70" customFormat="1">
      <c r="B110" s="71"/>
      <c r="C110" s="71"/>
      <c r="D110" s="71"/>
      <c r="E110" s="72"/>
      <c r="F110" s="71"/>
      <c r="G110" s="72"/>
      <c r="H110" s="164"/>
      <c r="I110" s="71"/>
      <c r="J110" s="71"/>
      <c r="K110" s="71"/>
      <c r="L110" s="71"/>
    </row>
    <row r="111" spans="2:12">
      <c r="J111" s="336"/>
    </row>
    <row r="112" spans="2:12">
      <c r="J112" s="336"/>
    </row>
    <row r="113" spans="10:10">
      <c r="J113" s="336"/>
    </row>
    <row r="114" spans="10:10">
      <c r="J114" s="336"/>
    </row>
    <row r="115" spans="10:10">
      <c r="J115" s="336"/>
    </row>
  </sheetData>
  <autoFilter ref="B4:C4"/>
  <mergeCells count="84">
    <mergeCell ref="I11:J11"/>
    <mergeCell ref="B2:E2"/>
    <mergeCell ref="F2:L2"/>
    <mergeCell ref="I3:J3"/>
    <mergeCell ref="I4:J4"/>
    <mergeCell ref="I5:J5"/>
    <mergeCell ref="I6:J6"/>
    <mergeCell ref="I7:J7"/>
    <mergeCell ref="I8:J8"/>
    <mergeCell ref="I9:J9"/>
    <mergeCell ref="I10:J10"/>
    <mergeCell ref="I24:J24"/>
    <mergeCell ref="I12:J12"/>
    <mergeCell ref="I13:J13"/>
    <mergeCell ref="I14:J14"/>
    <mergeCell ref="I15:J15"/>
    <mergeCell ref="I16:J16"/>
    <mergeCell ref="I17:J17"/>
    <mergeCell ref="I18:J18"/>
    <mergeCell ref="I19:J19"/>
    <mergeCell ref="I20:J20"/>
    <mergeCell ref="I21:J21"/>
    <mergeCell ref="I23:J23"/>
    <mergeCell ref="I37:J37"/>
    <mergeCell ref="I25:J25"/>
    <mergeCell ref="I26:J26"/>
    <mergeCell ref="I27:J27"/>
    <mergeCell ref="I28:J28"/>
    <mergeCell ref="I29:J29"/>
    <mergeCell ref="I30:J30"/>
    <mergeCell ref="I31:J31"/>
    <mergeCell ref="I32:J32"/>
    <mergeCell ref="I33:J33"/>
    <mergeCell ref="I35:J35"/>
    <mergeCell ref="I36:J36"/>
    <mergeCell ref="I34:J34"/>
    <mergeCell ref="I50:J50"/>
    <mergeCell ref="I38:J38"/>
    <mergeCell ref="I39:J39"/>
    <mergeCell ref="I40:J40"/>
    <mergeCell ref="I41:J41"/>
    <mergeCell ref="I42:J42"/>
    <mergeCell ref="I43:J43"/>
    <mergeCell ref="I44:J44"/>
    <mergeCell ref="I46:J46"/>
    <mergeCell ref="I47:J47"/>
    <mergeCell ref="I48:J48"/>
    <mergeCell ref="I49:J49"/>
    <mergeCell ref="I63:J63"/>
    <mergeCell ref="I51:J51"/>
    <mergeCell ref="I52:J52"/>
    <mergeCell ref="I53:J53"/>
    <mergeCell ref="I54:J54"/>
    <mergeCell ref="I55:J55"/>
    <mergeCell ref="I56:J56"/>
    <mergeCell ref="I57:J57"/>
    <mergeCell ref="I58:J58"/>
    <mergeCell ref="I60:J60"/>
    <mergeCell ref="I61:J61"/>
    <mergeCell ref="I62:J62"/>
    <mergeCell ref="I92:J92"/>
    <mergeCell ref="I93:J93"/>
    <mergeCell ref="I79:J79"/>
    <mergeCell ref="I64:J64"/>
    <mergeCell ref="I66:J66"/>
    <mergeCell ref="I67:J67"/>
    <mergeCell ref="I68:J68"/>
    <mergeCell ref="I70:J70"/>
    <mergeCell ref="I71:J71"/>
    <mergeCell ref="I72:J72"/>
    <mergeCell ref="I73:J73"/>
    <mergeCell ref="I75:J75"/>
    <mergeCell ref="I76:J76"/>
    <mergeCell ref="I77:J77"/>
    <mergeCell ref="I86:J86"/>
    <mergeCell ref="I87:J87"/>
    <mergeCell ref="I89:J89"/>
    <mergeCell ref="I90:J90"/>
    <mergeCell ref="I91:J91"/>
    <mergeCell ref="I80:J80"/>
    <mergeCell ref="I81:J81"/>
    <mergeCell ref="I82:J82"/>
    <mergeCell ref="I83:J83"/>
    <mergeCell ref="I85:J85"/>
  </mergeCells>
  <dataValidations count="2">
    <dataValidation type="list" allowBlank="1" showInputMessage="1" showErrorMessage="1" sqref="G6:G93 G95:G110">
      <formula1>"Actual,Estimated"</formula1>
    </dataValidation>
    <dataValidation type="list" allowBlank="1" showInputMessage="1" showErrorMessage="1" sqref="E6:E93 E95:E110">
      <formula1>"Financial, Non-financial"</formula1>
    </dataValidation>
  </dataValidations>
  <pageMargins left="0.70866141732283472" right="0.70866141732283472" top="0.74803149606299213" bottom="0.74803149606299213" header="0.31496062992125984" footer="0.31496062992125984"/>
  <pageSetup paperSize="8" scale="78" fitToWidth="2" fitToHeight="16" pageOrder="overThenDown" orientation="landscape" r:id="rId1"/>
  <headerFooter>
    <oddFooter>&amp;CHighly Confidential</oddFooter>
  </headerFooter>
  <legacyDrawing r:id="rId2"/>
</worksheet>
</file>

<file path=xl/worksheets/sheet5.xml><?xml version="1.0" encoding="utf-8"?>
<worksheet xmlns="http://schemas.openxmlformats.org/spreadsheetml/2006/main" xmlns:r="http://schemas.openxmlformats.org/officeDocument/2006/relationships">
  <sheetPr>
    <tabColor rgb="FFC00000"/>
    <pageSetUpPr fitToPage="1"/>
  </sheetPr>
  <dimension ref="B1:L56"/>
  <sheetViews>
    <sheetView showFormulas="1" zoomScale="55" zoomScaleNormal="55" workbookViewId="0"/>
  </sheetViews>
  <sheetFormatPr defaultRowHeight="15"/>
  <cols>
    <col min="1" max="1" width="2.28515625" style="160" customWidth="1"/>
    <col min="2" max="2" width="11.140625" style="160" customWidth="1"/>
    <col min="3" max="3" width="12.42578125" style="160" customWidth="1"/>
    <col min="4" max="4" width="9.28515625" style="160" customWidth="1"/>
    <col min="5" max="5" width="11.140625" style="160" customWidth="1"/>
    <col min="6" max="6" width="21" style="160" customWidth="1"/>
    <col min="7" max="7" width="9.42578125" style="241" customWidth="1"/>
    <col min="8" max="8" width="23.85546875" style="241" customWidth="1"/>
    <col min="9" max="9" width="32.140625" style="241" customWidth="1"/>
    <col min="10" max="10" width="11.85546875" style="160" customWidth="1"/>
    <col min="11" max="11" width="28.42578125" style="160" customWidth="1"/>
    <col min="12" max="12" width="21.5703125" style="160" customWidth="1"/>
    <col min="13" max="16384" width="9.140625" style="160"/>
  </cols>
  <sheetData>
    <row r="1" spans="2:12" ht="15.75" thickBot="1"/>
    <row r="2" spans="2:12" ht="30" customHeight="1">
      <c r="B2" s="462" t="s">
        <v>10</v>
      </c>
      <c r="C2" s="463"/>
      <c r="D2" s="463"/>
      <c r="E2" s="464"/>
      <c r="F2" s="465" t="s">
        <v>9</v>
      </c>
      <c r="G2" s="463"/>
      <c r="H2" s="463"/>
      <c r="I2" s="463"/>
      <c r="J2" s="463"/>
      <c r="K2" s="463"/>
      <c r="L2" s="463"/>
    </row>
    <row r="3" spans="2:12">
      <c r="B3" s="243">
        <v>1</v>
      </c>
      <c r="C3" s="244">
        <v>1.1000000000000001</v>
      </c>
      <c r="D3" s="244">
        <v>3</v>
      </c>
      <c r="E3" s="244">
        <v>4</v>
      </c>
      <c r="F3" s="257">
        <v>5</v>
      </c>
      <c r="G3" s="244">
        <v>6</v>
      </c>
      <c r="H3" s="244">
        <v>8</v>
      </c>
      <c r="I3" s="466">
        <v>9</v>
      </c>
      <c r="J3" s="467"/>
      <c r="K3" s="244">
        <v>10</v>
      </c>
      <c r="L3" s="257">
        <v>11</v>
      </c>
    </row>
    <row r="4" spans="2:12" ht="90">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409.5" customHeight="1" thickBot="1">
      <c r="B6" s="134" t="s">
        <v>1193</v>
      </c>
      <c r="C6" s="247" t="s">
        <v>1194</v>
      </c>
      <c r="D6" s="136"/>
      <c r="E6" s="137" t="s">
        <v>83</v>
      </c>
      <c r="F6" s="137" t="s">
        <v>1195</v>
      </c>
      <c r="G6" s="137" t="s">
        <v>1</v>
      </c>
      <c r="H6" s="342" t="s">
        <v>1424</v>
      </c>
      <c r="I6" s="455" t="s">
        <v>1196</v>
      </c>
      <c r="J6" s="452"/>
      <c r="K6" s="69" t="s">
        <v>1197</v>
      </c>
      <c r="L6" s="258"/>
    </row>
    <row r="7" spans="2:12" ht="19.5" hidden="1" thickBot="1">
      <c r="B7" s="134" t="s">
        <v>1198</v>
      </c>
      <c r="C7" s="135" t="s">
        <v>1199</v>
      </c>
      <c r="D7" s="136"/>
      <c r="E7" s="137"/>
      <c r="F7" s="259" t="s">
        <v>1200</v>
      </c>
      <c r="G7" s="137"/>
      <c r="H7" s="260"/>
      <c r="I7" s="451"/>
      <c r="J7" s="452"/>
      <c r="K7" s="135"/>
      <c r="L7" s="258"/>
    </row>
    <row r="8" spans="2:12" customFormat="1" ht="72" customHeight="1">
      <c r="B8" s="7" t="s">
        <v>1193</v>
      </c>
      <c r="C8" s="49" t="s">
        <v>1201</v>
      </c>
      <c r="D8" s="30"/>
      <c r="E8" s="14" t="s">
        <v>83</v>
      </c>
      <c r="F8" s="49" t="s">
        <v>435</v>
      </c>
      <c r="G8" s="14" t="s">
        <v>25</v>
      </c>
      <c r="H8" s="5" t="s">
        <v>1202</v>
      </c>
      <c r="I8" s="459" t="s">
        <v>1203</v>
      </c>
      <c r="J8" s="460"/>
      <c r="K8" s="49" t="s">
        <v>1204</v>
      </c>
      <c r="L8" s="96" t="s">
        <v>436</v>
      </c>
    </row>
    <row r="9" spans="2:12" ht="409.5" customHeight="1">
      <c r="B9" s="261" t="s">
        <v>1193</v>
      </c>
      <c r="C9" s="247" t="s">
        <v>1205</v>
      </c>
      <c r="D9" s="262"/>
      <c r="E9" s="137" t="s">
        <v>83</v>
      </c>
      <c r="F9" s="137" t="s">
        <v>1195</v>
      </c>
      <c r="G9" s="137" t="s">
        <v>25</v>
      </c>
      <c r="H9" s="247" t="s">
        <v>1206</v>
      </c>
      <c r="I9" s="455" t="s">
        <v>1207</v>
      </c>
      <c r="J9" s="452"/>
      <c r="K9" s="250" t="s">
        <v>1208</v>
      </c>
      <c r="L9" s="263" t="s">
        <v>1209</v>
      </c>
    </row>
    <row r="10" spans="2:12" ht="350.1" customHeight="1">
      <c r="B10" s="261"/>
      <c r="C10" s="247"/>
      <c r="D10" s="262"/>
      <c r="E10" s="137"/>
      <c r="F10" s="137"/>
      <c r="G10" s="137"/>
      <c r="H10" s="137"/>
      <c r="I10" s="455" t="s">
        <v>1210</v>
      </c>
      <c r="J10" s="461"/>
      <c r="K10" s="250" t="s">
        <v>951</v>
      </c>
      <c r="L10" s="263"/>
    </row>
    <row r="11" spans="2:12" customFormat="1" ht="75">
      <c r="B11" s="8" t="s">
        <v>1193</v>
      </c>
      <c r="C11" s="53" t="s">
        <v>1211</v>
      </c>
      <c r="D11" s="31"/>
      <c r="E11" s="14" t="s">
        <v>83</v>
      </c>
      <c r="F11" s="3" t="s">
        <v>24</v>
      </c>
      <c r="G11" s="14" t="s">
        <v>25</v>
      </c>
      <c r="H11" s="2" t="s">
        <v>1202</v>
      </c>
      <c r="I11" s="381" t="s">
        <v>1212</v>
      </c>
      <c r="J11" s="382"/>
      <c r="K11" s="53" t="s">
        <v>437</v>
      </c>
      <c r="L11" s="96" t="s">
        <v>438</v>
      </c>
    </row>
    <row r="12" spans="2:12" customFormat="1" ht="15.75" thickBot="1">
      <c r="B12" s="264"/>
      <c r="C12" s="265"/>
      <c r="D12" s="266"/>
      <c r="E12" s="137"/>
      <c r="F12" s="265"/>
      <c r="G12" s="137"/>
      <c r="H12" s="137"/>
      <c r="I12" s="378"/>
      <c r="J12" s="456"/>
      <c r="K12" s="4"/>
      <c r="L12" s="19"/>
    </row>
    <row r="13" spans="2:12" customFormat="1" ht="106.5" customHeight="1">
      <c r="B13" s="264" t="s">
        <v>1193</v>
      </c>
      <c r="C13" s="65" t="s">
        <v>1213</v>
      </c>
      <c r="D13" s="266"/>
      <c r="E13" s="137" t="s">
        <v>83</v>
      </c>
      <c r="F13" s="265" t="s">
        <v>1214</v>
      </c>
      <c r="G13" s="137" t="s">
        <v>25</v>
      </c>
      <c r="H13" s="267" t="s">
        <v>1215</v>
      </c>
      <c r="I13" s="384" t="s">
        <v>1216</v>
      </c>
      <c r="J13" s="385"/>
      <c r="K13" s="4"/>
      <c r="L13" s="19"/>
    </row>
    <row r="14" spans="2:12" customFormat="1" ht="75.75" customHeight="1">
      <c r="B14" s="264" t="s">
        <v>1193</v>
      </c>
      <c r="C14" s="65" t="s">
        <v>1217</v>
      </c>
      <c r="D14" s="266"/>
      <c r="E14" s="137" t="s">
        <v>83</v>
      </c>
      <c r="F14" s="65" t="s">
        <v>1218</v>
      </c>
      <c r="G14" s="137" t="s">
        <v>95</v>
      </c>
      <c r="H14" s="137"/>
      <c r="I14" s="449" t="s">
        <v>1219</v>
      </c>
      <c r="J14" s="450"/>
      <c r="K14" s="4"/>
      <c r="L14" s="19"/>
    </row>
    <row r="15" spans="2:12" customFormat="1">
      <c r="B15" s="264"/>
      <c r="C15" s="265"/>
      <c r="D15" s="266"/>
      <c r="E15" s="137"/>
      <c r="F15" s="265"/>
      <c r="G15" s="137"/>
      <c r="H15" s="137"/>
      <c r="I15" s="378"/>
      <c r="J15" s="456"/>
      <c r="K15" s="4"/>
      <c r="L15" s="19"/>
    </row>
    <row r="16" spans="2:12" customFormat="1" ht="15" customHeight="1">
      <c r="B16" s="264" t="s">
        <v>1193</v>
      </c>
      <c r="C16" s="265" t="s">
        <v>1220</v>
      </c>
      <c r="D16" s="266"/>
      <c r="E16" s="137" t="s">
        <v>83</v>
      </c>
      <c r="F16" s="265" t="s">
        <v>1221</v>
      </c>
      <c r="G16" s="137" t="s">
        <v>95</v>
      </c>
      <c r="H16" s="137"/>
      <c r="I16" s="449" t="s">
        <v>1222</v>
      </c>
      <c r="J16" s="450"/>
      <c r="K16" s="4"/>
      <c r="L16" s="19"/>
    </row>
    <row r="17" spans="2:12" customFormat="1">
      <c r="B17" s="264" t="s">
        <v>1193</v>
      </c>
      <c r="C17" s="265" t="s">
        <v>1223</v>
      </c>
      <c r="D17" s="266"/>
      <c r="E17" s="137" t="s">
        <v>83</v>
      </c>
      <c r="F17" s="265" t="s">
        <v>1224</v>
      </c>
      <c r="G17" s="137" t="s">
        <v>95</v>
      </c>
      <c r="H17" s="137"/>
      <c r="I17" s="449" t="s">
        <v>1222</v>
      </c>
      <c r="J17" s="450"/>
      <c r="K17" s="4"/>
      <c r="L17" s="19"/>
    </row>
    <row r="18" spans="2:12" customFormat="1">
      <c r="B18" s="264" t="s">
        <v>1193</v>
      </c>
      <c r="C18" s="265" t="s">
        <v>1225</v>
      </c>
      <c r="D18" s="266"/>
      <c r="E18" s="137" t="s">
        <v>83</v>
      </c>
      <c r="F18" s="135" t="s">
        <v>1226</v>
      </c>
      <c r="G18" s="137" t="s">
        <v>95</v>
      </c>
      <c r="H18" s="137"/>
      <c r="I18" s="449" t="s">
        <v>1227</v>
      </c>
      <c r="J18" s="450"/>
      <c r="K18" s="4"/>
      <c r="L18" s="19"/>
    </row>
    <row r="19" spans="2:12" customFormat="1">
      <c r="B19" s="264" t="s">
        <v>1193</v>
      </c>
      <c r="C19" s="265" t="s">
        <v>1228</v>
      </c>
      <c r="D19" s="266"/>
      <c r="E19" s="137" t="s">
        <v>83</v>
      </c>
      <c r="F19" s="135" t="s">
        <v>1229</v>
      </c>
      <c r="G19" s="137" t="s">
        <v>95</v>
      </c>
      <c r="H19" s="137"/>
      <c r="I19" s="449" t="s">
        <v>1227</v>
      </c>
      <c r="J19" s="450"/>
      <c r="K19" s="4"/>
      <c r="L19" s="19"/>
    </row>
    <row r="20" spans="2:12" customFormat="1">
      <c r="B20" s="264" t="s">
        <v>1193</v>
      </c>
      <c r="C20" s="265" t="s">
        <v>1230</v>
      </c>
      <c r="D20" s="266"/>
      <c r="E20" s="137" t="s">
        <v>83</v>
      </c>
      <c r="F20" s="135" t="s">
        <v>1231</v>
      </c>
      <c r="G20" s="137" t="s">
        <v>95</v>
      </c>
      <c r="H20" s="137"/>
      <c r="I20" s="449" t="s">
        <v>1232</v>
      </c>
      <c r="J20" s="450"/>
      <c r="K20" s="4"/>
      <c r="L20" s="19"/>
    </row>
    <row r="21" spans="2:12" customFormat="1">
      <c r="B21" s="264"/>
      <c r="C21" s="265"/>
      <c r="D21" s="266"/>
      <c r="E21" s="137"/>
      <c r="F21" s="265"/>
      <c r="G21" s="137"/>
      <c r="H21" s="137"/>
      <c r="I21" s="449"/>
      <c r="J21" s="450"/>
      <c r="K21" s="4"/>
      <c r="L21" s="19"/>
    </row>
    <row r="22" spans="2:12" customFormat="1" ht="45">
      <c r="B22" s="264" t="s">
        <v>1193</v>
      </c>
      <c r="C22" s="265" t="s">
        <v>1233</v>
      </c>
      <c r="D22" s="266"/>
      <c r="E22" s="137" t="s">
        <v>83</v>
      </c>
      <c r="F22" s="65" t="s">
        <v>1234</v>
      </c>
      <c r="G22" s="137" t="s">
        <v>95</v>
      </c>
      <c r="H22" s="260"/>
      <c r="I22" s="378" t="s">
        <v>1235</v>
      </c>
      <c r="J22" s="456"/>
      <c r="K22" s="3"/>
      <c r="L22" s="20"/>
    </row>
    <row r="23" spans="2:12" customFormat="1" ht="45">
      <c r="B23" s="264" t="s">
        <v>1193</v>
      </c>
      <c r="C23" s="265" t="s">
        <v>1236</v>
      </c>
      <c r="D23" s="266"/>
      <c r="E23" s="137" t="s">
        <v>83</v>
      </c>
      <c r="F23" s="65" t="s">
        <v>1237</v>
      </c>
      <c r="G23" s="137" t="s">
        <v>95</v>
      </c>
      <c r="H23" s="260"/>
      <c r="I23" s="378" t="s">
        <v>1235</v>
      </c>
      <c r="J23" s="456"/>
      <c r="K23" s="3"/>
      <c r="L23" s="20"/>
    </row>
    <row r="24" spans="2:12" customFormat="1" ht="29.25" customHeight="1">
      <c r="B24" s="264" t="s">
        <v>1193</v>
      </c>
      <c r="C24" s="265" t="s">
        <v>1238</v>
      </c>
      <c r="D24" s="266"/>
      <c r="E24" s="137" t="s">
        <v>83</v>
      </c>
      <c r="F24" s="65" t="s">
        <v>1239</v>
      </c>
      <c r="G24" s="137" t="s">
        <v>95</v>
      </c>
      <c r="H24" s="260"/>
      <c r="I24" s="378" t="s">
        <v>1240</v>
      </c>
      <c r="J24" s="456"/>
      <c r="K24" s="3"/>
      <c r="L24" s="20"/>
    </row>
    <row r="25" spans="2:12" customFormat="1" ht="30.75" customHeight="1">
      <c r="B25" s="264" t="s">
        <v>1193</v>
      </c>
      <c r="C25" s="265" t="s">
        <v>1241</v>
      </c>
      <c r="D25" s="266"/>
      <c r="E25" s="137" t="s">
        <v>83</v>
      </c>
      <c r="F25" s="65" t="s">
        <v>1242</v>
      </c>
      <c r="G25" s="137" t="s">
        <v>95</v>
      </c>
      <c r="H25" s="260"/>
      <c r="I25" s="378" t="s">
        <v>1243</v>
      </c>
      <c r="J25" s="456"/>
      <c r="K25" s="3"/>
      <c r="L25" s="20"/>
    </row>
    <row r="26" spans="2:12" customFormat="1" ht="45">
      <c r="B26" s="264" t="s">
        <v>1193</v>
      </c>
      <c r="C26" s="265" t="s">
        <v>1244</v>
      </c>
      <c r="D26" s="266"/>
      <c r="E26" s="137" t="s">
        <v>83</v>
      </c>
      <c r="F26" s="65" t="s">
        <v>1245</v>
      </c>
      <c r="G26" s="137" t="s">
        <v>95</v>
      </c>
      <c r="H26" s="260"/>
      <c r="I26" s="378" t="s">
        <v>1246</v>
      </c>
      <c r="J26" s="456"/>
      <c r="K26" s="3"/>
      <c r="L26" s="20"/>
    </row>
    <row r="27" spans="2:12" customFormat="1">
      <c r="B27" s="264"/>
      <c r="C27" s="265"/>
      <c r="D27" s="266"/>
      <c r="E27" s="137"/>
      <c r="F27" s="65"/>
      <c r="G27" s="137"/>
      <c r="H27" s="260"/>
      <c r="I27" s="236"/>
      <c r="J27" s="237"/>
      <c r="K27" s="3"/>
      <c r="L27" s="20"/>
    </row>
    <row r="28" spans="2:12" customFormat="1">
      <c r="B28" s="264" t="s">
        <v>1193</v>
      </c>
      <c r="C28" s="265" t="s">
        <v>1247</v>
      </c>
      <c r="D28" s="266"/>
      <c r="E28" s="137" t="s">
        <v>83</v>
      </c>
      <c r="F28" s="65" t="s">
        <v>1248</v>
      </c>
      <c r="G28" s="137" t="s">
        <v>25</v>
      </c>
      <c r="H28" s="343" t="s">
        <v>1423</v>
      </c>
      <c r="I28" s="378" t="s">
        <v>1249</v>
      </c>
      <c r="J28" s="456"/>
      <c r="K28" s="3"/>
      <c r="L28" s="20"/>
    </row>
    <row r="29" spans="2:12" customFormat="1">
      <c r="B29" s="264" t="s">
        <v>1193</v>
      </c>
      <c r="C29" s="265" t="s">
        <v>1250</v>
      </c>
      <c r="D29" s="266"/>
      <c r="E29" s="137" t="s">
        <v>83</v>
      </c>
      <c r="F29" s="65" t="s">
        <v>1248</v>
      </c>
      <c r="G29" s="137" t="s">
        <v>25</v>
      </c>
      <c r="H29" s="343" t="s">
        <v>1423</v>
      </c>
      <c r="I29" s="378" t="s">
        <v>1251</v>
      </c>
      <c r="J29" s="456"/>
      <c r="K29" s="3"/>
      <c r="L29" s="20"/>
    </row>
    <row r="30" spans="2:12" customFormat="1">
      <c r="B30" s="264"/>
      <c r="C30" s="265"/>
      <c r="D30" s="266"/>
      <c r="E30" s="137"/>
      <c r="F30" s="65"/>
      <c r="G30" s="137"/>
      <c r="H30" s="260"/>
      <c r="I30" s="236"/>
      <c r="J30" s="237"/>
      <c r="K30" s="3"/>
      <c r="L30" s="20"/>
    </row>
    <row r="31" spans="2:12" customFormat="1" ht="45.75" customHeight="1">
      <c r="B31" s="264" t="s">
        <v>1193</v>
      </c>
      <c r="C31" s="265" t="s">
        <v>1252</v>
      </c>
      <c r="D31" s="266"/>
      <c r="E31" s="137" t="s">
        <v>83</v>
      </c>
      <c r="F31" s="65" t="s">
        <v>1253</v>
      </c>
      <c r="G31" s="137" t="s">
        <v>25</v>
      </c>
      <c r="H31" s="344" t="s">
        <v>1414</v>
      </c>
      <c r="I31" s="378" t="s">
        <v>1254</v>
      </c>
      <c r="J31" s="456"/>
      <c r="K31" s="3"/>
      <c r="L31" s="20"/>
    </row>
    <row r="32" spans="2:12" customFormat="1">
      <c r="B32" s="134"/>
      <c r="C32" s="135"/>
      <c r="D32" s="136"/>
      <c r="E32" s="137"/>
      <c r="F32" s="135"/>
      <c r="G32" s="137"/>
      <c r="H32" s="260"/>
      <c r="I32" s="378"/>
      <c r="J32" s="456"/>
      <c r="K32" s="3"/>
      <c r="L32" s="20"/>
    </row>
    <row r="33" spans="2:12" customFormat="1" ht="45">
      <c r="B33" s="264" t="s">
        <v>1193</v>
      </c>
      <c r="C33" s="265" t="s">
        <v>1255</v>
      </c>
      <c r="D33" s="136"/>
      <c r="E33" s="137" t="s">
        <v>83</v>
      </c>
      <c r="F33" s="65" t="s">
        <v>1234</v>
      </c>
      <c r="G33" s="137" t="s">
        <v>95</v>
      </c>
      <c r="H33" s="260"/>
      <c r="I33" s="378" t="s">
        <v>1256</v>
      </c>
      <c r="J33" s="456"/>
      <c r="K33" s="3"/>
      <c r="L33" s="20"/>
    </row>
    <row r="34" spans="2:12" customFormat="1" ht="30" customHeight="1">
      <c r="B34" s="264" t="s">
        <v>1193</v>
      </c>
      <c r="C34" s="265" t="s">
        <v>1257</v>
      </c>
      <c r="D34" s="136"/>
      <c r="E34" s="137" t="s">
        <v>83</v>
      </c>
      <c r="F34" s="65" t="s">
        <v>1237</v>
      </c>
      <c r="G34" s="137" t="s">
        <v>95</v>
      </c>
      <c r="H34" s="260"/>
      <c r="I34" s="378" t="s">
        <v>1256</v>
      </c>
      <c r="J34" s="456"/>
      <c r="K34" s="3"/>
      <c r="L34" s="20"/>
    </row>
    <row r="35" spans="2:12" customFormat="1" ht="30">
      <c r="B35" s="264" t="s">
        <v>1193</v>
      </c>
      <c r="C35" s="265" t="s">
        <v>1258</v>
      </c>
      <c r="D35" s="136"/>
      <c r="E35" s="137" t="s">
        <v>83</v>
      </c>
      <c r="F35" s="65" t="s">
        <v>1239</v>
      </c>
      <c r="G35" s="137" t="s">
        <v>95</v>
      </c>
      <c r="H35" s="268"/>
      <c r="I35" s="269" t="s">
        <v>1259</v>
      </c>
      <c r="J35" s="270"/>
      <c r="K35" s="3"/>
      <c r="L35" s="20"/>
    </row>
    <row r="36" spans="2:12" customFormat="1" ht="30">
      <c r="B36" s="264" t="s">
        <v>1193</v>
      </c>
      <c r="C36" s="265" t="s">
        <v>1260</v>
      </c>
      <c r="D36" s="136"/>
      <c r="E36" s="137" t="s">
        <v>83</v>
      </c>
      <c r="F36" s="65" t="s">
        <v>1242</v>
      </c>
      <c r="G36" s="137" t="s">
        <v>95</v>
      </c>
      <c r="H36" s="260"/>
      <c r="I36" s="269" t="s">
        <v>1259</v>
      </c>
      <c r="J36" s="270"/>
      <c r="K36" s="3"/>
      <c r="L36" s="20"/>
    </row>
    <row r="37" spans="2:12" customFormat="1" ht="45">
      <c r="B37" s="264" t="s">
        <v>1193</v>
      </c>
      <c r="C37" s="265" t="s">
        <v>1261</v>
      </c>
      <c r="D37" s="136"/>
      <c r="E37" s="137" t="s">
        <v>83</v>
      </c>
      <c r="F37" s="65" t="s">
        <v>1245</v>
      </c>
      <c r="G37" s="137" t="s">
        <v>95</v>
      </c>
      <c r="H37" s="260"/>
      <c r="I37" s="378" t="s">
        <v>1262</v>
      </c>
      <c r="J37" s="456"/>
      <c r="K37" s="3"/>
      <c r="L37" s="20"/>
    </row>
    <row r="38" spans="2:12" customFormat="1">
      <c r="B38" s="134"/>
      <c r="C38" s="135"/>
      <c r="D38" s="136"/>
      <c r="E38" s="137"/>
      <c r="F38" s="135"/>
      <c r="G38" s="137"/>
      <c r="H38" s="260"/>
      <c r="I38" s="451"/>
      <c r="J38" s="452"/>
      <c r="K38" s="3"/>
      <c r="L38" s="20"/>
    </row>
    <row r="39" spans="2:12" customFormat="1" ht="44.25" customHeight="1">
      <c r="B39" s="264" t="s">
        <v>1193</v>
      </c>
      <c r="C39" s="65" t="s">
        <v>1263</v>
      </c>
      <c r="D39" s="136"/>
      <c r="E39" s="137" t="s">
        <v>83</v>
      </c>
      <c r="F39" s="135" t="s">
        <v>24</v>
      </c>
      <c r="G39" s="137" t="s">
        <v>25</v>
      </c>
      <c r="H39" s="342" t="s">
        <v>1414</v>
      </c>
      <c r="I39" s="378" t="s">
        <v>1264</v>
      </c>
      <c r="J39" s="456"/>
      <c r="K39" s="3"/>
      <c r="L39" s="20"/>
    </row>
    <row r="40" spans="2:12" customFormat="1">
      <c r="B40" s="264" t="s">
        <v>1193</v>
      </c>
      <c r="C40" s="265" t="s">
        <v>1265</v>
      </c>
      <c r="D40" s="266"/>
      <c r="E40" s="137" t="s">
        <v>83</v>
      </c>
      <c r="F40" s="65" t="s">
        <v>1248</v>
      </c>
      <c r="G40" s="137" t="s">
        <v>25</v>
      </c>
      <c r="H40" s="343" t="s">
        <v>1423</v>
      </c>
      <c r="I40" s="449" t="s">
        <v>1266</v>
      </c>
      <c r="J40" s="450"/>
      <c r="K40" s="217"/>
      <c r="L40" s="223"/>
    </row>
    <row r="41" spans="2:12" customFormat="1" ht="45">
      <c r="B41" s="264" t="s">
        <v>1193</v>
      </c>
      <c r="C41" s="265" t="s">
        <v>1267</v>
      </c>
      <c r="D41" s="136"/>
      <c r="E41" s="137" t="s">
        <v>83</v>
      </c>
      <c r="F41" s="65" t="s">
        <v>1234</v>
      </c>
      <c r="G41" s="137" t="s">
        <v>95</v>
      </c>
      <c r="H41" s="271"/>
      <c r="I41" s="378" t="s">
        <v>1268</v>
      </c>
      <c r="J41" s="456"/>
      <c r="K41" s="217"/>
      <c r="L41" s="223"/>
    </row>
    <row r="42" spans="2:12" customFormat="1" ht="45">
      <c r="B42" s="264" t="s">
        <v>1193</v>
      </c>
      <c r="C42" s="265" t="s">
        <v>1269</v>
      </c>
      <c r="D42" s="136"/>
      <c r="E42" s="137" t="s">
        <v>83</v>
      </c>
      <c r="F42" s="65" t="s">
        <v>1237</v>
      </c>
      <c r="G42" s="137" t="s">
        <v>95</v>
      </c>
      <c r="H42" s="271"/>
      <c r="I42" s="378" t="s">
        <v>1268</v>
      </c>
      <c r="J42" s="456"/>
      <c r="K42" s="217"/>
      <c r="L42" s="223"/>
    </row>
    <row r="43" spans="2:12" customFormat="1" ht="30">
      <c r="B43" s="264" t="s">
        <v>1193</v>
      </c>
      <c r="C43" s="265" t="s">
        <v>1270</v>
      </c>
      <c r="D43" s="136"/>
      <c r="E43" s="137" t="s">
        <v>83</v>
      </c>
      <c r="F43" s="65" t="s">
        <v>1239</v>
      </c>
      <c r="G43" s="137" t="s">
        <v>95</v>
      </c>
      <c r="H43" s="271"/>
      <c r="I43" s="269" t="s">
        <v>1271</v>
      </c>
      <c r="J43" s="270"/>
      <c r="K43" s="217"/>
      <c r="L43" s="223"/>
    </row>
    <row r="44" spans="2:12" customFormat="1" ht="30">
      <c r="B44" s="264" t="s">
        <v>1193</v>
      </c>
      <c r="C44" s="265" t="s">
        <v>1272</v>
      </c>
      <c r="D44" s="136"/>
      <c r="E44" s="137" t="s">
        <v>83</v>
      </c>
      <c r="F44" s="65" t="s">
        <v>1242</v>
      </c>
      <c r="G44" s="137" t="s">
        <v>95</v>
      </c>
      <c r="H44" s="271"/>
      <c r="I44" s="269" t="s">
        <v>1271</v>
      </c>
      <c r="J44" s="270"/>
      <c r="K44" s="217"/>
      <c r="L44" s="223"/>
    </row>
    <row r="45" spans="2:12" customFormat="1" ht="45">
      <c r="B45" s="264" t="s">
        <v>1193</v>
      </c>
      <c r="C45" s="265" t="s">
        <v>1273</v>
      </c>
      <c r="D45" s="136"/>
      <c r="E45" s="137" t="s">
        <v>83</v>
      </c>
      <c r="F45" s="65" t="s">
        <v>1245</v>
      </c>
      <c r="G45" s="137" t="s">
        <v>95</v>
      </c>
      <c r="H45" s="271"/>
      <c r="I45" s="378" t="s">
        <v>1274</v>
      </c>
      <c r="J45" s="456"/>
      <c r="K45" s="217"/>
      <c r="L45" s="223"/>
    </row>
    <row r="46" spans="2:12" customFormat="1">
      <c r="B46" s="264"/>
      <c r="C46" s="265"/>
      <c r="D46" s="266"/>
      <c r="E46" s="137"/>
      <c r="F46" s="265"/>
      <c r="G46" s="137"/>
      <c r="H46" s="137"/>
      <c r="I46" s="378"/>
      <c r="J46" s="456"/>
      <c r="K46" s="4"/>
      <c r="L46" s="19"/>
    </row>
    <row r="47" spans="2:12" ht="408.75" customHeight="1">
      <c r="B47" s="134" t="s">
        <v>1198</v>
      </c>
      <c r="C47" s="135" t="s">
        <v>1275</v>
      </c>
      <c r="D47" s="136"/>
      <c r="E47" s="137" t="s">
        <v>23</v>
      </c>
      <c r="F47" s="135" t="s">
        <v>1276</v>
      </c>
      <c r="G47" s="137" t="s">
        <v>25</v>
      </c>
      <c r="H47" s="250" t="s">
        <v>1277</v>
      </c>
      <c r="I47" s="457" t="s">
        <v>1278</v>
      </c>
      <c r="J47" s="458"/>
      <c r="K47" s="69" t="s">
        <v>1279</v>
      </c>
      <c r="L47" s="272" t="s">
        <v>1280</v>
      </c>
    </row>
    <row r="48" spans="2:12" ht="409.5" customHeight="1">
      <c r="B48" s="134" t="s">
        <v>1198</v>
      </c>
      <c r="C48" s="135" t="s">
        <v>1281</v>
      </c>
      <c r="D48" s="136"/>
      <c r="E48" s="137" t="s">
        <v>23</v>
      </c>
      <c r="F48" s="135" t="s">
        <v>1282</v>
      </c>
      <c r="G48" s="137" t="s">
        <v>25</v>
      </c>
      <c r="H48" s="250" t="s">
        <v>1283</v>
      </c>
      <c r="I48" s="455" t="s">
        <v>1284</v>
      </c>
      <c r="J48" s="452"/>
      <c r="K48" s="250" t="s">
        <v>1285</v>
      </c>
      <c r="L48" s="272" t="s">
        <v>1286</v>
      </c>
    </row>
    <row r="49" spans="2:12" customFormat="1">
      <c r="B49" s="264"/>
      <c r="C49" s="265"/>
      <c r="D49" s="136"/>
      <c r="E49" s="137"/>
      <c r="F49" s="65"/>
      <c r="G49" s="137"/>
      <c r="H49" s="271"/>
      <c r="I49" s="378"/>
      <c r="J49" s="456"/>
      <c r="K49" s="217"/>
      <c r="L49" s="223"/>
    </row>
    <row r="50" spans="2:12" customFormat="1" ht="120.75" customHeight="1">
      <c r="B50" s="264" t="s">
        <v>1287</v>
      </c>
      <c r="C50" s="65" t="s">
        <v>1288</v>
      </c>
      <c r="D50" s="136"/>
      <c r="E50" s="137" t="s">
        <v>23</v>
      </c>
      <c r="F50" s="65" t="s">
        <v>1289</v>
      </c>
      <c r="G50" s="137" t="s">
        <v>25</v>
      </c>
      <c r="H50" s="338" t="s">
        <v>1405</v>
      </c>
      <c r="I50" s="449" t="s">
        <v>1406</v>
      </c>
      <c r="J50" s="450"/>
      <c r="K50" s="3"/>
      <c r="L50" s="20"/>
    </row>
    <row r="51" spans="2:12" customFormat="1" ht="60" customHeight="1">
      <c r="B51" s="264" t="s">
        <v>1287</v>
      </c>
      <c r="C51" s="65" t="s">
        <v>1290</v>
      </c>
      <c r="D51" s="136"/>
      <c r="E51" s="137" t="s">
        <v>23</v>
      </c>
      <c r="F51" s="65" t="s">
        <v>1218</v>
      </c>
      <c r="G51" s="137" t="s">
        <v>95</v>
      </c>
      <c r="H51" s="271"/>
      <c r="I51" s="449" t="s">
        <v>1291</v>
      </c>
      <c r="J51" s="450"/>
      <c r="K51" s="217"/>
      <c r="L51" s="223"/>
    </row>
    <row r="52" spans="2:12" customFormat="1" ht="123" customHeight="1">
      <c r="B52" s="264" t="s">
        <v>1287</v>
      </c>
      <c r="C52" s="65" t="s">
        <v>1292</v>
      </c>
      <c r="D52" s="136"/>
      <c r="E52" s="137" t="s">
        <v>23</v>
      </c>
      <c r="F52" s="65" t="s">
        <v>1293</v>
      </c>
      <c r="G52" s="137" t="s">
        <v>25</v>
      </c>
      <c r="H52" s="338" t="s">
        <v>1407</v>
      </c>
      <c r="I52" s="449" t="s">
        <v>1408</v>
      </c>
      <c r="J52" s="450"/>
      <c r="K52" s="217"/>
      <c r="L52" s="223"/>
    </row>
    <row r="53" spans="2:12" customFormat="1" ht="114" customHeight="1">
      <c r="B53" s="264" t="s">
        <v>1287</v>
      </c>
      <c r="C53" s="65" t="s">
        <v>1294</v>
      </c>
      <c r="D53" s="136"/>
      <c r="E53" s="137" t="s">
        <v>23</v>
      </c>
      <c r="F53" s="65" t="s">
        <v>1289</v>
      </c>
      <c r="G53" s="137" t="s">
        <v>25</v>
      </c>
      <c r="H53" s="338" t="s">
        <v>1409</v>
      </c>
      <c r="I53" s="449" t="s">
        <v>1410</v>
      </c>
      <c r="J53" s="450"/>
      <c r="K53" s="217"/>
      <c r="L53" s="223"/>
    </row>
    <row r="54" spans="2:12" customFormat="1" ht="78" customHeight="1">
      <c r="B54" s="264" t="s">
        <v>1287</v>
      </c>
      <c r="C54" s="65" t="s">
        <v>1295</v>
      </c>
      <c r="D54" s="273"/>
      <c r="E54" s="137" t="s">
        <v>23</v>
      </c>
      <c r="F54" s="274" t="s">
        <v>24</v>
      </c>
      <c r="G54" s="137" t="s">
        <v>25</v>
      </c>
      <c r="H54" s="338" t="s">
        <v>1296</v>
      </c>
      <c r="I54" s="449" t="s">
        <v>1411</v>
      </c>
      <c r="J54" s="450"/>
      <c r="K54" s="217"/>
      <c r="L54" s="223"/>
    </row>
    <row r="55" spans="2:12">
      <c r="B55" s="134"/>
      <c r="C55" s="135"/>
      <c r="D55" s="136"/>
      <c r="E55" s="137"/>
      <c r="F55" s="135"/>
      <c r="G55" s="137"/>
      <c r="H55" s="260"/>
      <c r="I55" s="451"/>
      <c r="J55" s="452"/>
      <c r="K55" s="135"/>
      <c r="L55" s="258"/>
    </row>
    <row r="56" spans="2:12" ht="15.75" thickBot="1">
      <c r="B56" s="275"/>
      <c r="C56" s="276"/>
      <c r="D56" s="277"/>
      <c r="E56" s="254"/>
      <c r="F56" s="276"/>
      <c r="G56" s="254"/>
      <c r="H56" s="278"/>
      <c r="I56" s="453"/>
      <c r="J56" s="454"/>
      <c r="K56" s="276"/>
      <c r="L56" s="279"/>
    </row>
  </sheetData>
  <autoFilter ref="B4:C4"/>
  <mergeCells count="50">
    <mergeCell ref="I5:J5"/>
    <mergeCell ref="B2:E2"/>
    <mergeCell ref="F2:L2"/>
    <mergeCell ref="I3:J3"/>
    <mergeCell ref="I4:J4"/>
    <mergeCell ref="I17:J17"/>
    <mergeCell ref="I6:J6"/>
    <mergeCell ref="I7:J7"/>
    <mergeCell ref="I8:J8"/>
    <mergeCell ref="I9:J9"/>
    <mergeCell ref="I10:J10"/>
    <mergeCell ref="I11:J11"/>
    <mergeCell ref="I12:J12"/>
    <mergeCell ref="I13:J13"/>
    <mergeCell ref="I14:J14"/>
    <mergeCell ref="I15:J15"/>
    <mergeCell ref="I16:J16"/>
    <mergeCell ref="I31:J31"/>
    <mergeCell ref="I18:J18"/>
    <mergeCell ref="I19:J19"/>
    <mergeCell ref="I20:J20"/>
    <mergeCell ref="I21:J21"/>
    <mergeCell ref="I22:J22"/>
    <mergeCell ref="I23:J23"/>
    <mergeCell ref="I24:J24"/>
    <mergeCell ref="I25:J25"/>
    <mergeCell ref="I26:J26"/>
    <mergeCell ref="I28:J28"/>
    <mergeCell ref="I29:J29"/>
    <mergeCell ref="I47:J47"/>
    <mergeCell ref="I32:J32"/>
    <mergeCell ref="I33:J33"/>
    <mergeCell ref="I34:J34"/>
    <mergeCell ref="I37:J37"/>
    <mergeCell ref="I38:J38"/>
    <mergeCell ref="I39:J39"/>
    <mergeCell ref="I40:J40"/>
    <mergeCell ref="I41:J41"/>
    <mergeCell ref="I42:J42"/>
    <mergeCell ref="I45:J45"/>
    <mergeCell ref="I46:J46"/>
    <mergeCell ref="I54:J54"/>
    <mergeCell ref="I55:J55"/>
    <mergeCell ref="I56:J56"/>
    <mergeCell ref="I48:J48"/>
    <mergeCell ref="I49:J49"/>
    <mergeCell ref="I50:J50"/>
    <mergeCell ref="I51:J51"/>
    <mergeCell ref="I52:J52"/>
    <mergeCell ref="I53:J53"/>
  </mergeCells>
  <dataValidations count="2">
    <dataValidation type="list" allowBlank="1" showInputMessage="1" showErrorMessage="1" sqref="G7:G56">
      <formula1>"Actual,Estimated"</formula1>
    </dataValidation>
    <dataValidation type="list" allowBlank="1" showInputMessage="1" showErrorMessage="1" sqref="E6:E56">
      <formula1>"Financial, Non-financial"</formula1>
    </dataValidation>
  </dataValidations>
  <printOptions horizontalCentered="1"/>
  <pageMargins left="0.11811023622047245" right="0.11811023622047245" top="0.55118110236220474" bottom="0.55118110236220474" header="0.31496062992125984" footer="0.11811023622047245"/>
  <pageSetup paperSize="8" scale="68" fitToWidth="2" fitToHeight="4" orientation="landscape" r:id="rId1"/>
  <headerFooter>
    <oddFooter>&amp;CHighly Confidential</oddFooter>
  </headerFooter>
  <legacyDrawing r:id="rId2"/>
</worksheet>
</file>

<file path=xl/worksheets/sheet6.xml><?xml version="1.0" encoding="utf-8"?>
<worksheet xmlns="http://schemas.openxmlformats.org/spreadsheetml/2006/main" xmlns:r="http://schemas.openxmlformats.org/officeDocument/2006/relationships">
  <sheetPr>
    <tabColor rgb="FFC00000"/>
    <pageSetUpPr fitToPage="1"/>
  </sheetPr>
  <dimension ref="A1:L26"/>
  <sheetViews>
    <sheetView zoomScale="70" zoomScaleNormal="70" workbookViewId="0">
      <pane ySplit="5" topLeftCell="A6" activePane="bottomLeft" state="frozen"/>
      <selection pane="bottomLeft"/>
    </sheetView>
  </sheetViews>
  <sheetFormatPr defaultRowHeight="15"/>
  <cols>
    <col min="1" max="1" width="2.28515625" customWidth="1"/>
    <col min="2" max="2" width="11.140625" customWidth="1"/>
    <col min="3" max="3" width="16.5703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57" customWidth="1"/>
  </cols>
  <sheetData>
    <row r="1" spans="1:12" ht="15.75" thickBot="1"/>
    <row r="2" spans="1:12" ht="30" customHeight="1">
      <c r="B2" s="349" t="s">
        <v>10</v>
      </c>
      <c r="C2" s="350"/>
      <c r="D2" s="350"/>
      <c r="E2" s="351"/>
      <c r="F2" s="352" t="s">
        <v>9</v>
      </c>
      <c r="G2" s="350"/>
      <c r="H2" s="350"/>
      <c r="I2" s="350"/>
      <c r="J2" s="350"/>
      <c r="K2" s="350"/>
      <c r="L2" s="350"/>
    </row>
    <row r="3" spans="1:12">
      <c r="B3" s="28">
        <v>1</v>
      </c>
      <c r="C3" s="24">
        <v>2</v>
      </c>
      <c r="D3" s="24">
        <v>3</v>
      </c>
      <c r="E3" s="24">
        <v>4</v>
      </c>
      <c r="F3" s="25">
        <v>5</v>
      </c>
      <c r="G3" s="24">
        <v>6</v>
      </c>
      <c r="H3" s="24">
        <v>7</v>
      </c>
      <c r="I3" s="353">
        <v>8</v>
      </c>
      <c r="J3" s="354"/>
      <c r="K3" s="24">
        <v>9</v>
      </c>
      <c r="L3" s="25">
        <v>10</v>
      </c>
    </row>
    <row r="4" spans="1:12" ht="75">
      <c r="B4" s="29" t="s">
        <v>15</v>
      </c>
      <c r="C4" s="26" t="s">
        <v>16</v>
      </c>
      <c r="D4" s="26" t="s">
        <v>4</v>
      </c>
      <c r="E4" s="26" t="s">
        <v>3</v>
      </c>
      <c r="F4" s="27" t="s">
        <v>0</v>
      </c>
      <c r="G4" s="26" t="s">
        <v>1</v>
      </c>
      <c r="H4" s="26" t="s">
        <v>2</v>
      </c>
      <c r="I4" s="355" t="s">
        <v>13</v>
      </c>
      <c r="J4" s="356"/>
      <c r="K4" s="26" t="s">
        <v>14</v>
      </c>
      <c r="L4" s="26" t="s">
        <v>8</v>
      </c>
    </row>
    <row r="5" spans="1:12" ht="96.75" thickBot="1">
      <c r="B5" s="12" t="s">
        <v>11</v>
      </c>
      <c r="C5" s="13" t="s">
        <v>17</v>
      </c>
      <c r="D5" s="6" t="s">
        <v>18</v>
      </c>
      <c r="E5" s="13" t="s">
        <v>20</v>
      </c>
      <c r="F5" s="6" t="s">
        <v>19</v>
      </c>
      <c r="G5" s="6" t="s">
        <v>21</v>
      </c>
      <c r="H5" s="6" t="s">
        <v>12</v>
      </c>
      <c r="I5" s="368" t="s">
        <v>6</v>
      </c>
      <c r="J5" s="369"/>
      <c r="K5" s="6" t="s">
        <v>7</v>
      </c>
      <c r="L5" s="6" t="s">
        <v>5</v>
      </c>
    </row>
    <row r="6" spans="1:12" ht="243" customHeight="1">
      <c r="A6" s="98"/>
      <c r="B6" s="99"/>
      <c r="C6" s="37"/>
      <c r="D6" s="37"/>
      <c r="E6" s="37" t="s">
        <v>23</v>
      </c>
      <c r="F6" s="37"/>
      <c r="G6" s="280"/>
      <c r="H6" s="302"/>
      <c r="I6" s="99"/>
      <c r="J6" s="37"/>
      <c r="K6" s="37"/>
      <c r="L6" s="287" t="s">
        <v>1300</v>
      </c>
    </row>
    <row r="7" spans="1:12" ht="96" customHeight="1">
      <c r="B7" s="98" t="s">
        <v>364</v>
      </c>
      <c r="C7" s="99" t="s">
        <v>365</v>
      </c>
      <c r="D7" s="97"/>
      <c r="E7" s="37" t="s">
        <v>23</v>
      </c>
      <c r="F7" s="37" t="s">
        <v>366</v>
      </c>
      <c r="G7" s="37" t="s">
        <v>25</v>
      </c>
      <c r="H7" s="286" t="s">
        <v>367</v>
      </c>
      <c r="I7" s="366" t="s">
        <v>368</v>
      </c>
      <c r="J7" s="367"/>
      <c r="K7" s="49" t="s">
        <v>369</v>
      </c>
      <c r="L7" s="100"/>
    </row>
    <row r="8" spans="1:12" ht="21" customHeight="1">
      <c r="B8" s="98" t="s">
        <v>370</v>
      </c>
      <c r="C8" s="99"/>
      <c r="D8" s="97"/>
      <c r="E8" s="37"/>
      <c r="F8" s="37"/>
      <c r="G8" s="37"/>
      <c r="H8" s="102"/>
      <c r="I8" s="282"/>
      <c r="J8" s="283"/>
      <c r="K8" s="49"/>
      <c r="L8" s="100"/>
    </row>
    <row r="9" spans="1:12" ht="93.75" customHeight="1">
      <c r="B9" s="103" t="s">
        <v>371</v>
      </c>
      <c r="C9" s="53" t="s">
        <v>372</v>
      </c>
      <c r="D9" s="73"/>
      <c r="E9" s="37" t="s">
        <v>23</v>
      </c>
      <c r="F9" s="37"/>
      <c r="G9" s="37" t="s">
        <v>25</v>
      </c>
      <c r="H9" s="286" t="s">
        <v>373</v>
      </c>
      <c r="I9" s="366" t="s">
        <v>374</v>
      </c>
      <c r="J9" s="367"/>
      <c r="K9" s="286" t="s">
        <v>375</v>
      </c>
      <c r="L9" s="281"/>
    </row>
    <row r="10" spans="1:12" ht="104.25" customHeight="1">
      <c r="B10" s="103" t="s">
        <v>371</v>
      </c>
      <c r="C10" s="53" t="s">
        <v>376</v>
      </c>
      <c r="D10" s="73"/>
      <c r="E10" s="37" t="s">
        <v>23</v>
      </c>
      <c r="F10" s="37" t="s">
        <v>377</v>
      </c>
      <c r="G10" s="37" t="s">
        <v>25</v>
      </c>
      <c r="H10" s="286" t="s">
        <v>378</v>
      </c>
      <c r="I10" s="366" t="s">
        <v>1301</v>
      </c>
      <c r="J10" s="367"/>
      <c r="K10" s="286"/>
      <c r="L10" s="281"/>
    </row>
    <row r="11" spans="1:12" ht="87.75" customHeight="1">
      <c r="B11" s="103" t="s">
        <v>371</v>
      </c>
      <c r="C11" s="53" t="s">
        <v>379</v>
      </c>
      <c r="D11" s="73"/>
      <c r="E11" s="37" t="s">
        <v>23</v>
      </c>
      <c r="F11" s="37" t="s">
        <v>377</v>
      </c>
      <c r="G11" s="37"/>
      <c r="H11" s="286" t="s">
        <v>1302</v>
      </c>
      <c r="I11" s="366" t="s">
        <v>380</v>
      </c>
      <c r="J11" s="367"/>
      <c r="K11" s="286"/>
      <c r="L11" s="281"/>
    </row>
    <row r="12" spans="1:12" ht="76.5" customHeight="1">
      <c r="B12" s="103" t="s">
        <v>371</v>
      </c>
      <c r="C12" s="53" t="s">
        <v>381</v>
      </c>
      <c r="D12" s="73"/>
      <c r="E12" s="37" t="s">
        <v>23</v>
      </c>
      <c r="F12" s="287" t="s">
        <v>382</v>
      </c>
      <c r="G12" s="37"/>
      <c r="H12" s="303"/>
      <c r="I12" s="468" t="s">
        <v>383</v>
      </c>
      <c r="J12" s="470"/>
      <c r="K12" s="304" t="s">
        <v>383</v>
      </c>
      <c r="L12" s="305"/>
    </row>
    <row r="13" spans="1:12" ht="116.25" customHeight="1">
      <c r="B13" s="103" t="s">
        <v>371</v>
      </c>
      <c r="C13" s="53" t="s">
        <v>384</v>
      </c>
      <c r="D13" s="73"/>
      <c r="E13" s="37" t="s">
        <v>23</v>
      </c>
      <c r="F13" s="37" t="s">
        <v>385</v>
      </c>
      <c r="G13" s="37" t="s">
        <v>25</v>
      </c>
      <c r="H13" s="304" t="s">
        <v>386</v>
      </c>
      <c r="I13" s="468" t="s">
        <v>1303</v>
      </c>
      <c r="J13" s="469"/>
      <c r="K13" s="306" t="s">
        <v>1304</v>
      </c>
      <c r="L13" s="305"/>
    </row>
    <row r="14" spans="1:12" ht="113.25" customHeight="1">
      <c r="B14" s="103" t="s">
        <v>371</v>
      </c>
      <c r="C14" s="53" t="s">
        <v>387</v>
      </c>
      <c r="D14" s="73"/>
      <c r="E14" s="37" t="s">
        <v>23</v>
      </c>
      <c r="F14" s="37" t="s">
        <v>388</v>
      </c>
      <c r="G14" s="37" t="s">
        <v>95</v>
      </c>
      <c r="H14" s="307"/>
      <c r="I14" s="468" t="s">
        <v>389</v>
      </c>
      <c r="J14" s="469"/>
      <c r="K14" s="306" t="s">
        <v>390</v>
      </c>
      <c r="L14" s="305"/>
    </row>
    <row r="15" spans="1:12" ht="19.5" customHeight="1">
      <c r="B15" s="104" t="s">
        <v>391</v>
      </c>
      <c r="C15" s="105"/>
      <c r="D15" s="106"/>
      <c r="E15" s="14"/>
      <c r="F15" s="37"/>
      <c r="G15" s="37"/>
      <c r="H15" s="307"/>
      <c r="I15" s="308"/>
      <c r="J15" s="309"/>
      <c r="K15" s="306"/>
      <c r="L15" s="305"/>
    </row>
    <row r="16" spans="1:12" ht="128.25" customHeight="1">
      <c r="B16" s="107" t="s">
        <v>392</v>
      </c>
      <c r="C16" s="108" t="s">
        <v>365</v>
      </c>
      <c r="D16" s="106"/>
      <c r="E16" s="14" t="s">
        <v>83</v>
      </c>
      <c r="F16" s="37" t="s">
        <v>1395</v>
      </c>
      <c r="G16" s="124" t="s">
        <v>25</v>
      </c>
      <c r="H16" s="304" t="s">
        <v>1414</v>
      </c>
      <c r="I16" s="468" t="s">
        <v>1305</v>
      </c>
      <c r="J16" s="469"/>
      <c r="K16" s="306"/>
      <c r="L16" s="305"/>
    </row>
    <row r="17" spans="2:12" ht="48.75" customHeight="1">
      <c r="B17" s="107" t="s">
        <v>392</v>
      </c>
      <c r="C17" s="53" t="s">
        <v>393</v>
      </c>
      <c r="D17" s="73"/>
      <c r="E17" s="37" t="s">
        <v>83</v>
      </c>
      <c r="F17" s="53" t="s">
        <v>174</v>
      </c>
      <c r="G17" s="124" t="s">
        <v>25</v>
      </c>
      <c r="H17" s="304" t="s">
        <v>1414</v>
      </c>
      <c r="I17" s="468" t="s">
        <v>394</v>
      </c>
      <c r="J17" s="469"/>
      <c r="K17" s="306"/>
      <c r="L17" s="305"/>
    </row>
    <row r="18" spans="2:12" ht="50.25" customHeight="1">
      <c r="B18" s="107" t="s">
        <v>392</v>
      </c>
      <c r="C18" s="53" t="s">
        <v>395</v>
      </c>
      <c r="D18" s="73"/>
      <c r="E18" s="37" t="s">
        <v>83</v>
      </c>
      <c r="F18" s="53" t="s">
        <v>174</v>
      </c>
      <c r="G18" s="124" t="s">
        <v>25</v>
      </c>
      <c r="H18" s="304" t="s">
        <v>1414</v>
      </c>
      <c r="I18" s="468" t="s">
        <v>396</v>
      </c>
      <c r="J18" s="469"/>
      <c r="K18" s="306" t="s">
        <v>1415</v>
      </c>
      <c r="L18" s="305"/>
    </row>
    <row r="19" spans="2:12" ht="45">
      <c r="B19" s="107" t="s">
        <v>392</v>
      </c>
      <c r="C19" s="53" t="s">
        <v>397</v>
      </c>
      <c r="D19" s="73"/>
      <c r="E19" s="37" t="s">
        <v>83</v>
      </c>
      <c r="F19" s="53" t="s">
        <v>174</v>
      </c>
      <c r="G19" s="124" t="s">
        <v>25</v>
      </c>
      <c r="H19" s="304" t="s">
        <v>1414</v>
      </c>
      <c r="I19" s="468" t="s">
        <v>398</v>
      </c>
      <c r="J19" s="469"/>
      <c r="K19" s="306" t="s">
        <v>1415</v>
      </c>
      <c r="L19" s="305"/>
    </row>
    <row r="20" spans="2:12" ht="125.25" customHeight="1">
      <c r="B20" s="107" t="s">
        <v>392</v>
      </c>
      <c r="C20" s="53" t="s">
        <v>399</v>
      </c>
      <c r="D20" s="73"/>
      <c r="E20" s="37" t="s">
        <v>83</v>
      </c>
      <c r="F20" s="53" t="s">
        <v>1395</v>
      </c>
      <c r="G20" s="124" t="s">
        <v>25</v>
      </c>
      <c r="H20" s="304" t="s">
        <v>1414</v>
      </c>
      <c r="I20" s="468" t="s">
        <v>1305</v>
      </c>
      <c r="J20" s="469"/>
      <c r="K20" s="306"/>
      <c r="L20" s="305"/>
    </row>
    <row r="21" spans="2:12" ht="135" customHeight="1">
      <c r="B21" s="107" t="s">
        <v>392</v>
      </c>
      <c r="C21" s="53" t="s">
        <v>400</v>
      </c>
      <c r="D21" s="73"/>
      <c r="E21" s="37" t="s">
        <v>83</v>
      </c>
      <c r="F21" s="53" t="s">
        <v>1395</v>
      </c>
      <c r="G21" s="124" t="s">
        <v>25</v>
      </c>
      <c r="H21" s="304" t="s">
        <v>1414</v>
      </c>
      <c r="I21" s="468" t="s">
        <v>1413</v>
      </c>
      <c r="J21" s="469"/>
      <c r="K21" s="304"/>
      <c r="L21" s="341" t="s">
        <v>1412</v>
      </c>
    </row>
    <row r="22" spans="2:12" ht="45">
      <c r="B22" s="107" t="s">
        <v>392</v>
      </c>
      <c r="C22" s="53" t="s">
        <v>401</v>
      </c>
      <c r="D22" s="73"/>
      <c r="E22" s="37" t="s">
        <v>83</v>
      </c>
      <c r="F22" s="53" t="s">
        <v>174</v>
      </c>
      <c r="G22" s="124" t="s">
        <v>25</v>
      </c>
      <c r="H22" s="304" t="s">
        <v>1414</v>
      </c>
      <c r="I22" s="468" t="s">
        <v>402</v>
      </c>
      <c r="J22" s="469"/>
      <c r="K22" s="306" t="s">
        <v>1415</v>
      </c>
      <c r="L22" s="306"/>
    </row>
    <row r="23" spans="2:12" ht="102.75" customHeight="1">
      <c r="B23" s="107" t="s">
        <v>392</v>
      </c>
      <c r="C23" s="53" t="s">
        <v>403</v>
      </c>
      <c r="D23" s="73"/>
      <c r="E23" s="37" t="s">
        <v>83</v>
      </c>
      <c r="F23" s="53" t="s">
        <v>174</v>
      </c>
      <c r="G23" s="124" t="s">
        <v>25</v>
      </c>
      <c r="H23" s="304" t="s">
        <v>1414</v>
      </c>
      <c r="I23" s="468" t="s">
        <v>1425</v>
      </c>
      <c r="J23" s="469"/>
      <c r="K23" s="306" t="s">
        <v>1415</v>
      </c>
      <c r="L23" s="305"/>
    </row>
    <row r="24" spans="2:12" ht="109.5" customHeight="1">
      <c r="B24" s="107" t="s">
        <v>392</v>
      </c>
      <c r="C24" s="3" t="s">
        <v>404</v>
      </c>
      <c r="D24" s="31"/>
      <c r="E24" s="124" t="s">
        <v>83</v>
      </c>
      <c r="F24" s="3" t="s">
        <v>174</v>
      </c>
      <c r="G24" s="124" t="s">
        <v>25</v>
      </c>
      <c r="H24" s="304" t="s">
        <v>1414</v>
      </c>
      <c r="I24" s="468" t="s">
        <v>1425</v>
      </c>
      <c r="J24" s="469"/>
      <c r="K24" s="306" t="s">
        <v>1415</v>
      </c>
      <c r="L24" s="305"/>
    </row>
    <row r="25" spans="2:12" ht="109.5" customHeight="1">
      <c r="B25" s="310" t="s">
        <v>392</v>
      </c>
      <c r="C25" s="282" t="s">
        <v>405</v>
      </c>
      <c r="D25" s="31"/>
      <c r="E25" s="282" t="s">
        <v>83</v>
      </c>
      <c r="F25" s="315" t="s">
        <v>1396</v>
      </c>
      <c r="G25" s="282" t="s">
        <v>25</v>
      </c>
      <c r="H25" s="304" t="s">
        <v>1414</v>
      </c>
      <c r="I25" s="468" t="s">
        <v>406</v>
      </c>
      <c r="J25" s="469"/>
      <c r="K25" s="306" t="s">
        <v>1415</v>
      </c>
      <c r="L25" s="305"/>
    </row>
    <row r="26" spans="2:12" ht="109.5" customHeight="1" thickBot="1">
      <c r="B26" s="311" t="s">
        <v>392</v>
      </c>
      <c r="C26" s="284" t="s">
        <v>407</v>
      </c>
      <c r="D26" s="31"/>
      <c r="E26" s="284" t="s">
        <v>83</v>
      </c>
      <c r="F26" s="317" t="s">
        <v>1395</v>
      </c>
      <c r="G26" s="339" t="s">
        <v>25</v>
      </c>
      <c r="H26" s="304" t="s">
        <v>1414</v>
      </c>
      <c r="I26" s="416" t="s">
        <v>1305</v>
      </c>
      <c r="J26" s="417"/>
      <c r="K26" s="93" t="s">
        <v>1305</v>
      </c>
      <c r="L26" s="285"/>
    </row>
  </sheetData>
  <mergeCells count="23">
    <mergeCell ref="B2:E2"/>
    <mergeCell ref="F2:L2"/>
    <mergeCell ref="I3:J3"/>
    <mergeCell ref="I4:J4"/>
    <mergeCell ref="I5:J5"/>
    <mergeCell ref="I11:J11"/>
    <mergeCell ref="I10:J10"/>
    <mergeCell ref="I21:J21"/>
    <mergeCell ref="I7:J7"/>
    <mergeCell ref="I9:J9"/>
    <mergeCell ref="I12:J12"/>
    <mergeCell ref="I13:J13"/>
    <mergeCell ref="I14:J14"/>
    <mergeCell ref="I17:J17"/>
    <mergeCell ref="I18:J18"/>
    <mergeCell ref="I23:J23"/>
    <mergeCell ref="I24:J24"/>
    <mergeCell ref="I25:J25"/>
    <mergeCell ref="I26:J26"/>
    <mergeCell ref="I16:J16"/>
    <mergeCell ref="I20:J20"/>
    <mergeCell ref="I19:J19"/>
    <mergeCell ref="I22:J22"/>
  </mergeCells>
  <dataValidations count="2">
    <dataValidation type="list" allowBlank="1" showInputMessage="1" showErrorMessage="1" sqref="G8:G26">
      <formula1>"Actual,Estimated"</formula1>
    </dataValidation>
    <dataValidation type="list" allowBlank="1" showInputMessage="1" showErrorMessage="1" sqref="C15 E6:E26">
      <formula1>"Financial, Non-financial"</formula1>
    </dataValidation>
  </dataValidations>
  <pageMargins left="0.51181102362204722" right="0.51181102362204722" top="0.55118110236220474" bottom="0.55118110236220474" header="0.31496062992125984" footer="0.11811023622047245"/>
  <pageSetup paperSize="8" scale="50" fitToHeight="0" orientation="landscape" r:id="rId1"/>
  <legacyDrawing r:id="rId2"/>
  <oleObjects>
    <oleObject progId="Document" dvAspect="DVASPECT_ICON" shapeId="72717" r:id="rId3"/>
  </oleObjects>
</worksheet>
</file>

<file path=xl/worksheets/sheet7.xml><?xml version="1.0" encoding="utf-8"?>
<worksheet xmlns="http://schemas.openxmlformats.org/spreadsheetml/2006/main" xmlns:r="http://schemas.openxmlformats.org/officeDocument/2006/relationships">
  <sheetPr>
    <tabColor rgb="FFFF0000"/>
    <pageSetUpPr fitToPage="1"/>
  </sheetPr>
  <dimension ref="B1:L39"/>
  <sheetViews>
    <sheetView zoomScale="70" zoomScaleNormal="70"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285">
      <c r="B6" s="127" t="s">
        <v>562</v>
      </c>
      <c r="C6" s="120" t="s">
        <v>859</v>
      </c>
      <c r="D6" s="30"/>
      <c r="E6" s="14" t="s">
        <v>23</v>
      </c>
      <c r="F6" s="131" t="s">
        <v>467</v>
      </c>
      <c r="G6" s="14" t="s">
        <v>25</v>
      </c>
      <c r="H6" s="41" t="s">
        <v>563</v>
      </c>
      <c r="I6" s="370" t="s">
        <v>564</v>
      </c>
      <c r="J6" s="371"/>
      <c r="K6" s="35" t="s">
        <v>565</v>
      </c>
      <c r="L6" s="19"/>
    </row>
    <row r="7" spans="2:12" ht="330">
      <c r="B7" s="128" t="s">
        <v>562</v>
      </c>
      <c r="C7" s="45" t="s">
        <v>860</v>
      </c>
      <c r="D7" s="31"/>
      <c r="E7" s="14" t="s">
        <v>23</v>
      </c>
      <c r="F7" s="131" t="s">
        <v>467</v>
      </c>
      <c r="G7" s="14" t="s">
        <v>25</v>
      </c>
      <c r="H7" s="41" t="s">
        <v>563</v>
      </c>
      <c r="I7" s="359" t="s">
        <v>566</v>
      </c>
      <c r="J7" s="360"/>
      <c r="K7" s="35" t="s">
        <v>565</v>
      </c>
      <c r="L7" s="20"/>
    </row>
    <row r="8" spans="2:12" ht="105.75" customHeight="1">
      <c r="B8" s="128" t="s">
        <v>562</v>
      </c>
      <c r="C8" s="45" t="s">
        <v>1353</v>
      </c>
      <c r="D8" s="31"/>
      <c r="E8" s="14" t="s">
        <v>23</v>
      </c>
      <c r="F8" s="131" t="s">
        <v>24</v>
      </c>
      <c r="G8" s="14" t="s">
        <v>25</v>
      </c>
      <c r="H8" s="41"/>
      <c r="I8" s="359" t="s">
        <v>1351</v>
      </c>
      <c r="J8" s="360"/>
      <c r="K8" s="312"/>
      <c r="L8" s="233"/>
    </row>
    <row r="9" spans="2:12" ht="99.75" customHeight="1">
      <c r="B9" s="128" t="s">
        <v>562</v>
      </c>
      <c r="C9" s="45" t="s">
        <v>1354</v>
      </c>
      <c r="D9" s="31"/>
      <c r="E9" s="14" t="s">
        <v>23</v>
      </c>
      <c r="F9" s="131" t="s">
        <v>177</v>
      </c>
      <c r="G9" s="14" t="s">
        <v>25</v>
      </c>
      <c r="H9" s="41"/>
      <c r="I9" s="359" t="s">
        <v>1352</v>
      </c>
      <c r="J9" s="360"/>
      <c r="K9" s="312"/>
      <c r="L9" s="233"/>
    </row>
    <row r="10" spans="2:12" ht="103.5" customHeight="1">
      <c r="B10" s="128" t="s">
        <v>562</v>
      </c>
      <c r="C10" s="45" t="s">
        <v>1361</v>
      </c>
      <c r="D10" s="31"/>
      <c r="E10" s="14" t="s">
        <v>23</v>
      </c>
      <c r="F10" s="131" t="s">
        <v>1355</v>
      </c>
      <c r="G10" s="14" t="s">
        <v>25</v>
      </c>
      <c r="H10" s="41" t="s">
        <v>1356</v>
      </c>
      <c r="I10" s="359" t="s">
        <v>1357</v>
      </c>
      <c r="J10" s="360"/>
      <c r="K10" s="312"/>
      <c r="L10" s="233"/>
    </row>
    <row r="11" spans="2:12" ht="174" customHeight="1">
      <c r="B11" s="128" t="s">
        <v>562</v>
      </c>
      <c r="C11" s="45" t="s">
        <v>1364</v>
      </c>
      <c r="D11" s="31"/>
      <c r="E11" s="14" t="s">
        <v>23</v>
      </c>
      <c r="F11" s="131" t="s">
        <v>24</v>
      </c>
      <c r="G11" s="14" t="s">
        <v>25</v>
      </c>
      <c r="H11" s="41" t="s">
        <v>1363</v>
      </c>
      <c r="I11" s="472" t="s">
        <v>1358</v>
      </c>
      <c r="J11" s="473"/>
      <c r="K11" s="312" t="s">
        <v>1359</v>
      </c>
      <c r="L11" s="313" t="s">
        <v>1360</v>
      </c>
    </row>
    <row r="12" spans="2:12" ht="174" customHeight="1">
      <c r="B12" s="128" t="s">
        <v>562</v>
      </c>
      <c r="C12" s="45" t="s">
        <v>1362</v>
      </c>
      <c r="D12" s="31"/>
      <c r="E12" s="14" t="s">
        <v>23</v>
      </c>
      <c r="F12" s="131" t="s">
        <v>24</v>
      </c>
      <c r="G12" s="14" t="s">
        <v>25</v>
      </c>
      <c r="H12" s="41" t="s">
        <v>1363</v>
      </c>
      <c r="I12" s="472" t="s">
        <v>1358</v>
      </c>
      <c r="J12" s="473"/>
      <c r="K12" s="312" t="s">
        <v>1359</v>
      </c>
      <c r="L12" s="313" t="s">
        <v>1360</v>
      </c>
    </row>
    <row r="13" spans="2:12" ht="180">
      <c r="B13" s="128" t="s">
        <v>562</v>
      </c>
      <c r="C13" s="45" t="s">
        <v>861</v>
      </c>
      <c r="D13" s="31"/>
      <c r="E13" s="14" t="s">
        <v>23</v>
      </c>
      <c r="F13" s="45" t="s">
        <v>567</v>
      </c>
      <c r="G13" s="14" t="s">
        <v>25</v>
      </c>
      <c r="H13" s="41" t="s">
        <v>563</v>
      </c>
      <c r="I13" s="359" t="s">
        <v>568</v>
      </c>
      <c r="J13" s="360"/>
      <c r="K13" s="45" t="s">
        <v>569</v>
      </c>
      <c r="L13" s="145" t="s">
        <v>570</v>
      </c>
    </row>
    <row r="14" spans="2:12" ht="300">
      <c r="B14" s="128" t="s">
        <v>562</v>
      </c>
      <c r="C14" s="45" t="s">
        <v>862</v>
      </c>
      <c r="D14" s="136"/>
      <c r="E14" s="14" t="s">
        <v>23</v>
      </c>
      <c r="F14" s="143" t="s">
        <v>416</v>
      </c>
      <c r="G14" s="14" t="s">
        <v>25</v>
      </c>
      <c r="H14" s="41" t="s">
        <v>571</v>
      </c>
      <c r="I14" s="359" t="s">
        <v>572</v>
      </c>
      <c r="J14" s="360"/>
      <c r="K14" s="41" t="s">
        <v>573</v>
      </c>
      <c r="L14" s="146"/>
    </row>
    <row r="15" spans="2:12" ht="45">
      <c r="B15" s="128" t="s">
        <v>574</v>
      </c>
      <c r="C15" s="45" t="s">
        <v>863</v>
      </c>
      <c r="D15" s="31"/>
      <c r="E15" s="14" t="s">
        <v>83</v>
      </c>
      <c r="F15" s="143" t="s">
        <v>575</v>
      </c>
      <c r="G15" s="14" t="s">
        <v>25</v>
      </c>
      <c r="H15" s="41" t="s">
        <v>1414</v>
      </c>
      <c r="I15" s="359" t="s">
        <v>576</v>
      </c>
      <c r="J15" s="360"/>
      <c r="K15" s="45" t="s">
        <v>577</v>
      </c>
      <c r="L15" s="48" t="s">
        <v>578</v>
      </c>
    </row>
    <row r="16" spans="2:12" ht="135">
      <c r="B16" s="128" t="s">
        <v>562</v>
      </c>
      <c r="C16" s="41" t="s">
        <v>864</v>
      </c>
      <c r="D16" s="30"/>
      <c r="E16" s="14" t="s">
        <v>23</v>
      </c>
      <c r="F16" s="147" t="s">
        <v>579</v>
      </c>
      <c r="G16" s="14" t="s">
        <v>25</v>
      </c>
      <c r="H16" s="120" t="s">
        <v>580</v>
      </c>
      <c r="I16" s="359" t="s">
        <v>581</v>
      </c>
      <c r="J16" s="360"/>
      <c r="K16" s="120" t="s">
        <v>582</v>
      </c>
      <c r="L16" s="120" t="s">
        <v>583</v>
      </c>
    </row>
    <row r="17" spans="2:12" ht="165">
      <c r="B17" s="128" t="s">
        <v>584</v>
      </c>
      <c r="C17" s="41" t="s">
        <v>865</v>
      </c>
      <c r="D17" s="30"/>
      <c r="E17" s="14" t="s">
        <v>23</v>
      </c>
      <c r="F17" s="120" t="s">
        <v>24</v>
      </c>
      <c r="G17" s="14" t="s">
        <v>25</v>
      </c>
      <c r="H17" s="14" t="s">
        <v>571</v>
      </c>
      <c r="I17" s="359" t="s">
        <v>598</v>
      </c>
      <c r="J17" s="360"/>
      <c r="K17" s="120" t="s">
        <v>571</v>
      </c>
      <c r="L17" s="120" t="s">
        <v>585</v>
      </c>
    </row>
    <row r="18" spans="2:12" ht="30">
      <c r="B18" s="128" t="s">
        <v>562</v>
      </c>
      <c r="C18" s="41" t="s">
        <v>866</v>
      </c>
      <c r="D18" s="30"/>
      <c r="E18" s="14" t="s">
        <v>23</v>
      </c>
      <c r="F18" s="120" t="s">
        <v>571</v>
      </c>
      <c r="G18" s="14"/>
      <c r="H18" s="14" t="s">
        <v>571</v>
      </c>
      <c r="I18" s="359" t="s">
        <v>571</v>
      </c>
      <c r="J18" s="360"/>
      <c r="K18" s="120" t="s">
        <v>571</v>
      </c>
      <c r="L18" s="120" t="s">
        <v>586</v>
      </c>
    </row>
    <row r="19" spans="2:12" ht="195">
      <c r="B19" s="128" t="s">
        <v>584</v>
      </c>
      <c r="C19" s="41" t="s">
        <v>867</v>
      </c>
      <c r="D19" s="30"/>
      <c r="E19" s="14" t="s">
        <v>23</v>
      </c>
      <c r="F19" s="120" t="s">
        <v>587</v>
      </c>
      <c r="G19" s="14" t="s">
        <v>25</v>
      </c>
      <c r="H19" s="120" t="s">
        <v>580</v>
      </c>
      <c r="I19" s="359" t="s">
        <v>588</v>
      </c>
      <c r="J19" s="360"/>
      <c r="K19" s="120" t="s">
        <v>589</v>
      </c>
      <c r="L19" s="120" t="s">
        <v>590</v>
      </c>
    </row>
    <row r="20" spans="2:12" ht="135">
      <c r="B20" s="128" t="s">
        <v>562</v>
      </c>
      <c r="C20" s="41" t="s">
        <v>868</v>
      </c>
      <c r="D20" s="30"/>
      <c r="E20" s="14" t="s">
        <v>23</v>
      </c>
      <c r="F20" s="120" t="s">
        <v>591</v>
      </c>
      <c r="G20" s="14" t="s">
        <v>25</v>
      </c>
      <c r="H20" s="120" t="s">
        <v>592</v>
      </c>
      <c r="I20" s="359" t="s">
        <v>593</v>
      </c>
      <c r="J20" s="360"/>
      <c r="K20" s="120" t="s">
        <v>594</v>
      </c>
      <c r="L20" s="120" t="s">
        <v>595</v>
      </c>
    </row>
    <row r="21" spans="2:12" ht="180">
      <c r="B21" s="128" t="s">
        <v>584</v>
      </c>
      <c r="C21" s="41" t="s">
        <v>869</v>
      </c>
      <c r="D21" s="30"/>
      <c r="E21" s="14" t="s">
        <v>23</v>
      </c>
      <c r="F21" s="120" t="s">
        <v>596</v>
      </c>
      <c r="G21" s="14" t="s">
        <v>25</v>
      </c>
      <c r="H21" s="120" t="s">
        <v>597</v>
      </c>
      <c r="I21" s="359" t="s">
        <v>598</v>
      </c>
      <c r="J21" s="360"/>
      <c r="K21" s="120" t="s">
        <v>599</v>
      </c>
      <c r="L21" s="120" t="s">
        <v>583</v>
      </c>
    </row>
    <row r="22" spans="2:12" ht="135">
      <c r="B22" s="128" t="s">
        <v>562</v>
      </c>
      <c r="C22" s="41" t="s">
        <v>870</v>
      </c>
      <c r="D22" s="30"/>
      <c r="E22" s="14" t="s">
        <v>23</v>
      </c>
      <c r="F22" s="120" t="s">
        <v>600</v>
      </c>
      <c r="G22" s="14" t="s">
        <v>25</v>
      </c>
      <c r="H22" s="120" t="s">
        <v>601</v>
      </c>
      <c r="I22" s="359" t="s">
        <v>602</v>
      </c>
      <c r="J22" s="360"/>
      <c r="K22" s="120" t="s">
        <v>603</v>
      </c>
      <c r="L22" s="120" t="s">
        <v>604</v>
      </c>
    </row>
    <row r="23" spans="2:12" ht="180">
      <c r="B23" s="128" t="s">
        <v>562</v>
      </c>
      <c r="C23" s="41" t="s">
        <v>871</v>
      </c>
      <c r="D23" s="30"/>
      <c r="E23" s="14" t="s">
        <v>23</v>
      </c>
      <c r="F23" s="120" t="s">
        <v>579</v>
      </c>
      <c r="G23" s="14" t="s">
        <v>25</v>
      </c>
      <c r="H23" s="120" t="s">
        <v>580</v>
      </c>
      <c r="I23" s="359" t="s">
        <v>581</v>
      </c>
      <c r="J23" s="360"/>
      <c r="K23" s="120" t="s">
        <v>605</v>
      </c>
      <c r="L23" s="120" t="s">
        <v>583</v>
      </c>
    </row>
    <row r="24" spans="2:12" ht="255">
      <c r="B24" s="128" t="s">
        <v>574</v>
      </c>
      <c r="C24" s="41" t="s">
        <v>872</v>
      </c>
      <c r="D24" s="31"/>
      <c r="E24" s="14" t="s">
        <v>83</v>
      </c>
      <c r="F24" s="124" t="s">
        <v>24</v>
      </c>
      <c r="G24" s="14" t="s">
        <v>25</v>
      </c>
      <c r="H24" s="340" t="s">
        <v>1414</v>
      </c>
      <c r="I24" s="359" t="s">
        <v>606</v>
      </c>
      <c r="J24" s="360"/>
      <c r="K24" s="148" t="s">
        <v>607</v>
      </c>
      <c r="L24" s="47" t="s">
        <v>608</v>
      </c>
    </row>
    <row r="25" spans="2:12" ht="45" customHeight="1">
      <c r="B25" s="128" t="s">
        <v>562</v>
      </c>
      <c r="C25" s="143" t="s">
        <v>873</v>
      </c>
      <c r="D25" s="31"/>
      <c r="E25" s="14" t="s">
        <v>23</v>
      </c>
      <c r="F25" s="143" t="s">
        <v>609</v>
      </c>
      <c r="G25" s="14" t="s">
        <v>25</v>
      </c>
      <c r="H25" s="22"/>
      <c r="I25" s="359" t="s">
        <v>610</v>
      </c>
      <c r="J25" s="471"/>
      <c r="K25" s="143" t="s">
        <v>571</v>
      </c>
      <c r="L25" s="20"/>
    </row>
    <row r="26" spans="2:12" ht="60" customHeight="1">
      <c r="B26" s="128" t="s">
        <v>562</v>
      </c>
      <c r="C26" s="143" t="s">
        <v>874</v>
      </c>
      <c r="D26" s="31"/>
      <c r="E26" s="14" t="s">
        <v>23</v>
      </c>
      <c r="F26" s="45" t="s">
        <v>24</v>
      </c>
      <c r="G26" s="14" t="s">
        <v>25</v>
      </c>
      <c r="H26" s="2"/>
      <c r="I26" s="359" t="s">
        <v>611</v>
      </c>
      <c r="J26" s="471"/>
      <c r="K26" s="143" t="s">
        <v>571</v>
      </c>
    </row>
    <row r="27" spans="2:12" ht="105">
      <c r="B27" s="128" t="s">
        <v>562</v>
      </c>
      <c r="C27" s="143" t="s">
        <v>875</v>
      </c>
      <c r="D27" s="31"/>
      <c r="E27" s="14" t="s">
        <v>23</v>
      </c>
      <c r="F27" s="45" t="s">
        <v>612</v>
      </c>
      <c r="G27" s="14" t="s">
        <v>25</v>
      </c>
      <c r="H27" s="2"/>
      <c r="I27" s="474" t="s">
        <v>613</v>
      </c>
      <c r="J27" s="475"/>
      <c r="K27" s="143" t="s">
        <v>571</v>
      </c>
      <c r="L27" s="48" t="s">
        <v>614</v>
      </c>
    </row>
    <row r="28" spans="2:12" ht="135">
      <c r="B28" s="128" t="s">
        <v>574</v>
      </c>
      <c r="C28" s="143" t="s">
        <v>876</v>
      </c>
      <c r="D28" s="150"/>
      <c r="E28" s="14" t="s">
        <v>83</v>
      </c>
      <c r="F28" s="143" t="s">
        <v>24</v>
      </c>
      <c r="G28" s="14" t="s">
        <v>25</v>
      </c>
      <c r="H28" s="41" t="s">
        <v>1414</v>
      </c>
      <c r="I28" s="474" t="s">
        <v>615</v>
      </c>
      <c r="J28" s="475"/>
      <c r="K28" s="143" t="s">
        <v>571</v>
      </c>
      <c r="L28" s="48" t="s">
        <v>616</v>
      </c>
    </row>
    <row r="29" spans="2:12" ht="105">
      <c r="B29" s="128" t="s">
        <v>562</v>
      </c>
      <c r="C29" s="45" t="s">
        <v>877</v>
      </c>
      <c r="D29" s="150"/>
      <c r="E29" s="14" t="s">
        <v>23</v>
      </c>
      <c r="F29" s="143" t="s">
        <v>24</v>
      </c>
      <c r="G29" s="14" t="s">
        <v>25</v>
      </c>
      <c r="H29" s="41" t="s">
        <v>154</v>
      </c>
      <c r="I29" s="359" t="s">
        <v>155</v>
      </c>
      <c r="J29" s="360"/>
      <c r="K29" s="143"/>
      <c r="L29" s="151"/>
    </row>
    <row r="30" spans="2:12" ht="120">
      <c r="B30" s="128" t="s">
        <v>562</v>
      </c>
      <c r="C30" s="45" t="s">
        <v>858</v>
      </c>
      <c r="D30" s="150"/>
      <c r="E30" s="14" t="s">
        <v>23</v>
      </c>
      <c r="F30" s="143" t="s">
        <v>439</v>
      </c>
      <c r="G30" s="14" t="s">
        <v>25</v>
      </c>
      <c r="H30" s="41" t="s">
        <v>525</v>
      </c>
      <c r="I30" s="359" t="s">
        <v>526</v>
      </c>
      <c r="J30" s="360"/>
      <c r="K30" s="45"/>
      <c r="L30" s="151"/>
    </row>
    <row r="31" spans="2:12" ht="120">
      <c r="B31" s="128" t="s">
        <v>562</v>
      </c>
      <c r="C31" s="45" t="s">
        <v>854</v>
      </c>
      <c r="D31" s="150"/>
      <c r="E31" s="14" t="s">
        <v>23</v>
      </c>
      <c r="F31" s="143" t="s">
        <v>439</v>
      </c>
      <c r="G31" s="14" t="s">
        <v>25</v>
      </c>
      <c r="H31" s="139" t="s">
        <v>527</v>
      </c>
      <c r="I31" s="359" t="s">
        <v>445</v>
      </c>
      <c r="J31" s="360"/>
      <c r="K31" s="45"/>
      <c r="L31" s="151"/>
    </row>
    <row r="32" spans="2:12" ht="120">
      <c r="B32" s="128" t="s">
        <v>562</v>
      </c>
      <c r="C32" s="45" t="s">
        <v>855</v>
      </c>
      <c r="D32" s="150"/>
      <c r="E32" s="14" t="s">
        <v>23</v>
      </c>
      <c r="F32" s="143" t="s">
        <v>439</v>
      </c>
      <c r="G32" s="14" t="s">
        <v>25</v>
      </c>
      <c r="H32" s="41" t="s">
        <v>528</v>
      </c>
      <c r="I32" s="359" t="s">
        <v>529</v>
      </c>
      <c r="J32" s="360"/>
      <c r="K32" s="45"/>
      <c r="L32" s="151"/>
    </row>
    <row r="33" spans="2:12" ht="120">
      <c r="B33" s="128" t="s">
        <v>562</v>
      </c>
      <c r="C33" s="45" t="s">
        <v>856</v>
      </c>
      <c r="D33" s="150"/>
      <c r="E33" s="14" t="s">
        <v>23</v>
      </c>
      <c r="F33" s="143" t="s">
        <v>439</v>
      </c>
      <c r="G33" s="14" t="s">
        <v>25</v>
      </c>
      <c r="H33" s="41" t="s">
        <v>525</v>
      </c>
      <c r="I33" s="359" t="s">
        <v>453</v>
      </c>
      <c r="J33" s="360"/>
      <c r="K33" s="45" t="s">
        <v>454</v>
      </c>
      <c r="L33" s="151"/>
    </row>
    <row r="34" spans="2:12" ht="120">
      <c r="B34" s="128" t="s">
        <v>562</v>
      </c>
      <c r="C34" s="45" t="s">
        <v>857</v>
      </c>
      <c r="D34" s="150"/>
      <c r="E34" s="14" t="s">
        <v>23</v>
      </c>
      <c r="F34" s="143" t="s">
        <v>530</v>
      </c>
      <c r="G34" s="14" t="s">
        <v>25</v>
      </c>
      <c r="H34" s="41" t="s">
        <v>525</v>
      </c>
      <c r="I34" s="359" t="s">
        <v>531</v>
      </c>
      <c r="J34" s="360"/>
      <c r="K34" s="45" t="s">
        <v>532</v>
      </c>
      <c r="L34" s="151"/>
    </row>
    <row r="35" spans="2:12" ht="75">
      <c r="B35" s="128" t="s">
        <v>574</v>
      </c>
      <c r="C35" s="152" t="s">
        <v>878</v>
      </c>
      <c r="D35" s="150"/>
      <c r="E35" s="14" t="s">
        <v>83</v>
      </c>
      <c r="F35" s="143" t="s">
        <v>24</v>
      </c>
      <c r="G35" s="14" t="s">
        <v>25</v>
      </c>
      <c r="H35" s="41" t="s">
        <v>1414</v>
      </c>
      <c r="I35" s="359" t="s">
        <v>617</v>
      </c>
      <c r="J35" s="471"/>
      <c r="K35" s="45" t="s">
        <v>460</v>
      </c>
      <c r="L35" s="151"/>
    </row>
    <row r="36" spans="2:12" ht="60">
      <c r="B36" s="128" t="s">
        <v>562</v>
      </c>
      <c r="C36" s="45" t="s">
        <v>879</v>
      </c>
      <c r="D36" s="150"/>
      <c r="E36" s="14" t="s">
        <v>23</v>
      </c>
      <c r="F36" s="143" t="s">
        <v>461</v>
      </c>
      <c r="G36" s="14" t="s">
        <v>25</v>
      </c>
      <c r="H36" s="41"/>
      <c r="I36" s="359" t="s">
        <v>618</v>
      </c>
      <c r="J36" s="360"/>
      <c r="K36" s="148" t="s">
        <v>619</v>
      </c>
      <c r="L36" s="151"/>
    </row>
    <row r="37" spans="2:12" ht="90">
      <c r="B37" s="128" t="s">
        <v>562</v>
      </c>
      <c r="C37" s="45" t="s">
        <v>881</v>
      </c>
      <c r="D37" s="150"/>
      <c r="E37" s="14" t="s">
        <v>23</v>
      </c>
      <c r="F37" s="143" t="s">
        <v>176</v>
      </c>
      <c r="G37" s="14" t="s">
        <v>176</v>
      </c>
      <c r="H37" s="41" t="s">
        <v>176</v>
      </c>
      <c r="I37" s="361" t="s">
        <v>176</v>
      </c>
      <c r="J37" s="362"/>
      <c r="K37" s="148" t="s">
        <v>176</v>
      </c>
      <c r="L37" s="151" t="s">
        <v>884</v>
      </c>
    </row>
    <row r="38" spans="2:12" ht="60">
      <c r="B38" s="128" t="s">
        <v>562</v>
      </c>
      <c r="C38" s="45" t="s">
        <v>883</v>
      </c>
      <c r="D38" s="150"/>
      <c r="E38" s="14" t="s">
        <v>23</v>
      </c>
      <c r="F38" s="143" t="s">
        <v>176</v>
      </c>
      <c r="G38" s="14" t="s">
        <v>176</v>
      </c>
      <c r="H38" s="41" t="s">
        <v>176</v>
      </c>
      <c r="I38" s="361" t="s">
        <v>176</v>
      </c>
      <c r="J38" s="362"/>
      <c r="K38" s="148" t="s">
        <v>176</v>
      </c>
      <c r="L38" s="151" t="s">
        <v>882</v>
      </c>
    </row>
    <row r="39" spans="2:12" ht="60">
      <c r="B39" s="128" t="s">
        <v>562</v>
      </c>
      <c r="C39" s="45" t="s">
        <v>880</v>
      </c>
      <c r="D39" s="150"/>
      <c r="E39" s="14" t="s">
        <v>23</v>
      </c>
      <c r="F39" s="45" t="s">
        <v>462</v>
      </c>
      <c r="G39" s="14" t="s">
        <v>25</v>
      </c>
      <c r="H39" s="41" t="s">
        <v>463</v>
      </c>
      <c r="I39" s="359" t="s">
        <v>620</v>
      </c>
      <c r="J39" s="360"/>
      <c r="K39" s="148" t="s">
        <v>464</v>
      </c>
      <c r="L39" s="151"/>
    </row>
  </sheetData>
  <autoFilter ref="B4:C4"/>
  <mergeCells count="39">
    <mergeCell ref="I29:J29"/>
    <mergeCell ref="I30:J30"/>
    <mergeCell ref="I31:J31"/>
    <mergeCell ref="I23:J23"/>
    <mergeCell ref="I24:J24"/>
    <mergeCell ref="I25:J25"/>
    <mergeCell ref="I26:J26"/>
    <mergeCell ref="I27:J27"/>
    <mergeCell ref="I28:J28"/>
    <mergeCell ref="I6:J6"/>
    <mergeCell ref="I7:J7"/>
    <mergeCell ref="I13:J13"/>
    <mergeCell ref="I14:J14"/>
    <mergeCell ref="I15:J15"/>
    <mergeCell ref="I8:J8"/>
    <mergeCell ref="I9:J9"/>
    <mergeCell ref="I10:J10"/>
    <mergeCell ref="I11:J11"/>
    <mergeCell ref="I12:J12"/>
    <mergeCell ref="I5:J5"/>
    <mergeCell ref="B2:E2"/>
    <mergeCell ref="F2:L2"/>
    <mergeCell ref="I3:J3"/>
    <mergeCell ref="I4:J4"/>
    <mergeCell ref="I39:J39"/>
    <mergeCell ref="I32:J32"/>
    <mergeCell ref="I33:J33"/>
    <mergeCell ref="I34:J34"/>
    <mergeCell ref="I35:J35"/>
    <mergeCell ref="I36:J36"/>
    <mergeCell ref="I37:J37"/>
    <mergeCell ref="I38:J38"/>
    <mergeCell ref="I22:J22"/>
    <mergeCell ref="I16:J16"/>
    <mergeCell ref="I17:J17"/>
    <mergeCell ref="I18:J18"/>
    <mergeCell ref="I19:J19"/>
    <mergeCell ref="I20:J20"/>
    <mergeCell ref="I21:J21"/>
  </mergeCells>
  <dataValidations count="2">
    <dataValidation type="list" allowBlank="1" showInputMessage="1" showErrorMessage="1" sqref="G6:G36">
      <formula1>"Actual,Estimated"</formula1>
    </dataValidation>
    <dataValidation type="list" allowBlank="1" showInputMessage="1" showErrorMessage="1" sqref="E6:E34">
      <formula1>"Financial, Non-financial"</formula1>
    </dataValidation>
  </dataValidations>
  <pageMargins left="0.51181102362204722" right="0.51181102362204722" top="0.55118110236220474" bottom="0.55118110236220474" header="0.31496062992125984" footer="0.11811023622047245"/>
  <pageSetup paperSize="8" scale="92" fitToWidth="2" fitToHeight="6" orientation="landscape" r:id="rId1"/>
  <headerFooter>
    <oddFooter>&amp;CHighly Confidential</oddFooter>
  </headerFooter>
  <legacyDrawing r:id="rId2"/>
</worksheet>
</file>

<file path=xl/worksheets/sheet8.xml><?xml version="1.0" encoding="utf-8"?>
<worksheet xmlns="http://schemas.openxmlformats.org/spreadsheetml/2006/main" xmlns:r="http://schemas.openxmlformats.org/officeDocument/2006/relationships">
  <sheetPr>
    <tabColor rgb="FFC00000"/>
    <pageSetUpPr fitToPage="1"/>
  </sheetPr>
  <dimension ref="B1:L26"/>
  <sheetViews>
    <sheetView zoomScale="70" zoomScaleNormal="70" workbookViewId="0"/>
  </sheetViews>
  <sheetFormatPr defaultRowHeight="15"/>
  <cols>
    <col min="1" max="1" width="2.28515625" customWidth="1"/>
    <col min="2" max="2" width="11.140625" customWidth="1"/>
    <col min="3" max="3" width="18.85546875" bestFit="1"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127.5" customHeight="1">
      <c r="B6" s="130" t="s">
        <v>549</v>
      </c>
      <c r="C6" s="131" t="s">
        <v>550</v>
      </c>
      <c r="D6" s="30"/>
      <c r="E6" s="14" t="s">
        <v>83</v>
      </c>
      <c r="F6" s="131" t="s">
        <v>24</v>
      </c>
      <c r="G6" s="14" t="s">
        <v>25</v>
      </c>
      <c r="H6" s="50" t="s">
        <v>1414</v>
      </c>
      <c r="I6" s="370" t="s">
        <v>561</v>
      </c>
      <c r="J6" s="371"/>
      <c r="K6" s="4"/>
      <c r="L6" s="19"/>
    </row>
    <row r="7" spans="2:12">
      <c r="B7" s="8" t="s">
        <v>549</v>
      </c>
      <c r="C7" s="3" t="s">
        <v>551</v>
      </c>
      <c r="D7" s="31"/>
      <c r="E7" s="14" t="s">
        <v>23</v>
      </c>
      <c r="F7" s="3" t="s">
        <v>552</v>
      </c>
      <c r="G7" s="14" t="s">
        <v>95</v>
      </c>
      <c r="H7" s="2"/>
      <c r="I7" s="478" t="s">
        <v>553</v>
      </c>
      <c r="J7" s="479"/>
      <c r="K7" s="3"/>
      <c r="L7" s="20"/>
    </row>
    <row r="8" spans="2:12" ht="90" customHeight="1">
      <c r="B8" s="134" t="s">
        <v>549</v>
      </c>
      <c r="C8" s="135" t="s">
        <v>554</v>
      </c>
      <c r="D8" s="136"/>
      <c r="E8" s="137" t="s">
        <v>83</v>
      </c>
      <c r="F8" s="135" t="s">
        <v>416</v>
      </c>
      <c r="G8" s="137" t="s">
        <v>25</v>
      </c>
      <c r="H8" s="138" t="s">
        <v>555</v>
      </c>
      <c r="I8" s="378" t="s">
        <v>556</v>
      </c>
      <c r="J8" s="456"/>
      <c r="K8" s="138" t="s">
        <v>557</v>
      </c>
      <c r="L8" s="66" t="s">
        <v>558</v>
      </c>
    </row>
    <row r="9" spans="2:12">
      <c r="B9" s="8"/>
      <c r="C9" s="3"/>
      <c r="D9" s="31"/>
      <c r="E9" s="14"/>
      <c r="F9" s="3"/>
      <c r="G9" s="14"/>
      <c r="H9" s="2"/>
      <c r="I9" s="345"/>
      <c r="J9" s="346"/>
      <c r="K9" s="3"/>
      <c r="L9" s="20"/>
    </row>
    <row r="10" spans="2:12">
      <c r="B10" s="8"/>
      <c r="C10" s="3"/>
      <c r="D10" s="31"/>
      <c r="E10" s="14"/>
      <c r="F10" s="3"/>
      <c r="G10" s="14"/>
      <c r="H10" s="2"/>
      <c r="I10" s="345"/>
      <c r="J10" s="346"/>
      <c r="K10" s="3"/>
      <c r="L10" s="20"/>
    </row>
    <row r="11" spans="2:12">
      <c r="B11" s="8"/>
      <c r="C11" s="3"/>
      <c r="D11" s="31"/>
      <c r="E11" s="14"/>
      <c r="F11" s="3"/>
      <c r="G11" s="14"/>
      <c r="H11" s="2"/>
      <c r="I11" s="345"/>
      <c r="J11" s="346"/>
      <c r="K11" s="3"/>
      <c r="L11" s="20"/>
    </row>
    <row r="12" spans="2:12">
      <c r="B12" s="8"/>
      <c r="C12" s="3"/>
      <c r="D12" s="31"/>
      <c r="E12" s="14"/>
      <c r="F12" s="3"/>
      <c r="G12" s="14"/>
      <c r="H12" s="2"/>
      <c r="I12" s="345"/>
      <c r="J12" s="346"/>
      <c r="K12" s="3"/>
      <c r="L12" s="20"/>
    </row>
    <row r="13" spans="2:12">
      <c r="B13" s="8"/>
      <c r="C13" s="3"/>
      <c r="D13" s="31"/>
      <c r="E13" s="14"/>
      <c r="F13" s="3"/>
      <c r="G13" s="14"/>
      <c r="H13" s="2"/>
      <c r="I13" s="345"/>
      <c r="J13" s="346"/>
      <c r="K13" s="3"/>
      <c r="L13" s="20"/>
    </row>
    <row r="14" spans="2:12">
      <c r="B14" s="8"/>
      <c r="C14" s="3"/>
      <c r="D14" s="31"/>
      <c r="E14" s="14"/>
      <c r="F14" s="3"/>
      <c r="G14" s="14"/>
      <c r="H14" s="2"/>
      <c r="I14" s="345"/>
      <c r="J14" s="346"/>
      <c r="K14" s="3"/>
      <c r="L14" s="20"/>
    </row>
    <row r="15" spans="2:12">
      <c r="B15" s="8"/>
      <c r="C15" s="3"/>
      <c r="D15" s="31"/>
      <c r="E15" s="14"/>
      <c r="F15" s="3"/>
      <c r="G15" s="14"/>
      <c r="H15" s="2"/>
      <c r="I15" s="345"/>
      <c r="J15" s="346"/>
      <c r="K15" s="3"/>
      <c r="L15" s="20"/>
    </row>
    <row r="16" spans="2:12">
      <c r="B16" s="8"/>
      <c r="C16" s="3"/>
      <c r="D16" s="31"/>
      <c r="E16" s="14"/>
      <c r="F16" s="3"/>
      <c r="G16" s="14"/>
      <c r="H16" s="2"/>
      <c r="I16" s="345"/>
      <c r="J16" s="346"/>
      <c r="K16" s="3"/>
      <c r="L16" s="20"/>
    </row>
    <row r="17" spans="2:12">
      <c r="B17" s="8"/>
      <c r="C17" s="3"/>
      <c r="D17" s="31"/>
      <c r="E17" s="14"/>
      <c r="F17" s="3"/>
      <c r="G17" s="14"/>
      <c r="H17" s="22"/>
      <c r="I17" s="476"/>
      <c r="J17" s="477"/>
      <c r="K17" s="3"/>
      <c r="L17" s="20"/>
    </row>
    <row r="18" spans="2:12">
      <c r="B18" s="8"/>
      <c r="C18" s="3"/>
      <c r="D18" s="31"/>
      <c r="E18" s="14"/>
      <c r="F18" s="3"/>
      <c r="G18" s="14"/>
      <c r="H18" s="2"/>
      <c r="I18" s="345"/>
      <c r="J18" s="346"/>
      <c r="K18" s="3"/>
      <c r="L18" s="20"/>
    </row>
    <row r="19" spans="2:12">
      <c r="B19" s="8"/>
      <c r="C19" s="3"/>
      <c r="D19" s="31"/>
      <c r="E19" s="14"/>
      <c r="F19" s="3"/>
      <c r="G19" s="14"/>
      <c r="H19" s="2"/>
      <c r="I19" s="345"/>
      <c r="J19" s="346"/>
      <c r="K19" s="3"/>
      <c r="L19" s="20"/>
    </row>
    <row r="20" spans="2:12">
      <c r="B20" s="8"/>
      <c r="C20" s="3"/>
      <c r="D20" s="31"/>
      <c r="E20" s="14"/>
      <c r="F20" s="3"/>
      <c r="G20" s="14"/>
      <c r="H20" s="2"/>
      <c r="I20" s="345"/>
      <c r="J20" s="346"/>
      <c r="K20" s="3"/>
      <c r="L20" s="20"/>
    </row>
    <row r="21" spans="2:12">
      <c r="B21" s="8"/>
      <c r="C21" s="3"/>
      <c r="D21" s="31"/>
      <c r="E21" s="14"/>
      <c r="F21" s="3"/>
      <c r="G21" s="14"/>
      <c r="H21" s="2"/>
      <c r="I21" s="345"/>
      <c r="J21" s="346"/>
      <c r="K21" s="3"/>
      <c r="L21" s="20"/>
    </row>
    <row r="22" spans="2:12">
      <c r="B22" s="8"/>
      <c r="C22" s="3"/>
      <c r="D22" s="31"/>
      <c r="E22" s="14"/>
      <c r="F22" s="3"/>
      <c r="G22" s="14"/>
      <c r="H22" s="2"/>
      <c r="I22" s="345"/>
      <c r="J22" s="346"/>
      <c r="K22" s="3"/>
      <c r="L22" s="20"/>
    </row>
    <row r="23" spans="2:12">
      <c r="B23" s="8"/>
      <c r="C23" s="3"/>
      <c r="D23" s="31"/>
      <c r="E23" s="14"/>
      <c r="F23" s="3"/>
      <c r="G23" s="14"/>
      <c r="H23" s="2"/>
      <c r="I23" s="345"/>
      <c r="J23" s="346"/>
      <c r="K23" s="3"/>
      <c r="L23" s="20"/>
    </row>
    <row r="24" spans="2:12">
      <c r="B24" s="8"/>
      <c r="C24" s="3"/>
      <c r="D24" s="31"/>
      <c r="E24" s="14"/>
      <c r="F24" s="3"/>
      <c r="G24" s="14"/>
      <c r="H24" s="2"/>
      <c r="I24" s="345"/>
      <c r="J24" s="346"/>
      <c r="K24" s="3"/>
      <c r="L24" s="20"/>
    </row>
    <row r="25" spans="2:12">
      <c r="B25" s="8"/>
      <c r="C25" s="3"/>
      <c r="D25" s="31"/>
      <c r="E25" s="14"/>
      <c r="F25" s="3"/>
      <c r="G25" s="14"/>
      <c r="H25" s="2"/>
      <c r="I25" s="345"/>
      <c r="J25" s="346"/>
      <c r="K25" s="3"/>
      <c r="L25" s="20"/>
    </row>
    <row r="26" spans="2:12" ht="15.75" thickBot="1">
      <c r="B26" s="9"/>
      <c r="C26" s="10"/>
      <c r="D26" s="32"/>
      <c r="E26" s="15"/>
      <c r="F26" s="10"/>
      <c r="G26" s="15"/>
      <c r="H26" s="11"/>
      <c r="I26" s="480"/>
      <c r="J26" s="481"/>
      <c r="K26" s="10"/>
      <c r="L26" s="21"/>
    </row>
  </sheetData>
  <autoFilter ref="B4:C4"/>
  <mergeCells count="26">
    <mergeCell ref="I24:J24"/>
    <mergeCell ref="I25:J25"/>
    <mergeCell ref="I26:J26"/>
    <mergeCell ref="I18:J18"/>
    <mergeCell ref="I19:J19"/>
    <mergeCell ref="I20:J20"/>
    <mergeCell ref="I21:J21"/>
    <mergeCell ref="I22:J22"/>
    <mergeCell ref="I23:J23"/>
    <mergeCell ref="I17:J17"/>
    <mergeCell ref="I6:J6"/>
    <mergeCell ref="I7:J7"/>
    <mergeCell ref="I8:J8"/>
    <mergeCell ref="I9:J9"/>
    <mergeCell ref="I10:J10"/>
    <mergeCell ref="I11:J11"/>
    <mergeCell ref="I12:J12"/>
    <mergeCell ref="I13:J13"/>
    <mergeCell ref="I14:J14"/>
    <mergeCell ref="I15:J15"/>
    <mergeCell ref="I16:J16"/>
    <mergeCell ref="I5:J5"/>
    <mergeCell ref="B2:E2"/>
    <mergeCell ref="F2:L2"/>
    <mergeCell ref="I3:J3"/>
    <mergeCell ref="I4:J4"/>
  </mergeCells>
  <dataValidations count="2">
    <dataValidation type="list" allowBlank="1" showInputMessage="1" showErrorMessage="1" sqref="G6:G26">
      <formula1>"Actual,Estimated"</formula1>
    </dataValidation>
    <dataValidation type="list" allowBlank="1" showInputMessage="1" showErrorMessage="1" sqref="E6:E26">
      <formula1>"Financial, Non-financial"</formula1>
    </dataValidation>
  </dataValidations>
  <pageMargins left="0.51181102362204722" right="0.51181102362204722" top="0.55118110236220474" bottom="0.55118110236220474" header="0.31496062992125984" footer="0.11811023622047245"/>
  <pageSetup paperSize="8" scale="86" fitToWidth="2" orientation="landscape" r:id="rId1"/>
  <headerFooter>
    <oddFooter>&amp;CHighly Confidential</oddFooter>
  </headerFooter>
  <legacyDrawing r:id="rId2"/>
</worksheet>
</file>

<file path=xl/worksheets/sheet9.xml><?xml version="1.0" encoding="utf-8"?>
<worksheet xmlns="http://schemas.openxmlformats.org/spreadsheetml/2006/main" xmlns:r="http://schemas.openxmlformats.org/officeDocument/2006/relationships">
  <sheetPr>
    <tabColor rgb="FFC00000"/>
    <pageSetUpPr fitToPage="1"/>
  </sheetPr>
  <dimension ref="B1:L50"/>
  <sheetViews>
    <sheetView zoomScale="70" zoomScaleNormal="70" workbookViewId="0"/>
  </sheetViews>
  <sheetFormatPr defaultRowHeight="15"/>
  <cols>
    <col min="1" max="1" width="2.28515625" customWidth="1"/>
    <col min="2" max="2" width="11.140625" customWidth="1"/>
    <col min="3" max="3" width="12.42578125" customWidth="1"/>
    <col min="4" max="4" width="14.5703125" customWidth="1"/>
    <col min="5" max="5" width="15.42578125" customWidth="1"/>
    <col min="6" max="6" width="31.85546875" customWidth="1"/>
    <col min="7" max="7" width="13.42578125" style="1" customWidth="1"/>
    <col min="8" max="8" width="57.140625" style="1" customWidth="1"/>
    <col min="9" max="9" width="32.140625" style="1" customWidth="1"/>
    <col min="10" max="10" width="23.140625" customWidth="1"/>
    <col min="11" max="11" width="53.140625" customWidth="1"/>
    <col min="12" max="12" width="39" customWidth="1"/>
  </cols>
  <sheetData>
    <row r="1" spans="2:12" ht="15.75" thickBot="1"/>
    <row r="2" spans="2:12" ht="30" customHeight="1">
      <c r="B2" s="349" t="s">
        <v>10</v>
      </c>
      <c r="C2" s="350"/>
      <c r="D2" s="350"/>
      <c r="E2" s="351"/>
      <c r="F2" s="352" t="s">
        <v>9</v>
      </c>
      <c r="G2" s="350"/>
      <c r="H2" s="350"/>
      <c r="I2" s="350"/>
      <c r="J2" s="350"/>
      <c r="K2" s="350"/>
      <c r="L2" s="350"/>
    </row>
    <row r="3" spans="2:12">
      <c r="B3" s="28">
        <v>1</v>
      </c>
      <c r="C3" s="24">
        <v>1.1000000000000001</v>
      </c>
      <c r="D3" s="24">
        <v>3</v>
      </c>
      <c r="E3" s="24">
        <v>4</v>
      </c>
      <c r="F3" s="25">
        <v>5</v>
      </c>
      <c r="G3" s="24">
        <v>6</v>
      </c>
      <c r="H3" s="24">
        <v>8</v>
      </c>
      <c r="I3" s="353">
        <v>9</v>
      </c>
      <c r="J3" s="354"/>
      <c r="K3" s="24">
        <v>10</v>
      </c>
      <c r="L3" s="25">
        <v>11</v>
      </c>
    </row>
    <row r="4" spans="2:12" ht="75">
      <c r="B4" s="29" t="s">
        <v>15</v>
      </c>
      <c r="C4" s="26" t="s">
        <v>16</v>
      </c>
      <c r="D4" s="26" t="s">
        <v>4</v>
      </c>
      <c r="E4" s="26" t="s">
        <v>3</v>
      </c>
      <c r="F4" s="27" t="s">
        <v>0</v>
      </c>
      <c r="G4" s="26" t="s">
        <v>1</v>
      </c>
      <c r="H4" s="26" t="s">
        <v>2</v>
      </c>
      <c r="I4" s="355" t="s">
        <v>13</v>
      </c>
      <c r="J4" s="356"/>
      <c r="K4" s="26" t="s">
        <v>14</v>
      </c>
      <c r="L4" s="26" t="s">
        <v>8</v>
      </c>
    </row>
    <row r="5" spans="2:12" ht="119.25" customHeight="1" thickBot="1">
      <c r="B5" s="12" t="s">
        <v>11</v>
      </c>
      <c r="C5" s="13" t="s">
        <v>17</v>
      </c>
      <c r="D5" s="6" t="s">
        <v>18</v>
      </c>
      <c r="E5" s="13" t="s">
        <v>20</v>
      </c>
      <c r="F5" s="6" t="s">
        <v>19</v>
      </c>
      <c r="G5" s="6" t="s">
        <v>21</v>
      </c>
      <c r="H5" s="6" t="s">
        <v>12</v>
      </c>
      <c r="I5" s="368" t="s">
        <v>6</v>
      </c>
      <c r="J5" s="369"/>
      <c r="K5" s="6" t="s">
        <v>7</v>
      </c>
      <c r="L5" s="6" t="s">
        <v>5</v>
      </c>
    </row>
    <row r="6" spans="2:12" ht="198.75" customHeight="1">
      <c r="B6" s="7" t="s">
        <v>914</v>
      </c>
      <c r="C6" s="49" t="s">
        <v>915</v>
      </c>
      <c r="D6" s="30"/>
      <c r="E6" s="5" t="s">
        <v>83</v>
      </c>
      <c r="F6" s="49" t="s">
        <v>916</v>
      </c>
      <c r="G6" s="5" t="s">
        <v>25</v>
      </c>
      <c r="H6" s="50" t="s">
        <v>1414</v>
      </c>
      <c r="I6" s="376" t="s">
        <v>917</v>
      </c>
      <c r="J6" s="377"/>
      <c r="K6" s="173" t="s">
        <v>918</v>
      </c>
      <c r="L6" s="19"/>
    </row>
    <row r="7" spans="2:12" ht="174.75" customHeight="1">
      <c r="B7" s="7" t="s">
        <v>914</v>
      </c>
      <c r="C7" s="49" t="s">
        <v>919</v>
      </c>
      <c r="D7" s="31"/>
      <c r="E7" s="5" t="s">
        <v>83</v>
      </c>
      <c r="F7" s="49" t="s">
        <v>920</v>
      </c>
      <c r="G7" s="5" t="s">
        <v>95</v>
      </c>
      <c r="H7" s="2"/>
      <c r="I7" s="413" t="s">
        <v>921</v>
      </c>
      <c r="J7" s="383"/>
      <c r="K7" s="53" t="s">
        <v>922</v>
      </c>
      <c r="L7" s="20"/>
    </row>
    <row r="8" spans="2:12" ht="75">
      <c r="B8" s="8" t="s">
        <v>914</v>
      </c>
      <c r="C8" s="53" t="s">
        <v>923</v>
      </c>
      <c r="D8" s="31"/>
      <c r="E8" s="5" t="s">
        <v>83</v>
      </c>
      <c r="F8" s="49" t="s">
        <v>924</v>
      </c>
      <c r="G8" s="5" t="s">
        <v>95</v>
      </c>
      <c r="H8" s="2"/>
      <c r="I8" s="482" t="s">
        <v>925</v>
      </c>
      <c r="J8" s="483"/>
      <c r="K8" s="53" t="s">
        <v>926</v>
      </c>
      <c r="L8" s="20"/>
    </row>
    <row r="9" spans="2:12" ht="120">
      <c r="B9" s="8" t="s">
        <v>914</v>
      </c>
      <c r="C9" s="53" t="s">
        <v>927</v>
      </c>
      <c r="D9" s="31"/>
      <c r="E9" s="5" t="s">
        <v>83</v>
      </c>
      <c r="F9" s="49" t="s">
        <v>924</v>
      </c>
      <c r="G9" s="5" t="s">
        <v>95</v>
      </c>
      <c r="H9" s="2"/>
      <c r="I9" s="482" t="s">
        <v>925</v>
      </c>
      <c r="J9" s="483"/>
      <c r="K9" s="53" t="s">
        <v>928</v>
      </c>
      <c r="L9" s="20"/>
    </row>
    <row r="10" spans="2:12" ht="87" customHeight="1">
      <c r="B10" s="8" t="s">
        <v>914</v>
      </c>
      <c r="C10" s="53" t="s">
        <v>929</v>
      </c>
      <c r="D10" s="31"/>
      <c r="E10" s="5" t="s">
        <v>83</v>
      </c>
      <c r="F10" s="3" t="s">
        <v>930</v>
      </c>
      <c r="G10" s="5" t="s">
        <v>95</v>
      </c>
      <c r="H10" s="2"/>
      <c r="I10" s="413" t="s">
        <v>931</v>
      </c>
      <c r="J10" s="383"/>
      <c r="K10" s="3"/>
      <c r="L10" s="20"/>
    </row>
    <row r="11" spans="2:12" ht="75">
      <c r="B11" s="8" t="s">
        <v>914</v>
      </c>
      <c r="C11" s="53" t="s">
        <v>932</v>
      </c>
      <c r="D11" s="31"/>
      <c r="E11" s="5" t="s">
        <v>83</v>
      </c>
      <c r="F11" s="49" t="s">
        <v>924</v>
      </c>
      <c r="G11" s="5" t="s">
        <v>95</v>
      </c>
      <c r="H11" s="2"/>
      <c r="I11" s="482" t="s">
        <v>925</v>
      </c>
      <c r="J11" s="483"/>
      <c r="K11" s="53" t="s">
        <v>933</v>
      </c>
      <c r="L11" s="20"/>
    </row>
    <row r="12" spans="2:12" ht="189" customHeight="1">
      <c r="B12" s="8" t="s">
        <v>914</v>
      </c>
      <c r="C12" s="53" t="s">
        <v>934</v>
      </c>
      <c r="D12" s="31"/>
      <c r="E12" s="5" t="s">
        <v>83</v>
      </c>
      <c r="F12" s="49" t="s">
        <v>924</v>
      </c>
      <c r="G12" s="5" t="s">
        <v>95</v>
      </c>
      <c r="H12" s="2"/>
      <c r="I12" s="482" t="s">
        <v>925</v>
      </c>
      <c r="J12" s="483"/>
      <c r="K12" s="53" t="s">
        <v>935</v>
      </c>
      <c r="L12" s="20"/>
    </row>
    <row r="13" spans="2:12" ht="92.25" customHeight="1">
      <c r="B13" s="8" t="s">
        <v>914</v>
      </c>
      <c r="C13" s="53" t="s">
        <v>936</v>
      </c>
      <c r="D13" s="31"/>
      <c r="E13" s="5" t="s">
        <v>83</v>
      </c>
      <c r="F13" s="49" t="s">
        <v>937</v>
      </c>
      <c r="G13" s="5" t="s">
        <v>95</v>
      </c>
      <c r="H13" s="2"/>
      <c r="I13" s="347" t="s">
        <v>938</v>
      </c>
      <c r="J13" s="348"/>
      <c r="K13" s="53" t="s">
        <v>939</v>
      </c>
      <c r="L13" s="20"/>
    </row>
    <row r="14" spans="2:12" ht="83.25" customHeight="1">
      <c r="B14" s="8" t="s">
        <v>914</v>
      </c>
      <c r="C14" s="53" t="s">
        <v>940</v>
      </c>
      <c r="D14" s="31"/>
      <c r="E14" s="5" t="s">
        <v>83</v>
      </c>
      <c r="F14" s="49" t="s">
        <v>937</v>
      </c>
      <c r="G14" s="5" t="s">
        <v>95</v>
      </c>
      <c r="H14" s="2"/>
      <c r="I14" s="347" t="s">
        <v>941</v>
      </c>
      <c r="J14" s="348"/>
      <c r="K14" s="53" t="s">
        <v>942</v>
      </c>
      <c r="L14" s="20"/>
    </row>
    <row r="15" spans="2:12" ht="90.75" customHeight="1">
      <c r="B15" s="8" t="s">
        <v>914</v>
      </c>
      <c r="C15" s="53" t="s">
        <v>943</v>
      </c>
      <c r="D15" s="31"/>
      <c r="E15" s="5" t="s">
        <v>83</v>
      </c>
      <c r="F15" s="49" t="s">
        <v>937</v>
      </c>
      <c r="G15" s="5" t="s">
        <v>95</v>
      </c>
      <c r="H15" s="2"/>
      <c r="I15" s="347" t="s">
        <v>944</v>
      </c>
      <c r="J15" s="348"/>
      <c r="K15" s="53" t="s">
        <v>945</v>
      </c>
      <c r="L15" s="20"/>
    </row>
    <row r="16" spans="2:12" ht="88.5" customHeight="1">
      <c r="B16" s="8" t="s">
        <v>914</v>
      </c>
      <c r="C16" s="53" t="s">
        <v>946</v>
      </c>
      <c r="D16" s="31"/>
      <c r="E16" s="5" t="s">
        <v>83</v>
      </c>
      <c r="F16" s="49" t="s">
        <v>937</v>
      </c>
      <c r="G16" s="5" t="s">
        <v>95</v>
      </c>
      <c r="H16" s="2"/>
      <c r="I16" s="347" t="s">
        <v>947</v>
      </c>
      <c r="J16" s="348"/>
      <c r="K16" s="53" t="s">
        <v>948</v>
      </c>
      <c r="L16" s="20"/>
    </row>
    <row r="17" spans="2:12" ht="96.75" customHeight="1">
      <c r="B17" s="8" t="s">
        <v>914</v>
      </c>
      <c r="C17" s="53" t="s">
        <v>949</v>
      </c>
      <c r="D17" s="31"/>
      <c r="E17" s="5" t="s">
        <v>83</v>
      </c>
      <c r="F17" s="49" t="s">
        <v>937</v>
      </c>
      <c r="G17" s="5" t="s">
        <v>95</v>
      </c>
      <c r="H17" s="22"/>
      <c r="I17" s="347" t="s">
        <v>950</v>
      </c>
      <c r="J17" s="348"/>
      <c r="K17" s="53" t="s">
        <v>951</v>
      </c>
      <c r="L17" s="20"/>
    </row>
    <row r="18" spans="2:12" ht="120">
      <c r="B18" s="8" t="s">
        <v>914</v>
      </c>
      <c r="C18" s="53" t="s">
        <v>952</v>
      </c>
      <c r="D18" s="31"/>
      <c r="E18" s="5" t="s">
        <v>83</v>
      </c>
      <c r="F18" s="49" t="s">
        <v>953</v>
      </c>
      <c r="G18" s="5" t="s">
        <v>95</v>
      </c>
      <c r="H18" s="2"/>
      <c r="I18" s="347" t="s">
        <v>954</v>
      </c>
      <c r="J18" s="348"/>
      <c r="K18" s="53" t="s">
        <v>951</v>
      </c>
      <c r="L18" s="20"/>
    </row>
    <row r="19" spans="2:12" ht="105">
      <c r="B19" s="8" t="s">
        <v>914</v>
      </c>
      <c r="C19" s="53" t="s">
        <v>955</v>
      </c>
      <c r="D19" s="31"/>
      <c r="E19" s="5" t="s">
        <v>83</v>
      </c>
      <c r="F19" s="49" t="s">
        <v>956</v>
      </c>
      <c r="G19" s="5" t="s">
        <v>95</v>
      </c>
      <c r="H19" s="2"/>
      <c r="I19" s="347" t="s">
        <v>957</v>
      </c>
      <c r="J19" s="348"/>
      <c r="K19" s="53" t="s">
        <v>951</v>
      </c>
      <c r="L19" s="20"/>
    </row>
    <row r="20" spans="2:12" ht="135">
      <c r="B20" s="8" t="s">
        <v>914</v>
      </c>
      <c r="C20" s="53" t="s">
        <v>958</v>
      </c>
      <c r="D20" s="31"/>
      <c r="E20" s="5" t="s">
        <v>83</v>
      </c>
      <c r="F20" s="49" t="s">
        <v>959</v>
      </c>
      <c r="G20" s="5" t="s">
        <v>95</v>
      </c>
      <c r="H20" s="2"/>
      <c r="I20" s="347" t="s">
        <v>960</v>
      </c>
      <c r="J20" s="348"/>
      <c r="K20" s="53" t="s">
        <v>961</v>
      </c>
      <c r="L20" s="20"/>
    </row>
    <row r="21" spans="2:12" ht="100.5" customHeight="1">
      <c r="B21" s="8" t="s">
        <v>914</v>
      </c>
      <c r="C21" s="53" t="s">
        <v>962</v>
      </c>
      <c r="D21" s="31"/>
      <c r="E21" s="5" t="s">
        <v>83</v>
      </c>
      <c r="F21" s="49" t="s">
        <v>963</v>
      </c>
      <c r="G21" s="5" t="s">
        <v>95</v>
      </c>
      <c r="H21" s="2"/>
      <c r="I21" s="347" t="s">
        <v>964</v>
      </c>
      <c r="J21" s="348"/>
      <c r="K21" s="53" t="s">
        <v>951</v>
      </c>
      <c r="L21" s="20"/>
    </row>
    <row r="22" spans="2:12" ht="61.5" customHeight="1">
      <c r="B22" s="8" t="s">
        <v>914</v>
      </c>
      <c r="C22" s="53" t="s">
        <v>965</v>
      </c>
      <c r="D22" s="31"/>
      <c r="E22" s="5" t="s">
        <v>83</v>
      </c>
      <c r="F22" s="3" t="s">
        <v>930</v>
      </c>
      <c r="G22" s="5" t="s">
        <v>25</v>
      </c>
      <c r="H22" s="340" t="s">
        <v>1414</v>
      </c>
      <c r="I22" s="347" t="s">
        <v>966</v>
      </c>
      <c r="J22" s="348"/>
      <c r="K22" s="3"/>
      <c r="L22" s="20"/>
    </row>
    <row r="23" spans="2:12" ht="90.75" thickBot="1">
      <c r="B23" s="8" t="s">
        <v>914</v>
      </c>
      <c r="C23" s="53" t="s">
        <v>967</v>
      </c>
      <c r="D23" s="31"/>
      <c r="E23" s="5" t="s">
        <v>83</v>
      </c>
      <c r="F23" s="49" t="s">
        <v>968</v>
      </c>
      <c r="G23" s="5" t="s">
        <v>95</v>
      </c>
      <c r="H23" s="2"/>
      <c r="I23" s="482" t="s">
        <v>969</v>
      </c>
      <c r="J23" s="483"/>
      <c r="K23" s="53" t="s">
        <v>970</v>
      </c>
      <c r="L23" s="20"/>
    </row>
    <row r="24" spans="2:12" ht="186.75" customHeight="1" thickBot="1">
      <c r="B24" s="8" t="s">
        <v>914</v>
      </c>
      <c r="C24" s="53" t="s">
        <v>971</v>
      </c>
      <c r="D24" s="31"/>
      <c r="E24" s="5" t="s">
        <v>83</v>
      </c>
      <c r="F24" s="49" t="s">
        <v>972</v>
      </c>
      <c r="G24" s="5" t="s">
        <v>95</v>
      </c>
      <c r="H24" s="2"/>
      <c r="I24" s="376" t="s">
        <v>973</v>
      </c>
      <c r="J24" s="377"/>
      <c r="K24" s="173" t="s">
        <v>974</v>
      </c>
      <c r="L24" s="20"/>
    </row>
    <row r="25" spans="2:12" ht="195.75" customHeight="1" thickBot="1">
      <c r="B25" s="8" t="s">
        <v>914</v>
      </c>
      <c r="C25" s="53" t="s">
        <v>975</v>
      </c>
      <c r="D25" s="31"/>
      <c r="E25" s="5" t="s">
        <v>83</v>
      </c>
      <c r="F25" s="49" t="s">
        <v>976</v>
      </c>
      <c r="G25" s="5" t="s">
        <v>95</v>
      </c>
      <c r="H25" s="2"/>
      <c r="I25" s="376" t="s">
        <v>977</v>
      </c>
      <c r="J25" s="377"/>
      <c r="K25" s="173" t="s">
        <v>978</v>
      </c>
      <c r="L25" s="20"/>
    </row>
    <row r="26" spans="2:12" ht="210" customHeight="1">
      <c r="B26" s="8" t="s">
        <v>914</v>
      </c>
      <c r="C26" s="53" t="s">
        <v>979</v>
      </c>
      <c r="D26" s="31"/>
      <c r="E26" s="5" t="s">
        <v>83</v>
      </c>
      <c r="F26" s="49" t="s">
        <v>980</v>
      </c>
      <c r="G26" s="5" t="s">
        <v>25</v>
      </c>
      <c r="H26" s="340" t="s">
        <v>1414</v>
      </c>
      <c r="I26" s="376" t="s">
        <v>981</v>
      </c>
      <c r="J26" s="377"/>
      <c r="K26" s="173" t="s">
        <v>982</v>
      </c>
      <c r="L26" s="20"/>
    </row>
    <row r="27" spans="2:12" ht="60">
      <c r="B27" s="8" t="s">
        <v>914</v>
      </c>
      <c r="C27" s="53" t="s">
        <v>983</v>
      </c>
      <c r="D27" s="31"/>
      <c r="E27" s="5" t="s">
        <v>83</v>
      </c>
      <c r="F27" s="3" t="s">
        <v>930</v>
      </c>
      <c r="G27" s="5" t="s">
        <v>95</v>
      </c>
      <c r="H27" s="2"/>
      <c r="I27" s="347" t="s">
        <v>984</v>
      </c>
      <c r="J27" s="348"/>
      <c r="K27" s="3"/>
      <c r="L27" s="20"/>
    </row>
    <row r="28" spans="2:12" ht="150">
      <c r="B28" s="8" t="s">
        <v>985</v>
      </c>
      <c r="C28" s="53" t="s">
        <v>986</v>
      </c>
      <c r="D28" s="31"/>
      <c r="E28" s="5" t="s">
        <v>83</v>
      </c>
      <c r="F28" s="49" t="s">
        <v>987</v>
      </c>
      <c r="G28" s="5" t="s">
        <v>95</v>
      </c>
      <c r="H28" s="2"/>
      <c r="I28" s="347" t="s">
        <v>988</v>
      </c>
      <c r="J28" s="348"/>
      <c r="K28" s="53" t="s">
        <v>989</v>
      </c>
      <c r="L28" s="20"/>
    </row>
    <row r="29" spans="2:12" ht="135">
      <c r="B29" s="8" t="s">
        <v>985</v>
      </c>
      <c r="C29" s="53" t="s">
        <v>990</v>
      </c>
      <c r="D29" s="31"/>
      <c r="E29" s="5" t="s">
        <v>83</v>
      </c>
      <c r="F29" s="49" t="s">
        <v>991</v>
      </c>
      <c r="G29" s="5" t="s">
        <v>95</v>
      </c>
      <c r="H29" s="2"/>
      <c r="I29" s="347" t="s">
        <v>992</v>
      </c>
      <c r="J29" s="348"/>
      <c r="K29" s="53" t="s">
        <v>993</v>
      </c>
      <c r="L29" s="20"/>
    </row>
    <row r="30" spans="2:12" ht="135">
      <c r="B30" s="8" t="s">
        <v>985</v>
      </c>
      <c r="C30" s="53" t="s">
        <v>994</v>
      </c>
      <c r="D30" s="31"/>
      <c r="E30" s="5" t="s">
        <v>83</v>
      </c>
      <c r="F30" s="49" t="s">
        <v>995</v>
      </c>
      <c r="G30" s="5" t="s">
        <v>95</v>
      </c>
      <c r="H30" s="2"/>
      <c r="I30" s="347" t="s">
        <v>996</v>
      </c>
      <c r="J30" s="348"/>
      <c r="K30" s="53" t="s">
        <v>997</v>
      </c>
      <c r="L30" s="20"/>
    </row>
    <row r="31" spans="2:12" ht="210">
      <c r="B31" s="8" t="s">
        <v>985</v>
      </c>
      <c r="C31" s="53" t="s">
        <v>998</v>
      </c>
      <c r="D31" s="31"/>
      <c r="E31" s="5" t="s">
        <v>83</v>
      </c>
      <c r="F31" s="49" t="s">
        <v>999</v>
      </c>
      <c r="G31" s="5" t="s">
        <v>95</v>
      </c>
      <c r="H31" s="2"/>
      <c r="I31" s="347" t="s">
        <v>1000</v>
      </c>
      <c r="J31" s="348"/>
      <c r="K31" s="174" t="s">
        <v>1001</v>
      </c>
      <c r="L31" s="20"/>
    </row>
    <row r="32" spans="2:12" ht="210">
      <c r="B32" s="8" t="s">
        <v>985</v>
      </c>
      <c r="C32" s="53" t="s">
        <v>1002</v>
      </c>
      <c r="D32" s="31"/>
      <c r="E32" s="5" t="s">
        <v>83</v>
      </c>
      <c r="F32" s="49" t="s">
        <v>1003</v>
      </c>
      <c r="G32" s="5" t="s">
        <v>95</v>
      </c>
      <c r="H32" s="2"/>
      <c r="I32" s="347" t="s">
        <v>1004</v>
      </c>
      <c r="J32" s="348"/>
      <c r="K32" s="53" t="s">
        <v>1005</v>
      </c>
      <c r="L32" s="20"/>
    </row>
    <row r="33" spans="2:12" ht="105" customHeight="1">
      <c r="B33" s="8" t="s">
        <v>985</v>
      </c>
      <c r="C33" s="53" t="s">
        <v>1006</v>
      </c>
      <c r="D33" s="31"/>
      <c r="E33" s="5" t="s">
        <v>83</v>
      </c>
      <c r="F33" s="49" t="s">
        <v>1007</v>
      </c>
      <c r="G33" s="5" t="s">
        <v>95</v>
      </c>
      <c r="H33" s="2"/>
      <c r="I33" s="347" t="s">
        <v>1008</v>
      </c>
      <c r="J33" s="348"/>
      <c r="K33" s="53" t="s">
        <v>951</v>
      </c>
      <c r="L33" s="20"/>
    </row>
    <row r="34" spans="2:12" ht="105" customHeight="1">
      <c r="B34" s="8" t="s">
        <v>985</v>
      </c>
      <c r="C34" s="53" t="s">
        <v>1009</v>
      </c>
      <c r="D34" s="31"/>
      <c r="E34" s="5" t="s">
        <v>83</v>
      </c>
      <c r="F34" s="49" t="s">
        <v>1010</v>
      </c>
      <c r="G34" s="5" t="s">
        <v>95</v>
      </c>
      <c r="H34" s="2"/>
      <c r="I34" s="347" t="s">
        <v>1011</v>
      </c>
      <c r="J34" s="348"/>
      <c r="K34" s="53" t="s">
        <v>951</v>
      </c>
      <c r="L34" s="20"/>
    </row>
    <row r="35" spans="2:12" ht="165">
      <c r="B35" s="8" t="s">
        <v>985</v>
      </c>
      <c r="C35" s="53" t="s">
        <v>1012</v>
      </c>
      <c r="D35" s="31"/>
      <c r="E35" s="5" t="s">
        <v>83</v>
      </c>
      <c r="F35" s="49" t="s">
        <v>1013</v>
      </c>
      <c r="G35" s="5" t="s">
        <v>95</v>
      </c>
      <c r="H35" s="2"/>
      <c r="I35" s="347" t="s">
        <v>1014</v>
      </c>
      <c r="J35" s="348"/>
      <c r="K35" s="53" t="s">
        <v>1015</v>
      </c>
      <c r="L35" s="20"/>
    </row>
    <row r="36" spans="2:12" ht="135">
      <c r="B36" s="8" t="s">
        <v>985</v>
      </c>
      <c r="C36" s="53" t="s">
        <v>1016</v>
      </c>
      <c r="D36" s="31"/>
      <c r="E36" s="5" t="s">
        <v>83</v>
      </c>
      <c r="F36" s="49" t="s">
        <v>1017</v>
      </c>
      <c r="G36" s="5" t="s">
        <v>95</v>
      </c>
      <c r="H36" s="2"/>
      <c r="I36" s="347" t="s">
        <v>1018</v>
      </c>
      <c r="J36" s="348"/>
      <c r="K36" s="53" t="s">
        <v>951</v>
      </c>
      <c r="L36" s="20"/>
    </row>
    <row r="37" spans="2:12" ht="90">
      <c r="B37" s="8" t="s">
        <v>985</v>
      </c>
      <c r="C37" s="53" t="s">
        <v>1019</v>
      </c>
      <c r="D37" s="31"/>
      <c r="E37" s="5" t="s">
        <v>83</v>
      </c>
      <c r="F37" s="49" t="s">
        <v>968</v>
      </c>
      <c r="G37" s="5" t="s">
        <v>95</v>
      </c>
      <c r="H37" s="2"/>
      <c r="I37" s="347" t="s">
        <v>1020</v>
      </c>
      <c r="J37" s="348"/>
      <c r="K37" s="53" t="s">
        <v>970</v>
      </c>
      <c r="L37" s="20"/>
    </row>
    <row r="38" spans="2:12" ht="45">
      <c r="B38" s="8" t="s">
        <v>985</v>
      </c>
      <c r="C38" s="53" t="s">
        <v>1021</v>
      </c>
      <c r="D38" s="31"/>
      <c r="E38" s="5" t="s">
        <v>83</v>
      </c>
      <c r="F38" s="49" t="s">
        <v>1022</v>
      </c>
      <c r="G38" s="5" t="s">
        <v>95</v>
      </c>
      <c r="H38" s="2"/>
      <c r="I38" s="347" t="s">
        <v>1023</v>
      </c>
      <c r="J38" s="348"/>
      <c r="K38" s="53" t="s">
        <v>1024</v>
      </c>
      <c r="L38" s="20"/>
    </row>
    <row r="39" spans="2:12" ht="75">
      <c r="B39" s="8" t="s">
        <v>985</v>
      </c>
      <c r="C39" s="53" t="s">
        <v>1025</v>
      </c>
      <c r="D39" s="31"/>
      <c r="E39" s="5" t="s">
        <v>83</v>
      </c>
      <c r="F39" s="49" t="s">
        <v>1022</v>
      </c>
      <c r="G39" s="5" t="s">
        <v>95</v>
      </c>
      <c r="H39" s="2"/>
      <c r="I39" s="347" t="s">
        <v>1026</v>
      </c>
      <c r="J39" s="348"/>
      <c r="K39" s="53" t="s">
        <v>1024</v>
      </c>
      <c r="L39" s="20"/>
    </row>
    <row r="40" spans="2:12" ht="30">
      <c r="B40" s="8" t="s">
        <v>985</v>
      </c>
      <c r="C40" s="53" t="s">
        <v>1027</v>
      </c>
      <c r="D40" s="31"/>
      <c r="E40" s="5" t="s">
        <v>83</v>
      </c>
      <c r="F40" s="49" t="s">
        <v>1022</v>
      </c>
      <c r="G40" s="5" t="s">
        <v>95</v>
      </c>
      <c r="H40" s="2"/>
      <c r="I40" s="347" t="s">
        <v>1028</v>
      </c>
      <c r="J40" s="348"/>
      <c r="K40" s="53" t="s">
        <v>1024</v>
      </c>
      <c r="L40" s="20"/>
    </row>
    <row r="41" spans="2:12" ht="30">
      <c r="B41" s="8" t="s">
        <v>985</v>
      </c>
      <c r="C41" s="53" t="s">
        <v>1029</v>
      </c>
      <c r="D41" s="31"/>
      <c r="E41" s="5" t="s">
        <v>83</v>
      </c>
      <c r="F41" s="49" t="s">
        <v>1022</v>
      </c>
      <c r="G41" s="5" t="s">
        <v>95</v>
      </c>
      <c r="H41" s="2"/>
      <c r="I41" s="347" t="s">
        <v>1030</v>
      </c>
      <c r="J41" s="348"/>
      <c r="K41" s="53" t="s">
        <v>1024</v>
      </c>
      <c r="L41" s="20"/>
    </row>
    <row r="42" spans="2:12" ht="30">
      <c r="B42" s="8" t="s">
        <v>985</v>
      </c>
      <c r="C42" s="53" t="s">
        <v>1031</v>
      </c>
      <c r="D42" s="31"/>
      <c r="E42" s="5" t="s">
        <v>83</v>
      </c>
      <c r="F42" s="49" t="s">
        <v>1022</v>
      </c>
      <c r="G42" s="5" t="s">
        <v>95</v>
      </c>
      <c r="H42" s="2"/>
      <c r="I42" s="347" t="s">
        <v>1032</v>
      </c>
      <c r="J42" s="348"/>
      <c r="K42" s="53" t="s">
        <v>1024</v>
      </c>
      <c r="L42" s="20"/>
    </row>
    <row r="43" spans="2:12" ht="45">
      <c r="B43" s="8" t="s">
        <v>985</v>
      </c>
      <c r="C43" s="53" t="s">
        <v>1033</v>
      </c>
      <c r="D43" s="31"/>
      <c r="E43" s="5" t="s">
        <v>83</v>
      </c>
      <c r="F43" s="49" t="s">
        <v>1022</v>
      </c>
      <c r="G43" s="5" t="s">
        <v>95</v>
      </c>
      <c r="H43" s="2"/>
      <c r="I43" s="347" t="s">
        <v>1034</v>
      </c>
      <c r="J43" s="348"/>
      <c r="K43" s="53" t="s">
        <v>1024</v>
      </c>
      <c r="L43" s="20"/>
    </row>
    <row r="44" spans="2:12" ht="60">
      <c r="B44" s="8" t="s">
        <v>985</v>
      </c>
      <c r="C44" s="53" t="s">
        <v>1035</v>
      </c>
      <c r="D44" s="31"/>
      <c r="E44" s="5" t="s">
        <v>83</v>
      </c>
      <c r="F44" s="49" t="s">
        <v>1022</v>
      </c>
      <c r="G44" s="5" t="s">
        <v>95</v>
      </c>
      <c r="H44" s="2"/>
      <c r="I44" s="347" t="s">
        <v>1036</v>
      </c>
      <c r="J44" s="348"/>
      <c r="K44" s="53" t="s">
        <v>1024</v>
      </c>
      <c r="L44" s="20"/>
    </row>
    <row r="45" spans="2:12" ht="60">
      <c r="B45" s="8" t="s">
        <v>985</v>
      </c>
      <c r="C45" s="53" t="s">
        <v>1037</v>
      </c>
      <c r="D45" s="31"/>
      <c r="E45" s="5" t="s">
        <v>83</v>
      </c>
      <c r="F45" s="49" t="s">
        <v>1022</v>
      </c>
      <c r="G45" s="5" t="s">
        <v>95</v>
      </c>
      <c r="H45" s="2"/>
      <c r="I45" s="347" t="s">
        <v>1038</v>
      </c>
      <c r="J45" s="348"/>
      <c r="K45" s="53" t="s">
        <v>1024</v>
      </c>
      <c r="L45" s="20"/>
    </row>
    <row r="46" spans="2:12" ht="195">
      <c r="B46" s="8" t="s">
        <v>985</v>
      </c>
      <c r="C46" s="53" t="s">
        <v>1039</v>
      </c>
      <c r="D46" s="31"/>
      <c r="E46" s="5" t="s">
        <v>83</v>
      </c>
      <c r="F46" s="49" t="s">
        <v>1040</v>
      </c>
      <c r="G46" s="5" t="s">
        <v>95</v>
      </c>
      <c r="H46" s="2"/>
      <c r="I46" s="347" t="s">
        <v>1041</v>
      </c>
      <c r="J46" s="348"/>
      <c r="K46" s="53" t="s">
        <v>1042</v>
      </c>
      <c r="L46" s="20"/>
    </row>
    <row r="47" spans="2:12" ht="195">
      <c r="B47" s="8" t="s">
        <v>985</v>
      </c>
      <c r="C47" s="53" t="s">
        <v>1043</v>
      </c>
      <c r="D47" s="31"/>
      <c r="E47" s="5" t="s">
        <v>83</v>
      </c>
      <c r="F47" s="49" t="s">
        <v>1044</v>
      </c>
      <c r="G47" s="5" t="s">
        <v>95</v>
      </c>
      <c r="H47" s="2"/>
      <c r="I47" s="347" t="s">
        <v>1045</v>
      </c>
      <c r="J47" s="348"/>
      <c r="K47" s="53" t="s">
        <v>1046</v>
      </c>
      <c r="L47" s="20"/>
    </row>
    <row r="48" spans="2:12" ht="164.25" customHeight="1">
      <c r="B48" s="8" t="s">
        <v>985</v>
      </c>
      <c r="C48" s="53" t="s">
        <v>1047</v>
      </c>
      <c r="D48" s="31"/>
      <c r="E48" s="5" t="s">
        <v>83</v>
      </c>
      <c r="F48" s="49" t="s">
        <v>1048</v>
      </c>
      <c r="G48" s="5" t="s">
        <v>95</v>
      </c>
      <c r="H48" s="2"/>
      <c r="I48" s="347" t="s">
        <v>1049</v>
      </c>
      <c r="J48" s="348"/>
      <c r="K48" s="53" t="s">
        <v>951</v>
      </c>
      <c r="L48" s="20"/>
    </row>
    <row r="49" spans="2:12" ht="150">
      <c r="B49" s="8" t="s">
        <v>985</v>
      </c>
      <c r="C49" s="53" t="s">
        <v>1050</v>
      </c>
      <c r="D49" s="31"/>
      <c r="E49" s="5" t="s">
        <v>83</v>
      </c>
      <c r="F49" s="49" t="s">
        <v>1051</v>
      </c>
      <c r="G49" s="5" t="s">
        <v>95</v>
      </c>
      <c r="H49" s="2"/>
      <c r="I49" s="347" t="s">
        <v>1052</v>
      </c>
      <c r="J49" s="348"/>
      <c r="K49" s="53" t="s">
        <v>970</v>
      </c>
      <c r="L49" s="20"/>
    </row>
    <row r="50" spans="2:12" ht="15.75" thickBot="1">
      <c r="B50" s="9"/>
      <c r="C50" s="10"/>
      <c r="D50" s="32"/>
      <c r="E50" s="15"/>
      <c r="F50" s="10"/>
      <c r="G50" s="15"/>
      <c r="H50" s="11"/>
      <c r="I50" s="480"/>
      <c r="J50" s="481"/>
      <c r="K50" s="10"/>
      <c r="L50" s="21"/>
    </row>
  </sheetData>
  <autoFilter ref="B4:C4"/>
  <mergeCells count="50">
    <mergeCell ref="I5:J5"/>
    <mergeCell ref="B2:E2"/>
    <mergeCell ref="F2:L2"/>
    <mergeCell ref="I3:J3"/>
    <mergeCell ref="I4:J4"/>
    <mergeCell ref="I17:J17"/>
    <mergeCell ref="I6:J6"/>
    <mergeCell ref="I7:J7"/>
    <mergeCell ref="I8:J8"/>
    <mergeCell ref="I9:J9"/>
    <mergeCell ref="I10:J10"/>
    <mergeCell ref="I11:J11"/>
    <mergeCell ref="I12:J12"/>
    <mergeCell ref="I13:J13"/>
    <mergeCell ref="I14:J14"/>
    <mergeCell ref="I15:J15"/>
    <mergeCell ref="I16:J16"/>
    <mergeCell ref="I29:J29"/>
    <mergeCell ref="I18:J18"/>
    <mergeCell ref="I19:J19"/>
    <mergeCell ref="I20:J20"/>
    <mergeCell ref="I21:J21"/>
    <mergeCell ref="I22:J22"/>
    <mergeCell ref="I23:J23"/>
    <mergeCell ref="I24:J24"/>
    <mergeCell ref="I25:J25"/>
    <mergeCell ref="I26:J26"/>
    <mergeCell ref="I27:J27"/>
    <mergeCell ref="I28:J28"/>
    <mergeCell ref="I41:J41"/>
    <mergeCell ref="I30:J30"/>
    <mergeCell ref="I31:J31"/>
    <mergeCell ref="I32:J32"/>
    <mergeCell ref="I33:J33"/>
    <mergeCell ref="I34:J34"/>
    <mergeCell ref="I35:J35"/>
    <mergeCell ref="I36:J36"/>
    <mergeCell ref="I37:J37"/>
    <mergeCell ref="I38:J38"/>
    <mergeCell ref="I39:J39"/>
    <mergeCell ref="I40:J40"/>
    <mergeCell ref="I48:J48"/>
    <mergeCell ref="I49:J49"/>
    <mergeCell ref="I50:J50"/>
    <mergeCell ref="I42:J42"/>
    <mergeCell ref="I43:J43"/>
    <mergeCell ref="I44:J44"/>
    <mergeCell ref="I45:J45"/>
    <mergeCell ref="I46:J46"/>
    <mergeCell ref="I47:J47"/>
  </mergeCells>
  <dataValidations count="2">
    <dataValidation type="list" allowBlank="1" showInputMessage="1" showErrorMessage="1" sqref="G6:G50">
      <formula1>"Actual,Estimated"</formula1>
    </dataValidation>
    <dataValidation type="list" allowBlank="1" showInputMessage="1" showErrorMessage="1" sqref="E6:E50">
      <formula1>"Financial, Non-financial"</formula1>
    </dataValidation>
  </dataValidations>
  <pageMargins left="0.51181102362204722" right="0.51181102362204722" top="0.55118110236220474" bottom="0.55118110236220474" header="0.31496062992125984" footer="0.11811023622047245"/>
  <pageSetup paperSize="8" scale="92" fitToWidth="2" fitToHeight="8" orientation="landscape" r:id="rId1"/>
  <headerFooter>
    <oddFooter>&amp;CHighly Confidential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2.1 Expend Summary BoP</vt:lpstr>
      <vt:lpstr>2.2 Repex_BoP</vt:lpstr>
      <vt:lpstr>2.3 Augex_BoP</vt:lpstr>
      <vt:lpstr>2.5 Connections BoP</vt:lpstr>
      <vt:lpstr>2.6 Non-Network BoP</vt:lpstr>
      <vt:lpstr>2.7 Vegetation Management BoP</vt:lpstr>
      <vt:lpstr>2.8 Maintenance_BoP</vt:lpstr>
      <vt:lpstr>2.9 Emergency Resp_BoP</vt:lpstr>
      <vt:lpstr>2.10 Overheads BoP</vt:lpstr>
      <vt:lpstr>2.11 Labour BoP</vt:lpstr>
      <vt:lpstr>2.12 Input Tables BoP</vt:lpstr>
      <vt:lpstr>4.2 Metering_BoP</vt:lpstr>
      <vt:lpstr>5.2 Asset Age_BoP</vt:lpstr>
      <vt:lpstr>5.3 MD - Network Level</vt:lpstr>
      <vt:lpstr>5.3 MD - Alternative</vt:lpstr>
      <vt:lpstr>5.4 MD Utilisation - Spatial</vt:lpstr>
      <vt:lpstr>6.3 Sustained Maintenance_BoP</vt:lpstr>
      <vt:lpstr>'2.3 Augex_BoP'!_ftn2</vt:lpstr>
      <vt:lpstr>'2.3 Augex_BoP'!_ftnref1</vt:lpstr>
      <vt:lpstr>'2.3 Augex_BoP'!OLE_LINK5</vt:lpstr>
      <vt:lpstr>'2.1 Expend Summary BoP'!Print_Area</vt:lpstr>
      <vt:lpstr>'2.10 Overheads BoP'!Print_Area</vt:lpstr>
      <vt:lpstr>'2.11 Labour BoP'!Print_Area</vt:lpstr>
      <vt:lpstr>'2.12 Input Tables BoP'!Print_Area</vt:lpstr>
      <vt:lpstr>'2.2 Repex_BoP'!Print_Area</vt:lpstr>
      <vt:lpstr>'2.3 Augex_BoP'!Print_Area</vt:lpstr>
      <vt:lpstr>'2.6 Non-Network BoP'!Print_Area</vt:lpstr>
      <vt:lpstr>'2.7 Vegetation Management BoP'!Print_Area</vt:lpstr>
      <vt:lpstr>'2.8 Maintenance_BoP'!Print_Area</vt:lpstr>
      <vt:lpstr>'2.9 Emergency Resp_BoP'!Print_Area</vt:lpstr>
      <vt:lpstr>'4.2 Metering_BoP'!Print_Area</vt:lpstr>
      <vt:lpstr>'5.2 Asset Age_BoP'!Print_Area</vt:lpstr>
      <vt:lpstr>'5.3 MD - Alternative'!Print_Area</vt:lpstr>
      <vt:lpstr>'5.4 MD Utilisation - Spatial'!Print_Area</vt:lpstr>
      <vt:lpstr>'6.3 Sustained Maintenance_BoP'!Print_Area</vt:lpstr>
      <vt:lpstr>'2.11 Labour BoP'!Print_Titles</vt:lpstr>
      <vt:lpstr>'2.7 Vegetation Management BoP'!Print_Titles</vt:lpstr>
      <vt:lpstr>'4.2 Metering_BoP'!Print_Titles</vt:lpstr>
    </vt:vector>
  </TitlesOfParts>
  <Company>ETSA Utilities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le00p0</dc:creator>
  <cp:lastModifiedBy>Sibly</cp:lastModifiedBy>
  <cp:lastPrinted>2014-06-10T23:41:27Z</cp:lastPrinted>
  <dcterms:created xsi:type="dcterms:W3CDTF">2013-12-17T23:17:25Z</dcterms:created>
  <dcterms:modified xsi:type="dcterms:W3CDTF">2014-06-11T23:43:59Z</dcterms:modified>
</cp:coreProperties>
</file>