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0" yWindow="0" windowWidth="24525" windowHeight="6195" tabRatio="695"/>
  </bookViews>
  <sheets>
    <sheet name="General Instructions" sheetId="13" r:id="rId1"/>
    <sheet name="3.1 Revenue" sheetId="16" r:id="rId2"/>
    <sheet name="3.2 Opex" sheetId="17" r:id="rId3"/>
    <sheet name="3.2.3 Provisions" sheetId="12" r:id="rId4"/>
    <sheet name="3.3 Assets (RAB)" sheetId="11" r:id="rId5"/>
    <sheet name="3.4 Operational Data" sheetId="5" r:id="rId6"/>
    <sheet name="3.5 Physical Assets" sheetId="6" r:id="rId7"/>
    <sheet name="3.6 Quality of services" sheetId="7" r:id="rId8"/>
    <sheet name="3.7 Operating environment" sheetId="8" r:id="rId9"/>
    <sheet name="3.7.4 Weather stations" sheetId="14" r:id="rId10"/>
  </sheets>
  <externalReferences>
    <externalReference r:id="rId11"/>
    <externalReference r:id="rId12"/>
    <externalReference r:id="rId13"/>
    <externalReference r:id="rId14"/>
  </externalReferences>
  <definedNames>
    <definedName name="anscount" hidden="1">1</definedName>
    <definedName name="CRCP_span" comment="Generic cover sheet" localSheetId="1">CONCATENATE(CRCP_y1, " to ",CRCP_y5)</definedName>
    <definedName name="CRCP_span" comment="Generic cover sheet" localSheetId="2">CONCATENATE('3.2 Opex'!CRCP_y1, " to ",'3.2 Opex'!CRCP_y5)</definedName>
    <definedName name="CRCP_span" comment="Generic cover sheet">CONCATENATE(CRCP_y1, " to ",CRCP_y5)</definedName>
    <definedName name="CRCP_y1" localSheetId="2">'[1]Business &amp; other details'!$C$38</definedName>
    <definedName name="CRCP_y1">'[2]Business &amp; other details'!$D$38</definedName>
    <definedName name="CRCP_y2" localSheetId="2">'[1]Business &amp; other details'!$D$38</definedName>
    <definedName name="CRCP_y2">'[2]Business &amp; other details'!$E$38</definedName>
    <definedName name="CRCP_y3" localSheetId="2">'[1]Business &amp; other details'!$E$38</definedName>
    <definedName name="CRCP_y3">'[2]Business &amp; other details'!$F$38</definedName>
    <definedName name="CRCP_y4" localSheetId="2">'[1]Business &amp; other details'!$F$38</definedName>
    <definedName name="CRCP_y4">'[2]Business &amp; other details'!$G$38</definedName>
    <definedName name="CRCP_y5" localSheetId="2">'[1]Business &amp; other details'!$G$38</definedName>
    <definedName name="CRCP_y5">'[2]Business &amp; other details'!$H$38</definedName>
    <definedName name="CRY" localSheetId="2">'[1]Business &amp; other details'!$C$44</definedName>
    <definedName name="CRY">'[2]Business &amp; other details'!$D$45</definedName>
    <definedName name="dms_030101_01_ACS_Values">#REF!</definedName>
    <definedName name="dms_030101_01_Rows">#REF!</definedName>
    <definedName name="dms_030101_01_SCS_Values">#REF!</definedName>
    <definedName name="dms_030102_01_ACS_Values">#REF!</definedName>
    <definedName name="dms_030102_01_Rows">#REF!</definedName>
    <definedName name="dms_030102_01_SCS_Values">#REF!</definedName>
    <definedName name="dms_030103_01_ACS_Values">#REF!</definedName>
    <definedName name="dms_030103_01_Rows">#REF!</definedName>
    <definedName name="dms_030103_01_SCS_Values">#REF!</definedName>
    <definedName name="dms_030201_01_ACS_Values">#REF!</definedName>
    <definedName name="dms_030201_01_Rows">#REF!</definedName>
    <definedName name="dms_030201_01_SCS_Values">#REF!</definedName>
    <definedName name="dms_030202_01_ACS_Values">#REF!</definedName>
    <definedName name="dms_030202_01_Rows">#REF!</definedName>
    <definedName name="dms_030202_01_SCS_Values">#REF!</definedName>
    <definedName name="dms_663_List">'[1]AER only'!$M$12:$M$42</definedName>
    <definedName name="dms_ABN_List" localSheetId="2">'[1]AER only'!$D$12:$D$42</definedName>
    <definedName name="dms_ABN_List">'[2]Business &amp; other details'!$M$29:$M$56</definedName>
    <definedName name="dms_Addr1_List">'[1]AER only'!$R$12:$R$42</definedName>
    <definedName name="dms_Addr2_List">'[1]AER only'!$S$12:$S$42</definedName>
    <definedName name="dms_CFinalYear_List">'[1]AER only'!$H$66:$H$75</definedName>
    <definedName name="dms_ContactEmail_List">'[1]AER only'!$AD$12:$AD$42</definedName>
    <definedName name="dms_ContactName1_List">'[1]AER only'!$AB$12:$AB$42</definedName>
    <definedName name="dms_ContactPh1_List">'[1]AER only'!$AC$12:$AC$42</definedName>
    <definedName name="dms_CRCP_FinalYear_Result">'[1]Business &amp; other details'!$C$80</definedName>
    <definedName name="dms_CRCP_FirstYear_Result">'[1]Business &amp; other details'!$C$79</definedName>
    <definedName name="dms_CRCP_index">'[1]AER only'!$H$79:$H$88</definedName>
    <definedName name="dms_CRCP_years">'[1]AER only'!$F$79:$F$88</definedName>
    <definedName name="dms_CRCP_yM">'[3]AER only'!$K$79</definedName>
    <definedName name="dms_CRCP_yN">'[3]AER only'!$K$78</definedName>
    <definedName name="dms_CRCP_yO">'[3]AER only'!$K$77</definedName>
    <definedName name="dms_CRCP_yP">'[3]AER only'!$K$76</definedName>
    <definedName name="dms_CRCP_yQ">'[3]AER only'!$K$75</definedName>
    <definedName name="dms_CRCP_yR">'[1]AER only'!$F$87</definedName>
    <definedName name="dms_CRCP_yS">'[1]AER only'!$F$86</definedName>
    <definedName name="dms_CRCP_yT">'[1]AER only'!$F$85</definedName>
    <definedName name="dms_CRCP_yU">'[1]AER only'!$F$84</definedName>
    <definedName name="dms_CRCP_yV">'[1]AER only'!$F$83</definedName>
    <definedName name="dms_CRCP_yW">'[1]AER only'!$F$82</definedName>
    <definedName name="dms_CRCP_yX">'[1]AER only'!$F$81</definedName>
    <definedName name="dms_CRCP_yY">'[1]AER only'!$F$80</definedName>
    <definedName name="dms_CRCP_yZ">'[1]AER only'!$F$79</definedName>
    <definedName name="dms_CRCPlength_List" localSheetId="2">'[1]AER only'!$K$12:$K$42</definedName>
    <definedName name="dms_CRCPlength_List">'[2]Business &amp; other details'!$R$29:$R$56</definedName>
    <definedName name="dms_CRCPlength_Num">'[1]Business &amp; other details'!$C$77</definedName>
    <definedName name="dms_CRCPlength_Num_List">'[1]AER only'!$G$66:$G$75</definedName>
    <definedName name="dms_CRY_ListC">'[1]AER only'!$K$66:$K$80</definedName>
    <definedName name="dms_CRY_ListF">'[1]AER only'!$J$66:$J$80</definedName>
    <definedName name="dms_DataQuality">'[2]Business &amp; other details'!$D$57</definedName>
    <definedName name="dms_DeterminationRef_List">'[1]AER only'!$N$12:$N$42</definedName>
    <definedName name="dms_FinalYear_List">'[1]AER only'!$F$66:$F$75</definedName>
    <definedName name="dms_FormControl_List" localSheetId="2">'[1]AER only'!$H$12:$H$42</definedName>
    <definedName name="dms_FormControl_List">'[2]Business &amp; other details'!$Q$29:$Q$56</definedName>
    <definedName name="dms_FRCP_y1">'[1]AER only'!$D$79</definedName>
    <definedName name="dms_FRCP_y10">'[3]AER only'!$I$75</definedName>
    <definedName name="dms_FRCP_y11">'[3]AER only'!$I$76</definedName>
    <definedName name="dms_FRCP_y12">'[3]AER only'!$I$77</definedName>
    <definedName name="dms_FRCP_y13">'[3]AER only'!$I$78</definedName>
    <definedName name="dms_FRCP_y14">'[3]AER only'!$I$79</definedName>
    <definedName name="dms_FRCP_y2">'[1]AER only'!$D$80</definedName>
    <definedName name="dms_FRCP_y3">'[1]AER only'!$D$81</definedName>
    <definedName name="dms_FRCP_y4">'[1]AER only'!$D$82</definedName>
    <definedName name="dms_FRCP_y5">'[1]AER only'!$D$83</definedName>
    <definedName name="dms_FRCP_y6">'[1]AER only'!$D$84</definedName>
    <definedName name="dms_FRCP_y7">'[1]AER only'!$D$85</definedName>
    <definedName name="dms_FRCP_y8">'[1]AER only'!$D$86</definedName>
    <definedName name="dms_FRCP_y9">'[1]AER only'!$D$87</definedName>
    <definedName name="dms_FRCPlength_List" localSheetId="2">'[1]AER only'!$L$12:$L$42</definedName>
    <definedName name="dms_FRCPlength_List">'[2]Business &amp; other details'!$S$29:$S$56</definedName>
    <definedName name="dms_FRCPlength_Num">'[1]Business &amp; other details'!$C$74</definedName>
    <definedName name="dms_FRCPlength_Num_List">'[1]AER only'!$E$66:$E$75</definedName>
    <definedName name="dms_JurisdictionList" localSheetId="2">'[1]AER only'!$E$12:$E$42</definedName>
    <definedName name="dms_JurisdictionList">'[2]Business &amp; other details'!$T$29:$T$56</definedName>
    <definedName name="dms_Model" localSheetId="2">'[1]Business &amp; other details'!$C$59</definedName>
    <definedName name="dms_Model">'[2]Business &amp; other details'!$D$55</definedName>
    <definedName name="dms_Model_List" localSheetId="2">'[1]AER only'!$B$48:$B$55</definedName>
    <definedName name="dms_Model_List">'[2]Business &amp; other details'!$L$18:$L$25</definedName>
    <definedName name="dms_MultiYear_FinalYear_Ref">'[1]Business &amp; other details'!$C$75</definedName>
    <definedName name="dms_MultiYear_FinalYear_Result">'[1]Business &amp; other details'!$C$76</definedName>
    <definedName name="dms_MultiYear_Flag">'[1]Business &amp; other details'!$C$67</definedName>
    <definedName name="dms_PAddr1_List">'[1]AER only'!$W$12:$W$42</definedName>
    <definedName name="dms_PAddr2_List">'[1]AER only'!$X$12:$X$42</definedName>
    <definedName name="dms_PostCode_List">'[1]AER only'!$V$12:$V$42</definedName>
    <definedName name="dms_PPostCode_List">'[1]AER only'!$AA$12:$AA$42</definedName>
    <definedName name="dms_PState_List">'[1]AER only'!$Z$12:$Z$42</definedName>
    <definedName name="dms_PSuburb_List">'[1]AER only'!$Y$12:$Y$42</definedName>
    <definedName name="dms_RPT" localSheetId="2">'[1]Business &amp; other details'!$C$58</definedName>
    <definedName name="dms_RPT">'[2]Business &amp; other details'!$D$54</definedName>
    <definedName name="dms_RPT_List">'[1]AER only'!$I$12:$I$42</definedName>
    <definedName name="dms_RPTMonth">'[1]Business &amp; other details'!$C$62</definedName>
    <definedName name="dms_RPTMonth_List">'[1]AER only'!$J$12:$J$42</definedName>
    <definedName name="dms_RYE">'[2]Business &amp; other details'!$D$53</definedName>
    <definedName name="dms_RYE_Formula_Result">'[1]AER only'!$E$48:$E$55</definedName>
    <definedName name="dms_RYE_List2">'[2]Business &amp; other details'!$P$18:$P$25</definedName>
    <definedName name="dms_Sector_List" localSheetId="2">'[1]AER only'!$F$12:$F$42</definedName>
    <definedName name="dms_Sector_List">'[2]Business &amp; other details'!$O$29:$O$56</definedName>
    <definedName name="dms_Segment">'[3]Business &amp; other details'!$C$56</definedName>
    <definedName name="dms_Segment_List" localSheetId="2">'[1]AER only'!$G$12:$G$42</definedName>
    <definedName name="dms_Segment_List">'[2]Business &amp; other details'!$P$29:$P$56</definedName>
    <definedName name="dms_SingleYear_FinalYear_Ref">'[1]Business &amp; other details'!$C$72</definedName>
    <definedName name="dms_SingleYear_FinalYear_Result">'[1]Business &amp; other details'!$C$73</definedName>
    <definedName name="dms_SingleYear_Model">'[1]Business &amp; other details'!$C$69:$C$71</definedName>
    <definedName name="dms_SourceList" localSheetId="2">'[1]AER only'!$B$66:$B$79</definedName>
    <definedName name="dms_SourceList">'[2]Business &amp; other details'!$L$62:$L$75</definedName>
    <definedName name="dms_Specified_FinalYear">'[1]Business &amp; other details'!$C$68</definedName>
    <definedName name="dms_State_List" localSheetId="2">'[1]AER only'!$U$12:$U$42</definedName>
    <definedName name="dms_State_List">'[2]Business &amp; other details'!$N$29:$N$56</definedName>
    <definedName name="dms_Suburb_List">'[1]AER only'!$T$12:$T$42</definedName>
    <definedName name="dms_TradingName" localSheetId="2">'[1]Business &amp; other details'!$C$14</definedName>
    <definedName name="dms_TradingName">'[2]Business &amp; other details'!$D$14</definedName>
    <definedName name="dms_TradingName_List" localSheetId="2">'[1]AER only'!$B$12:$B$42</definedName>
    <definedName name="dms_TradingName_List">'[2]Business &amp; other details'!$L$29:$L$56</definedName>
    <definedName name="dms_Worksheet_List">'[2]Business &amp; other details'!$M$18:$M$25</definedName>
    <definedName name="FRCP_1to5">"2015-16 to 2019-20"</definedName>
    <definedName name="FRCP_span">"2015-20"</definedName>
    <definedName name="FRCP_y1" localSheetId="2">'[1]Business &amp; other details'!$C$35</definedName>
    <definedName name="FRCP_y1">'[2]Business &amp; other details'!$D$35</definedName>
    <definedName name="FRCP_y2">'[2]Business &amp; other details'!$E$35</definedName>
    <definedName name="FRCP_y3">'[2]Business &amp; other details'!$F$35</definedName>
    <definedName name="FRCP_y4">'[2]Business &amp; other details'!$G$35</definedName>
    <definedName name="FRCP_y5">'[2]Business &amp; other details'!$H$35</definedName>
    <definedName name="FRCP_y6">'[1]Business &amp; other details'!$H$35</definedName>
    <definedName name="PRCP_y2" localSheetId="2">'[1]Business &amp; other details'!$D$41</definedName>
    <definedName name="PRCP_y2">'[2]Business &amp; other details'!$E$41</definedName>
    <definedName name="PRCP_y3" localSheetId="2">'[1]Business &amp; other details'!$E$41</definedName>
    <definedName name="PRCP_y3">'[2]Business &amp; other details'!$F$41</definedName>
    <definedName name="PRCP_y4" localSheetId="2">'[1]Business &amp; other details'!$F$41</definedName>
    <definedName name="PRCP_y4">'[2]Business &amp; other details'!$G$41</definedName>
    <definedName name="PRCP_y5" localSheetId="2">'[1]Business &amp; other details'!$G$41</definedName>
    <definedName name="PRCP_y5">'[2]Business &amp; other details'!$H$41</definedName>
    <definedName name="_xlnm.Print_Area" localSheetId="2">'3.2 Opex'!$A$1:$G$38</definedName>
    <definedName name="_xlnm.Print_Area" localSheetId="4">'3.3 Assets (RAB)'!$A$1:$E$143</definedName>
    <definedName name="_xlnm.Print_Area" localSheetId="5">'3.4 Operational Data'!$A$3:$H$122</definedName>
    <definedName name="_xlnm.Print_Area" localSheetId="6">'3.5 Physical Assets'!$A$1:$H$87</definedName>
    <definedName name="_xlnm.Print_Area" localSheetId="7">'3.6 Quality of services'!$A$1:$G$27</definedName>
    <definedName name="RCP_1to5">"2015-16 to 2019-20"</definedName>
  </definedNames>
  <calcPr calcId="171027"/>
</workbook>
</file>

<file path=xl/calcChain.xml><?xml version="1.0" encoding="utf-8"?>
<calcChain xmlns="http://schemas.openxmlformats.org/spreadsheetml/2006/main">
  <c r="I89" i="5" l="1"/>
  <c r="H89" i="5"/>
  <c r="G89" i="5"/>
  <c r="G81" i="5"/>
  <c r="I81" i="5"/>
  <c r="H81" i="5"/>
  <c r="K68" i="16" l="1"/>
  <c r="K74" i="16" s="1"/>
  <c r="K72" i="16"/>
  <c r="K73" i="16"/>
</calcChain>
</file>

<file path=xl/sharedStrings.xml><?xml version="1.0" encoding="utf-8"?>
<sst xmlns="http://schemas.openxmlformats.org/spreadsheetml/2006/main" count="2686" uniqueCount="1128">
  <si>
    <t>Reason for Estimate (if applicable)</t>
  </si>
  <si>
    <t>Methodologies and Assumptions</t>
  </si>
  <si>
    <t>Table / Variable Code</t>
  </si>
  <si>
    <t>Description</t>
  </si>
  <si>
    <t>DOPEX0101</t>
  </si>
  <si>
    <t>DOPEX0102</t>
  </si>
  <si>
    <t>DOPEX0103</t>
  </si>
  <si>
    <t>DOPEX0104</t>
  </si>
  <si>
    <t>DOPEX0105</t>
  </si>
  <si>
    <t>DOPEX0106</t>
  </si>
  <si>
    <t>DOPEX0107</t>
  </si>
  <si>
    <t>DOPEX0108</t>
  </si>
  <si>
    <t>DOPEX0109</t>
  </si>
  <si>
    <t>DOPEX0110</t>
  </si>
  <si>
    <t>DOPEX0111</t>
  </si>
  <si>
    <t>DOPEX0112</t>
  </si>
  <si>
    <t>DOPEX0113</t>
  </si>
  <si>
    <t>DOPEX0114</t>
  </si>
  <si>
    <t>Distribution licence fee</t>
  </si>
  <si>
    <t>Network operating costs</t>
  </si>
  <si>
    <t>Inspections</t>
  </si>
  <si>
    <t>Maintenance &amp; repair</t>
  </si>
  <si>
    <t>Substation property maintenance</t>
  </si>
  <si>
    <t>Vegetation management</t>
  </si>
  <si>
    <t>Emergency response</t>
  </si>
  <si>
    <t>Guaranteed service level payments</t>
  </si>
  <si>
    <t>Network insurance</t>
  </si>
  <si>
    <t>Call centre</t>
  </si>
  <si>
    <t>Full retail contestability</t>
  </si>
  <si>
    <t>Meter reading</t>
  </si>
  <si>
    <t>Other customer services</t>
  </si>
  <si>
    <t>Corporate costs and other operating</t>
  </si>
  <si>
    <t>Actual</t>
  </si>
  <si>
    <t>DOPEX0201</t>
  </si>
  <si>
    <t>DOPEX0202</t>
  </si>
  <si>
    <t>DOPEX0203</t>
  </si>
  <si>
    <t>DOPEX0204</t>
  </si>
  <si>
    <t>DOPEX0205</t>
  </si>
  <si>
    <t>DOPEX0206</t>
  </si>
  <si>
    <t>Opex for network services</t>
  </si>
  <si>
    <t>Opex for metering</t>
  </si>
  <si>
    <t>Opex for connection services</t>
  </si>
  <si>
    <t>Opex for public lighting</t>
  </si>
  <si>
    <t>Opex for amounts payable for easement levy or similar direct charges on DNSP</t>
  </si>
  <si>
    <t>Opex for transmission connection point planning</t>
  </si>
  <si>
    <t>Annual Leave</t>
  </si>
  <si>
    <t>Amounts used (that is, incurred and charged against the provision) during the period</t>
  </si>
  <si>
    <t>The increase during  the period in the discounted amount arising from the passage of time and the effect of any change in the discount rate</t>
  </si>
  <si>
    <t>Long Service Leave</t>
  </si>
  <si>
    <t>DOPEX0301A</t>
  </si>
  <si>
    <t>DOPEX0302A</t>
  </si>
  <si>
    <t>DOPEX0303A</t>
  </si>
  <si>
    <t>DOPEX0304A</t>
  </si>
  <si>
    <t>DOPEX0305A</t>
  </si>
  <si>
    <t>DOPEX0306A</t>
  </si>
  <si>
    <t>DOPEX0307A</t>
  </si>
  <si>
    <t>DOPEX0308A</t>
  </si>
  <si>
    <t>DOPEX0309A</t>
  </si>
  <si>
    <t>DOPEX0310A</t>
  </si>
  <si>
    <t>DOPEX0311A</t>
  </si>
  <si>
    <t>DOPEX0312A</t>
  </si>
  <si>
    <t>DOPEX0301B</t>
  </si>
  <si>
    <t>DOPEX0302B</t>
  </si>
  <si>
    <t>DOPEX0303B</t>
  </si>
  <si>
    <t>DOPEX0304B</t>
  </si>
  <si>
    <t>DOPEX0305B</t>
  </si>
  <si>
    <t>DOPEX0306B</t>
  </si>
  <si>
    <t>DOPEX0307B</t>
  </si>
  <si>
    <t>DOPEX0308B</t>
  </si>
  <si>
    <t>DOPEX0309B</t>
  </si>
  <si>
    <t>DOPEX0310B</t>
  </si>
  <si>
    <t>DOPEX0311B</t>
  </si>
  <si>
    <t>DOPEX0312B</t>
  </si>
  <si>
    <t>Self Insurance</t>
  </si>
  <si>
    <t>DOPEX0301C</t>
  </si>
  <si>
    <t>DOPEX0302C</t>
  </si>
  <si>
    <t>DOPEX0303C</t>
  </si>
  <si>
    <t>DOPEX0304C</t>
  </si>
  <si>
    <t>DOPEX0305C</t>
  </si>
  <si>
    <t>DOPEX0306C</t>
  </si>
  <si>
    <t>DOPEX0307C</t>
  </si>
  <si>
    <t>DOPEX0308C</t>
  </si>
  <si>
    <t>DOPEX0309C</t>
  </si>
  <si>
    <t>DOPEX0310C</t>
  </si>
  <si>
    <t>DOPEX0311C</t>
  </si>
  <si>
    <t>DOPEX0312C</t>
  </si>
  <si>
    <t>Income Protection Scheme</t>
  </si>
  <si>
    <t>DOPEX0301D</t>
  </si>
  <si>
    <t>DOPEX0302D</t>
  </si>
  <si>
    <t>DOPEX0303D</t>
  </si>
  <si>
    <t>DOPEX0304D</t>
  </si>
  <si>
    <t>DOPEX0305D</t>
  </si>
  <si>
    <t>DOPEX0306D</t>
  </si>
  <si>
    <t>DOPEX0307D</t>
  </si>
  <si>
    <t>DOPEX0308D</t>
  </si>
  <si>
    <t>DOPEX0309D</t>
  </si>
  <si>
    <t>DOPEX0310D</t>
  </si>
  <si>
    <t>DOPEX0311D</t>
  </si>
  <si>
    <t>DOPEX0312D</t>
  </si>
  <si>
    <t>Environmental - Demolition and Site Restoration</t>
  </si>
  <si>
    <t>DOPEX0301E</t>
  </si>
  <si>
    <t>DOPEX0302E</t>
  </si>
  <si>
    <t>DOPEX0303E</t>
  </si>
  <si>
    <t>DOPEX0304E</t>
  </si>
  <si>
    <t>DOPEX0305E</t>
  </si>
  <si>
    <t>DOPEX0306E</t>
  </si>
  <si>
    <t>DOPEX0307E</t>
  </si>
  <si>
    <t>DOPEX0308E</t>
  </si>
  <si>
    <t>DOPEX0309E</t>
  </si>
  <si>
    <t>DOPEX0310E</t>
  </si>
  <si>
    <t>DOPEX0311E</t>
  </si>
  <si>
    <t>DOPEX0312E</t>
  </si>
  <si>
    <t>Employee Bonuses</t>
  </si>
  <si>
    <t>DOPEX0301F</t>
  </si>
  <si>
    <t>DOPEX0302F</t>
  </si>
  <si>
    <t>DOPEX0303F</t>
  </si>
  <si>
    <t>DOPEX0304F</t>
  </si>
  <si>
    <t>DOPEX0305F</t>
  </si>
  <si>
    <t>DOPEX0306F</t>
  </si>
  <si>
    <t>DOPEX0307F</t>
  </si>
  <si>
    <t>DOPEX0308F</t>
  </si>
  <si>
    <t>DOPEX0309F</t>
  </si>
  <si>
    <t>DOPEX0310F</t>
  </si>
  <si>
    <t>DOPEX0311F</t>
  </si>
  <si>
    <t>DOPEX0312F</t>
  </si>
  <si>
    <t>DOPEX0401</t>
  </si>
  <si>
    <t>Opex for high voltage customers</t>
  </si>
  <si>
    <t>DRAB0101</t>
  </si>
  <si>
    <t>DRAB0102</t>
  </si>
  <si>
    <t>DRAB0103</t>
  </si>
  <si>
    <t>DRAB0105</t>
  </si>
  <si>
    <t>DRAB0106</t>
  </si>
  <si>
    <t>DRAB0107</t>
  </si>
  <si>
    <t>For total asset base:</t>
  </si>
  <si>
    <t>Opening value</t>
  </si>
  <si>
    <t>Inflation addition</t>
  </si>
  <si>
    <t>Straight line depreciation</t>
  </si>
  <si>
    <t>Actual additions (recognised in RAB)</t>
  </si>
  <si>
    <t>Disposals</t>
  </si>
  <si>
    <t>For overhead network assets less than 33kV:</t>
  </si>
  <si>
    <t>DRAB0201</t>
  </si>
  <si>
    <t>DRAB0202</t>
  </si>
  <si>
    <t>DRAB0203</t>
  </si>
  <si>
    <t>DRAB0205</t>
  </si>
  <si>
    <t>DRAB0206</t>
  </si>
  <si>
    <t>DRAB0207</t>
  </si>
  <si>
    <t>For underground network assets less than 33kV:</t>
  </si>
  <si>
    <t>DRAB0301</t>
  </si>
  <si>
    <t>DRAB0302</t>
  </si>
  <si>
    <t>DRAB0303</t>
  </si>
  <si>
    <t>DRAB0305</t>
  </si>
  <si>
    <t>DRAB0306</t>
  </si>
  <si>
    <t>DRAB0307</t>
  </si>
  <si>
    <t>For distribution substations and transformers:</t>
  </si>
  <si>
    <t>DRAB0401</t>
  </si>
  <si>
    <t>DRAB0402</t>
  </si>
  <si>
    <t>DRAB0403</t>
  </si>
  <si>
    <t>DRAB0405</t>
  </si>
  <si>
    <t>DRAB0406</t>
  </si>
  <si>
    <t>DRAB0407</t>
  </si>
  <si>
    <t>For overhead network assets 33kV and above:</t>
  </si>
  <si>
    <t>DRAB0501</t>
  </si>
  <si>
    <t>DRAB0502</t>
  </si>
  <si>
    <t>DRAB0503</t>
  </si>
  <si>
    <t>DRAB0505</t>
  </si>
  <si>
    <t>DRAB0506</t>
  </si>
  <si>
    <t>DRAB0507</t>
  </si>
  <si>
    <t>For underground network assets 33kV and above:</t>
  </si>
  <si>
    <t>DRAB0601</t>
  </si>
  <si>
    <t>DRAB0602</t>
  </si>
  <si>
    <t>DRAB0603</t>
  </si>
  <si>
    <t>DRAB0605</t>
  </si>
  <si>
    <t>DRAB0606</t>
  </si>
  <si>
    <t>DRAB0607</t>
  </si>
  <si>
    <t>For zone substations and transformers:</t>
  </si>
  <si>
    <t>DRAB0701</t>
  </si>
  <si>
    <t>DRAB0702</t>
  </si>
  <si>
    <t>DRAB0703</t>
  </si>
  <si>
    <t>DRAB0705</t>
  </si>
  <si>
    <t>DRAB0706</t>
  </si>
  <si>
    <t>DRAB0707</t>
  </si>
  <si>
    <t>For easements:</t>
  </si>
  <si>
    <t>DRAB0801</t>
  </si>
  <si>
    <t>DRAB0802</t>
  </si>
  <si>
    <t>DRAB0805</t>
  </si>
  <si>
    <t>DRAB0806</t>
  </si>
  <si>
    <t>DRAB0807</t>
  </si>
  <si>
    <t>For meters:</t>
  </si>
  <si>
    <t>DRAB0901</t>
  </si>
  <si>
    <t>DRAB0902</t>
  </si>
  <si>
    <t>DRAB0903</t>
  </si>
  <si>
    <t>DRAB0905</t>
  </si>
  <si>
    <t>DRAB0906</t>
  </si>
  <si>
    <t>DRAB0907</t>
  </si>
  <si>
    <t>For "other" asset items with long lives:</t>
  </si>
  <si>
    <t>DRAB1001</t>
  </si>
  <si>
    <t>DRAB1002</t>
  </si>
  <si>
    <t>DRAB1003</t>
  </si>
  <si>
    <t>DRAB1005</t>
  </si>
  <si>
    <t>DRAB1006</t>
  </si>
  <si>
    <t>DRAB1007</t>
  </si>
  <si>
    <t>For "other" asset items with short lives:</t>
  </si>
  <si>
    <t>DRAB1101</t>
  </si>
  <si>
    <t>DRAB1102</t>
  </si>
  <si>
    <t>DRAB1103</t>
  </si>
  <si>
    <t>DRAB1105</t>
  </si>
  <si>
    <t>DRAB1106</t>
  </si>
  <si>
    <t>DRAB1107</t>
  </si>
  <si>
    <t>DRAB1201</t>
  </si>
  <si>
    <t>DRAB1202</t>
  </si>
  <si>
    <t>DRAB1203</t>
  </si>
  <si>
    <t>Distribution substations including transformers</t>
  </si>
  <si>
    <t>DRAB1204</t>
  </si>
  <si>
    <t>Overhead assets 33kV and above (wires and towers / poles etc)</t>
  </si>
  <si>
    <t>DRAB1205</t>
  </si>
  <si>
    <t>Underground assets 33kV and above (cables, ducts etc)</t>
  </si>
  <si>
    <t>DRAB1206</t>
  </si>
  <si>
    <t>Zone substations and transformers</t>
  </si>
  <si>
    <t>DRAB1207</t>
  </si>
  <si>
    <t>Easements</t>
  </si>
  <si>
    <t>DRAB1208</t>
  </si>
  <si>
    <t>Meters</t>
  </si>
  <si>
    <t>DRAB1209</t>
  </si>
  <si>
    <t>Other assets with long lives (please specify)</t>
  </si>
  <si>
    <t>DRAB1210</t>
  </si>
  <si>
    <t>Other assets with short lives (please specify)</t>
  </si>
  <si>
    <t>Capital Contributions</t>
  </si>
  <si>
    <t>DRAB13</t>
  </si>
  <si>
    <t>DRAB1401</t>
  </si>
  <si>
    <t>DRAB1402</t>
  </si>
  <si>
    <t>Overhead network assets less than 33kV (wires and poles)</t>
  </si>
  <si>
    <t>Underground network assets less than 33kV (cables, ducts etc)</t>
  </si>
  <si>
    <t>DRAB1403</t>
  </si>
  <si>
    <t>DRAB1404</t>
  </si>
  <si>
    <t>Overhead network assets 33kV and above (wires and towers / poles etc)</t>
  </si>
  <si>
    <t>DRAB1405</t>
  </si>
  <si>
    <t>Underground network assets 33kV and above (cables, ducts etc)</t>
  </si>
  <si>
    <t>DRAB1406</t>
  </si>
  <si>
    <t>DRAB1407</t>
  </si>
  <si>
    <t>DRAB1408</t>
  </si>
  <si>
    <t xml:space="preserve">"Other" assets with long lives </t>
  </si>
  <si>
    <t xml:space="preserve">"Other" assets with short lives </t>
  </si>
  <si>
    <t>DRAB1409</t>
  </si>
  <si>
    <t>DRAB1501</t>
  </si>
  <si>
    <t>DRAB1502</t>
  </si>
  <si>
    <t>DRAB1503</t>
  </si>
  <si>
    <t>DRAB1504</t>
  </si>
  <si>
    <t>DRAB1505</t>
  </si>
  <si>
    <t>DRAB1506</t>
  </si>
  <si>
    <t>DRAB1507</t>
  </si>
  <si>
    <t>DRAB1508</t>
  </si>
  <si>
    <t>DRAB1509</t>
  </si>
  <si>
    <t>Directly attributed to Standard Control Services as per current Cost Allocation Method.</t>
  </si>
  <si>
    <t xml:space="preserve">Costs are allocated across service segments in accordance with the current Cost Allocation Method for the Customer Relations group. </t>
  </si>
  <si>
    <t xml:space="preserve">Costs are allocated across service segments as detailed in the current Cost Allocation Method. </t>
  </si>
  <si>
    <t>Directly attributed to service segments dependent upon current asset classifications and in accordance with current Cost Allocation Method.</t>
  </si>
  <si>
    <t>SA Power Networks' Public Lighting works are classified under Negotiated Services, hence a nil value is reported for both Standard and Alternative Control Services.</t>
  </si>
  <si>
    <t>SA Power Networks are not subject to any easement levy or similar direct charges.</t>
  </si>
  <si>
    <t>Estimate</t>
  </si>
  <si>
    <t>Not applicable to SA Power Networks.  Any unused amounts provided for annual leave are paid out to employees upon departure from the business.</t>
  </si>
  <si>
    <t>Balancing item, reflecting payments from the provision +/- any other movements in the provision not captured within the other categories.</t>
  </si>
  <si>
    <t>Workers' Compensation</t>
  </si>
  <si>
    <t>Data Source(s)</t>
  </si>
  <si>
    <t xml:space="preserve">Australian Bureau of Statistics - Consumer Price Index, Australia </t>
  </si>
  <si>
    <t>Network Services</t>
  </si>
  <si>
    <t>Standard Control Services</t>
  </si>
  <si>
    <t>Alternative Control Services</t>
  </si>
  <si>
    <t>N/A</t>
  </si>
  <si>
    <t>Not requested</t>
  </si>
  <si>
    <t xml:space="preserve">Actual / Estimate </t>
  </si>
  <si>
    <t>Actual / Estimate</t>
  </si>
  <si>
    <t>DOPEX01</t>
  </si>
  <si>
    <t>Total opex</t>
  </si>
  <si>
    <t>Refer Data Source provided for DRAB0102.</t>
  </si>
  <si>
    <t>Refer Data Source provided for DRAB0105.</t>
  </si>
  <si>
    <t>Refer Data Source provided for DRAB0106.</t>
  </si>
  <si>
    <t>Refer Data Source provided for DRAB0201.</t>
  </si>
  <si>
    <t xml:space="preserve">Given that assets do not have a literal defined life span, estimated services lives (where &gt; 0) provided, must by their nature be estimates rather than actuals.  </t>
  </si>
  <si>
    <t>Refer Reason for Estimate provided for DRAB1401.</t>
  </si>
  <si>
    <t>Refer to Methodologies and Assumptions provided for DRAB1401.</t>
  </si>
  <si>
    <t>Refer Reason for Estimate provided for DRAB1501.</t>
  </si>
  <si>
    <t xml:space="preserve">Refer Data Sources provided for DRAB1501. </t>
  </si>
  <si>
    <t>Refer to Methodologies and Assumptions provided for DRAB1501.</t>
  </si>
  <si>
    <t xml:space="preserve">SA Power Networks capitalises all costs associated with transmission connection points.  </t>
  </si>
  <si>
    <t>DREV0101</t>
  </si>
  <si>
    <t xml:space="preserve">Revenue from Fixed Customer Charges </t>
  </si>
  <si>
    <t>DREV0102</t>
  </si>
  <si>
    <t>Revenue from Energy Delivery charges where time of use is not a determinant</t>
  </si>
  <si>
    <t>DREV0103</t>
  </si>
  <si>
    <t xml:space="preserve">Revenue from On–Peak Energy Delivery charges </t>
  </si>
  <si>
    <t>DREV0104</t>
  </si>
  <si>
    <t>Revenue from Shoulder period Energy Delivery Charges</t>
  </si>
  <si>
    <t>DREV0105</t>
  </si>
  <si>
    <t xml:space="preserve">Revenue from Off–Peak Energy Delivery charges </t>
  </si>
  <si>
    <t>DREV0106</t>
  </si>
  <si>
    <t>Revenue from controlled load customer charges</t>
  </si>
  <si>
    <t>DREV0107</t>
  </si>
  <si>
    <t>Revenue from unmetered supplies</t>
  </si>
  <si>
    <t>DREV0108</t>
  </si>
  <si>
    <t>Revenue from Contracted Maximum Demand charges</t>
  </si>
  <si>
    <t>DREV0109</t>
  </si>
  <si>
    <t>Revenue from Measured Maximum Demand charges</t>
  </si>
  <si>
    <t>DREV0110</t>
  </si>
  <si>
    <t>Revenue from metering charges</t>
  </si>
  <si>
    <t>DREV0111</t>
  </si>
  <si>
    <t>Revenue from connection charges</t>
  </si>
  <si>
    <t>DREV0112</t>
  </si>
  <si>
    <t>Revenue from public lighting charges</t>
  </si>
  <si>
    <t>DREV0113</t>
  </si>
  <si>
    <t>Revenue from other Sources</t>
  </si>
  <si>
    <t>DREV01</t>
  </si>
  <si>
    <t>Total revenue by chargeable quantity</t>
  </si>
  <si>
    <t>DREV0201</t>
  </si>
  <si>
    <t xml:space="preserve">Revenue from residential Customers </t>
  </si>
  <si>
    <t>DREV0202</t>
  </si>
  <si>
    <t xml:space="preserve">Revenue from non-residential customers not on demand tariffs </t>
  </si>
  <si>
    <t>DREV0203</t>
  </si>
  <si>
    <t xml:space="preserve">Revenue from non-residential low voltage demand tariff customers </t>
  </si>
  <si>
    <t>DREV0204</t>
  </si>
  <si>
    <t xml:space="preserve">Revenue from non-residential high voltage demand tariff customers </t>
  </si>
  <si>
    <t>DREV0205</t>
  </si>
  <si>
    <t>DREV0206</t>
  </si>
  <si>
    <t>Revenue from Other Customers</t>
  </si>
  <si>
    <t>DREV02</t>
  </si>
  <si>
    <t>Total revenue by customer class</t>
  </si>
  <si>
    <t>DREV0301</t>
  </si>
  <si>
    <t>EBSS</t>
  </si>
  <si>
    <t>DREV0302</t>
  </si>
  <si>
    <t>STPIS</t>
  </si>
  <si>
    <t>DREV0303</t>
  </si>
  <si>
    <t>Other</t>
  </si>
  <si>
    <t>DREV03</t>
  </si>
  <si>
    <t>Total revenue of incentive schemes</t>
  </si>
  <si>
    <t>DOPED01</t>
  </si>
  <si>
    <t>Total energy delivered</t>
  </si>
  <si>
    <t>DOPED0201</t>
  </si>
  <si>
    <t>Energy Delivery where time of use is not a determinant</t>
  </si>
  <si>
    <t>DOPED0202</t>
  </si>
  <si>
    <t>Energy Delivery at On-peak times</t>
  </si>
  <si>
    <t>DOPED0203</t>
  </si>
  <si>
    <t xml:space="preserve">Energy Delivery at Shoulder times </t>
  </si>
  <si>
    <t>DOPED0204</t>
  </si>
  <si>
    <t>Energy Delivery at Off-peak times</t>
  </si>
  <si>
    <t>DOPED0205</t>
  </si>
  <si>
    <t>Controlled load energy deliveries</t>
  </si>
  <si>
    <t>DOPED0206</t>
  </si>
  <si>
    <t>Energy Delivery to unmetered supplies</t>
  </si>
  <si>
    <t>DOPED0301</t>
  </si>
  <si>
    <t>Energy into DNSP network  at On-peak times</t>
  </si>
  <si>
    <t>DOPED0302</t>
  </si>
  <si>
    <t xml:space="preserve">Energy into DNSP network  at Shoulder times </t>
  </si>
  <si>
    <t>DOPED0303</t>
  </si>
  <si>
    <t>Energy into DNSP network  at Off-peak times</t>
  </si>
  <si>
    <t>DOPED0304</t>
  </si>
  <si>
    <t>Energy received from TNSP and other DNSPs not included in the above categories</t>
  </si>
  <si>
    <t>DOPED0401</t>
  </si>
  <si>
    <t>Energy into DNSP network  at On-peak times from non-residential embedded generation</t>
  </si>
  <si>
    <t>DOPED0402</t>
  </si>
  <si>
    <t>Energy into DNSP network  at Shoulder times from non-residential embedded generation</t>
  </si>
  <si>
    <t>DOPED0403</t>
  </si>
  <si>
    <t>Energy into DNSP network  at Off-peak times from non-residential embedded generation</t>
  </si>
  <si>
    <t>DOPED0404</t>
  </si>
  <si>
    <t>Energy received from embedded generation not included in above categories from non-residential embedded generation</t>
  </si>
  <si>
    <t>DOPED0405</t>
  </si>
  <si>
    <t>Energy into DNSP network  at On-peak times from residential embedded generation</t>
  </si>
  <si>
    <t>DOPED0406</t>
  </si>
  <si>
    <t>Energy into DNSP network  at Shoulder times from residential embedded generation</t>
  </si>
  <si>
    <t>DOPED0407</t>
  </si>
  <si>
    <t>Energy into DNSP network  at Off-peak times from residential embedded generation</t>
  </si>
  <si>
    <t>DOPED0408</t>
  </si>
  <si>
    <t>Energy received from embedded generation not included in above categories from residential embedded generation</t>
  </si>
  <si>
    <t>DOPED0501</t>
  </si>
  <si>
    <t>Residential customers energy deliveries</t>
  </si>
  <si>
    <t>DOPED0502</t>
  </si>
  <si>
    <t>Non-residential customers not on demand tariffs energy deliveries</t>
  </si>
  <si>
    <t>DOPED0503</t>
  </si>
  <si>
    <t>DOPED0504</t>
  </si>
  <si>
    <t>DOPED0505</t>
  </si>
  <si>
    <t>Other Customer Class Energy Deliveries</t>
  </si>
  <si>
    <t>DOPCN0101</t>
  </si>
  <si>
    <t>Residential customer numbers</t>
  </si>
  <si>
    <t>DOPCN0102</t>
  </si>
  <si>
    <t>DOPCN0103</t>
  </si>
  <si>
    <t>Low voltage demand tariff customer numbers</t>
  </si>
  <si>
    <t>DOPCN0104</t>
  </si>
  <si>
    <t>High voltage demand tariff customer numbers</t>
  </si>
  <si>
    <t>DOPCN0105</t>
  </si>
  <si>
    <t>Unmetered Customer Numbers</t>
  </si>
  <si>
    <t>DOPCN0106</t>
  </si>
  <si>
    <t>Other Customer Numbers</t>
  </si>
  <si>
    <t>DOPCN01</t>
  </si>
  <si>
    <t>Total customer numbers</t>
  </si>
  <si>
    <t>DOPCN0201</t>
  </si>
  <si>
    <t>Customers on CBD network</t>
  </si>
  <si>
    <t>DOPCN0202</t>
  </si>
  <si>
    <t>Customers on Urban network</t>
  </si>
  <si>
    <t>DOPCN0203</t>
  </si>
  <si>
    <t>Customers on Short rural network</t>
  </si>
  <si>
    <t>DOPCN0204</t>
  </si>
  <si>
    <t>Customers on Long rural network</t>
  </si>
  <si>
    <t>DOPCN02</t>
  </si>
  <si>
    <t>DOPSD0101</t>
  </si>
  <si>
    <t>Non-coincident Summated Raw System Annual Maximum Demand</t>
  </si>
  <si>
    <t>DOPSD0102</t>
  </si>
  <si>
    <t>Non-coincident Summated Weather Adjusted System Annual Maximum Demand 10% POE</t>
  </si>
  <si>
    <t>DOPSD0103</t>
  </si>
  <si>
    <t>Non-coincident Summated Weather Adjusted System Annual Maximum Demand 50% POE</t>
  </si>
  <si>
    <t>DOPSD0104</t>
  </si>
  <si>
    <t>Coincident Raw System Annual Maximum Demand</t>
  </si>
  <si>
    <t>DOPSD0105</t>
  </si>
  <si>
    <t>Coincident Weather Adjusted System Annual Maximum Demand 10% POE</t>
  </si>
  <si>
    <t>DOPSD0106</t>
  </si>
  <si>
    <t>Coincident Weather Adjusted System Annual Maximum Demand 50% POE</t>
  </si>
  <si>
    <t>DOPSD0107</t>
  </si>
  <si>
    <t>DOPSD0108</t>
  </si>
  <si>
    <t>DOPSD0109</t>
  </si>
  <si>
    <t>DOPSD0110</t>
  </si>
  <si>
    <t>DOPSD0111</t>
  </si>
  <si>
    <t>DOPSD0112</t>
  </si>
  <si>
    <t>DOPSD0201</t>
  </si>
  <si>
    <t>Non–coincident Summated Raw System Annual Maximum Demand</t>
  </si>
  <si>
    <t>DOPSD0202</t>
  </si>
  <si>
    <t>Non–coincident Summated Weather Adjusted System Annual Maximum Demand 10% POE</t>
  </si>
  <si>
    <t>DOPSD0203</t>
  </si>
  <si>
    <t>Non–coincident Summated Weather Adjusted System Annual Maximum Demand 50% POE</t>
  </si>
  <si>
    <t>DOPSD0204</t>
  </si>
  <si>
    <t>DOPSD0205</t>
  </si>
  <si>
    <t>DOPSD0206</t>
  </si>
  <si>
    <t>DOPSD0207</t>
  </si>
  <si>
    <t>DOPSD0208</t>
  </si>
  <si>
    <t>DOPSD0209</t>
  </si>
  <si>
    <t>DOPSD0210</t>
  </si>
  <si>
    <t>DOPSD0211</t>
  </si>
  <si>
    <t>DOPSD0212</t>
  </si>
  <si>
    <t>DOPSD0301</t>
  </si>
  <si>
    <t>Average overall network power factor conversion between MVA and MW</t>
  </si>
  <si>
    <t>DOPSD0302</t>
  </si>
  <si>
    <t>Average power factor conversion for  low voltage distribution lines</t>
  </si>
  <si>
    <t>DOPSD0303</t>
  </si>
  <si>
    <t>Average power factor conversion for 11 kV lines</t>
  </si>
  <si>
    <t>DOPSD0304</t>
  </si>
  <si>
    <t>Average power factor conversion for SWER lines</t>
  </si>
  <si>
    <t>DOPSD0305</t>
  </si>
  <si>
    <t>Average power factor conversion for 22 kV lines</t>
  </si>
  <si>
    <t>DOPSD0306</t>
  </si>
  <si>
    <t>Average power factor conversion for 33 kV lines</t>
  </si>
  <si>
    <t>DOPSD0307</t>
  </si>
  <si>
    <t>Average power factor conversion for 66 kV lines</t>
  </si>
  <si>
    <t>DOPSD0308</t>
  </si>
  <si>
    <t>Average power factor conversion for 132 kV lines</t>
  </si>
  <si>
    <t>DOPSD0309</t>
  </si>
  <si>
    <t>Average power factor conversion for 7.6 kV lines</t>
  </si>
  <si>
    <t>DOPSD0310</t>
  </si>
  <si>
    <t>Average power factor conversion for 6.6 kV lines</t>
  </si>
  <si>
    <t>DOPSD0311</t>
  </si>
  <si>
    <t>Average power factor conversion for 3.3 kV lines</t>
  </si>
  <si>
    <t>DOPSD0401</t>
  </si>
  <si>
    <t>Summated Chargeable Contracted Maximum Demand</t>
  </si>
  <si>
    <t>DOPSD0402</t>
  </si>
  <si>
    <t xml:space="preserve">Summated Chargeable Measured Maximum Demand </t>
  </si>
  <si>
    <t>DOPSD0403</t>
  </si>
  <si>
    <t>DOPSD0404</t>
  </si>
  <si>
    <t>Circuit length</t>
  </si>
  <si>
    <t>DPA0101</t>
  </si>
  <si>
    <t>Overhead low voltage distribution</t>
  </si>
  <si>
    <t>DPA0102</t>
  </si>
  <si>
    <t>Overhead 11 kV</t>
  </si>
  <si>
    <t>DPA0103</t>
  </si>
  <si>
    <t>Overhead SWER</t>
  </si>
  <si>
    <t>DPA0104</t>
  </si>
  <si>
    <t>Overhead 22 kV</t>
  </si>
  <si>
    <t>DPA0105</t>
  </si>
  <si>
    <t>Overhead 33 kV</t>
  </si>
  <si>
    <t>DPA0106</t>
  </si>
  <si>
    <t>Overhead 66 kV</t>
  </si>
  <si>
    <t>DPA0107</t>
  </si>
  <si>
    <t>Overhead 132 kV</t>
  </si>
  <si>
    <t>DPA0108</t>
  </si>
  <si>
    <t>Overhead 7.6 kV</t>
  </si>
  <si>
    <t>DPA01</t>
  </si>
  <si>
    <t>Total overhead circuit km</t>
  </si>
  <si>
    <t>DPA0201</t>
  </si>
  <si>
    <t>Underground low voltage distribution</t>
  </si>
  <si>
    <t>DPA0202</t>
  </si>
  <si>
    <t>Underground 11 kV</t>
  </si>
  <si>
    <t>DPA0203</t>
  </si>
  <si>
    <t>Underground 22 kV</t>
  </si>
  <si>
    <t>DPA0204</t>
  </si>
  <si>
    <t>Underground 33 kV</t>
  </si>
  <si>
    <t>DPA0205</t>
  </si>
  <si>
    <t>Underground 66 kV</t>
  </si>
  <si>
    <t>DPA0206</t>
  </si>
  <si>
    <t>Underground 132 kV</t>
  </si>
  <si>
    <t>DPA0207</t>
  </si>
  <si>
    <t>Underground SWER</t>
  </si>
  <si>
    <t>DPA0208</t>
  </si>
  <si>
    <t>Underground 7.6 kV</t>
  </si>
  <si>
    <t>DPA02</t>
  </si>
  <si>
    <t>Total underground circuit km</t>
  </si>
  <si>
    <t>Circuit Capacity MVA</t>
  </si>
  <si>
    <t>DPA0301</t>
  </si>
  <si>
    <t>DPA0302</t>
  </si>
  <si>
    <t>DPA0303</t>
  </si>
  <si>
    <t>DPA0304</t>
  </si>
  <si>
    <t>DPA0305</t>
  </si>
  <si>
    <t>DPA0306</t>
  </si>
  <si>
    <t>DPA0307</t>
  </si>
  <si>
    <t>DPA0308</t>
  </si>
  <si>
    <t>DPA0401</t>
  </si>
  <si>
    <t>DPA0402</t>
  </si>
  <si>
    <t>DPA0403</t>
  </si>
  <si>
    <t>DPA0404</t>
  </si>
  <si>
    <t>DPA0405</t>
  </si>
  <si>
    <t>DPA0406</t>
  </si>
  <si>
    <t>DPA0407</t>
  </si>
  <si>
    <t>DPA0408</t>
  </si>
  <si>
    <t>DPA0501</t>
  </si>
  <si>
    <t>Distribution transformer capacity owned by utility</t>
  </si>
  <si>
    <t>DPA0502</t>
  </si>
  <si>
    <t>Distribution transformer capacity owned by High Voltage Customers</t>
  </si>
  <si>
    <t>DPA0503</t>
  </si>
  <si>
    <t>Cold spare capacity included in DPA0501</t>
  </si>
  <si>
    <t>DPA0601</t>
  </si>
  <si>
    <t>Total installed capacity for first step transformation where there are two steps to reach distribution voltage</t>
  </si>
  <si>
    <t>DPA0602</t>
  </si>
  <si>
    <t>Total installed capacity for second step transformation where there are two steps to reach distribution voltage</t>
  </si>
  <si>
    <t>DPA0603</t>
  </si>
  <si>
    <t>Total zone substation transformer capacity where there is only a single step transformation to reach distribution voltage</t>
  </si>
  <si>
    <t>DPA0604</t>
  </si>
  <si>
    <t xml:space="preserve">Total zone substation transformer  capacity </t>
  </si>
  <si>
    <t>DPA0605</t>
  </si>
  <si>
    <t>Cold spare capacity of zone substation transformers included in DPA0604</t>
  </si>
  <si>
    <t>DPA0701</t>
  </si>
  <si>
    <t>Public lighting luminaires</t>
  </si>
  <si>
    <t>DPA0702</t>
  </si>
  <si>
    <t>Public lighting poles</t>
  </si>
  <si>
    <t>DQS0101</t>
  </si>
  <si>
    <t>Whole of network unplanned SAIDI</t>
  </si>
  <si>
    <t>DQS0102</t>
  </si>
  <si>
    <t>Whole of network unplanned SAIDI excluding excluded outages</t>
  </si>
  <si>
    <t>DQS0103</t>
  </si>
  <si>
    <t>Whole of network unplanned SAIFI</t>
  </si>
  <si>
    <t>DQS0104</t>
  </si>
  <si>
    <t>Whole of network unplanned SAIFI excluding excluded outages</t>
  </si>
  <si>
    <t>DQS0105</t>
  </si>
  <si>
    <t>DQS0106</t>
  </si>
  <si>
    <t>DQS0107</t>
  </si>
  <si>
    <t>DQS0108</t>
  </si>
  <si>
    <t>DQS0201</t>
  </si>
  <si>
    <t>Energy Not Supplied (planned)</t>
  </si>
  <si>
    <t>DQS0202</t>
  </si>
  <si>
    <t>Energy Not Supplied (unplanned)</t>
  </si>
  <si>
    <t>DQS02</t>
  </si>
  <si>
    <t>Energy Not Supplied - Total</t>
  </si>
  <si>
    <t>DQS03</t>
  </si>
  <si>
    <t>System losses</t>
  </si>
  <si>
    <t>DQS04</t>
  </si>
  <si>
    <t>Overall utilisation</t>
  </si>
  <si>
    <t>DOEF0101</t>
  </si>
  <si>
    <t>Customer density</t>
  </si>
  <si>
    <t>DOEF0102</t>
  </si>
  <si>
    <t>Energy density</t>
  </si>
  <si>
    <t>DOEF0103</t>
  </si>
  <si>
    <t>Demand density</t>
  </si>
  <si>
    <t>DOEF0201</t>
  </si>
  <si>
    <t>Rural proportion</t>
  </si>
  <si>
    <t>DOEF0202</t>
  </si>
  <si>
    <t>Urban and CBD vegetation maintenance spans</t>
  </si>
  <si>
    <t>DOEF0203</t>
  </si>
  <si>
    <t>Rural vegetation maintenance spans</t>
  </si>
  <si>
    <t>DOEF0204</t>
  </si>
  <si>
    <t>Total vegetation maintenance spans</t>
  </si>
  <si>
    <t>DOEF0205</t>
  </si>
  <si>
    <t>Total number of spans</t>
  </si>
  <si>
    <t>DOEF0206</t>
  </si>
  <si>
    <t>Average urban and CBD vegetation maintenance span cycle</t>
  </si>
  <si>
    <t>DOEF0207</t>
  </si>
  <si>
    <t>Average rural vegetation maintenance span cycle</t>
  </si>
  <si>
    <t>DOEF0208</t>
  </si>
  <si>
    <t>Average number of trees per urban and CBD vegetation maintenance span</t>
  </si>
  <si>
    <t>DOEF0209</t>
  </si>
  <si>
    <t>Average number of trees per rural vegetation maintenance span</t>
  </si>
  <si>
    <t>DOEF0210</t>
  </si>
  <si>
    <t>Average number of defects per urban and CBD vegetation maintenance span</t>
  </si>
  <si>
    <t>DOEF0211</t>
  </si>
  <si>
    <t>Average number of defects per rural vegetation maintenance span</t>
  </si>
  <si>
    <t>DOEF0212</t>
  </si>
  <si>
    <t>Tropical proportion</t>
  </si>
  <si>
    <t>DOEF0213</t>
  </si>
  <si>
    <t>Standard vehicle access</t>
  </si>
  <si>
    <t>DOEF0214</t>
  </si>
  <si>
    <t>Bushfire risk</t>
  </si>
  <si>
    <t>DOEF0301</t>
  </si>
  <si>
    <t>Route Line length</t>
  </si>
  <si>
    <t>SA Power Networks only collects this data for stock reconciliation at the end of the financial year and hence the data is a snapshot of transformer capacity in hand at 30th of June each year, as a result this data is accurate for this day each year it does not reflect an average for the year.  For transformers the peak stock holding is typically around the 1st of November as summer emergency spare numbers are required to be in place by this date, after summer is over the spares are consumed without replacement until re-ordering occurs for the following November.  There are no other stock holding records for other times of the years.  Actual data is based on actual stockholding in warehouses as at 30th June each year, the type, capacity and number of transformers were entered into a spreadsheet and then the capacity of the transformer was multiplied by the number of transformers held in stock.  All of the capacity figures were summed to calculate the total spare capacity.</t>
  </si>
  <si>
    <t>The consumption by NMI (KWh) for a 12 month period is extracted from CIS/OV and is allocated to a feeder and then allocated to a feeder category.  These figures are subsequently converted to GWh/minute and then multiplied by the corresponding feeder category SAIDI (unplanned / planned) and summated to obtain the whole of network figures.  The consumption data is based on actual meter readings taken as close to 30 June as possible.
Note that method (3) on pg. 38 of the 'Instructions and definitions' was used.</t>
  </si>
  <si>
    <t>Not applicable to SA Power Networks.  The amount of the self insurance provision is assessed and adjusted by SA Power Networks on a monthly basis via the P&amp;L expense account.  SA Power Networks has not made any adjustments to the provision for either changes to the discount rate or the passage of time.</t>
  </si>
  <si>
    <t>Not applicable to SA Power Networks.  The amount of the income protection scheme provision is assessed and adjusted by SA Power Networks on a monthly basis via the P&amp;L expense account.  SA Power Networks has not made any adjustments to the provision for either changes to the discount rate or the passage of time.</t>
  </si>
  <si>
    <t>Not applicable to SA Power Networks.  The amount of the employee bonuses provision is assessed and adjusted by SA Power Networks on a monthly basis via the P&amp;L expense account.  SA Power Networks has not made any adjustments to the provision for either changes to the discount rate or the passage of time.</t>
  </si>
  <si>
    <t>For commercial reasons, SA Power Networks is unable to obtain actual cost information from it's high voltage customers, hence an estimate of end user costs is necessary.</t>
  </si>
  <si>
    <t>There is no reasonable data source for this information.  Hence, it has been necessary for SA Power Networks to calculate a best estimate of costs as described in the Methodologies and Assumptions column.</t>
  </si>
  <si>
    <t xml:space="preserve">Represents the net of Capital Additions, Capital Contributions and Rate of return (nominal WACC) additions.  For Network Services, additions exclude values associated with Connection Services assets. </t>
  </si>
  <si>
    <t xml:space="preserve">Calculations are in accordance with our procedures:
o Obtain all feeder lengths as at 30 June
o Obtain the maximum demand for the period ending 30 June
o If the feeder name begins with CBD and the transformer is situated within the CBD boundary defined by the Distribution Code and the feeder plans, assign the feeder to the SCONRRR category ‘CBD’
o Based on the feeder length and maximum demand, determine the load per km for all other feeders.  Use the actual maximum demand over the reporting period where available, otherwise, use the forecast peak
o If the demand per km &gt; 0.3 MVA and the feeder is not a ‘CBD’ feeder, assign the feeder to the SCONRRR category ‘Urban’
o If the demand per km ≤ 0.3 MVA but the feeder is situated in the general metropolitan area or a regional metropolitan area as defined in the Distribution Code, generally assign the feeder to the SCONRRR category ‘Urban’
o If the feeder is not ‘CBD’ or ‘Urban’ and the feeder route length is ≤ 200km, assign the feeder to the SCONRRR category ‘Rural Short’
o If the feeder is not ‘CBD’ or ‘Urban’ and the feeder route length is &gt; 200km, assign the feeder to the SCONRRR category ‘Rural Long’
o NMI’s are linked to transformers, which are linked to feeders (via CIS/OV, GIS and OMS), which are then mapped to the feeder categories as calculated above and then summated to obtain the customers per feeder category
</t>
  </si>
  <si>
    <t>The total customer numbers are the summation of the numbers from DOPCN0201-0204</t>
  </si>
  <si>
    <t>Vegetation clearance contractors estimate</t>
  </si>
  <si>
    <t>Number of poles or spans not recorded.</t>
  </si>
  <si>
    <t>Number of spans estimated per feeder type based on average span length</t>
  </si>
  <si>
    <t>Assumes two defects per span in NBFRA, and number of spans in BFRAs</t>
  </si>
  <si>
    <t>Based on route length and average span length per base voltage level.</t>
  </si>
  <si>
    <t>Density factors calculated from other RIN variables as defined</t>
  </si>
  <si>
    <t>Internal expert opinion</t>
  </si>
  <si>
    <t>Approximate estimate of 7% of route line length</t>
  </si>
  <si>
    <t>SAPN does not separately record information in this category</t>
  </si>
  <si>
    <t>SAPN does not have any shoulder period charges</t>
  </si>
  <si>
    <t>Nil</t>
  </si>
  <si>
    <t>Public Lighting revenue is Negotiated Services Revenue for SAPN</t>
  </si>
  <si>
    <t>Connection charges revenue is Negotiated Services Revenue for SAPN</t>
  </si>
  <si>
    <t>Regulatory Accounts</t>
  </si>
  <si>
    <t>Standard Control</t>
  </si>
  <si>
    <t>$'000</t>
  </si>
  <si>
    <t>Q Factor</t>
  </si>
  <si>
    <t>K Factor</t>
  </si>
  <si>
    <t>EDPD</t>
  </si>
  <si>
    <t>S-Factor</t>
  </si>
  <si>
    <t>Service Incentive</t>
  </si>
  <si>
    <t>Pass Through (excl PV)</t>
  </si>
  <si>
    <t xml:space="preserve">Interest </t>
  </si>
  <si>
    <t>Profit Share (P Factor)</t>
  </si>
  <si>
    <t>EPO Transition Factor</t>
  </si>
  <si>
    <t>DM Accrual</t>
  </si>
  <si>
    <t>Billing Timing</t>
  </si>
  <si>
    <t>Total</t>
  </si>
  <si>
    <t>EDPD 2010-2015 AER Reset</t>
  </si>
  <si>
    <t>Sum of DREV0301-DREV0303</t>
  </si>
  <si>
    <t>Working Table 2: DREV0113 and DREV0206</t>
  </si>
  <si>
    <t>Rows above</t>
  </si>
  <si>
    <t>Actual (0) - SAPN only has contracted maximum demand tariffs</t>
  </si>
  <si>
    <t>SAPN does not have any 22kV</t>
  </si>
  <si>
    <t>Assumptions</t>
  </si>
  <si>
    <t>Methodology</t>
  </si>
  <si>
    <t>SAPN does not have any 132kV</t>
  </si>
  <si>
    <t>Not all of SA Power Networks’ substations are presently SCADA enabled and those that currently are have not all been monitored since 2005/06.
Under the new NER definition of a “Zone Sub”, many of SA Power Networks’ smaller sites are not SCADA enabled. Most of these sites consist of 1 or 2 transformers with a capacity of less than 1.5MVA and together represent less than 10-15% of the total load supplied by SA Power Networks and an even smaller percentage of the load supplied by any given Transmission Connection Point.</t>
  </si>
  <si>
    <t>SA Power Networks operates a meshed 66kV sub-transmission network within metropolitan Adelaide. At the time of segregation of the South Australian transmission and distribution networks, not all metropolitan 66kV buses were allocated to SA Power Networks. Several of these buses contain direct connection of generation sources and TNSP owned 66kV lines. Therefore, for these regions it is not simply a matter of summating the output of the TNSP’s connection point transformers to determine the load supplied by the TNSP to SA Power Networks. In order to determine the load in some regions, SA Power Networks has created pre-defined summations within its SCADA system (SubsLoad) to calculate the total demand delivered by the TNSP in each area. These values have been used within the values contained within the RIN.</t>
  </si>
  <si>
    <t>The other RIN data (specified in Data Source) on which this value has been derived are estimated.</t>
  </si>
  <si>
    <t>Further Assumptions</t>
  </si>
  <si>
    <t>If estimate, reason it is best estimate</t>
  </si>
  <si>
    <t>Geographic Information System (GIS)</t>
  </si>
  <si>
    <t>Local Network Records</t>
  </si>
  <si>
    <t>Vegetation clearance contractors estimate
Expert opinion</t>
  </si>
  <si>
    <t>Relying on opinion of experienced manager using what reliable data is available.</t>
  </si>
  <si>
    <t>SA Power Networks internal stock records</t>
  </si>
  <si>
    <t>CIS/OV, GIS, OMS, SCADA (where available) and load recorders for feeder demand readings.</t>
  </si>
  <si>
    <t>CIS/OV (i.e. customer meter readings), GIS and OMS</t>
  </si>
  <si>
    <t>SA Power Networks cannot provide actual data with current metering technology (as it mainly has Type 6 metering and meters are only read every 3 months).</t>
  </si>
  <si>
    <t>SA Power Networks does not separately measure or record information in this category.</t>
  </si>
  <si>
    <t>The other RIN data (specified in Data Source) on which these values has been derived are estimated.</t>
  </si>
  <si>
    <t>Only available approach.</t>
  </si>
  <si>
    <t>GIS circuit length data.</t>
  </si>
  <si>
    <t>http://www.bom.gov.au/jsp/ncc/climate_averages/climate-classifications/index.jsp?maptype=kpngrp</t>
  </si>
  <si>
    <t>Refer to map</t>
  </si>
  <si>
    <t>GIS and average span length per base voltage level.</t>
  </si>
  <si>
    <t>Unknown MVA can be best estimated based on known MVA.</t>
  </si>
  <si>
    <t>Based on internal records however records may not be complete.</t>
  </si>
  <si>
    <t>SAPN does not separately record information in this category.</t>
  </si>
  <si>
    <t>Total unmetered connections</t>
  </si>
  <si>
    <t>DPA0604 &amp; DOPSD0201.</t>
  </si>
  <si>
    <t>Vegetation clearance contractors</t>
  </si>
  <si>
    <t>Most efficient and cost effective way with current systems.</t>
  </si>
  <si>
    <t>Not applicable to SA Power Networks.  The total amount of the environmental provision is assessed by SA Power Networks on a monthly basis, and adjusted periodically via the P&amp;L expense account as required.  SA Power Networks has not made any adjustments to the provision for either changes to the discount rate or the passage of time.</t>
  </si>
  <si>
    <t>Calculations are in accordance with our procedures:
o Unplanned SAIDI = Total Unplanned Customer Minutes / Total Customers (i.e.DOPCN02)
o Unplanned SAIFI = Total Unplanned Customers Interrupted / Total Customers (i.e.DOPCN02)
-  the required inclusions / exclusions are obtained by applying the appropriate filters to the cause of interruptions e.g. to obtain the figures for ‘excluding excluded outages’ the causes of Planned, ElectraNet, Generation and Emergency Disconnections would be excluded
-  MEDs are identified by calculating the daily unplanned SAIDI excluding excluded outages for each day and identifying those days that exceed Tmed – these are then included / excluded as required
Where an interruption affects a phase(s), the number of customers affected is estimated as follows: 1/3rd if only one LV phase is affected, 2/3rds if two LV phases are affected and 2/3rds if only one HV phase is affected.</t>
  </si>
  <si>
    <t xml:space="preserve">Actual </t>
  </si>
  <si>
    <t>Overhead 2.2kV</t>
  </si>
  <si>
    <t>Overhead 6.6kV</t>
  </si>
  <si>
    <t>Overhead 44kV</t>
  </si>
  <si>
    <t>Overhead 110kV</t>
  </si>
  <si>
    <t>Overhead 220kV</t>
  </si>
  <si>
    <t>DPA0109</t>
  </si>
  <si>
    <t>DPA0110</t>
  </si>
  <si>
    <t>DPA0111</t>
  </si>
  <si>
    <t>DPA0112</t>
  </si>
  <si>
    <t>DPA0113</t>
  </si>
  <si>
    <t>Underground 5kV</t>
  </si>
  <si>
    <t>Underground 6.6kV</t>
  </si>
  <si>
    <t>Underground 110kV</t>
  </si>
  <si>
    <t>DPA0209</t>
  </si>
  <si>
    <t>DPA0210</t>
  </si>
  <si>
    <t>DPA0211</t>
  </si>
  <si>
    <t>Overhead 7.6kV</t>
  </si>
  <si>
    <t>DPA0309</t>
  </si>
  <si>
    <t>DPA0310</t>
  </si>
  <si>
    <t>DPA0311</t>
  </si>
  <si>
    <t>DPA0312</t>
  </si>
  <si>
    <t>SAPN does not have any 6.6kV</t>
  </si>
  <si>
    <t>SAPN does not have any 110kV</t>
  </si>
  <si>
    <t>SAPN does not have any 220kV</t>
  </si>
  <si>
    <t>SAPN does not have any 44kV</t>
  </si>
  <si>
    <t>DPA0409</t>
  </si>
  <si>
    <t>DPA0410</t>
  </si>
  <si>
    <t>DPA0411</t>
  </si>
  <si>
    <t>Underround 12.7kV</t>
  </si>
  <si>
    <t>DPA0412</t>
  </si>
  <si>
    <t>SAPN does not have any 5kV</t>
  </si>
  <si>
    <t>SAPN does not have any 12.7kV</t>
  </si>
  <si>
    <t>3.5. Physical Assets worksheet</t>
  </si>
  <si>
    <t>Table 3.5.1 Network Capacities Variables</t>
  </si>
  <si>
    <t>Table 3.5.1.1 Overhead network length of circuit at each voltage</t>
  </si>
  <si>
    <t>Table 3.5.1.2 Underground network circuit length at each voltage</t>
  </si>
  <si>
    <t>Table 3.5.1.3 Estimated overhead network weighted average MVA capacity by voltage class</t>
  </si>
  <si>
    <t>Table 3.5.1.4 Estimated underground network weighted average MVA capacity by voltage class</t>
  </si>
  <si>
    <t>3.5.2 Transformer Capacities Variables</t>
  </si>
  <si>
    <t>Table 3.5.2.1 Distribution transformer total installed capacity</t>
  </si>
  <si>
    <t>Table 3.5.2.2 Zone substation transformer capacity</t>
  </si>
  <si>
    <t>3.5.3 Public lighting</t>
  </si>
  <si>
    <t>Table 3.5.2.3 Distribution - other transformer capacity</t>
  </si>
  <si>
    <t>DPA0703</t>
  </si>
  <si>
    <t>Public lighting columns</t>
  </si>
  <si>
    <t>3.4 Operational data worksheet</t>
  </si>
  <si>
    <t>Table 3.4.1 Energy delivery</t>
  </si>
  <si>
    <t>Table 3.4.1.1 Energy grouping - delivery by chargeable quantity</t>
  </si>
  <si>
    <t>Table 3.4.1.2 Energy - received from TNSP and other DNSPs by time of receipt</t>
  </si>
  <si>
    <t>Table 3.4.1.3 Energy - received into DNSP system from embedded generation by time of receipt</t>
  </si>
  <si>
    <t>Table 3.4.1.4 Energy grouping  - customer type or class</t>
  </si>
  <si>
    <t>3.4.2 Customer numbers</t>
  </si>
  <si>
    <t>Table 3.4.2.1 Distribution customer numbers by customer type or class</t>
  </si>
  <si>
    <t>Table 3.4.2.2 Distribution customer numbers by location on the network</t>
  </si>
  <si>
    <t>3.4.3 System demand</t>
  </si>
  <si>
    <t>Table 3.4.3.1 Annual system maximum demand characteristics at the zone substation level – MW measure</t>
  </si>
  <si>
    <t>Table 3.4.3.2 Annual system maximum demand characteristics at the transmission connection point – MW measure</t>
  </si>
  <si>
    <t>Table 3.4.3.3 Annual system maximum demand characteristics at the zone substation level – MVA measure</t>
  </si>
  <si>
    <t>Table 3.4.3.4 Annual system maximum demand characteristics at the transmission connection point – MVA measure</t>
  </si>
  <si>
    <t>Table 3.4.3.5 Power factor conversion between MVA and MW</t>
  </si>
  <si>
    <t>Table 3.4.3.6 Demand supplied (for customers charged on this basis) – MW measure</t>
  </si>
  <si>
    <t>Table 3.4.3.7 Demand supplied (for customers charged on this basis) – MVA measure</t>
  </si>
  <si>
    <t>Table 3.4.2.4 Unmetered Supply</t>
  </si>
  <si>
    <t>DOPCN0301</t>
  </si>
  <si>
    <t>DOPCN0302</t>
  </si>
  <si>
    <t>DOPCN0303</t>
  </si>
  <si>
    <t>Number of unmetered connections reported in customer numbers in the economic benchmarking RIN</t>
  </si>
  <si>
    <t>Unmetered connections nor reported in customer numbers in the economic benchmarking RIN</t>
  </si>
  <si>
    <t>Not all of SA Power Networks’ substations are presently SCADA enabled.
Under the new NER definition of a “Zone Sub”, many of SA Power Networks’ smaller sites are not SCADA enabled. Most of these sites consist of 1 or 2 transformers with a capacity of less than 1.5MVA and together represent less than 10-15% of the total load supplied by SA Power Networks and an even smaller percentage of the load supplied by any given Transmission Connection Point.</t>
  </si>
  <si>
    <t>Average power factor conversion for 44 kV lines</t>
  </si>
  <si>
    <t>Average power factor conversion for 110 kV lines</t>
  </si>
  <si>
    <t>Average power factor conversion for 220 kV lines</t>
  </si>
  <si>
    <t>DOPSD0312</t>
  </si>
  <si>
    <t>DOPSD0313</t>
  </si>
  <si>
    <t>DOPSD0314</t>
  </si>
  <si>
    <t>3.6 Quality of services worksheet</t>
  </si>
  <si>
    <t>Table 3.6.1 Reliability</t>
  </si>
  <si>
    <t>Table 3.6.1.1 Inclusive of MEDs</t>
  </si>
  <si>
    <t>Table 3.6.1.2 Exclusive of MEDs</t>
  </si>
  <si>
    <t>Table 3.6.2 Energy not supplied</t>
  </si>
  <si>
    <t>Table 3.6.3 System losses</t>
  </si>
  <si>
    <t>Table 3.6.4 Capacity utilisation</t>
  </si>
  <si>
    <t>3.7 Operating environment factors worksheet</t>
  </si>
  <si>
    <t>Table 3.7.1 Density factors</t>
  </si>
  <si>
    <t>Table 3.7.2 Terrain factors</t>
  </si>
  <si>
    <t>Table 3.7.3 Service area factors</t>
  </si>
  <si>
    <t>Table 3.7.4 Weather stations</t>
  </si>
  <si>
    <t>Estimate of route line length in Table 3.7.3 is based on circuit length data</t>
  </si>
  <si>
    <t xml:space="preserve">Sales Model (internal)
</t>
  </si>
  <si>
    <t>Sales Model (internal)</t>
  </si>
  <si>
    <t>Sales Model and Regulatory Accounts</t>
  </si>
  <si>
    <t>As reported to AER.</t>
  </si>
  <si>
    <t>As reported to the AER.</t>
  </si>
  <si>
    <t>DREV0304</t>
  </si>
  <si>
    <t>DREV0305</t>
  </si>
  <si>
    <t>F-Factor</t>
  </si>
  <si>
    <t>S-Factor True up</t>
  </si>
  <si>
    <t>SCS</t>
  </si>
  <si>
    <t>ACS</t>
  </si>
  <si>
    <t>Sales Model (internal)
Purchases and Customer Segment Data (internal)</t>
  </si>
  <si>
    <t>SAPN does not separately record actual information in this category</t>
  </si>
  <si>
    <t>SAPN does not have any 'shoulder' charges.</t>
  </si>
  <si>
    <t>SAPN does not have an F-factor</t>
  </si>
  <si>
    <t>SAPN does not have a S-Factor True up</t>
  </si>
  <si>
    <t>SAPN does not have any shoulder periods</t>
  </si>
  <si>
    <t>SAPN has no other energy received</t>
  </si>
  <si>
    <t>DPA0114</t>
  </si>
  <si>
    <t>DPA0212</t>
  </si>
  <si>
    <t>3.1. Revenue worksheet</t>
  </si>
  <si>
    <t>Table 3.1.1 Revenue grouping by chargeable quantity</t>
  </si>
  <si>
    <t>Table 3.1.2 Revenue grouping by Customer type or class</t>
  </si>
  <si>
    <t>Table 3.1.3 Revenue (penalties) allowed (deducted) through incentive schemes</t>
  </si>
  <si>
    <t>3.2 Opex worksheet</t>
  </si>
  <si>
    <t>Table 3.2.1 Opex categories</t>
  </si>
  <si>
    <t>Table 3.2.2 Opex consistency</t>
  </si>
  <si>
    <t>Costs associated with the dedicated Connection Services group were extracted and excluded from Other Customer Services costs and allocated across service segments in accordance with the current Cost Allocation Method.</t>
  </si>
  <si>
    <t>Not applicable to SA Power Networks.</t>
  </si>
  <si>
    <t>Component</t>
  </si>
  <si>
    <t>Actual / Estimated</t>
  </si>
  <si>
    <t>3.2.3 Provisions worksheet</t>
  </si>
  <si>
    <t>Table 3.2.3 Provisions</t>
  </si>
  <si>
    <t>DOPEX03A</t>
  </si>
  <si>
    <t>Opening balance (the carrying amount at the beginning of the period)</t>
  </si>
  <si>
    <t>The balances and movements of the provision for annual leave are allocated across service segments in accordance with SA Power Networks' current Cost Allocation Method. 
SA Power Networks' Annual Leave provision is accounted for wholly against the operating accounts.  Therefore, there are nil balances and movements reported against the Capex and Other components of the provision.</t>
  </si>
  <si>
    <t>Additional provisions made in the period, including increases to existing provisions</t>
  </si>
  <si>
    <t>Opex</t>
  </si>
  <si>
    <t>Derived values representing the Standard Control Services component of the Annual Leave P&amp;L expense +/- any offsetting movements in the provision as a result of values reported against DOPEX0311A.</t>
  </si>
  <si>
    <t>Capex</t>
  </si>
  <si>
    <t>Unused amounts reversed during the period</t>
  </si>
  <si>
    <t>DOPEX0313A</t>
  </si>
  <si>
    <t>DOPEX0314A</t>
  </si>
  <si>
    <t>Closing balance (the carrying amount at the end of the period)</t>
  </si>
  <si>
    <t>DOPEX03B</t>
  </si>
  <si>
    <t>The balances and movements of the provision for long service leave are allocated across service segments in accordance with SA Power Networks' current Cost Allocation Method. 
SA Power Networks' Long Service Leave provision is accounted for wholly against the operating accounts.  Therefore, there are nil balances and movements reported against the Capex and Other components of the provision.</t>
  </si>
  <si>
    <t>Derived values representing the Standard Control Services component of the Long Service Leave P&amp;L expense +/- any offsetting movements in the provision as a result of values reported against DOPEX0308B and DOPEX0311B.</t>
  </si>
  <si>
    <t>Unused amounts provided for long service leave not paid out due to employees departing the business prior to reaching legislated period of service (7 years).  Note the unused amount reflects the gross accrual for each individual employee and accordingly does not consider the adjustments required by AASB119 for probability, wage increases and on-costs.  These AASB119 adjustments are reflected in the annual assessment of SA Power Networks' long service leave liability, as calculated by an independent Actuary, and are included in the amounts reported against Variable Code DOPEX0311B.</t>
  </si>
  <si>
    <t>DOPEX0313B</t>
  </si>
  <si>
    <t>DOPEX0314B</t>
  </si>
  <si>
    <t>DOPEX03C</t>
  </si>
  <si>
    <t>The balances and movements of the provision for workers compensation are allocated across service segments in accordance with SA Power Networks' current Cost Allocation Method. 
SA Power Networks' Workers Compensation provision is accounted for wholly against the operating accounts.  Therefore, there are nil balances and movements reported against the Capex and Other components of the provision.</t>
  </si>
  <si>
    <t>Derived values representing the Standard Control Services component of the Workers' Compensation P&amp;L expense +/- any offsetting movements in the provision as a result of values reported against DOPEX0308C.</t>
  </si>
  <si>
    <t>DOPEX0313C</t>
  </si>
  <si>
    <t>DOPEX0314C</t>
  </si>
  <si>
    <t>DOPEX03D</t>
  </si>
  <si>
    <t>The balances and movements of the provision for self insurance are directly attributed to Standard Control Services in accordance with SA Power Networks' current Cost Allocation Method. 
SA Power Networks' Self Insurance provision is accounted for wholly against the operating accounts.  Therefore, there are nil balances and movements reported against the Capex and Other components of the provision.</t>
  </si>
  <si>
    <t>Derived values representing the Self Insurance P&amp;L expense +/- any offsetting movements in the provision as a result of values reported against DOPEX0308D.</t>
  </si>
  <si>
    <t>DOPEX0313D</t>
  </si>
  <si>
    <t>DOPEX0314D</t>
  </si>
  <si>
    <t>DOPEX03E</t>
  </si>
  <si>
    <t>The balances and movements of the provision for income protection are allocated across service segments in accordance with SA Power Networks' current Cost Allocation Method. 
SA Power Networks' Income Protection Scheme provision is accounted for wholly against the operating accounts.  Therefore, there are nil balances and movements reported against the Capex and Other components of the provision.</t>
  </si>
  <si>
    <t>Values represent the Standard Control Services component of any decrements to the total Income Protection provision by way of journal.</t>
  </si>
  <si>
    <t>DOPEX0313E</t>
  </si>
  <si>
    <t>DOPEX0314E</t>
  </si>
  <si>
    <t>DOPEX03F</t>
  </si>
  <si>
    <t>The balances and movements of the environmental provision are directly attributed to Standard Control Services in accordance with SA Power Networks' current Cost Allocation Method. 
SA Power Networks' Environmental provision is accounted for wholly against the operating accounts.  Therefore, there are nil balances and movements reported against the Capex and Other components of the provision.</t>
  </si>
  <si>
    <t>Values represent the increments to the total Environmental provision by way of journal.</t>
  </si>
  <si>
    <t>Values represent the decrements to the total Environmental provision by way of journal.</t>
  </si>
  <si>
    <t>DOPEX0313F</t>
  </si>
  <si>
    <t>DOPEX0314F</t>
  </si>
  <si>
    <t>DOPEX03G</t>
  </si>
  <si>
    <t>DOPEX0301G</t>
  </si>
  <si>
    <t>The balances and movements of the provision for employee bonuses are allocated across service segments in accordance with SA Power Networks' current Cost Allocation Method. 
SA Power Networks' Employee Bonus provision is accounted for wholly against the operating accounts.  Therefore, there are nil balances and movements reported against the Capex and Other components of the provision.</t>
  </si>
  <si>
    <t>DOPEX0302G</t>
  </si>
  <si>
    <t>Dervived values representing the Standard Control Services component of the Employee Bonuses P&amp;L expense +/- any offsetting movements in the provision as a result of values reported against DOPEX0308G.</t>
  </si>
  <si>
    <t>DOPEX0303G</t>
  </si>
  <si>
    <t>DOPEX0304G</t>
  </si>
  <si>
    <t>DOPEX0305G</t>
  </si>
  <si>
    <t>DOPEX0306G</t>
  </si>
  <si>
    <t>DOPEX0307G</t>
  </si>
  <si>
    <t>DOPEX0308G</t>
  </si>
  <si>
    <t>DOPEX0309G</t>
  </si>
  <si>
    <t>DOPEX0310G</t>
  </si>
  <si>
    <t>DOPEX0311G</t>
  </si>
  <si>
    <t>DOPEX0312G</t>
  </si>
  <si>
    <t>DOPEX0313G</t>
  </si>
  <si>
    <t>DOPEX0314G</t>
  </si>
  <si>
    <t>Refer Data Sources provided for DRAB0201 to DRAB0207.</t>
  </si>
  <si>
    <t>Refer Data Sources provided for DRAB0301 to DRAB0307.</t>
  </si>
  <si>
    <t>Refer Data Sources provided for DRAB0401 to DRAB0407.</t>
  </si>
  <si>
    <t>Refer Data Sources provided for DRAB0501 to DRAB0507.</t>
  </si>
  <si>
    <t>Refer Data Sources provided for DRAB0601 to DRAB0607.</t>
  </si>
  <si>
    <t>Refer Data Sources provided for DRAB0701 to DRAB0707.</t>
  </si>
  <si>
    <t>Refer Data Sources provided for DRAB0801 to DRAB0807.</t>
  </si>
  <si>
    <t>Refer Data Sources provided for DRAB0901 to DRAB0907.</t>
  </si>
  <si>
    <t>Refer Data Sources provided for DRAB1001 to DRAB1007.</t>
  </si>
  <si>
    <t>Refer Data Sources provided for DRAB1101 to DRAB1107.</t>
  </si>
  <si>
    <t xml:space="preserve">Refer Data Source provided for DRAB1401. </t>
  </si>
  <si>
    <t xml:space="preserve">Given that assets do not have a literal defined life span, estimated residual services lives (where &gt; 0) provided, must by their nature be estimates rather than actuals.  </t>
  </si>
  <si>
    <t xml:space="preserve">SAPN is not required to complete this row as we did not report this previously. </t>
  </si>
  <si>
    <t>Table 3.3.1 Regulatory Asset Base Values</t>
  </si>
  <si>
    <t>Table 3.3.2 Asset value roll forward</t>
  </si>
  <si>
    <t>Table 3.3.3 Total disaggregated RAB asset values</t>
  </si>
  <si>
    <t>Table 3.3.4 Asset Lives</t>
  </si>
  <si>
    <t>General Instructions template:</t>
  </si>
  <si>
    <t>Weather Stations</t>
  </si>
  <si>
    <t>Refer methodology for DOPSD0201</t>
  </si>
  <si>
    <t>Refer methodology for DOPSD0101</t>
  </si>
  <si>
    <t>Refer assumptions for DOPSD0101</t>
  </si>
  <si>
    <t>Refer assumptions for DOPSD0201</t>
  </si>
  <si>
    <t>PoE values are calculated not actually measured</t>
  </si>
  <si>
    <t>Load forecast model, SCADA</t>
  </si>
  <si>
    <t>Refer methodology for DOPSD0107</t>
  </si>
  <si>
    <t>Refer assumptions for DOPSD0107</t>
  </si>
  <si>
    <t>Refer methodology for DOPSD0207</t>
  </si>
  <si>
    <t>Refer assumptions for DOPSD0207</t>
  </si>
  <si>
    <t>SCADA</t>
  </si>
  <si>
    <t xml:space="preserve">
All customers supplied at 6.6kV and 3.3kV are supplied from dedicated zone substation transformers with all secondary cable / overhead connection assets being owned by the customer (eg cables).  As such, SA Power Networks does not operate any 6.6 or 3.3kV feeders, hence the reason these voltages are not contained within Tables 3.5.1.1, 3.5.1.2, 3.5.1.3 or 3.5.1.4.</t>
  </si>
  <si>
    <t>All customers supplied at 6.6kV and 3.3kV are supplied from dedicated zone substation transformers with all secondary cable / overhead connection assets being owned by the customer (eg cables).  As such, SA Power Networks does not operate any 6.6 or 3.3kV feeders, hence the reason these voltages are not contained within Tables 3.5.1.1, 3.5.1.2, 3.5.1.3 or 3.5.1.4.</t>
  </si>
  <si>
    <t xml:space="preserve">Not all asset infomration available within SAPN records. </t>
  </si>
  <si>
    <t>Geographic Information System (GIS), Network Planning sub-transmission line records, QMS Procedure 638</t>
  </si>
  <si>
    <t>Refer methodology under DPA0301</t>
  </si>
  <si>
    <t>Refer assumptions under DPA0301</t>
  </si>
  <si>
    <t>Refer methodology under DPA0401</t>
  </si>
  <si>
    <t>Refer assumptions under DPA0401</t>
  </si>
  <si>
    <t xml:space="preserve">1. The figures provided are based on those TF nameplate capacities recorded in SAP and manually cross checked against those values specified on SA Power Networks’ SSDs.
2. In order to maintain consistency and comparability with previous Economic Benchmarking RIN submissions, all TF capacities (at each voltage reporting level), are based on the highest in service nameplate rating for the given TF according to its operating voltage (ie dual ratio transformers will have differing ratings depending on the secondary voltage they are set to operate at).  In the case of cold standby units, if the TF has forced cooling, the nameplate rating reported is the ONAF rather than ONAN nameplate rating.
Nameplate ratings have historically been provided rather than normal rating as those normal ratings applied by SA Power Networks are subject to change due to re-calculation of rating due to changes in rating parameters (eg consideration of impact of PV on demand profile curve) or to reflect unbalanced sharing of transformers.  The highest nameplate value according to the TF’s operating voltage has been used where fans exist and according to operating voltage 
3. All TFs owned by SA Power Networks but which are deemed unregulated assets have been excluded from the reported values.
4. Those TFs reported as being "cold standby" include TFs which are:
i) installed, but de-energised (ie traditional cold standby);
ii) installed, energised, but not on load (ie hot standby);
iii) mobile units for use by SA Power Networks under contingent conditions or during ZSS augmentation;
iv) not installed and held as system spares; and
v) not installed, but held in stores awaiting future installation (either as part of a planned network upgrade or new customer installation).
</t>
  </si>
  <si>
    <t>Refer methodology under DPA0601</t>
  </si>
  <si>
    <t>Refer assumptions under DPA0601</t>
  </si>
  <si>
    <t>Data is based on a tariff-applied basis
Actual data extracted from Sales Model.</t>
  </si>
  <si>
    <t>Data is based on a tariff-applied basis
Actual data is extracted from the Sales Model.
Includes Controlled Load volumes (primarily Residential)</t>
  </si>
  <si>
    <t>Data is based on a tariff-applied basis
Actual data is extracted from the Sales Model.
Includes 12 &amp; 24 Hour Unmetered volumes</t>
  </si>
  <si>
    <t>Total energy from ElectraNet is agreed with ElectraNet each 6 months as part of our financial accounts audit (by Deloitte).
Based on work day/time of day.
Actual data is extracted from the Sales Model for all energy received. The split between peak and off-peak energy received is based on quantities in the Purchases and Customer Segment Data file.</t>
  </si>
  <si>
    <t>Summation of individual generators export.
Actual data is extracted from the Sales Model for all energy received. The split between peak and off-peak energy received is based on quantities in the Purchases and Customer Segment Data file.</t>
  </si>
  <si>
    <t>Data is based on a tariff-applied basis
Actual data is extracted from Sales Model (internal).
Includes all LV Demand Rates (kVA &amp; kW) including contracted demand, peak and non-peak volumes</t>
  </si>
  <si>
    <t>Data is based on a tariff-applied basis
Actual data is extracted from Sales Model (internal).
Includes all HV Demand Rates (kVA &amp; kW) including contracted demand, peak and non-peak volumes</t>
  </si>
  <si>
    <t>Data is based on a tariff-applied basis
Actual data is extracted from Sales Model (internal).
Includes all 12 &amp; 24 hour unmetered volumes</t>
  </si>
  <si>
    <t xml:space="preserve">A small number of transformers (less than 2%) with no MVA recorded have proportionally the same MVA as other distribution transformers.
All transformers listed with secondaries of 7.6kV, 11kV or 19kV  have another transformation to LV or 3.3kV before supplying the customer.
</t>
  </si>
  <si>
    <t>Calculated by dividing Total Deliveries (DOPED01) by Total Purchases (extracted from Sales Model). 
Data provided is based on SAPN methodology and represents actuals as reported to AER.</t>
  </si>
  <si>
    <t>Based on average span length per base voltage level
The circuit length of each feeder was determined.  Each feeder is classified into bushfire risk areas and non-bushfire risk areas. An average span length per voltage was used to convert circuit kms to route kms.</t>
  </si>
  <si>
    <t>Actual data is extracted from the Sales Model.
Includes revenue from 12 and 24 hour Unmetered rates (incl Public Lighting NUOS)</t>
  </si>
  <si>
    <t>SCS: Actual data is extracted from the Sales Model (same number as DREV0107).
Includes revenue from 12 and 24 hour Unmetered rates (incl Public Lighting NUOS)
ACS: Nil</t>
  </si>
  <si>
    <t>Refer methodology for DOPSD0107. This number includes all embedded generation at the time of the coincident peak.</t>
  </si>
  <si>
    <t>Summate all transformers with Secondary voltage of "LV" and "3.3kV" and  add cold spare capacity figure.</t>
  </si>
  <si>
    <t>Distribution and sub-transmission transformer MVA from SAP and internal records
SA Power Networks internal stock records</t>
  </si>
  <si>
    <t xml:space="preserve">Snapshot has been taken of GIS circuit length data by voltage.
LV excludes service lines &lt;10m in length)
GIS extract is in tabs:
. HVUG
. LVUG(Serv&gt;10m)
HVUG is filtered by voltages and lengths per voltage summated.
</t>
  </si>
  <si>
    <t>This data is no longer required by the AER and is not reported in the 2014/15 templates (refer 15 May 2015 email from AER's Kaye Johnston)</t>
  </si>
  <si>
    <t>Expert opinion on number trees per span in NBFRAs and BFRAs and then prorata based on feeder circuit length of CBD/Urban feeders in NBFRAs and BFRAs.</t>
  </si>
  <si>
    <t>Expert opinion on number trees per span in NBFRAs and BFRAs and then prorata based on feeder circuit length of Rural feeders in NBFRAs and BFRAs.</t>
  </si>
  <si>
    <t>Additional Comments</t>
  </si>
  <si>
    <t xml:space="preserve">Not all of SA Power Networks’ substations are presently SCADA enabled and those that currently are have not all been monitored since 2005/06.
Under the new NER definition of a “Zone Sub”, many of SA Power Networks’ smaller sites are not SCADA enabled. Most of these sites consist of 1 or 2 transformers with a capacity of less than 1.5MVA and together represent less than 10-15% of the total load supplied by SA Power Networks and an even smaller percentage of the load supplied by any given Transmission Connection Point.
</t>
  </si>
  <si>
    <t xml:space="preserve">Relying on opinion of experienced manager using what reliable data is available. </t>
  </si>
  <si>
    <t xml:space="preserve">1. Calculation of the connection point substation’s total non-coincident and coincident MVA should not simply be as a result of a summation of the constituent connection point substation’s MVA values at any given time as these are vector quantities rather than scalar values and therefore should be determined by adding their rectangular components (ie MW and MVAr) and then converting these sums to MVA.
For example, consider two loads constituted by 3 MW + j 4 MVAr and 4 MW + j 3 MVAr respectively.  Individually, both have a total load of 5 MVA.  If simply added, we would obtain a total MVA value of 10 MVA, however, if added vectorially, these two loads summate to 9.89 MVA (ie MVA= √((3+4)2+ (4+3)2=9.89)).  Whilst not a major difference in this example, over multiple summations of greater value, this can result in a significant variation from the true value.
</t>
  </si>
  <si>
    <t xml:space="preserve">Not all zone substations are SCADA enabled and therefore actual values do not exist and needed to be estimated.
Given that SA Power Networks does not individually SCADA monitor its distribution transformers, it has been assumed that the value for these parameters will be equivalent to that of the combined 11 and 7.6kV networks from which the vast majority of SA Power Networks’ distribution transformers are supplied, with the MVAr values corrected for the removal of any 11 or 7.6kV capacitor banks.
Similarly, SA Power Networks does not individually SCADA monitor its SWER systems, it has been assumed that the value for these parameters will be equivalent to the “corrected” values of the 33kV networks from which the vast majority of SA Power Networks’ SWER systems are supplied with the MVAr values corrected for the removal of any 33kV capacitor banks.
</t>
  </si>
  <si>
    <t>Refer explanation given in DOPSD0301</t>
  </si>
  <si>
    <t>SAP</t>
  </si>
  <si>
    <t>Table 3.2.4 Opex for high voltage customers</t>
  </si>
  <si>
    <t>Standard Control Services component of movements in the provision as a result of changes arising from the passage of time and the effect of any change in the discount rate.  These movements are captured against a specific General Ledger account.</t>
  </si>
  <si>
    <t>Not applicable to SA Power Networks.  Workers' compensation claims are regularly assessed, normally resulting in either re-estimations or settlements within a defined period.  Accordingly there is generally no measurable impacts on the provision associated with either changes in the discount rate or the passage of time.</t>
  </si>
  <si>
    <t>3.3. Assets (RAB) worksheet</t>
  </si>
  <si>
    <t>Annual RIN</t>
  </si>
  <si>
    <t>This 'poles' data includes actual data from GIS for 'columns' plus an estimate of 5000 for the number of public lighting only stobie poles.  The number is an estimate because there are no records of public lighting only stobie poles</t>
  </si>
  <si>
    <t>Relying on opinion of experienced manager.</t>
  </si>
  <si>
    <t>Total vegetation maintenance spans are apportioned (estimated) based on number of spans for each feeder category for which SA Power Networks is responsible  Assumes two defects per span in NBFRA.</t>
  </si>
  <si>
    <t>Number of spans (BFRAs) and trees (NBFRAs) for which SA Power Networks is responsible is recorded by our contractors.  Assumes two defects (trees) per span in NBFRA.</t>
  </si>
  <si>
    <t>Based on average span length per base voltage level and whether NBFRA or BFRA, with longer spans in BFRAs.</t>
  </si>
  <si>
    <t xml:space="preserve">Apportioned based on number of spans for each feeder category </t>
  </si>
  <si>
    <t xml:space="preserve">Apportioned based on the number of NBFRA and BFRA spans by feeder categeory with an annual cycle for BFRA and a three year cycle for NBFRAs. </t>
  </si>
  <si>
    <t xml:space="preserve">SAPN has not separately recorded MVA in this category </t>
  </si>
  <si>
    <t>SA Power Networks not required to report this</t>
  </si>
  <si>
    <t>Snapshot has been taken of GIS circuit length data by voltage.
LV excludes service lines &lt;10m in length)
GIS extract is in tabs:
HVOH
LVOH(Serv&gt;10m)
HVOH is filtered by voltages and lengths per voltage summated.
The 132kV circuit length in GIS is all unregulated assets - so not reported.</t>
  </si>
  <si>
    <t>Not all asset information available within SAPN records, therfore where only partial data exists, this has been excluded from consideration at a given voltage</t>
  </si>
  <si>
    <r>
      <t xml:space="preserve">The following steps were undertaken to compile the data submitted:
</t>
    </r>
    <r>
      <rPr>
        <u/>
        <sz val="11"/>
        <rFont val="Calibri"/>
        <family val="2"/>
      </rPr>
      <t>For 33kV and 66kV (ie DPA0409 and 410 respectively),</t>
    </r>
    <r>
      <rPr>
        <sz val="11"/>
        <rFont val="Calibri"/>
        <family val="2"/>
      </rPr>
      <t xml:space="preserve">
1. The 66kV and 33kV line spreadsheets held, maintained and used by Network Planning Department for planning purposes were updated to reflect any augmentation of the 66kV and 33kV sub-transmission networks completed during the course of 2014/15 financial year.  Those augmentations of the 33kV and 66kV sub-transmission network (both new lines and upgrades) in progress, but not completed were not considered as per the instructions in the RIN Notice.
2. For each line segment, the length of the underground section(s) was multiplied by the lowest rating of those cable sections within the overall line to arrive at a MVA.km value for that line.
3. These MVA.km values were then summated (according to operating voltage) as was the total length of overhead conductor at each voltage.
4. The weighted average MVA per km value was then determined by dividing the MVA.km value by the total route length of the relevant voltage’s underground circuits.
</t>
    </r>
    <r>
      <rPr>
        <u/>
        <sz val="11"/>
        <rFont val="Calibri"/>
        <family val="2"/>
      </rPr>
      <t>For 7.6kV and 11kV (ie DPA0304 and 305 respectively),</t>
    </r>
    <r>
      <rPr>
        <sz val="11"/>
        <rFont val="Calibri"/>
        <family val="2"/>
      </rPr>
      <t xml:space="preserve">
1. An extract from SA Power Networks’ GIS system was obtained.
2. The MVA capacity of each cable for which sufficient details were available was determined and multiplied by the length of the cable segment.  These resulting MVA.km values were then summated according to their nominal voltage.
3. Similarly, the route length of each cable used in the MVA.km calculation was summated to arrive at the respective voltage’s total cable length in km.
4. The total MVA.km value was then divided by the total route length for each voltage to arrive at the final MVA per km value.
</t>
    </r>
    <r>
      <rPr>
        <u/>
        <sz val="11"/>
        <rFont val="Calibri"/>
        <family val="2"/>
      </rPr>
      <t>For SWER and LV (ie DPA0406 and 401 respectively), as stated within the assumptions section:</t>
    </r>
    <r>
      <rPr>
        <sz val="11"/>
        <rFont val="Calibri"/>
        <family val="2"/>
      </rPr>
      <t xml:space="preserve">
1. the capacity of SA Power Networks’ SWER systems has been limited to 0.2 MVA per km.
2. For the low voltage network, an extract from SA Power Networks’ GIS system was obtained.
3. The MVA capacity of each cable for which sufficient details were available was determined and multiplied by the length of the cable segment.  These resulting MVA.km values were then summated according to their nominal voltage.
4. Similarly, the route length of each cable used in the MVA.km calculation was summated to arrive at the respective voltage’s total cable length in km.
5. The total MVA.km value was then divided by the total route length for each voltage to arrive at the final MVA per km value.
</t>
    </r>
  </si>
  <si>
    <t xml:space="preserve">In compiling the data contained within this table, the following assumptions were made:
1. This analysis was based on a system snapshot taken from SA Power Networks’ GIS system on the 10 July 2015.  This analysis considered all overhead conductors for which adequate records existed to enable determination of a conductor rating irrespective of whether the conductor formed part of the feeder backbone or a spur.
2. For all 66kV and 33kV lines containing multiple cable sizes or installation configurations, the cable with the lowest rating was used to determine the MVA.km value for that line.
3. For all 11kV, 7.6kV and LV cables, ratings have been determined assuming a standard installation configuration.  For 66kV and 33kV cables, the actual configuration was known and used.
4. Irrespective of the capacity of the underground cables used to construct SA Power Networks’ SWER networks, their capacity is limited to the largest SWER Isolating TF to prevent both overloading of the TF and also to ensure adequate protection co-ordination with upstream protection devices.
5. All MVA capacity values are based on the asset’s “normal” rating according to SA Power Networks’ QMS Procedure 638
The following variable codes within Table 3.1.5.4 were not submitted either due to these voltages not being operated by SA Power Networks or where operated by SA Power Networks at these voltages, they directly supply HV customers from the ZSS and therefore SA Power Networks does not operate any underground assets at this voltage:
1. DPA0402 – 5kV (not operated by SA Power Networks);
2. DPA0403 – 6.6kV (no underground assets owned by SA Power Networks);
3. DPA0407 – 12.7kV (not operated by SA Power Networks);
4. DPA0408 – 22kV (not operated by SA Power Networks);
5. DPA0411 – 110kV (not operated by SA Power Networks);
6. DPA0412 – 132kV (not operated by SA Power Networks);
7. DPA0413 – Other (no underground assets owned by SA Power Networks).
</t>
  </si>
  <si>
    <t>Data is based HV demand tariff kW and kVA quantities billed relating to HV Demand, Zone substation, Substation.  Data is extracted from the draft WAPC File.</t>
  </si>
  <si>
    <t>Actual distribution transformer capacities are unknown, customers would require transformers at their property to at least equal to the agreed HV demand.</t>
  </si>
  <si>
    <t xml:space="preserve">1. Starting with the installed TF nameplate capacities submitted within the 2013/14 Economic Benchmarking (EB) RIN, those capacity driven augmentations involving the upgrading or addition of further TFs at existing zone substation sites, or the installation of TFs at new zone substation sites, were added to the baseline TF installed capacity portfolio based on the installed TF capacity held within SAP and registered on the SSDs as stated within the assumptions section above.
2. An audit of SA Power Networks’ TF stores was undertaken to verify those TFs registered in SAP as held in stock.  These were segmented for internal use into “system spares” and “project”.
3. Each TF according to its ZSS, was assigned a "classification code" (S1, S2, P or C) to indicate whether they were "Stage 1", "Stage2", "Primary" or "Cold Standby" TFs respectively, based on their position and function within the network.  Those TF units held in stores were classified as cold standby units.
4. A summation of the capacity of those TFs within each classification in each forecast year was then performed using the “SUMIF” function within MS Excel, to arrive at the forecast summated TF capacity according to the classifications specified within the RIN.
</t>
  </si>
  <si>
    <t>Luminaires are accumulative and taken from the GIS lighting summary at 30 June each year. Energy only luminaires have not been included as we have no maintenance obligations for these. For clarity, the total does not include the number of customers on tariffs for 'bracket' maintenance.</t>
  </si>
  <si>
    <r>
      <rPr>
        <b/>
        <sz val="11"/>
        <rFont val="Calibri"/>
        <family val="2"/>
      </rPr>
      <t>Methodology</t>
    </r>
    <r>
      <rPr>
        <sz val="11"/>
        <rFont val="Calibri"/>
        <family val="2"/>
      </rPr>
      <t xml:space="preserve">
The values submitted were calculated according to the following process:
1. The utilisation values were calculated based on the value held in DOPSD0201 (Non–coincident Actual Maximum Demand in MVA) divided by the value held in DPA0604 which represent the summation of DPA0601 (ie first step transformation capacity), DPA0602 (ie second step transformation capacity), DPA0603 (ie single step transformation capacity) and DPA0605 (ie cold standby capacity).
2. The resultant values were then converted to percent.
</t>
    </r>
    <r>
      <rPr>
        <b/>
        <sz val="11"/>
        <rFont val="Calibri"/>
        <family val="2"/>
      </rPr>
      <t>Assumptions</t>
    </r>
    <r>
      <rPr>
        <sz val="11"/>
        <rFont val="Calibri"/>
        <family val="2"/>
      </rPr>
      <t xml:space="preserve">
The following assumptions were made in deriving the values submitted:
1. The value provided within DOPSD0201 excludes the loads seen by the second step transformations to avoid double counting of the loads seen by the first and second step transformations.  As an exercise, SA Power Networks re-calculated the utilisation values which would have been seen had the installed capacity of these loads had been excluded and found that the utilisation value would have increased by 1.1%.
</t>
    </r>
  </si>
  <si>
    <t>DOPCN02 (Cust Nos), DOEF0301 (route km)</t>
  </si>
  <si>
    <t>DOPED01 (MWh), DOPCN02 (Cust nos)</t>
  </si>
  <si>
    <t>DOPSD0201 (MVA), DOPCN02(Cust nos)</t>
  </si>
  <si>
    <t>Circuit length data is only reasonable basis for historical estimate of rural proportion.  Percentage of powerline length versus circuit length is based on opinion of experienced manager.</t>
  </si>
  <si>
    <t>Snapshot has been taken of GIS circuit length data by feeder . The feeder circuit length is converted into an estimated powerline length by feeder category. Then the estimated overhead powerline length by feeder category is then used to determine the percentage of rural (ie short and long).</t>
  </si>
  <si>
    <t>Assumes two defects per span in NBFRA, and one defect (ie contractor is paid by the span cleared) in BFRAs</t>
  </si>
  <si>
    <t>Route line length for 2015 based on estimate of percentage of route for each voltage that runs parallel to other voltages.  Conductor on the same route was estimated by voltage starting with LV and working up to 132kV.  Estimate of route line length for earlier years has been pro-rated by historical GIS circuit length data.</t>
  </si>
  <si>
    <t>SA Power Networks 2015-16 Economic Benchmarking RIN</t>
  </si>
  <si>
    <t>Straight from Sales Model</t>
  </si>
  <si>
    <r>
      <t xml:space="preserve">Data is based on a tariff-applied basis
Actual data extracted from Sales Model. 
Includes Residential (excl Controlled load) &amp; Business Single tariff volumes
</t>
    </r>
    <r>
      <rPr>
        <b/>
        <sz val="11"/>
        <rFont val="Calibri"/>
        <family val="2"/>
      </rPr>
      <t>* Includes Energy where TOU is not a determinant but a demand-based cost reflective time is used.</t>
    </r>
  </si>
  <si>
    <t>Sales Model (Internal) 
Annual Pricing Proposal - Appendix G</t>
  </si>
  <si>
    <t xml:space="preserve">Data is based on an as-billed basis. 
Actual data is extracted from the Sales Model for all energy received, and includes revenue from LV/HV Business Two and LV Business Transition tariffs. The split between peak and off-peak energy deliveries is based on the quantities split approved in the annual pricing proposal.
</t>
  </si>
  <si>
    <t>Data is based on a tariff-applied basis
Actual data is extracted from Sales Model (internal), for all residential customers including contracted demand, peak and non-peak volumes.
The proportion of controlled load energy deliveries that should be allocated to residential customers, is applied as per the split allocated in the Annual Pricing Proposal.</t>
  </si>
  <si>
    <t>Data is based on a tariff-applied basis
Actual data is extracted from Sales Model (internal), for all LV/HV Business Single and Two rates customers peak and non-peak volumes.
The proportion of controlled load energy deliveries that should be allocated to residential customers, is applied as per the split allocated in the Annual Pricing Proposal.</t>
  </si>
  <si>
    <t>Non-residential low voltage demand tariff customers energy deliveries</t>
  </si>
  <si>
    <t>Non-residential high voltage demand tariff customers energy deliveries</t>
  </si>
  <si>
    <t>CIS/OV Monthly NMI Statistics June</t>
  </si>
  <si>
    <t>Data is based on a tariff-applied basis
Actual data is extracted from the CIS/OV Monthly NMI Statistics June.
Includes all Residential tariffs</t>
  </si>
  <si>
    <t>Non residential customers not on demand tariff customer numbers</t>
  </si>
  <si>
    <t>Data is based on a tariff-applied basis
Actual data is extracted from the CIS/OV Monthly NMI Statistics June.
Includes all LV non-demand customer tariffs</t>
  </si>
  <si>
    <t>Data is based on a tariff-applied basis
Actual data is extracted from the CIS/OV Monthly NMI Statistics June.
Includes all LV Demand Customer tariffs.</t>
  </si>
  <si>
    <t>Data is based on a tariff-applied basis
Actual data is extracted from the CIS/OV Monthly NMI Statistics June.
Includes all HV Business and Major Customers tariffs.</t>
  </si>
  <si>
    <t>Data is based on a tariff-applied basis
Actual data is extracted from the CIS/OV Monthly NMI Statistics June.
Includes all 12 &amp; 24 hour unmetered volumes</t>
  </si>
  <si>
    <t>Reconciling entry to align customer numbers at June with the average customer numbers for the year as calculated for 3.4.2.2 distribution customers on by location on the network using AER parameters.</t>
  </si>
  <si>
    <t>Total Customers - Aligns with 3.4.2.2</t>
  </si>
  <si>
    <t xml:space="preserve">Draft Reconciliation 2015-16 Actual Results </t>
  </si>
  <si>
    <t xml:space="preserve">This value represents the residential customers on a demand tariff. Data is extracted from the Draft Reconciliation 2015-16 Actual Results  based on information available at a point in time. </t>
  </si>
  <si>
    <t>Draft Reconciliation 2015-16 Actual Results</t>
  </si>
  <si>
    <t>Based on the maximum demand tariff kVA quantities billed relating to LV Demand, HV Demand, Zone substation, Substation.  Billing is on agreed demand not on measured demand. Data is extracted from the Draft Reconciliation 2015-16 Actual Results  based on information available at a point in time.</t>
  </si>
  <si>
    <t>(Over)/Under Recovery</t>
  </si>
  <si>
    <t>Incentives/penalties percentage of revenue recovered from customers within the tariffs for the applicable year as advised by the AER.
N/A for 2015/16 Regulatory Year.</t>
  </si>
  <si>
    <t>AER communication
Annual Pricing Proposal</t>
  </si>
  <si>
    <t>Actual data extracted from the 2015-2020 EDPD Decision from the AER, escalated to current year reporting dollars.
Includes incentives/penalties recovered from customers within the tariffs for the applicable years as opposed to when earned/incurred from an accounting perspective.</t>
  </si>
  <si>
    <t>Includes Revenue adjustments relating to billing timing; over/under revenue recoveries and other.  
SCS: Has been detailed in Working Table 2 below (for SCS).
ACS: Reconciliation between the Regulatory Accounts and Sales Model.</t>
  </si>
  <si>
    <t>Data is based on a tariff-applied basis.
SCS: Actual data is extracted from the Sales Model, and includes revenue from all HV Demand Rates (kVA, kW &amp; Sub)) including Supply, Contracted Demand, Peak and Non-Peak charges, excluding revenue associated with Negotiated backup Tariffs.
ACS: Nil</t>
  </si>
  <si>
    <t xml:space="preserve">Data is based on a tariff-applied basis.
SCS: Actual data is extracted from the Sales Model, and includes revenue from all LV Demand Rates (kVA, kW)) including Supply, Contracted Demand, Peak and Non-Peak charges, excluding revenue associated with Negotiated backup Tariffs.
ACS: Nil
</t>
  </si>
  <si>
    <t>Data is based on a tariff-applied basis. 
Actual data is extracted from Sales Model (internal) for SCS and ACS, and includes revenue from Business 1 &amp; 2 Rates, Supply, Peak and Non-Peak charges.
SCS: The Annual Pricing Proposal is used to determine the proportion of controlled load that should be allocated to non-residential customers.
ACS: Straight from Sales Model.</t>
  </si>
  <si>
    <t>Data is based on a tariff-applied basis.
Actual data is extracted from Sales Model (internal) for SCS and ACS, and includes revenue from  Supply, Controlled Load, Peak and Non-Peak charges.
SCS: The Annual Pricing Proposal is used to determine the proportion of controlled load that should be allocated to residential customers.
ACS: Straight from Sales Model</t>
  </si>
  <si>
    <t>Includes Revenue adjustments relating to billing timing; over/under revenue recoveries and other.  
SCS: Has been detailed in Working Table 2 below (for SCS).
ACS: N/A</t>
  </si>
  <si>
    <t xml:space="preserve">Sales Model (Internal) </t>
  </si>
  <si>
    <t>Data is based on an as-billed basis.
SCS: N/A
ACS: Actual data is extracted from the Sales Model.</t>
  </si>
  <si>
    <t>Data is based on an as-billed basis.
Actual data is extracted from the Sales Model, and includes revenue for Residential Demand, LV/HA Actual Demand (Incl. LV Transition). (Fixed Charges)</t>
  </si>
  <si>
    <t>Data is based on an as-billed basis. 
Actual data is extracted from the Sales Model, and includes revenue for LV/HV kVA Demand and Major Customer Tariffs. (Fixed Charges)</t>
  </si>
  <si>
    <t>Data is based on an as-billed basis.
Actual data is extracted from the Sales Model, and includes revenue from Controlled Load Rates (primarily Residential).</t>
  </si>
  <si>
    <t xml:space="preserve">Data is based on an as-billed basis. 
Actual data is extracted from the Sales Model for total Energy Delivery Charges, and includes revenue from LV/HV Business Two and LV Business Transition tariffs. The split between peak and off-peak energy deliveries is based on the quantities split approved in the annual pricing proposal.
</t>
  </si>
  <si>
    <t>Data is based on an as-billed basis.
Actual data is extracted from the Sales Model, and includes revenue from Residential tariffs (excl Controlled Load and residential demand), LV Business Single Rates, LV kVA agreed/actual demand, HV kVA Demand and Majors where non-time of use tariffs have been allocated, less Revenue associated with Negotiated backup tariffs which are excluded for Standard Control revenue purposes.</t>
  </si>
  <si>
    <t>Data is based on an as-billed basis. 
Actual data is extracted from the Sales Model, and includes revenue from all supply charges for Residential, LV Business Single and LV Business Two Rates.</t>
  </si>
  <si>
    <t xml:space="preserve">The following assumptions were made in preparing the data provided:
1. “Coincident” refers to the time of system peak (ie SA Power Networks load only and therefore excludes the influence of and ElectraNet direct connected customers).
2. For non-continuously metered zone substations, weather corrected forecasts were not produced.  Instead, SA Power Networks used the forecast 10 and 50 PoE values.
3. For non-continuously metered zone substations, the time of day peak has been assumed to be when the overall system’s demand peaks (ie: coincident and non-coincident peaks are at the same time).
4. Where actual demand data is only available in Amps, the MW and MVA values have been determined assuming nominal voltage and the PF of the upstream sub-transmission substation.
5. The 10 and 50 PoE values used are based on the output of SA Power Networks’ forecasting system which performs a linear regression of the measured values against in excess of 35 years of historic temperature readings.
6. All values used correspond to those provided within section 5.4 of the 2016 Category Analysis RIN.
</t>
  </si>
  <si>
    <t xml:space="preserve">The following steps were undertaken to derive the non-coincident and coincident actual, 10 and 50 PoE, MW and MVA demand values at the zone substation level:
 For each zone substation, the actual non-coincident readings and non-coincident, 10 and 50 PoE MW values were summated to arrive at the values submitted within fields DOPSD0101, DOPSD0102 and DOPSD0103 respectively.  This summation excluded those substations categorised within variable DPA0602 in Table 6.2.2 as “Stage 2” transformations to avoid double counting of loads at both a Stage 1 and Stage 2 level as well as those loads supplied by unregulated and customer owned zone substation transformer assets.
 Similarly, the coincident, zone substation actual, 10 and 50 PoE MW values were summated to arrive at the values submitted within fields, DOPSD0104, DOPSD0105 and DOPSD0106 respectively.
 All non-coincident and coincident MVAr values measured and at the 10 and 50 PoE level were separately summated.  Again, this summation excluded those substations categorised within DPA0602 of Table 6.2.2 as “Stage 2” transformations to avoid double counting of loads at both a Stage 1 and Stage 2 level.
 The resultant MW and MVAr totals were then converted to the non-coincident and coincident MVA value using the formula;
MVA=√(〖MW〗^2+ 〖MVAr〗^2 )
 The calculated non-coincident and coincident actual MVA values and at 10 and 50 PoE were then entered within DOPSD0201, DOPSD0202, DOPSD0203, DOPSD0204, DOPSD0205 and DOPSD0206 respectively.
</t>
  </si>
  <si>
    <t xml:space="preserve">1. Calculation of the zone substation’s total non-coincident and coincident MVA should not simply be as a result of a summation of the constituent zone substation’s MVA values at any given time as these are vector quantities rather than scalar values and therefore should be determined by adding their rectangular components (ie MW and MVAr) and then converting these sums to MVA.
For example, consider two loads constituted by 3 MW + j 4 MVAr and 4 MW + j 3 MVAr respectively.  Individually, both have a total load of 5 MVA.  If simply added, we would obtain a total MVA value of 10 MVA, however, if added vectorially, these two loads summate to 9.89 MVA (ie MVA= √((3+4)2+ (4+3)2=9.89)).  Whilst not a major difference in this example, over multiple summations of greater value, this can result in a significant variation from the true value.
2. It should also be noted that particularly in country areas, SA Power Networks’ 33kV sub-transmission lines contain direct connected 33/0.4V distribution transformers and 33/19kV SWER Isolating transformers.  As such, not all load seen at the transmission connection points passes through a zone substation before reaching the customer.  Similarly, SA Power Networks have some major customers who are connected directly at the transmission connection point’s 33kV bus, take supply at 66kV or are supplied through unregulated zone substation transformers, further increasing the difference between the load seen by the transmission connection point and the regulated zone substation assets at times of peak system demand.
3. Given SA Power Networks do have some stage 1 and stage 2 transformations within its network, in order to avoid double counting these loads, those “stage 2” zone substation’s loads have been excluded from the totals entered within the RIN.  For example consider a 66/33kV substation with a measured load of 14 MW in 2015/16.  If the 33kV line emanating from this substation then supplies 33/11kV substations with loads of 8MW, 4MW and 2MW, inclusion of these loads within the totals would suggest the existence of 28MW of load rather than the 14MW which actually exists.
4. When comparing the coincident zone substation MVA values to the corresponding coincident connection point MVA summation values, it should be noted that the MVAr load seen by the connection points is less than that seen by the zone substations due to the impact of capacitor banks installed at the sub-transmission (ie 33 and 66kV) level.  At present, SA Power Networks has 15 MVAr of capacitors installed at 33kV and 1,142 MVAr installed at 66kV level which are switched in and out of service via supervisory control at the direction of ElectraNet’s System Control.
</t>
  </si>
  <si>
    <t xml:space="preserve">The following assumptions were made in preparing the data provided:
1. “Coincident” refers to the time of system peak (ie SA Power Networks load only and therefore excludes the influence of and ElectraNet direct connected customers).
2. The 10 and 50 PoE values used are based on the output of SA Power Networks’ forecasting system which performs a linear regression of the measured values against in excess of 35 years of historic temperature readings.
3. All values used correspond to those provided within section 5.4 of the 2016 Category Analysis RIN.
</t>
  </si>
  <si>
    <t xml:space="preserve">The following steps were undertaken to derive the non-coincident and coincident actual, 10 and 50 PoE, MW and MVA demand values at the connection point level:
 The non-coincident actual and 10 and 50 PoE MW values for connection point substations in 2015/16 were summated to arrive at the values submitted within field DOPSD107, DOPSD108 and DOPSD0109 respectively.
 Similarly, the coincident, connection point actual, 10 and 50 PoE MW values for each were summated to arrive at the values submitted within field DOPSD0110, DOPSD0111 and DOPSD0112 respectively.
 All corresponding non-coincident and coincident MVAr forecast values for a given year were separately summated.
 The resultant MW and MVAr totals were then converted to the non-coincident and coincident MVA value using the formula;
MVA=√(〖MW〗^2+ 〖MVAr〗^2 )
 The calculated non-coincident and coincident MVA values were then entered within DOPSD0207, DOPSD0208, DOPSD0209, DOPSD0210, DOPSD0211 and DOPSD0212 respectively.
</t>
  </si>
  <si>
    <t>The following methodology was used to calculate the PF values at the respective levels of the network:
DOPSD0301 - Average overall network power factor
1. Given this is intended to represent the average PF of the entire network, the non-coincident, actual connection point values in DOPSD0107 have been divided by those contained in DOPSD0207 to arrive at the values entered within DOPSD0301 of the RIN.</t>
  </si>
  <si>
    <t xml:space="preserve">The following methodology was used to calculate the PF values at the respective levels of the network:
DOPSD0302 - Average power factor conversion for low voltage
1. Given this value is intended to represent the average PF of the entire LV network and the majority of SA Power Networks’ distribution transformers are supplied by the 11 and 7.6kV networks, the non-coincident actual MW and MVAr values for all 11 and 7.6kV zone substations have been summated according to each substation’s secondary voltage (eg 11and 7.6kV) to provide a summated value of the MW and MVAr supplied by the 11kV and 7.6kV networks.
2. The final MVAr value was then adjusted to remove the effect of any 11kV or 7.6kV capacitor banks in each year as these reduce the MVArs measured at the 11 and 7.6kV terminals of the zone substation’s transformers.
3. The summated MW and “adjusted” MVAr values at 11 and 7.6kV were then converted to MVA using Pythagoras’ Theorem.  The MW sum was then divided by the result of the MVA calculation to arrive at the average LV PF value per annum entered within DOPSD0302 of the RIN.
</t>
  </si>
  <si>
    <t xml:space="preserve">The following methodology was used to calculate the PF values at the respective levels of the network:
DOPSD0303 - Average power factor conversion for 3.3kV
1. SA Power Networks separately summated the MW and MVAr values for all zone substations with a secondary voltage of 3.3kV.  These summated values were then converted to MVA using Pythagoras’ Theorem with the summated MW value being divided by the calculated MVA value.  The result was then entered into within DOPSD0303 of the RIN.
</t>
  </si>
  <si>
    <t xml:space="preserve">The following methodology was used to calculate the PF values at the respective levels of the network:
DOPSD0304 - Average power factor conversion for 6.6kV
1. SA Power Networks separately summated the MW and MVAr values for all zone substations with a secondary voltage of 6.6kV.  These summated values were then converted to MVA using Pythagoras’ Theorem with the summated MW value being divided by the calculated MVA value.  The result was then entered into within DOPSD0304 of the RIN.
</t>
  </si>
  <si>
    <t>The following methodology was used to calculate the PF values at the respective levels of the network:
DOPSD0305 - Average power factor conversion for 7.6kV
1. SA Power Networks summated the MW and MVAr values for all zone substations with a secondary voltage of 7.6kV.  These summated values were then converted to MVA using Pythagoras’ Theorem with the summated MW value being divided by the calculated MVA value.  The result was then entered into within DOPSD0305 of the RIN.</t>
  </si>
  <si>
    <t>The following methodology was used to calculate the PF values at the respective levels of the network:
DOPSD0306 - Average power factor conversion for 11kV
1. SA Power Networks summated the MW and MVAr values for all zone substations with a secondary voltage of 11kV.  These summated values were then converted to MVA using Pythagoras’ Theorem with the summated MW value being divided by the calculated MVA value.  The result was then entered into within DOPSD0306 of the RIN.</t>
  </si>
  <si>
    <t>The following methodology was used to calculate the PF values at the respective levels of the network:
DOPSD0307 - Average power factor conversion for SWER
1 This section are intended to represent the average PF of the SWER network, the MW and MVAr values used to generate the values contained in DOPSD0102 and DOPSD0202 have been added according to each substation’s secondary voltage (ie 33kV) to provide a summated value of the MW and MVAr supplied by the 33kV network.
2 The final MVAr value has then been adjusted to remove the effect of any 33kV capacitor banks as these reduce the MVArs seen at the 33kV terminals of the zone substation transformers.
3 The summated MW and adjusted MVAr values at 33kV have then been converted to MVA using Pythagoras’ Theorem.  The MW sum was then divided by the result of this MVA calculation to arrive at the average SWER PF value entered within DOPSD0307 of the RIN.</t>
  </si>
  <si>
    <t xml:space="preserve">The following methodology was used to calculate the PF values at the respective levels of the network:
DOPSD0309 - Average power factor conversion for 33kV
1 In order to determine the PF of the 33kV network, SA Power Networks separately summated the MW and MVAr values for all zone substations and connection points with a secondary voltage of 33kV.
2 These summated values were then converted to MVA using Pythagoras’ Theorem.
3 The summated MW value was then divided by the calculated MVA value.  The result was then entered into DOPSD0309 of the RIN.
</t>
  </si>
  <si>
    <t xml:space="preserve">The following methodology was used to calculate the PF values at the respective levels of the network:
DOPSD0311 - Average power factor conversion for 66kV
1 In order to determine the PF of the 66kV network, SA Power Networks separately summated the MW and MVAr values for all zone substations and connection points with a secondary voltage of 66kV.
2 These summated values were then converted to MVA using Pythagoras’ Theorem.
3 The summated MW value was then divided by the calculated MVA value.  The result was then entered into DOPSD0311 of the RIN.
</t>
  </si>
  <si>
    <t xml:space="preserve">The following assumptions have been made in preparing the data submitted:
DOPSD0301 - Average overall network power factor
4. The non coincident actual, MW and MVA values at the connection point level have been used as these represent the average PF seen by the TNSP’s network at the time of each connection point’s peak.  The PF submitted includes the effect of any capacitor banks which may or may not have been on at the time the demand readings were recorded.
</t>
  </si>
  <si>
    <t xml:space="preserve">The following assumptions have been made in preparing the data submitted:
DOPSD0302 - Average power factor conversion for low voltage
1. Given the lack of metering at LV level, all distribution transformers have been assumed to be connected to the 11 &amp; 7.6kV networks.  Whilst there are distribution transformers directly connected to the 33kV and SWER networks (largely supplied from the 33kV sub-transmission network), it is not anticipated that these customer’s PF values will vary greatly (if at all) from the vast majority of those customers supplied by the LV networks primarily supplied by both the 11 and 7.6kV networks.
</t>
  </si>
  <si>
    <t xml:space="preserve">
DOPSD0305 and DOPSD0306 - Average power factor conversion for 7.6 kV and 11kV
1. Calculated values at 11 and 7.6kV do not represent customer’s PF levels as they are compensated for by SA Power Networks owned capacitor banks installed across the network.  They therefore represent PF values as effectively seen by the upstream network and substation’s transformers.
</t>
  </si>
  <si>
    <t xml:space="preserve">The following assumptions have been made in preparing the data submitted:
DOPSD0307 - Average power factor conversion for SWER
1. Given the lack of metering at SWER level, all SWER systems have been assumed to be connected to the 33kV network.  Whilst there are a few SWER systems supplied from 11kV feeders (ie 11/19kV), it is not anticipated that the customer’s connected to these systems will have different PF values (if at all) to those supplied primarily by the 33kV network.
</t>
  </si>
  <si>
    <t xml:space="preserve">The following assumptions have been made in preparing the data submitted:
DOPSD0309 &amp; DOPSD0311- Average power factor conversion for 33 kV and 66kV
1. Calculated values do not represent customer’s PF levels as they are compensated for by SA Power Networks’ and ElectraNet’s capacitor banks installed across the network.  They therefore represent PF values as effectively seen by the upstream transmission network and substation’s transformers.
</t>
  </si>
  <si>
    <t xml:space="preserve">In compiling the data contained within this table, the following assumptions were made:
1. This analysis was based on a system snapshot taken from SA Power Networks’ GIS on the 5 July 2016.  This analysis considered all overhead conductors for which adequate records existed to enable determination of a conductor rating irrespective of whether the conductor formed part of the feeder backbone or a spur.
2. For all 66kV and 33kV lines containing multiple conductor sizes or design temperatures, the conductor with the lowest rating was used to determine the MVA.km value for that line.
3. For all 11kV, 7.6kV and LV conductors, a design temperature of 75oC was assumed to determine the conductor rating.  For 66kV and 33kV conductors, the actual design temperature where known was used.
4. Irrespective of the capacity of the overhead conductors used to construct SA Power Networks’ SWER networks, their capacity is limited to the largest SWER Isolating TF to prevent both overloading of the TF and also to ensure adequate protection co-ordination with upstream protection devices.
5. All MVA capacity values are based on the asset’s “normal” rating according to SA Power Networks’ QMS Procedure 638.
</t>
  </si>
  <si>
    <t xml:space="preserve">The following steps were undertaken to compile the data submitted:
For 33kV and 66kV (ie DPA0307 and 309 respectively),
1. The 66kV and 33kV line spreadsheets held, maintained and used by Network Planning Department for planning purposes were updated to reflect any augmentation of the 66kV and 33kV sub-transmission networks completed during the course of 2015/16 financial year.  Those augmentations of the 33kV and 66kV sub-transmission network (both new lines, upgrades and asset relocations) in progress, but not completed were not considered as per the instructions in the RIN Notice.
2. Where a line contains multiple types of conductor or at varying design temperatures, the line’s overall rating is based on that section of conductor which has the lowest rating.  For each line, the length of the overhead section(s) was multiplied by the rating of the overall line to arrive at a MVA.km value for that line’s overhead conductors.
3. These MVA.km values were then summated (according to operating voltage) as was the total length of overhead conductor at each voltage.
4. The weighted average MVA per km value was then determined by dividing the MVA.km value determined in step 2 by the total route length of the relevant voltage’s overhead circuits determined in step 3.
For 7.6kV and 11kV (ie DPA0303 and 304 respectively),
1. An extract from SA Power Networks’ GIS system was obtained.
2. The MVA capacity of each conductor for which sufficient details were available was determined and multiplied by the length of the conductor segment.  These resulting MVA.km values were then summated according to their nominal voltage.
3. Similarly, the route length of each conductor used in the MVA.km calculation was summated to arrive at the respective voltage’s total conductor length in km.
4. The total MVA.km value was then divided by the total route length for each voltage to arrive at the final MVA per km value.
For SWER and LV (ie DPA0301 and 305 respectively), as stated within the assumptions section:
1. the capacity of SA Power Networks’ SWER systems has been limited to a maximum of 0.2 MVA per km for the reasons stated in Section 5.4.
2. For the low voltage network, an extract from SA Power Networks’ GIS system was obtained.
3. The MVA capacity of each conductor for which sufficient details were available was determined and multiplied by the length of the conductor segment.  These resulting MVA.km values were then summated according to their nominal voltage.
4. Similarly, the route length of each conductor used in the MVA.km calculation was summated to arrive at the respective voltage’s total length in km.
5. The total MVA.km value was then divided by the total route length for each voltage to arrive at the final MVA per km value.
</t>
  </si>
  <si>
    <t>SA Power Networks</t>
  </si>
  <si>
    <t>Benchmarking RIN Response 2015-16</t>
  </si>
  <si>
    <t>Basis of Preparation - 3.2 Operating Expenditure</t>
  </si>
  <si>
    <t>Current opex categories and cost allocations</t>
  </si>
  <si>
    <t>Table 8.4.1 of SA Power Networks' 2015-16 Annual RIN Response.</t>
  </si>
  <si>
    <t>Refer Data Source for DOPEX0101.</t>
  </si>
  <si>
    <t>Directly attributed to service segments dependent upon current asset service classifications and in accordance with current Cost Allocation Method.</t>
  </si>
  <si>
    <t>Directly attributed to service segments dependent upon current Metering service classifications and in accordance with current Cost Allocation Method.</t>
  </si>
  <si>
    <t>Represents the respective totals of Standard Control Services opex and Alternative Control Services opex as reported in Table 8.4.1 of SA Power Networks' 2015-16 Annual RIN Response.</t>
  </si>
  <si>
    <t>Current cost allocation approach</t>
  </si>
  <si>
    <t>Total Standard Control Services from Table 3.2.1 excluding Connection Services reported against DOPEX0203.</t>
  </si>
  <si>
    <t>Assumes that all direct and allocated indirect Standard Control Services costs reported in Table 3.2.1 necessarily support the delivery of Network Services, other than those classified as Connection Services.</t>
  </si>
  <si>
    <t>Total Alternative Control Services from Table 3.2.1 excluding Connection Services reported against DOPEX0203.</t>
  </si>
  <si>
    <t>Assumes that all direct and allocated indirect Alternative Control Services costs reported in Table 3.2.1 necessarily support the delivery of Metering Services, other than those classified as Connection Services.</t>
  </si>
  <si>
    <t>Represents a component of the reported Other Customer Services cost in Table 3.2.1.  The costs are identifiable against a specific SA Power Networks cost centre.</t>
  </si>
  <si>
    <t xml:space="preserve">SA Power Networks were required to estimate the additional Opex that would have been incurred had it been responsible for operating and maintaining the electricity Distribution Transformers that are owned by its high voltage customers.  This was achieved by undertaking the following processes: (1) Using costs reported in Table 3.2.1 as the basis, SA Power Networks identified the relevant Standard Control Services opex categories that were considered to represent the type of costs its high voltage customers might incur in maintaining their Distribution Transformer assets, these categories were: Network operating costs; Maintenance &amp; repair; and Network insurance; (2) In order to approximate the amount of this opex relating to Distribution Transformers, the total of the relevant Standard Control Services opex categories for the year were then multiplied by a percentage amount, representing the percentage of SA Power Networks' closing RAB values for Standard Control Services at 30 June 2016 attributable to Distribution Transformers; and (3) In order to determine the share  of these calculated values relating to high voltage customers for the 2015-16 regulatory year, the values were multiplied by the ratio of high voltage customer observed peak demand MVA (reported against Variable Code DPA0502 in Table 3.5.2.1 of the RIN) as a portion of SA Power Networks' total network observed peak demand MVA (reported against Variable Code DOPSD0201 in Table 3.4.3.3 of the RIN).  </t>
  </si>
  <si>
    <t>Basis of Preparation - 3.2.3 Provisions</t>
  </si>
  <si>
    <t>Standard Control Services closing balance at 30 June 2015 as reported in the SA Power Networks' 2014-15 Benchmarking RIN Response.</t>
  </si>
  <si>
    <t>The Standard Control Services component of the specific General Ledger accounts that represent the total provision for annual leave.  The Annual Leave provision forms part of the total Provisions liability reported in SA Power Networks' financial accounts at 30 June 2016.</t>
  </si>
  <si>
    <t>The Standard Control Services component of the specific General Ledger accounts that represent the total provision for long service leave.  The Long Service Leave provision forms part of the total Provisions liability reported in SA Power Networks' financial accounts at 30 June 2016.</t>
  </si>
  <si>
    <t>Values represent the decrements to the total Workers' Compensation provision by way of journal.</t>
  </si>
  <si>
    <t>The Standard Control Services component of the specific General Ledger accounts that represent the total provision for workers compensation.  The Workers' compensation provision forms part of the total Provisions liability reported in SA Power Networks' financial accounts at 30 June 2016.</t>
  </si>
  <si>
    <t>Values represent the decrements to the total Self Insurance provision by way of journal.</t>
  </si>
  <si>
    <t>The balance of the specific General Ledger accounts that represent the total provision for self insurance.  The Self Insurance provision forms part of the total Provisions liability reported in SA Power Networks' financial accounts at 30 June 2016.</t>
  </si>
  <si>
    <t>Derived values representing the Income Protection Scheme P&amp;L expense +/- any offsetting movements in the provision as a result of values reported against DOPEX0308E.</t>
  </si>
  <si>
    <t>The Standard Control Services component of the specific General Ledger accounts that represent the total provision for income protection.  The Income Protection Scheme provision forms part of the total Provisions liability reported in SA Power Networks' financial accounts at 30 June 2016.</t>
  </si>
  <si>
    <t>The balance of the specific General Ledger accounts that represent SA Power Networks' total environmental provision (being provisions for demolition and site restoration).  The Environmental provision forms part of the total Provisions liability reported in SA Power Networks' financial accounts at 30 June 2016.</t>
  </si>
  <si>
    <t>Values represent the Standard Control Services component of any decrements to the total Emplyee Bonuses provision by way of journal.</t>
  </si>
  <si>
    <t>The Standard Control Services component of the specific General Ledger account that represents the total provision for employee bonuses.  The Employee Bonus provision forms part of the total Provisions liability reported in SA Power Networks' financial accounts at 30 June 2016.</t>
  </si>
  <si>
    <t>Basis of Preparation - 3.3 RAB</t>
  </si>
  <si>
    <t>30 June 2015 closing balances as reported in Table 3.3.1 of SA Power Networks' 2014-15 Benchmarking RIN Response.</t>
  </si>
  <si>
    <t>Use of the 2014-15 Benchmarking RIN Response closing balances as opening balances at 1 July 2015 is consistent with the AER's requirement (refer email dated 14/9/16 from Scott Haig of the AER to Richard Sibly of SA Power Networks) that "You should use the opening RAB at 1 July 2015 as per the final decision PTRM that contained forecast RAB movements for 2014-15, subtract this estimated net capex amount for 2014-15, and add back actual net capex for 2014-15."  SA Power Networks assumes that the AER's acceptance of the 30 June 2015 opening balances for Standard and Alternative Control Services as reported in Table 3.3.1 of SA Power Networks' Revised Reset RIN Response 2015-16 to 2019-20, and subsequently adopted in the final decision PTRM also represents an acceptance of the opening balance for Network Services (being a substantive component of Standard Control Services).</t>
  </si>
  <si>
    <t xml:space="preserve">The opening values as per DRAB0101 multiplied by the December 2015 on December 2014 movement in the ABS's "Weighted average of eight capital cities index".   </t>
  </si>
  <si>
    <t>The AER's October 2015 Final decision distribution determination Post tax revenue models for SA Power Networks and Australian Bureau of Statistics - Consumer Price Index, Australia.</t>
  </si>
  <si>
    <t xml:space="preserve">Forecast 2015-16 real straight-line depreciation as per the AER's October 2015 Final decision distribution determination Post tax revenue models for SA Power Networks inflated to nominal using the one-year lagged actual CPI increase from December 2013 to December 2014.  Network Services depreciation was derived by taking the Network Services opening RAB value divided by the Standard Control Services opening RAB value multiplied by the Standard Control Services straight line depreciation charge for each applicable asset category.  </t>
  </si>
  <si>
    <t xml:space="preserve">Actual capital additions and contributions as reported in SA Power Networks' Annual RIN Response for 2015-16.  Rate of return (nominal WACC) additions to RAB are as per the AER's October 2015 Final decision distribution determination Post tax revenue models for SA Power Networks adjusted to nominal using the actual CPI increase from December 2014 to December 2015. </t>
  </si>
  <si>
    <t>Actual Disposals as reported in SA Power Networks' 2015-16 Annual RIN Response.</t>
  </si>
  <si>
    <t>Disposal values represent gross proceeds from the sale of assets.</t>
  </si>
  <si>
    <t xml:space="preserve">Closing value </t>
  </si>
  <si>
    <t>Represents the net sum of values reported against Variable Codes DRAB0101 to DRAB0106.</t>
  </si>
  <si>
    <t>30 June 2015 closing balances as reported in Table 3.3.2 of SA Power Networks' 2014-15 Benchmarking RIN Response.</t>
  </si>
  <si>
    <t>Refer Methodologies and Assumptions provided for DRAB0101.</t>
  </si>
  <si>
    <t xml:space="preserve">The opening values as per DRAB0201 multiplied by the December 2015 on December 2014 movement in the ABS's "Weighted average of eight capital cities index".   </t>
  </si>
  <si>
    <t xml:space="preserve">Forecast real 2015-16 straight-line depreciation for the Distribution lines, LVS and Contributions asset classes as per the AER's October 2015 Final decision distribution determination Post tax revenue models for SA Power Networks.  Depreciation values were inflated to nominal using the one-year lagged December 2014 on December 2013 movement in the ABS's "Weighted average of eight capital cities index".    </t>
  </si>
  <si>
    <t>As part of our ongoing strategy to increase reporting compliance with the AER's RINs, SA Power Networks completed a comprehensive review of its SAP asset accounting system and master data during 2015-16, resulting in a restructuring of asset classes, so that each SA Power Networks' asset class can now be directly mapped to a PTRM asset category (as previously the case) as well as a Benchmarking RIN asset category (new capability).  This has now enabled the reporting of asset value roll forwards by Benchmarking RIN asset category on an actual rather than an estimated basis.  Values represent a pro rata assignment of forecast depreciation from the data source to the Distribution Lines (Overhead) and Low Voltage Services (Overhead) asset classes based on opening balances.</t>
  </si>
  <si>
    <t xml:space="preserve">Represents the net of Capital Additions, Capital Contributions and Rate of return (nominal WACC) additions to the Distribution Lines (Overhead) and Low Voltage Services (Overhead) asset classes.  For Network Services, additions exclude values associated with Connection Services assets.  SA Power Networks conducted a major review of its SAP asset accounting system and master data during 2015-16 (refer Methodologies and Assumptions for DRAB0203).  Consequences of this review included the restructuring of asset classes as well as the reclassification / correction of some historical asset assignments, together with adjustments to allocations of work in progress by asset class.  As a result of these changes, actual additions by asset category for 2015-16 may be negative and / or materially differ from those reported in prior years.   </t>
  </si>
  <si>
    <t>Refer Methodologies and Assumptions provided for DRAB0106.</t>
  </si>
  <si>
    <t>Closing value</t>
  </si>
  <si>
    <t>Represents the net sum of values reported against Variable Codes DRAB0201 to DRAB0206.</t>
  </si>
  <si>
    <t xml:space="preserve">The opening values as per DRAB0301 multiplied by the December 2015 on December 2014 movement in the ABS's "Weighted average of eight capital cities index".   </t>
  </si>
  <si>
    <t>Refer Data Source provided for DRAB0203.</t>
  </si>
  <si>
    <t>Refer Methodologies and Assumptions provided for DRAB0203.  Values represent a pro rata assignment of forecast depreciation from the data source to the Distribution Lines (Underground) and Low Voltage Services (Underground) asset classes based on opening balances.</t>
  </si>
  <si>
    <t xml:space="preserve">Represents the net of Capital Additions, Capital Contributions and Rate of return (nominal WACC) additions to the Distribution Lines (Underground) and Low Voltage Services (Underground) asset classes.  For Network Services, additions exclude values associated with Connection Services assets.  SA Power Networks conducted a major review of its SAP asset accounting system and master data during 2015-16 (refer Methodologies and Assumptions for DRAB0203).  Consequences of this review included the restructuring of asset classes as well as the reclassification / correction of some historical asset assignments, together with adjustments to allocations of work in progress by asset class.  As a result of these changes, actual additions by asset category for 2015-16 may be negative and / or materially differ from those reported in prior years.   </t>
  </si>
  <si>
    <t>Represents the net sum of values reported against Variable Codes DRAB0301 to DRAB0306.</t>
  </si>
  <si>
    <t xml:space="preserve">The opening values as per DRAB0401 multiplied by the December 2015 on December 2014 movement in the ABS's "Weighted average of eight capital cities index".   </t>
  </si>
  <si>
    <t xml:space="preserve">Forecast real 2015-16 straight-line depreciation for the Substations and Distribution transformers asset classes as per the AER's October 2015 Final decision distribution determination Post tax revenue models for SA Power Networks.  Depreciation values were inflated to nominal using the one-year lagged December 2014 on December 2013 movement in the ABS's "Weighted average of eight capital cities index".    </t>
  </si>
  <si>
    <t>Refer Methodologies and Assumptions provided for DRAB0203.  Values represent a pro rata assignment of forecast depreciation from the data source to the Distribution Substations asset class based on opening balances and a full assignment of forecast depreciation from the data source to the Distribution Transformers asset class.</t>
  </si>
  <si>
    <t xml:space="preserve">Represents the total of Capital Additions and Rate of return (nominal WACC) additions to the Distribution Substations and Distribution Transformers asset classes.  SA Power Networks conducted a major review of its SAP asset accounting system and master data during 2015-16 (refer Methodologies and Assumptions for DRAB0203).  Consequences of this review included the restructuring of asset classes as well as the reclassification / correction of some historical asset assignments, together with adjustments to allocations of work in progress by asset class.  As a result of these changes, actual additions by asset category for 2015-16 may be negative and / or materially differ from those reported in prior years.   </t>
  </si>
  <si>
    <t>Represents the net sum of values reported against Variable Codes DRAB0401 to DRAB0406.</t>
  </si>
  <si>
    <t xml:space="preserve">The opening values as per DRAB0501 multiplied by the December 2015 on December 2014 movement in the ABS's "Weighted average of eight capital cities index".   </t>
  </si>
  <si>
    <t xml:space="preserve">Forecast real 2015-16 straight-line depreciation for the Sub-transmission lines asset class as per the AER's October 2015 Final decision distribution determination Post tax revenue models for SA Power Networks.  Depreciation values were inflated to nominal using the one-year lagged December 2014 on December 2013 movement in the ABS's "Weighted average of eight capital cities index".    </t>
  </si>
  <si>
    <t>Refer Methodologies and Assumptions provided for DRAB0203.  Values represent a pro rata assignment of forecast depreciation from the data source to the Subtransmission Lines (Overhead) asset classes based on opening balances.</t>
  </si>
  <si>
    <t xml:space="preserve">Represents the total of Capital Additions and Rate of return (nominal WACC) additions to the Sub-transmission Lines (Overhead) asset classes.  SA Power Networks conducted a major review of its SAP asset accounting system and master data during 2015-16 (refer Methodologies and Assumptions for DRAB0203).  Consequences of this review included the restructuring of asset classes as well as the reclassification / correction of some historical asset assignments, together with adjustments to allocations of work in progress by asset class.  As a result of these changes, actual additions by asset catgeory for 2015-16 may be negative and / or materially differ from those reported in prior years.   </t>
  </si>
  <si>
    <t>Represents the net sum of values reported against Variable Codes DRAB0501 to DRAB0506.</t>
  </si>
  <si>
    <t xml:space="preserve">The opening values as per DRAB0601 multiplied by the December 2015 on December 2014 movement in the ABS's "Weighted average of eight capital cities index".   </t>
  </si>
  <si>
    <t>Refer Data Source provided for DRAB0503.</t>
  </si>
  <si>
    <t>Refer Methodologies and Assumptions provided for DRAB0203.  Values represent a pro rata assignment of forecast depreciation from the data source to the Subtransmission Lines (Underground) asset classes based on opening balances.</t>
  </si>
  <si>
    <t xml:space="preserve">Represents the total of Capital Additions and Rate of return (nominal WACC) additions to the Sub-transmission Lines (Underground) asset classes.  SA Power Networks conducted a major review of its SAP asset accounting system and master data during 2015-16 (refer Methodologies and Assumptions for DRAB0203).  Consequences of this review included the restructuring of asset classes as well as the reclassification / correction of some historical asset assignments, together with adjustments to allocations of work in progress by asset class.  As a result of these changes, actual additions by asset category for 2015-16 may be negative and / or materially differ from those reported in prior years.   </t>
  </si>
  <si>
    <t>Represents the net sum of values reported against Variable Codes DRAB0601 to DRAB0606.</t>
  </si>
  <si>
    <t xml:space="preserve">The opening values as per DRAB0701 multiplied by the December 2015 on December 2014 movement in the ABS's "Weighted average of eight capital cities index".   </t>
  </si>
  <si>
    <t xml:space="preserve">Forecast real 2015-16 straight-line depreciation for the Substations and Substation Land asset classes as per the AER's October 2015 Final decision distribution determination Post tax revenue models for SA Power Networks.  Depreciation values were inflated to nominal using the one-year lagged December 2014 on December 2013 movement in the ABS's "Weighted average of eight capital cities index".    </t>
  </si>
  <si>
    <t>Refer Methodologies and Assumptions provided for DRAB0203.  Values represent a pro rata assignment of forecast depreciation from the data source to the Zone Substations and Transformers asset classes based on opening balances and a full assignment of forecast depreciation from the data source to the Substation Land asset class.</t>
  </si>
  <si>
    <t xml:space="preserve">Represents the total of Capital Additions and Rate of return (nominal WACC) additions to the Zone Substations and Transformers asset classes.  SA Power Networks conducted a major review of its SAP asset accounting system and master data during 2015-16 (refer Methodologies and Assumptions for DRAB0203).  Consequences of this review included the restructuring of asset classes as well as the reclassification / correction of some historical asset assignments, together with adjustments to allocations of work in progress by asset class.  As a result of these changes, actual additions by asset category for 2015-16 may be negative and / or materially differ from those reported in prior years.   </t>
  </si>
  <si>
    <t>Represents the net sum of values reported against Variable Codes DRAB0701 to DRAB0706.</t>
  </si>
  <si>
    <t xml:space="preserve">The opening values as per DRAB0801 multiplied by the December 2015 on December 2014 movement in the ABS's "Weighted average of eight capital cities index".   </t>
  </si>
  <si>
    <t xml:space="preserve">Represents the total of Capital Additions and Rate of return (nominal WACC) additions to the Easements asset class.  SA Power Networks conducted a major review of its SAP asset accounting system and master data during 2015-16 (refer Methodologies and Assumptions for DRAB0203).  Consequences of this review included the restructuring of asset classes as well as the reclassification / correction of some historical asset assignments, together with adjustments to allocations of work in progress by asset class.  As a result of these changes, actual additions by asset category for 2015-16 may be negative and / or materially differ from those reported in prior years.   </t>
  </si>
  <si>
    <t>Represents the net sum of values reported against Variable Codes DRAB0801 to DRAB0806.</t>
  </si>
  <si>
    <t xml:space="preserve">The opening values as per DRAB0901 multiplied by the December 2015 on December 2014 movement in the ABS's "Weighted average of eight capital cities index".   </t>
  </si>
  <si>
    <t xml:space="preserve">Forecast real 2015-16 straight-line depreciation for the Meters asset class as per the AER's October 2015 Final decision distribution determination Post tax revenue models for SA Power Networks.  Depreciation values were inflated to nominal using the one-year lagged December 2014 on December 2013 movement in the ABS's "Weighted average of eight capital cities index".    </t>
  </si>
  <si>
    <t>Refer Methodologies and Assumptions provided for DRAB0203.  Values represent a full assignment of forecast depreciation from the data source to the Meters asset classes based on opening balances.</t>
  </si>
  <si>
    <t xml:space="preserve">Represents the net of Capital Additions, Capital Contributions and Rate of return (nominal WACC) additions to the Meters asset classes.  SA Power Networks conducted a major review of its SAP asset accounting system and master data during 2015-16 (refer Methodologies and Assumptions for DRAB0203).  Consequences of this review included the restructuring of asset classes as well as the reclassification / correction of some historical asset assignments, together with adjustments to allocations of work in progress by asset class.  As a result of these changes, actual additions by asset category for 2015-16 may be negative and / or materially differ from those reported in prior years.   </t>
  </si>
  <si>
    <t>Represents the net sum of values reported against Variable Codes DRAB0901 to DRAB0906.</t>
  </si>
  <si>
    <t xml:space="preserve">The opening values as per DRAB1001 multiplied by the December 2015 on December 2014 movement in the ABS's "Weighted average of eight capital cities index".   </t>
  </si>
  <si>
    <t xml:space="preserve">Forecast real 2015-16 straight-line depreciation for the Communications, Land, Buildings, Vehicles - 15 years, Vehicles - 10 years, Plant &amp; Tools/Office Furniture and Equity Raising Costs asset classes as per the AER's October 2015 Final decision distribution determination Post tax revenue models for SA Power Networks.  Depreciation values were inflated to nominal using the one-year lagged December 2014 on December 2013 movement in the ABS's "Weighted average of eight capital cities index".    </t>
  </si>
  <si>
    <t>Refer Methodologies and Assumptions provided for DRAB0203.  Values represent a full assignment of forecast depreciation from the data source to the Communications, Land, Buildings, Vehicles - 15 years, Vehicles - 10 years, Plant &amp; Tools/Office Furniture and Equity Raising Costs asset classes based on opening balances.</t>
  </si>
  <si>
    <t xml:space="preserve">Represents the total of Capital Additions and Rate of return (nominal WACC) additions to the Communications, Land, Buildings, Vehicles - 15 years, Vehicles - 10 years and Plant &amp; Tools/Office Furniture asset classes.  SA Power Networks conducted a major review of its SAP asset accounting system and master data during 2015-16 (refer Methodologies and Assumptions for DRAB0203).  Consequences of this review included the restructuring of asset classes as well as the reclassification / correction of some historical asset assignments, together with adjustments to allocations of work in progress by asset class.  As a result of these changes, actual additions by asset category for 2015-16 may be negative and / or materially differ from those reported in prior years.   </t>
  </si>
  <si>
    <t>Represents the net sum of values reported against Variable Codes DRAB1001 to DRAB1006.</t>
  </si>
  <si>
    <t xml:space="preserve">The opening values as per DRAB1101 multiplied by the December 2015 on December 2014 movement in the ABS's "Weighted average of eight capital cities index".   </t>
  </si>
  <si>
    <t xml:space="preserve">Forecast real 2015-16 straight-line depreciation for the Light Vehicles and IT asset classes as per the AER's October 2015 Final decision distribution determination Post tax revenue models for SA Power Networks.  Depreciation values were inflated to nominal using the one-year lagged December 2014 on December 2013 movement in the ABS's "Weighted average of eight capital cities index".    </t>
  </si>
  <si>
    <t>Refer Methodologies and Assumptions provided for DRAB0203.  Values represent a full assignment of forecast depreciation from the data source to the Light Vehicles and IT asset classes based on opening balances.</t>
  </si>
  <si>
    <t xml:space="preserve">Represents the total of Capital Additions and Rate of return (nominal WACC) additions to the Light Vehicles and IT asset classes.  SA Power Networks conducted a major review of its SAP asset accounting system and master data during 2015-16 (refer Methodologies and Assumptions for DRAB0203).  Consequences of this review included the restructuring of asset classes as well as the reclassification / correction of some historical asset assignments, together with adjustments to allocations of work in progress by asset class.  As a result of these changes, actual additions by asset category for 2015-16 may be negative and / or materially differ from those reported in prior years.   </t>
  </si>
  <si>
    <t>Represents the net sum of values reported against Variable Codes DRAB1101 to DRAB1106.</t>
  </si>
  <si>
    <t>Overhead distribution assets (wires and poles)</t>
  </si>
  <si>
    <t>As stipulated in the AER's Instructions and Definitions document, values in this table should represent the average of the opening and closing values for each asset class:  in this case the opening value at 1 July 2015 (as per DRAB0201) and the closing value at 30 June 2016 (as per DRAB0207).</t>
  </si>
  <si>
    <t>Underground distribution assets (cables, ducts etc)</t>
  </si>
  <si>
    <t>As stipulated in the AER's Instructions and Definitions document, values in this table should represent the average of the opening and closing values for each asset class:  in this case the opening value at 1 July 2015 (as per DRAB0301) and the closing value at 30 June 2016 (as per DRAB0307).</t>
  </si>
  <si>
    <t>As stipulated in the AER's Instructions and Definitions document, values in this table should represent the average of the opening and closing values for each asset class:  in this case the opening value at 1 July 2015 (as per DRAB0401) and the closing value at 30 June 2016 (as per DRAB0407).</t>
  </si>
  <si>
    <t>As stipulated in the AER's Instructions and Definitions document, values in this table should represent the average of the opening and closing values for each asset class:  in this case the opening value at 1 July 2015 (as per DRAB0501) and the closing value at 30 June 2016 (as per DRAB0507).</t>
  </si>
  <si>
    <t>As stipulated in the AER's Instructions and Definitions document, values in this table should represent the average of the opening and closing values for each asset class:  in this case the opening value at 1 July 2015 (as per DRAB0601) and the closing value at 30 June 2016 (as per DRAB0607).</t>
  </si>
  <si>
    <t>Zone substations</t>
  </si>
  <si>
    <t>As stipulated in the AER's Instructions and Definitions document, values in this table should represent the average of the opening and closing values for each asset class:  in this case the opening value at 1 July 2015 (as per DRAB0701) and the closing value at 30 June 2016 (as per DRAB0707).</t>
  </si>
  <si>
    <t>As stipulated in the AER's Instructions and Definitions document, values in this table should represent the average of the opening and closing values for each asset class:  in this case the opening value at 1 July 2015 (as per DRAB0801) and the closing value at 30 June 2016 (as per DRAB0807).</t>
  </si>
  <si>
    <t>As stipulated in the AER's Instructions and Definitions document, values in this table should represent the average of the opening and closing values for each asset class:  in this case the opening value at 1 July 2015 (as per DRAB0901) and the closing value at 30 June 2016 (as per DRAB0907).</t>
  </si>
  <si>
    <t>Refer to Methodologies and Assumptions provided for DRAB1003 for a listing of SA Power Networks' asset classes included in this category.  As stipulated in the AER's Instructions and Definitions document, values in this table should represent the average of the opening and closing values for each asset class:  in this case the opening value at 1 July 2015 (as per DRAB1001) and the closing value at 30 June 2016 (as per DRAB1007).</t>
  </si>
  <si>
    <t>Refer to Methodologies and Assumptions provided for DRAB1103 for a listing of SA Power Networks' asset classes included in this category.  As stipulated in the AER's Instructions and Definitions document, values in this table should represent the average of the opening and closing values for each asset class:  in this case the opening value at 1 July 2015 (as per DRAB1101) and the closing value at 30 June 2016 (as per DRAB1107).</t>
  </si>
  <si>
    <t>Value of Capital Contributions or Contributed Assets (included in the above)</t>
  </si>
  <si>
    <t>Capital Contributions as reported in SA Power Networks' 2015-16 Annual RIN Response.</t>
  </si>
  <si>
    <t>Estimated service life of new assets</t>
  </si>
  <si>
    <t>Standard life values from the AER's October 2015 Final decision distribution determination Post tax revenue models for SA Power Networks (refer PTRM Input sheets).</t>
  </si>
  <si>
    <t>Determined as the weighted average of estimated service lives for the SA Power Networks' depreciable asset classes comprising this asset category based on 30 June 2016 closing balances.  Wherever the asset category did not apply to one or more of Network Services, Standard Control Services and Alternative Control Services, a nil value was reported in the "Actual" RAB worksheet.</t>
  </si>
  <si>
    <t>Underground network assets less than 33kV (cables)</t>
  </si>
  <si>
    <t>Estimated residual service life</t>
  </si>
  <si>
    <t>Closing balances from Table 3.3.2 of SA Power Networks' 2015-16 Benchmarking RIN Response; and Forecast 2016-17 straight line depreciation and CPI values from the AER's October 2015 Final decision distribution determination Post tax revenue models for SA Power Networks (refer PTRM Deprn sheets).</t>
  </si>
  <si>
    <t>Determined as the weighted average of residual service lives for the SA Power Networks' depreciable asset classes comprising this asset category based on closing balances.  Wherever the asset category did not apply to one or more of Network Services, Standard Control Services and Alternative Control Services, a nil value was reported in the "Actual" RAB worksheet.</t>
  </si>
  <si>
    <t>Based on approved PV capacity installed with daily output profiles determined by panel efficiency and sample data, that is an estimate of the gross output of PV.  An estimate (non TOU) for residential in-house has also been made.  The nett of these two numbers reflects the actual nett PV exported via meters as per pricing proposal 'Reconciliation 2015-16 Results' data.
Actual data is extracted from the Sales Model for all energy received. The split between peak and off-peak energy received is based on quantities in the Purchases and Customer Segment Data file.</t>
  </si>
  <si>
    <t>Changed from Estimated to Actual in 2015/16 based on auditor's opinion as the residual amount (pre-conciliation) from the previous FY is carried over each year</t>
  </si>
  <si>
    <t>GIS Lighting Summary data at  24 August 2016</t>
  </si>
  <si>
    <t>Column numbers included in the total are actual numbers taken from 24 August GIS extract as 30 June extract was not taken for columns.  An estimate of 5000 public lighting only stobie poles has been added to the GIS numbers to provide the total number for DPA0702.</t>
  </si>
  <si>
    <t>Expert opinion on number trees per span in NBFRAs and BFRAs
and then prorated based on feeder circuit length of Urban/Rural feeders in NBFRAs and BFRAs.</t>
  </si>
  <si>
    <t>SA Power Networks has counted luminaires as the number of poles.  However, some luminaires contain more than one lamp.</t>
  </si>
  <si>
    <t>Expert opinion on number trees per span in NBFRAs and BFRAs
and then prorata based on feeder circuit length of CBD/Urban feeders in NBFRAs and BFRAs.</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</si>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</sst>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_-* #,##0_-;\-* #,##0_-;_-* &quot;-&quot;??_-;_-@_-"/>
    <numFmt numFmtId="165" formatCode="#,##0.000"/>
    <numFmt numFmtId="166" formatCode="_-* #,##0_-;[Red]\(#,##0\)_-;_-* &quot;-&quot;??_-;_-@_-"/>
  </numFmts>
  <fonts count="32" x14ac:knownFonts="1">
    <font>
      <sz val="11"/>
      <color theme="1"/>
      <name val="Calibri"/>
      <family val="2"/>
    </font>
    <font>
      <b/>
      <sz val="14"/>
      <color theme="1"/>
      <name val="Calibri"/>
      <family val="2"/>
    </font>
    <font>
      <sz val="11"/>
      <name val="Calibri"/>
      <family val="2"/>
    </font>
    <font>
      <sz val="11"/>
      <name val="Calibri"/>
      <family val="2"/>
      <scheme val="minor"/>
    </font>
    <font>
      <b/>
      <sz val="11"/>
      <name val="Calibri"/>
      <family val="2"/>
    </font>
    <font>
      <u/>
      <sz val="11"/>
      <color theme="10"/>
      <name val="Calibri"/>
      <family val="2"/>
    </font>
    <font>
      <sz val="11"/>
      <color theme="1"/>
      <name val="Calibri"/>
      <family val="2"/>
    </font>
    <font>
      <b/>
      <u/>
      <sz val="12"/>
      <color theme="1"/>
      <name val="Calibri"/>
      <family val="2"/>
    </font>
    <font>
      <b/>
      <sz val="14"/>
      <name val="Calibri"/>
      <family val="2"/>
    </font>
    <font>
      <b/>
      <sz val="12"/>
      <name val="Calibri"/>
      <family val="2"/>
    </font>
    <font>
      <b/>
      <i/>
      <sz val="11"/>
      <name val="Calibri"/>
      <family val="2"/>
    </font>
    <font>
      <b/>
      <sz val="11"/>
      <name val="Calibri"/>
      <family val="2"/>
      <scheme val="minor"/>
    </font>
    <font>
      <u/>
      <sz val="11"/>
      <name val="Calibri"/>
      <family val="2"/>
    </font>
    <font>
      <b/>
      <i/>
      <sz val="11"/>
      <name val="Calibri"/>
      <family val="2"/>
      <scheme val="minor"/>
    </font>
    <font>
      <b/>
      <sz val="12"/>
      <name val="Calibri"/>
      <family val="2"/>
      <scheme val="minor"/>
    </font>
    <font>
      <sz val="11"/>
      <name val="Courier New"/>
      <family val="3"/>
    </font>
    <font>
      <sz val="10"/>
      <name val="Calibri"/>
      <family val="2"/>
    </font>
    <font>
      <b/>
      <sz val="14"/>
      <name val="Calibri"/>
      <family val="2"/>
      <scheme val="minor"/>
    </font>
    <font>
      <b/>
      <sz val="11"/>
      <color theme="0"/>
      <name val="Calibri"/>
      <family val="2"/>
      <scheme val="minor"/>
    </font>
    <font>
      <sz val="11"/>
      <color theme="0"/>
      <name val="Calibri"/>
      <family val="2"/>
      <scheme val="minor"/>
    </font>
    <font>
      <sz val="11"/>
      <color theme="1"/>
      <name val="Calibri"/>
      <family val="2"/>
      <scheme val="minor"/>
    </font>
    <font>
      <sz val="10"/>
      <name val="Arial"/>
      <family val="2"/>
    </font>
    <font>
      <b/>
      <sz val="10"/>
      <name val="Calibri"/>
      <family val="2"/>
    </font>
    <font>
      <b/>
      <i/>
      <sz val="10"/>
      <name val="Calibri"/>
      <family val="2"/>
      <scheme val="minor"/>
    </font>
    <font>
      <b/>
      <i/>
      <sz val="10"/>
      <name val="Calibri"/>
      <family val="2"/>
    </font>
    <font>
      <b/>
      <sz val="10"/>
      <color theme="0"/>
      <name val="Calibri"/>
      <family val="2"/>
    </font>
    <font>
      <b/>
      <sz val="11"/>
      <color theme="1"/>
      <name val="Calibri"/>
      <family val="2"/>
    </font>
    <font>
      <b/>
      <sz val="18"/>
      <color theme="1"/>
      <name val="Calibri"/>
      <family val="2"/>
    </font>
    <font>
      <b/>
      <sz val="12"/>
      <color rgb="FFFFC000"/>
      <name val="Calibri"/>
      <family val="2"/>
    </font>
    <font>
      <sz val="12"/>
      <color rgb="FFFFC000"/>
      <name val="Calibri"/>
      <family val="2"/>
    </font>
    <font>
      <b/>
      <sz val="12"/>
      <color theme="1"/>
      <name val="Calibri"/>
      <family val="2"/>
    </font>
    <font>
      <b/>
      <sz val="11"/>
      <color rgb="FFFF0000"/>
      <name val="Calibri"/>
      <family val="2"/>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1" tint="0.499984740745262"/>
        <bgColor indexed="64"/>
      </patternFill>
    </fill>
    <fill>
      <patternFill patternType="solid">
        <fgColor rgb="FFFFFFCC"/>
        <bgColor indexed="64"/>
      </patternFill>
    </fill>
    <fill>
      <patternFill patternType="solid">
        <fgColor theme="1"/>
        <bgColor indexed="64"/>
      </patternFill>
    </fill>
  </fills>
  <borders count="41">
    <border>
      <left/>
      <right/>
      <top/>
      <bottom/>
      <diagonal/>
    </border>
    <border>
      <left style="thin">
        <color auto="1"/>
      </left>
      <right style="thin">
        <color auto="1"/>
      </right>
      <top/>
      <bottom/>
      <diagonal/>
    </border>
    <border>
      <left style="thin">
        <color auto="1"/>
      </left>
      <right style="thin">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style="medium">
        <color auto="1"/>
      </top>
      <bottom style="medium">
        <color auto="1"/>
      </bottom>
      <diagonal/>
    </border>
    <border>
      <left style="thin">
        <color auto="1"/>
      </left>
      <right style="medium">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top style="medium">
        <color auto="1"/>
      </top>
      <bottom/>
      <diagonal/>
    </border>
    <border>
      <left style="thin">
        <color auto="1"/>
      </left>
      <right/>
      <top style="medium">
        <color auto="1"/>
      </top>
      <bottom/>
      <diagonal/>
    </border>
    <border>
      <left/>
      <right style="thin">
        <color auto="1"/>
      </right>
      <top style="medium">
        <color auto="1"/>
      </top>
      <bottom/>
      <diagonal/>
    </border>
    <border>
      <left style="thin">
        <color auto="1"/>
      </left>
      <right style="thin">
        <color auto="1"/>
      </right>
      <top style="thin">
        <color auto="1"/>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medium">
        <color auto="1"/>
      </top>
      <bottom style="medium">
        <color auto="1"/>
      </bottom>
      <diagonal/>
    </border>
    <border>
      <left style="medium">
        <color auto="1"/>
      </left>
      <right/>
      <top/>
      <bottom/>
      <diagonal/>
    </border>
    <border>
      <left style="medium">
        <color auto="1"/>
      </left>
      <right/>
      <top/>
      <bottom style="medium">
        <color auto="1"/>
      </bottom>
      <diagonal/>
    </border>
    <border>
      <left style="thin">
        <color indexed="64"/>
      </left>
      <right style="thin">
        <color indexed="64"/>
      </right>
      <top style="thin">
        <color indexed="64"/>
      </top>
      <bottom style="thin">
        <color indexed="64"/>
      </bottom>
      <diagonal/>
    </border>
    <border>
      <left style="thin">
        <color auto="1"/>
      </left>
      <right/>
      <top style="medium">
        <color auto="1"/>
      </top>
      <bottom style="medium">
        <color auto="1"/>
      </bottom>
      <diagonal/>
    </border>
    <border>
      <left style="thin">
        <color auto="1"/>
      </left>
      <right/>
      <top/>
      <bottom/>
      <diagonal/>
    </border>
    <border>
      <left style="thin">
        <color auto="1"/>
      </left>
      <right/>
      <top/>
      <bottom style="medium">
        <color auto="1"/>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thin">
        <color auto="1"/>
      </right>
      <top style="medium">
        <color auto="1"/>
      </top>
      <bottom style="medium">
        <color auto="1"/>
      </bottom>
      <diagonal/>
    </border>
    <border>
      <left/>
      <right style="thin">
        <color auto="1"/>
      </right>
      <top/>
      <bottom/>
      <diagonal/>
    </border>
    <border>
      <left/>
      <right style="thin">
        <color auto="1"/>
      </right>
      <top/>
      <bottom style="medium">
        <color auto="1"/>
      </bottom>
      <diagonal/>
    </border>
    <border>
      <left/>
      <right style="medium">
        <color auto="1"/>
      </right>
      <top/>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thin">
        <color auto="1"/>
      </left>
      <right style="thin">
        <color auto="1"/>
      </right>
      <top/>
      <bottom style="thin">
        <color indexed="64"/>
      </bottom>
      <diagonal/>
    </border>
    <border>
      <left style="thin">
        <color auto="1"/>
      </left>
      <right/>
      <top/>
      <bottom style="thin">
        <color indexed="64"/>
      </bottom>
      <diagonal/>
    </border>
    <border>
      <left/>
      <right/>
      <top/>
      <bottom style="thin">
        <color indexed="64"/>
      </bottom>
      <diagonal/>
    </border>
    <border>
      <left/>
      <right style="medium">
        <color auto="1"/>
      </right>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indexed="64"/>
      </right>
      <top style="medium">
        <color auto="1"/>
      </top>
      <bottom style="thin">
        <color theme="0" tint="-0.34998626667073579"/>
      </bottom>
      <diagonal/>
    </border>
  </borders>
  <cellStyleXfs count="9">
    <xf numFmtId="0" fontId="0" fillId="0" borderId="0"/>
    <xf numFmtId="0" fontId="5" fillId="0" borderId="0" applyNumberFormat="0" applyFill="0" applyBorder="0" applyAlignment="0" applyProtection="0"/>
    <xf numFmtId="0" fontId="6" fillId="0" borderId="0"/>
    <xf numFmtId="0" fontId="20" fillId="0" borderId="0"/>
    <xf numFmtId="43" fontId="20" fillId="0" borderId="0" applyFont="0" applyFill="0" applyBorder="0" applyAlignment="0" applyProtection="0"/>
    <xf numFmtId="166" fontId="3" fillId="5" borderId="40" applyBorder="0">
      <alignment horizontal="right"/>
      <protection locked="0"/>
    </xf>
    <xf numFmtId="0" fontId="18" fillId="6" borderId="0">
      <alignment vertical="center"/>
      <protection locked="0"/>
    </xf>
    <xf numFmtId="0" fontId="21" fillId="0" borderId="0"/>
    <xf numFmtId="0" fontId="6" fillId="0" borderId="0"/>
  </cellStyleXfs>
  <cellXfs count="301">
    <xf numFmtId="0" fontId="0" fillId="0" borderId="0" xfId="0"/>
    <xf numFmtId="0" fontId="2" fillId="0" borderId="9" xfId="0" applyFont="1" applyFill="1" applyBorder="1" applyAlignment="1">
      <alignment vertical="top" wrapText="1"/>
    </xf>
    <xf numFmtId="0" fontId="2" fillId="0" borderId="28" xfId="0" applyFont="1" applyFill="1" applyBorder="1" applyAlignment="1">
      <alignment vertical="top" wrapText="1"/>
    </xf>
    <xf numFmtId="0" fontId="2" fillId="0" borderId="1" xfId="0" applyFont="1" applyBorder="1" applyAlignment="1">
      <alignment vertical="center" wrapText="1"/>
    </xf>
    <xf numFmtId="0" fontId="1" fillId="0" borderId="0" xfId="0" applyFont="1"/>
    <xf numFmtId="0" fontId="7" fillId="0" borderId="0" xfId="0" applyFont="1"/>
    <xf numFmtId="0" fontId="2" fillId="0" borderId="0" xfId="0" applyFont="1" applyFill="1" applyBorder="1" applyAlignment="1">
      <alignment vertical="top"/>
    </xf>
    <xf numFmtId="0" fontId="2" fillId="0" borderId="0" xfId="0" applyFont="1" applyFill="1" applyBorder="1" applyAlignment="1">
      <alignment vertical="top" wrapText="1"/>
    </xf>
    <xf numFmtId="0" fontId="3" fillId="0" borderId="19" xfId="0" applyFont="1" applyFill="1" applyBorder="1" applyAlignment="1">
      <alignment horizontal="center" vertical="center"/>
    </xf>
    <xf numFmtId="0" fontId="2" fillId="0" borderId="19" xfId="0" applyFont="1" applyFill="1" applyBorder="1" applyAlignment="1">
      <alignment vertical="center"/>
    </xf>
    <xf numFmtId="0" fontId="2" fillId="0" borderId="32" xfId="0" applyFont="1" applyFill="1" applyBorder="1" applyAlignment="1">
      <alignment vertical="top" wrapText="1"/>
    </xf>
    <xf numFmtId="0" fontId="2" fillId="0" borderId="34" xfId="0" applyFont="1" applyFill="1" applyBorder="1" applyAlignment="1">
      <alignment vertical="top"/>
    </xf>
    <xf numFmtId="0" fontId="2" fillId="0" borderId="34" xfId="0" applyFont="1" applyFill="1" applyBorder="1" applyAlignment="1">
      <alignment vertical="top" wrapText="1"/>
    </xf>
    <xf numFmtId="0" fontId="2" fillId="0" borderId="35" xfId="0" applyNumberFormat="1" applyFont="1" applyFill="1" applyBorder="1" applyAlignment="1">
      <alignment vertical="top" wrapText="1"/>
    </xf>
    <xf numFmtId="0" fontId="2" fillId="0" borderId="0" xfId="0" applyFont="1" applyAlignment="1">
      <alignment vertical="top"/>
    </xf>
    <xf numFmtId="0" fontId="2" fillId="0" borderId="0" xfId="0" applyFont="1" applyAlignment="1">
      <alignment horizontal="center" vertical="top"/>
    </xf>
    <xf numFmtId="0" fontId="2" fillId="0" borderId="6" xfId="0" applyFont="1" applyBorder="1" applyAlignment="1">
      <alignment vertical="top" wrapText="1"/>
    </xf>
    <xf numFmtId="0" fontId="15" fillId="0" borderId="6" xfId="0" applyFont="1" applyBorder="1" applyAlignment="1">
      <alignment wrapText="1"/>
    </xf>
    <xf numFmtId="0" fontId="2" fillId="0" borderId="0" xfId="0" applyFont="1" applyBorder="1" applyAlignment="1">
      <alignment vertical="top"/>
    </xf>
    <xf numFmtId="0" fontId="2" fillId="0" borderId="6" xfId="0" applyNumberFormat="1" applyFont="1" applyFill="1" applyBorder="1" applyAlignment="1">
      <alignment vertical="top" wrapText="1"/>
    </xf>
    <xf numFmtId="0" fontId="4" fillId="0" borderId="24" xfId="0" applyFont="1" applyFill="1" applyBorder="1" applyAlignment="1">
      <alignment vertical="top"/>
    </xf>
    <xf numFmtId="0" fontId="2" fillId="0" borderId="23" xfId="0" applyFont="1" applyFill="1" applyBorder="1" applyAlignment="1">
      <alignment vertical="top"/>
    </xf>
    <xf numFmtId="0" fontId="2" fillId="0" borderId="26" xfId="0" applyFont="1" applyFill="1" applyBorder="1" applyAlignment="1">
      <alignment vertical="top"/>
    </xf>
    <xf numFmtId="0" fontId="2" fillId="0" borderId="21" xfId="0" applyFont="1" applyFill="1" applyBorder="1" applyAlignment="1">
      <alignment horizontal="left" wrapText="1"/>
    </xf>
    <xf numFmtId="0" fontId="2" fillId="0" borderId="27" xfId="0" applyFont="1" applyFill="1" applyBorder="1" applyAlignment="1">
      <alignment vertical="top"/>
    </xf>
    <xf numFmtId="0" fontId="4" fillId="0" borderId="26" xfId="0" applyFont="1" applyFill="1" applyBorder="1" applyAlignment="1">
      <alignment vertical="top"/>
    </xf>
    <xf numFmtId="0" fontId="2" fillId="0" borderId="19" xfId="0" applyFont="1" applyFill="1" applyBorder="1" applyAlignment="1">
      <alignment vertical="top"/>
    </xf>
    <xf numFmtId="0" fontId="2" fillId="0" borderId="19" xfId="0" applyFont="1" applyFill="1" applyBorder="1" applyAlignment="1">
      <alignment horizontal="left" wrapText="1"/>
    </xf>
    <xf numFmtId="0" fontId="2" fillId="0" borderId="19" xfId="0" applyFont="1" applyBorder="1" applyAlignment="1">
      <alignment horizontal="left" vertical="top" wrapText="1"/>
    </xf>
    <xf numFmtId="0" fontId="2" fillId="0" borderId="19" xfId="0" applyFont="1" applyFill="1" applyBorder="1" applyAlignment="1">
      <alignment vertical="center" wrapText="1"/>
    </xf>
    <xf numFmtId="0" fontId="4" fillId="0" borderId="3" xfId="0" applyFont="1" applyBorder="1" applyAlignment="1">
      <alignment vertical="top"/>
    </xf>
    <xf numFmtId="0" fontId="4" fillId="0" borderId="5" xfId="0" applyFont="1" applyBorder="1" applyAlignment="1">
      <alignment vertical="top"/>
    </xf>
    <xf numFmtId="0" fontId="4" fillId="0" borderId="25" xfId="0" applyFont="1" applyBorder="1" applyAlignment="1">
      <alignment horizontal="center" vertical="top"/>
    </xf>
    <xf numFmtId="0" fontId="4" fillId="0" borderId="4" xfId="0" applyFont="1" applyBorder="1" applyAlignment="1">
      <alignment vertical="top"/>
    </xf>
    <xf numFmtId="0" fontId="2" fillId="0" borderId="6" xfId="0" applyFont="1" applyBorder="1" applyAlignment="1">
      <alignment vertical="top"/>
    </xf>
    <xf numFmtId="0" fontId="2" fillId="0" borderId="4" xfId="0" applyFont="1" applyBorder="1" applyAlignment="1">
      <alignment vertical="top"/>
    </xf>
    <xf numFmtId="0" fontId="2" fillId="0" borderId="19" xfId="0" applyFont="1" applyBorder="1" applyAlignment="1">
      <alignment horizontal="center" vertical="top"/>
    </xf>
    <xf numFmtId="0" fontId="2" fillId="0" borderId="6" xfId="0" applyFont="1" applyBorder="1" applyAlignment="1">
      <alignment horizontal="left" vertical="top" wrapText="1"/>
    </xf>
    <xf numFmtId="0" fontId="4" fillId="0" borderId="4" xfId="0" applyFont="1" applyFill="1" applyBorder="1" applyAlignment="1">
      <alignment vertical="top"/>
    </xf>
    <xf numFmtId="0" fontId="10" fillId="0" borderId="19" xfId="0" applyFont="1" applyBorder="1" applyAlignment="1">
      <alignment horizontal="left" vertical="top" wrapText="1"/>
    </xf>
    <xf numFmtId="0" fontId="10" fillId="0" borderId="6" xfId="0" applyFont="1" applyBorder="1" applyAlignment="1">
      <alignment horizontal="left" vertical="top" wrapText="1"/>
    </xf>
    <xf numFmtId="0" fontId="2" fillId="0" borderId="4" xfId="0" applyFont="1" applyBorder="1" applyAlignment="1">
      <alignment horizontal="center" vertical="top"/>
    </xf>
    <xf numFmtId="0" fontId="2" fillId="0" borderId="19" xfId="0" applyFont="1" applyFill="1" applyBorder="1" applyAlignment="1">
      <alignment horizontal="center" vertical="top"/>
    </xf>
    <xf numFmtId="0" fontId="9" fillId="0" borderId="4" xfId="0" applyFont="1" applyBorder="1" applyAlignment="1">
      <alignment horizontal="left" vertical="top" wrapText="1"/>
    </xf>
    <xf numFmtId="0" fontId="11" fillId="0" borderId="4" xfId="0" applyFont="1" applyBorder="1" applyAlignment="1">
      <alignment horizontal="left" vertical="top"/>
    </xf>
    <xf numFmtId="0" fontId="2" fillId="0" borderId="19" xfId="0" applyFont="1" applyBorder="1" applyAlignment="1">
      <alignment vertical="top" wrapText="1"/>
    </xf>
    <xf numFmtId="0" fontId="4" fillId="0" borderId="4" xfId="0" applyFont="1" applyBorder="1" applyAlignment="1">
      <alignment horizontal="left" vertical="top"/>
    </xf>
    <xf numFmtId="0" fontId="2" fillId="0" borderId="7" xfId="0" applyFont="1" applyBorder="1" applyAlignment="1">
      <alignment horizontal="center" vertical="top"/>
    </xf>
    <xf numFmtId="0" fontId="2" fillId="0" borderId="9" xfId="0" applyFont="1" applyBorder="1" applyAlignment="1">
      <alignment vertical="top"/>
    </xf>
    <xf numFmtId="0" fontId="2" fillId="0" borderId="26" xfId="0" applyFont="1" applyBorder="1" applyAlignment="1">
      <alignment vertical="top"/>
    </xf>
    <xf numFmtId="0" fontId="4" fillId="0" borderId="13" xfId="0" applyFont="1" applyFill="1" applyBorder="1" applyAlignment="1">
      <alignment vertical="top"/>
    </xf>
    <xf numFmtId="0" fontId="3" fillId="0" borderId="17" xfId="0" applyFont="1" applyFill="1" applyBorder="1" applyAlignment="1">
      <alignment horizontal="center" vertical="top" wrapText="1"/>
    </xf>
    <xf numFmtId="0" fontId="2" fillId="0" borderId="21" xfId="0" applyFont="1" applyFill="1" applyBorder="1" applyAlignment="1">
      <alignment vertical="top" wrapText="1"/>
    </xf>
    <xf numFmtId="0" fontId="4" fillId="0" borderId="5" xfId="0" applyFont="1" applyFill="1" applyBorder="1" applyAlignment="1">
      <alignment vertical="top"/>
    </xf>
    <xf numFmtId="0" fontId="2" fillId="0" borderId="0" xfId="0" applyFont="1" applyFill="1" applyAlignment="1">
      <alignment vertical="top"/>
    </xf>
    <xf numFmtId="0" fontId="2" fillId="0" borderId="6" xfId="0" applyFont="1" applyFill="1" applyBorder="1" applyAlignment="1">
      <alignment vertical="top"/>
    </xf>
    <xf numFmtId="0" fontId="2" fillId="0" borderId="9" xfId="0" applyFont="1" applyFill="1" applyBorder="1" applyAlignment="1">
      <alignment vertical="top"/>
    </xf>
    <xf numFmtId="0" fontId="2" fillId="0" borderId="1" xfId="0" applyFont="1" applyFill="1" applyBorder="1" applyAlignment="1">
      <alignment vertical="top"/>
    </xf>
    <xf numFmtId="0" fontId="2" fillId="0" borderId="8" xfId="0" applyFont="1" applyFill="1" applyBorder="1" applyAlignment="1">
      <alignment vertical="top" wrapText="1"/>
    </xf>
    <xf numFmtId="0" fontId="2" fillId="0" borderId="22" xfId="0" applyFont="1" applyFill="1" applyBorder="1" applyAlignment="1">
      <alignment vertical="top" wrapText="1"/>
    </xf>
    <xf numFmtId="0" fontId="4" fillId="0" borderId="2" xfId="0" applyFont="1" applyBorder="1" applyAlignment="1">
      <alignment vertical="top"/>
    </xf>
    <xf numFmtId="0" fontId="4" fillId="0" borderId="20" xfId="0" applyFont="1" applyBorder="1" applyAlignment="1">
      <alignment vertical="top"/>
    </xf>
    <xf numFmtId="0" fontId="4" fillId="0" borderId="1" xfId="0" applyFont="1" applyBorder="1" applyAlignment="1">
      <alignment vertical="top"/>
    </xf>
    <xf numFmtId="0" fontId="4" fillId="0" borderId="21" xfId="0" applyFont="1" applyBorder="1" applyAlignment="1">
      <alignment vertical="top" wrapText="1"/>
    </xf>
    <xf numFmtId="0" fontId="2" fillId="0" borderId="1" xfId="0" applyFont="1" applyBorder="1" applyAlignment="1">
      <alignment vertical="top"/>
    </xf>
    <xf numFmtId="0" fontId="2" fillId="0" borderId="21" xfId="0" applyFont="1" applyBorder="1" applyAlignment="1">
      <alignment vertical="top" wrapText="1"/>
    </xf>
    <xf numFmtId="0" fontId="4" fillId="0" borderId="16" xfId="0" applyFont="1" applyBorder="1" applyAlignment="1">
      <alignment horizontal="center" vertical="top"/>
    </xf>
    <xf numFmtId="0" fontId="4" fillId="0" borderId="2" xfId="0" applyFont="1" applyBorder="1" applyAlignment="1">
      <alignment horizontal="center" vertical="top"/>
    </xf>
    <xf numFmtId="0" fontId="8" fillId="0" borderId="17" xfId="0" applyFont="1" applyBorder="1" applyAlignment="1">
      <alignment vertical="top"/>
    </xf>
    <xf numFmtId="0" fontId="2" fillId="0" borderId="17" xfId="0" applyFont="1" applyBorder="1" applyAlignment="1">
      <alignment horizontal="center" vertical="top"/>
    </xf>
    <xf numFmtId="0" fontId="4" fillId="0" borderId="1" xfId="0" applyFont="1" applyFill="1" applyBorder="1" applyAlignment="1">
      <alignment vertical="top"/>
    </xf>
    <xf numFmtId="0" fontId="9" fillId="0" borderId="17" xfId="0" applyFont="1" applyBorder="1" applyAlignment="1">
      <alignment vertical="top" wrapText="1"/>
    </xf>
    <xf numFmtId="0" fontId="4" fillId="0" borderId="17" xfId="0" applyFont="1" applyBorder="1" applyAlignment="1">
      <alignment vertical="top"/>
    </xf>
    <xf numFmtId="0" fontId="2" fillId="0" borderId="1" xfId="0" applyFont="1" applyBorder="1" applyAlignment="1">
      <alignment horizontal="left" vertical="top" wrapText="1"/>
    </xf>
    <xf numFmtId="0" fontId="2" fillId="0" borderId="0" xfId="0" applyFont="1" applyAlignment="1">
      <alignment vertical="top" wrapText="1"/>
    </xf>
    <xf numFmtId="0" fontId="2" fillId="0" borderId="0" xfId="0" applyFont="1" applyFill="1" applyAlignment="1">
      <alignment horizontal="center" vertical="top" wrapText="1"/>
    </xf>
    <xf numFmtId="0" fontId="2" fillId="0" borderId="0" xfId="0" quotePrefix="1" applyFont="1" applyFill="1" applyAlignment="1">
      <alignment horizontal="center" vertical="top"/>
    </xf>
    <xf numFmtId="0" fontId="13" fillId="0" borderId="17" xfId="0" applyFont="1" applyBorder="1" applyAlignment="1">
      <alignment horizontal="center" vertical="top"/>
    </xf>
    <xf numFmtId="0" fontId="10" fillId="0" borderId="1" xfId="0" applyFont="1" applyBorder="1" applyAlignment="1">
      <alignment horizontal="left" vertical="top" wrapText="1"/>
    </xf>
    <xf numFmtId="0" fontId="14" fillId="0" borderId="17" xfId="0" applyFont="1" applyBorder="1" applyAlignment="1">
      <alignment horizontal="left" vertical="top"/>
    </xf>
    <xf numFmtId="0" fontId="14" fillId="0" borderId="1" xfId="0" applyFont="1" applyBorder="1" applyAlignment="1">
      <alignment horizontal="left" vertical="top" wrapText="1"/>
    </xf>
    <xf numFmtId="0" fontId="2" fillId="0" borderId="21" xfId="0" applyNumberFormat="1" applyFont="1" applyFill="1" applyBorder="1" applyAlignment="1">
      <alignment vertical="top" wrapText="1"/>
    </xf>
    <xf numFmtId="0" fontId="2" fillId="0" borderId="1" xfId="0" applyFont="1" applyBorder="1" applyAlignment="1">
      <alignment vertical="top" wrapText="1"/>
    </xf>
    <xf numFmtId="0" fontId="2" fillId="0" borderId="18" xfId="0" applyFont="1" applyBorder="1" applyAlignment="1">
      <alignment horizontal="center" vertical="top"/>
    </xf>
    <xf numFmtId="0" fontId="2" fillId="0" borderId="8" xfId="0" applyFont="1" applyBorder="1" applyAlignment="1">
      <alignment vertical="top"/>
    </xf>
    <xf numFmtId="0" fontId="2" fillId="0" borderId="8" xfId="0" applyFont="1" applyFill="1" applyBorder="1" applyAlignment="1">
      <alignment vertical="top"/>
    </xf>
    <xf numFmtId="0" fontId="4" fillId="0" borderId="17" xfId="0" applyFont="1" applyFill="1" applyBorder="1" applyAlignment="1">
      <alignment vertical="top"/>
    </xf>
    <xf numFmtId="0" fontId="2" fillId="0" borderId="19" xfId="0" applyFont="1" applyFill="1" applyBorder="1" applyAlignment="1">
      <alignment vertical="top" wrapText="1"/>
    </xf>
    <xf numFmtId="0" fontId="2" fillId="0" borderId="1" xfId="0" applyFont="1" applyFill="1" applyBorder="1" applyAlignment="1">
      <alignment vertical="top" wrapText="1"/>
    </xf>
    <xf numFmtId="0" fontId="2" fillId="0" borderId="6" xfId="0" applyFont="1" applyFill="1" applyBorder="1" applyAlignment="1">
      <alignment vertical="top" wrapText="1"/>
    </xf>
    <xf numFmtId="0" fontId="2" fillId="0" borderId="6" xfId="0" applyFont="1" applyFill="1" applyBorder="1" applyAlignment="1">
      <alignment horizontal="left" vertical="top" wrapText="1"/>
    </xf>
    <xf numFmtId="0" fontId="2" fillId="0" borderId="19" xfId="0" applyFont="1" applyFill="1" applyBorder="1" applyAlignment="1">
      <alignment vertical="top" wrapText="1"/>
    </xf>
    <xf numFmtId="0" fontId="2" fillId="0" borderId="0" xfId="0" applyFont="1"/>
    <xf numFmtId="0" fontId="2" fillId="0" borderId="1" xfId="0" applyFont="1" applyBorder="1"/>
    <xf numFmtId="0" fontId="2" fillId="0" borderId="1" xfId="0" applyFont="1" applyBorder="1" applyAlignment="1">
      <alignment wrapText="1"/>
    </xf>
    <xf numFmtId="0" fontId="8" fillId="0" borderId="17" xfId="0" applyFont="1" applyBorder="1"/>
    <xf numFmtId="0" fontId="2" fillId="0" borderId="17" xfId="0" applyFont="1" applyBorder="1" applyAlignment="1">
      <alignment horizontal="center" vertical="center"/>
    </xf>
    <xf numFmtId="0" fontId="2" fillId="0" borderId="17" xfId="0" applyFont="1" applyBorder="1" applyAlignment="1">
      <alignment horizontal="center"/>
    </xf>
    <xf numFmtId="0" fontId="2" fillId="0" borderId="0" xfId="0" applyFont="1" applyAlignment="1">
      <alignment horizontal="left" vertical="top" wrapText="1"/>
    </xf>
    <xf numFmtId="0" fontId="2" fillId="0" borderId="0" xfId="0" applyFont="1" applyAlignment="1">
      <alignment horizontal="left" indent="3"/>
    </xf>
    <xf numFmtId="0" fontId="2" fillId="0" borderId="26" xfId="0" applyFont="1" applyBorder="1" applyAlignment="1">
      <alignment vertical="top" wrapText="1"/>
    </xf>
    <xf numFmtId="0" fontId="16" fillId="0" borderId="19" xfId="0" applyFont="1" applyFill="1" applyBorder="1" applyAlignment="1">
      <alignment vertical="top" wrapText="1"/>
    </xf>
    <xf numFmtId="0" fontId="4" fillId="0" borderId="2" xfId="0" applyFont="1" applyBorder="1" applyAlignment="1">
      <alignment vertical="top" wrapText="1"/>
    </xf>
    <xf numFmtId="0" fontId="2" fillId="0" borderId="17" xfId="0" applyFont="1" applyBorder="1"/>
    <xf numFmtId="0" fontId="9" fillId="0" borderId="17" xfId="0" applyFont="1" applyBorder="1" applyAlignment="1">
      <alignment horizontal="left" vertical="center"/>
    </xf>
    <xf numFmtId="0" fontId="4" fillId="0" borderId="17" xfId="0" applyFont="1" applyBorder="1" applyAlignment="1">
      <alignment horizontal="left" vertical="center"/>
    </xf>
    <xf numFmtId="0" fontId="2" fillId="0" borderId="1" xfId="0" applyFont="1" applyBorder="1" applyAlignment="1">
      <alignment horizontal="left" vertical="center" wrapText="1"/>
    </xf>
    <xf numFmtId="0" fontId="2" fillId="0" borderId="8" xfId="0" applyFont="1" applyBorder="1" applyAlignment="1">
      <alignment vertical="top" wrapText="1"/>
    </xf>
    <xf numFmtId="0" fontId="17" fillId="0" borderId="17" xfId="0" applyFont="1" applyBorder="1"/>
    <xf numFmtId="0" fontId="14" fillId="0" borderId="17" xfId="0" applyFont="1" applyBorder="1" applyAlignment="1">
      <alignment vertical="center" wrapText="1"/>
    </xf>
    <xf numFmtId="0" fontId="12" fillId="0" borderId="1" xfId="1" applyFont="1" applyFill="1" applyBorder="1" applyAlignment="1">
      <alignment vertical="top" wrapText="1"/>
    </xf>
    <xf numFmtId="0" fontId="2" fillId="0" borderId="33" xfId="0" applyFont="1" applyBorder="1" applyAlignment="1">
      <alignment horizontal="center"/>
    </xf>
    <xf numFmtId="0" fontId="2" fillId="0" borderId="32" xfId="0" applyFont="1" applyBorder="1" applyAlignment="1">
      <alignment vertical="center" wrapText="1"/>
    </xf>
    <xf numFmtId="0" fontId="2" fillId="0" borderId="0" xfId="0" applyFont="1" applyBorder="1"/>
    <xf numFmtId="0" fontId="2" fillId="0" borderId="0" xfId="0" applyFont="1" applyBorder="1" applyAlignment="1">
      <alignment vertical="center" wrapText="1"/>
    </xf>
    <xf numFmtId="0" fontId="2" fillId="0" borderId="0" xfId="0" applyFont="1" applyBorder="1" applyAlignment="1">
      <alignment horizontal="center" vertical="top"/>
    </xf>
    <xf numFmtId="0" fontId="14" fillId="0" borderId="0" xfId="0" applyFont="1" applyFill="1" applyBorder="1" applyAlignment="1">
      <alignment vertical="center"/>
    </xf>
    <xf numFmtId="0" fontId="2" fillId="0" borderId="19" xfId="0" applyFont="1" applyBorder="1" applyAlignment="1">
      <alignment vertical="center"/>
    </xf>
    <xf numFmtId="0" fontId="2" fillId="0" borderId="19" xfId="0" applyFont="1" applyFill="1" applyBorder="1" applyAlignment="1">
      <alignment vertical="top" wrapText="1"/>
    </xf>
    <xf numFmtId="0" fontId="2" fillId="0" borderId="6" xfId="0" applyFont="1" applyFill="1" applyBorder="1" applyAlignment="1">
      <alignment vertical="top" wrapText="1"/>
    </xf>
    <xf numFmtId="0" fontId="11" fillId="0" borderId="4" xfId="2" applyFont="1" applyBorder="1" applyAlignment="1">
      <alignment vertical="top"/>
    </xf>
    <xf numFmtId="0" fontId="11" fillId="0" borderId="30" xfId="2" applyFont="1" applyBorder="1" applyAlignment="1">
      <alignment vertical="top"/>
    </xf>
    <xf numFmtId="0" fontId="11" fillId="0" borderId="26" xfId="2" applyFont="1" applyBorder="1" applyAlignment="1">
      <alignment horizontal="center" vertical="top"/>
    </xf>
    <xf numFmtId="0" fontId="11" fillId="0" borderId="1" xfId="2" applyFont="1" applyBorder="1" applyAlignment="1">
      <alignment vertical="top"/>
    </xf>
    <xf numFmtId="0" fontId="3" fillId="0" borderId="1" xfId="2" applyFont="1" applyBorder="1" applyAlignment="1">
      <alignment vertical="top"/>
    </xf>
    <xf numFmtId="0" fontId="3" fillId="0" borderId="21" xfId="2" applyFont="1" applyBorder="1" applyAlignment="1">
      <alignment vertical="top"/>
    </xf>
    <xf numFmtId="0" fontId="3" fillId="0" borderId="21" xfId="2" applyFont="1" applyBorder="1" applyAlignment="1">
      <alignment vertical="top" wrapText="1"/>
    </xf>
    <xf numFmtId="0" fontId="3" fillId="0" borderId="4" xfId="2" applyFont="1" applyBorder="1" applyAlignment="1">
      <alignment vertical="top"/>
    </xf>
    <xf numFmtId="0" fontId="3" fillId="0" borderId="26" xfId="2" applyFont="1" applyFill="1" applyBorder="1" applyAlignment="1">
      <alignment horizontal="center" vertical="top"/>
    </xf>
    <xf numFmtId="0" fontId="3" fillId="0" borderId="1" xfId="2" applyFont="1" applyFill="1" applyBorder="1" applyAlignment="1">
      <alignment vertical="top"/>
    </xf>
    <xf numFmtId="0" fontId="3" fillId="0" borderId="21" xfId="2" applyFont="1" applyFill="1" applyBorder="1" applyAlignment="1">
      <alignment vertical="top" wrapText="1"/>
    </xf>
    <xf numFmtId="0" fontId="11" fillId="2" borderId="4" xfId="2" applyFont="1" applyFill="1" applyBorder="1" applyAlignment="1">
      <alignment vertical="top"/>
    </xf>
    <xf numFmtId="0" fontId="3" fillId="2" borderId="1" xfId="2" applyFont="1" applyFill="1" applyBorder="1" applyAlignment="1">
      <alignment vertical="top"/>
    </xf>
    <xf numFmtId="0" fontId="3" fillId="2" borderId="26" xfId="2" applyFont="1" applyFill="1" applyBorder="1" applyAlignment="1">
      <alignment horizontal="center" vertical="top" wrapText="1"/>
    </xf>
    <xf numFmtId="0" fontId="3" fillId="2" borderId="1" xfId="2" applyFont="1" applyFill="1" applyBorder="1" applyAlignment="1">
      <alignment vertical="top" wrapText="1"/>
    </xf>
    <xf numFmtId="0" fontId="3" fillId="2" borderId="21" xfId="2" applyFont="1" applyFill="1" applyBorder="1" applyAlignment="1">
      <alignment vertical="top" wrapText="1"/>
    </xf>
    <xf numFmtId="0" fontId="3" fillId="0" borderId="19" xfId="2" applyFont="1" applyBorder="1" applyAlignment="1">
      <alignment horizontal="center" vertical="top"/>
    </xf>
    <xf numFmtId="0" fontId="13" fillId="0" borderId="19" xfId="2" applyFont="1" applyBorder="1" applyAlignment="1">
      <alignment vertical="top" wrapText="1"/>
    </xf>
    <xf numFmtId="0" fontId="3" fillId="0" borderId="39" xfId="2" applyFont="1" applyFill="1" applyBorder="1" applyAlignment="1">
      <alignment horizontal="center" vertical="top" wrapText="1"/>
    </xf>
    <xf numFmtId="0" fontId="3" fillId="0" borderId="19" xfId="2" applyFont="1" applyFill="1" applyBorder="1" applyAlignment="1">
      <alignment vertical="top" wrapText="1"/>
    </xf>
    <xf numFmtId="0" fontId="11" fillId="0" borderId="1" xfId="2" applyFont="1" applyBorder="1" applyAlignment="1">
      <alignment vertical="top" wrapText="1"/>
    </xf>
    <xf numFmtId="0" fontId="3" fillId="0" borderId="1" xfId="2" applyFont="1" applyFill="1" applyBorder="1" applyAlignment="1">
      <alignment vertical="top" wrapText="1"/>
    </xf>
    <xf numFmtId="0" fontId="3" fillId="2" borderId="26" xfId="2" applyFont="1" applyFill="1" applyBorder="1" applyAlignment="1">
      <alignment horizontal="center" vertical="top"/>
    </xf>
    <xf numFmtId="0" fontId="3" fillId="0" borderId="19" xfId="2" applyFont="1" applyBorder="1" applyAlignment="1">
      <alignment horizontal="left" vertical="top" wrapText="1"/>
    </xf>
    <xf numFmtId="0" fontId="2" fillId="0" borderId="19" xfId="0" applyNumberFormat="1" applyFont="1" applyFill="1" applyBorder="1" applyAlignment="1">
      <alignment vertical="top" wrapText="1"/>
    </xf>
    <xf numFmtId="0" fontId="3" fillId="0" borderId="19" xfId="2" applyFont="1" applyFill="1" applyBorder="1" applyAlignment="1">
      <alignment horizontal="center" vertical="top"/>
    </xf>
    <xf numFmtId="0" fontId="3" fillId="0" borderId="19" xfId="2" applyFont="1" applyFill="1" applyBorder="1" applyAlignment="1">
      <alignment vertical="top"/>
    </xf>
    <xf numFmtId="0" fontId="3" fillId="0" borderId="39" xfId="2" applyFont="1" applyFill="1" applyBorder="1" applyAlignment="1">
      <alignment horizontal="center" vertical="top"/>
    </xf>
    <xf numFmtId="0" fontId="3" fillId="0" borderId="26" xfId="2" applyFont="1" applyFill="1" applyBorder="1" applyAlignment="1">
      <alignment horizontal="center" vertical="top" wrapText="1"/>
    </xf>
    <xf numFmtId="0" fontId="11" fillId="3" borderId="4" xfId="2" applyFont="1" applyFill="1" applyBorder="1" applyAlignment="1">
      <alignment vertical="top"/>
    </xf>
    <xf numFmtId="0" fontId="3" fillId="3" borderId="1" xfId="2" applyFont="1" applyFill="1" applyBorder="1" applyAlignment="1">
      <alignment vertical="top"/>
    </xf>
    <xf numFmtId="0" fontId="3" fillId="3" borderId="26" xfId="2" applyFont="1" applyFill="1" applyBorder="1" applyAlignment="1">
      <alignment horizontal="center" vertical="top" wrapText="1"/>
    </xf>
    <xf numFmtId="0" fontId="3" fillId="3" borderId="1" xfId="2" applyFont="1" applyFill="1" applyBorder="1" applyAlignment="1">
      <alignment vertical="top" wrapText="1"/>
    </xf>
    <xf numFmtId="0" fontId="3" fillId="3" borderId="21" xfId="2" applyFont="1" applyFill="1" applyBorder="1" applyAlignment="1">
      <alignment vertical="top" wrapText="1"/>
    </xf>
    <xf numFmtId="0" fontId="3" fillId="0" borderId="1" xfId="2" applyFont="1" applyBorder="1" applyAlignment="1">
      <alignment horizontal="left" vertical="top" wrapText="1"/>
    </xf>
    <xf numFmtId="0" fontId="3" fillId="3" borderId="26" xfId="2" applyFont="1" applyFill="1" applyBorder="1" applyAlignment="1">
      <alignment horizontal="center" vertical="top"/>
    </xf>
    <xf numFmtId="0" fontId="18" fillId="4" borderId="4" xfId="2" applyFont="1" applyFill="1" applyBorder="1" applyAlignment="1">
      <alignment horizontal="left" vertical="top" wrapText="1"/>
    </xf>
    <xf numFmtId="0" fontId="19" fillId="4" borderId="1" xfId="2" applyFont="1" applyFill="1" applyBorder="1" applyAlignment="1">
      <alignment vertical="top"/>
    </xf>
    <xf numFmtId="0" fontId="19" fillId="4" borderId="26" xfId="2" applyFont="1" applyFill="1" applyBorder="1" applyAlignment="1">
      <alignment horizontal="center" vertical="top"/>
    </xf>
    <xf numFmtId="0" fontId="19" fillId="4" borderId="1" xfId="2" applyFont="1" applyFill="1" applyBorder="1" applyAlignment="1">
      <alignment vertical="top" wrapText="1"/>
    </xf>
    <xf numFmtId="0" fontId="19" fillId="4" borderId="21" xfId="2" applyFont="1" applyFill="1" applyBorder="1" applyAlignment="1">
      <alignment vertical="top" wrapText="1"/>
    </xf>
    <xf numFmtId="0" fontId="16" fillId="0" borderId="0" xfId="3" applyFont="1" applyFill="1" applyAlignment="1">
      <alignment vertical="top"/>
    </xf>
    <xf numFmtId="0" fontId="16" fillId="0" borderId="0" xfId="3" applyFont="1" applyFill="1" applyAlignment="1">
      <alignment horizontal="center" vertical="top"/>
    </xf>
    <xf numFmtId="164" fontId="22" fillId="0" borderId="19" xfId="4" applyNumberFormat="1" applyFont="1" applyFill="1" applyBorder="1" applyAlignment="1">
      <alignment vertical="top"/>
    </xf>
    <xf numFmtId="0" fontId="22" fillId="0" borderId="19" xfId="3" applyFont="1" applyFill="1" applyBorder="1" applyAlignment="1">
      <alignment vertical="top"/>
    </xf>
    <xf numFmtId="3" fontId="16" fillId="0" borderId="19" xfId="3" applyNumberFormat="1" applyFont="1" applyFill="1" applyBorder="1" applyAlignment="1">
      <alignment vertical="top"/>
    </xf>
    <xf numFmtId="0" fontId="16" fillId="0" borderId="19" xfId="3" applyFont="1" applyFill="1" applyBorder="1" applyAlignment="1">
      <alignment vertical="top"/>
    </xf>
    <xf numFmtId="165" fontId="16" fillId="0" borderId="0" xfId="3" applyNumberFormat="1" applyFont="1" applyFill="1" applyAlignment="1">
      <alignment vertical="top"/>
    </xf>
    <xf numFmtId="0" fontId="22" fillId="0" borderId="32" xfId="3" applyFont="1" applyFill="1" applyBorder="1" applyAlignment="1">
      <alignment vertical="top"/>
    </xf>
    <xf numFmtId="0" fontId="22" fillId="0" borderId="39" xfId="3" applyFont="1" applyFill="1" applyBorder="1" applyAlignment="1">
      <alignment horizontal="center" vertical="top"/>
    </xf>
    <xf numFmtId="0" fontId="22" fillId="0" borderId="37" xfId="3" applyFont="1" applyFill="1" applyBorder="1" applyAlignment="1">
      <alignment horizontal="center" vertical="top"/>
    </xf>
    <xf numFmtId="3" fontId="22" fillId="0" borderId="19" xfId="3" applyNumberFormat="1" applyFont="1" applyFill="1" applyBorder="1" applyAlignment="1">
      <alignment vertical="top"/>
    </xf>
    <xf numFmtId="0" fontId="22" fillId="0" borderId="38" xfId="3" applyFont="1" applyFill="1" applyBorder="1" applyAlignment="1">
      <alignment horizontal="center" vertical="top"/>
    </xf>
    <xf numFmtId="0" fontId="22" fillId="0" borderId="0" xfId="3" applyFont="1" applyFill="1" applyAlignment="1">
      <alignment vertical="top"/>
    </xf>
    <xf numFmtId="0" fontId="16" fillId="0" borderId="10" xfId="3" applyFont="1" applyFill="1" applyBorder="1" applyAlignment="1">
      <alignment vertical="top"/>
    </xf>
    <xf numFmtId="0" fontId="16" fillId="0" borderId="10" xfId="3" applyFont="1" applyFill="1" applyBorder="1" applyAlignment="1">
      <alignment horizontal="center" vertical="top"/>
    </xf>
    <xf numFmtId="0" fontId="16" fillId="0" borderId="10" xfId="3" applyFont="1" applyFill="1" applyBorder="1" applyAlignment="1">
      <alignment vertical="top" wrapText="1"/>
    </xf>
    <xf numFmtId="0" fontId="16" fillId="0" borderId="9" xfId="3" applyFont="1" applyFill="1" applyBorder="1" applyAlignment="1">
      <alignment vertical="top" wrapText="1"/>
    </xf>
    <xf numFmtId="0" fontId="16" fillId="0" borderId="8" xfId="3" applyFont="1" applyFill="1" applyBorder="1" applyAlignment="1">
      <alignment vertical="top" wrapText="1"/>
    </xf>
    <xf numFmtId="0" fontId="16" fillId="0" borderId="1" xfId="3" applyFont="1" applyFill="1" applyBorder="1" applyAlignment="1">
      <alignment vertical="top" wrapText="1"/>
    </xf>
    <xf numFmtId="0" fontId="16" fillId="0" borderId="8" xfId="3" applyFont="1" applyFill="1" applyBorder="1" applyAlignment="1">
      <alignment vertical="top"/>
    </xf>
    <xf numFmtId="0" fontId="16" fillId="0" borderId="8" xfId="3" applyFont="1" applyFill="1" applyBorder="1" applyAlignment="1">
      <alignment horizontal="center" vertical="top"/>
    </xf>
    <xf numFmtId="0" fontId="16" fillId="0" borderId="7" xfId="3" applyFont="1" applyFill="1" applyBorder="1" applyAlignment="1">
      <alignment horizontal="center" vertical="top"/>
    </xf>
    <xf numFmtId="0" fontId="16" fillId="0" borderId="6" xfId="3" applyFont="1" applyFill="1" applyBorder="1" applyAlignment="1">
      <alignment vertical="top" wrapText="1"/>
    </xf>
    <xf numFmtId="0" fontId="16" fillId="0" borderId="1" xfId="3" applyFont="1" applyFill="1" applyBorder="1" applyAlignment="1">
      <alignment horizontal="center" vertical="top"/>
    </xf>
    <xf numFmtId="0" fontId="16" fillId="0" borderId="4" xfId="3" applyFont="1" applyFill="1" applyBorder="1" applyAlignment="1">
      <alignment horizontal="center" vertical="top"/>
    </xf>
    <xf numFmtId="0" fontId="16" fillId="0" borderId="19" xfId="3" applyFont="1" applyFill="1" applyBorder="1" applyAlignment="1">
      <alignment vertical="top" wrapText="1"/>
    </xf>
    <xf numFmtId="0" fontId="16" fillId="0" borderId="19" xfId="3" applyFont="1" applyFill="1" applyBorder="1" applyAlignment="1">
      <alignment horizontal="center" vertical="top"/>
    </xf>
    <xf numFmtId="0" fontId="23" fillId="0" borderId="19" xfId="3" applyFont="1" applyFill="1" applyBorder="1" applyAlignment="1">
      <alignment horizontal="left" vertical="top" wrapText="1"/>
    </xf>
    <xf numFmtId="0" fontId="16" fillId="0" borderId="19" xfId="3" applyFont="1" applyFill="1" applyBorder="1" applyAlignment="1">
      <alignment horizontal="center" vertical="top" wrapText="1"/>
    </xf>
    <xf numFmtId="0" fontId="16" fillId="0" borderId="19" xfId="3" applyFont="1" applyFill="1" applyBorder="1" applyAlignment="1">
      <alignment horizontal="left" vertical="top" wrapText="1"/>
    </xf>
    <xf numFmtId="0" fontId="16" fillId="3" borderId="6" xfId="3" applyFont="1" applyFill="1" applyBorder="1" applyAlignment="1">
      <alignment vertical="top" wrapText="1"/>
    </xf>
    <xf numFmtId="0" fontId="16" fillId="3" borderId="1" xfId="3" applyFont="1" applyFill="1" applyBorder="1" applyAlignment="1">
      <alignment vertical="top" wrapText="1"/>
    </xf>
    <xf numFmtId="0" fontId="16" fillId="3" borderId="1" xfId="3" applyFont="1" applyFill="1" applyBorder="1" applyAlignment="1">
      <alignment horizontal="center" vertical="top"/>
    </xf>
    <xf numFmtId="0" fontId="22" fillId="3" borderId="1" xfId="3" applyFont="1" applyFill="1" applyBorder="1" applyAlignment="1">
      <alignment vertical="top" wrapText="1"/>
    </xf>
    <xf numFmtId="0" fontId="22" fillId="3" borderId="4" xfId="3" applyFont="1" applyFill="1" applyBorder="1" applyAlignment="1">
      <alignment vertical="top"/>
    </xf>
    <xf numFmtId="0" fontId="24" fillId="0" borderId="1" xfId="3" applyFont="1" applyFill="1" applyBorder="1" applyAlignment="1">
      <alignment horizontal="left" vertical="top" wrapText="1"/>
    </xf>
    <xf numFmtId="0" fontId="16" fillId="0" borderId="4" xfId="3" applyFont="1" applyFill="1" applyBorder="1" applyAlignment="1">
      <alignment vertical="top" wrapText="1"/>
    </xf>
    <xf numFmtId="0" fontId="24" fillId="0" borderId="19" xfId="3" applyFont="1" applyFill="1" applyBorder="1" applyAlignment="1">
      <alignment horizontal="left" vertical="top" wrapText="1"/>
    </xf>
    <xf numFmtId="0" fontId="16" fillId="0" borderId="19" xfId="3" applyNumberFormat="1" applyFont="1" applyFill="1" applyBorder="1" applyAlignment="1">
      <alignment vertical="top" wrapText="1"/>
    </xf>
    <xf numFmtId="0" fontId="22" fillId="0" borderId="19" xfId="3" applyFont="1" applyFill="1" applyBorder="1" applyAlignment="1">
      <alignment horizontal="center" vertical="top"/>
    </xf>
    <xf numFmtId="0" fontId="16" fillId="0" borderId="1" xfId="3" applyFont="1" applyFill="1" applyBorder="1" applyAlignment="1">
      <alignment vertical="top"/>
    </xf>
    <xf numFmtId="0" fontId="22" fillId="0" borderId="1" xfId="3" applyFont="1" applyFill="1" applyBorder="1" applyAlignment="1">
      <alignment vertical="top"/>
    </xf>
    <xf numFmtId="0" fontId="16" fillId="0" borderId="4" xfId="3" applyFont="1" applyFill="1" applyBorder="1" applyAlignment="1">
      <alignment vertical="top"/>
    </xf>
    <xf numFmtId="0" fontId="22" fillId="0" borderId="1" xfId="3" applyFont="1" applyFill="1" applyBorder="1" applyAlignment="1">
      <alignment horizontal="center" vertical="top"/>
    </xf>
    <xf numFmtId="0" fontId="22" fillId="0" borderId="4" xfId="3" applyFont="1" applyFill="1" applyBorder="1" applyAlignment="1">
      <alignment vertical="top"/>
    </xf>
    <xf numFmtId="0" fontId="22" fillId="0" borderId="26" xfId="3" applyFont="1" applyFill="1" applyBorder="1" applyAlignment="1">
      <alignment vertical="top"/>
    </xf>
    <xf numFmtId="0" fontId="22" fillId="0" borderId="5" xfId="3" applyFont="1" applyFill="1" applyBorder="1" applyAlignment="1">
      <alignment horizontal="center" vertical="top"/>
    </xf>
    <xf numFmtId="0" fontId="22" fillId="0" borderId="3" xfId="3" applyFont="1" applyFill="1" applyBorder="1" applyAlignment="1">
      <alignment horizontal="center" vertical="top"/>
    </xf>
    <xf numFmtId="0" fontId="22" fillId="0" borderId="21" xfId="3" applyFont="1" applyFill="1" applyBorder="1" applyAlignment="1">
      <alignment vertical="top"/>
    </xf>
    <xf numFmtId="0" fontId="25" fillId="4" borderId="5" xfId="3" applyFont="1" applyFill="1" applyBorder="1" applyAlignment="1">
      <alignment vertical="top"/>
    </xf>
    <xf numFmtId="0" fontId="25" fillId="4" borderId="2" xfId="3" applyFont="1" applyFill="1" applyBorder="1" applyAlignment="1">
      <alignment vertical="top"/>
    </xf>
    <xf numFmtId="0" fontId="25" fillId="4" borderId="25" xfId="3" applyFont="1" applyFill="1" applyBorder="1" applyAlignment="1">
      <alignment vertical="top"/>
    </xf>
    <xf numFmtId="0" fontId="25" fillId="4" borderId="20" xfId="3" applyFont="1" applyFill="1" applyBorder="1" applyAlignment="1">
      <alignment vertical="top"/>
    </xf>
    <xf numFmtId="0" fontId="25" fillId="4" borderId="3" xfId="3" applyFont="1" applyFill="1" applyBorder="1" applyAlignment="1">
      <alignment vertical="top"/>
    </xf>
    <xf numFmtId="0" fontId="27" fillId="0" borderId="0" xfId="0" applyFont="1"/>
    <xf numFmtId="0" fontId="28" fillId="6" borderId="3" xfId="0" applyFont="1" applyFill="1" applyBorder="1"/>
    <xf numFmtId="0" fontId="28" fillId="6" borderId="2" xfId="0" applyFont="1" applyFill="1" applyBorder="1"/>
    <xf numFmtId="0" fontId="28" fillId="6" borderId="5" xfId="0" applyFont="1" applyFill="1" applyBorder="1"/>
    <xf numFmtId="0" fontId="26" fillId="0" borderId="4" xfId="0" applyFont="1" applyBorder="1"/>
    <xf numFmtId="0" fontId="26" fillId="0" borderId="1" xfId="0" applyFont="1" applyBorder="1"/>
    <xf numFmtId="0" fontId="26" fillId="0" borderId="13" xfId="0" applyFont="1" applyBorder="1" applyAlignment="1">
      <alignment horizontal="center"/>
    </xf>
    <xf numFmtId="0" fontId="26" fillId="0" borderId="6" xfId="0" applyFont="1" applyBorder="1" applyAlignment="1">
      <alignment wrapText="1"/>
    </xf>
    <xf numFmtId="0" fontId="1" fillId="0" borderId="4" xfId="0" applyFont="1" applyBorder="1"/>
    <xf numFmtId="0" fontId="30" fillId="0" borderId="4" xfId="0" applyFont="1" applyBorder="1"/>
    <xf numFmtId="0" fontId="0" fillId="0" borderId="1" xfId="0" applyBorder="1"/>
    <xf numFmtId="0" fontId="0" fillId="0" borderId="6" xfId="0" applyBorder="1" applyAlignment="1">
      <alignment wrapText="1"/>
    </xf>
    <xf numFmtId="0" fontId="0" fillId="0" borderId="4" xfId="0" applyBorder="1" applyAlignment="1">
      <alignment horizontal="center" vertical="center"/>
    </xf>
    <xf numFmtId="0" fontId="0" fillId="0" borderId="1" xfId="0" applyBorder="1" applyAlignment="1">
      <alignment vertical="center" wrapText="1"/>
    </xf>
    <xf numFmtId="0" fontId="0" fillId="0" borderId="1" xfId="0" applyBorder="1" applyAlignment="1">
      <alignment horizontal="center" vertical="center"/>
    </xf>
    <xf numFmtId="0" fontId="0" fillId="0" borderId="6" xfId="0" applyBorder="1" applyAlignment="1">
      <alignment vertical="center" wrapText="1"/>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vertical="center" wrapText="1"/>
    </xf>
    <xf numFmtId="0" fontId="0" fillId="0" borderId="4" xfId="0" applyFont="1" applyBorder="1" applyAlignment="1">
      <alignment horizontal="center" vertical="center"/>
    </xf>
    <xf numFmtId="0" fontId="0" fillId="0" borderId="1" xfId="0" applyFont="1" applyBorder="1" applyAlignment="1">
      <alignment vertical="center" wrapText="1"/>
    </xf>
    <xf numFmtId="0" fontId="0" fillId="0" borderId="1" xfId="0" applyFont="1" applyFill="1" applyBorder="1" applyAlignment="1">
      <alignment vertical="center" wrapText="1"/>
    </xf>
    <xf numFmtId="0" fontId="0" fillId="0" borderId="4" xfId="0" applyBorder="1"/>
    <xf numFmtId="0" fontId="0" fillId="0" borderId="1" xfId="0" applyBorder="1" applyAlignment="1">
      <alignment wrapText="1"/>
    </xf>
    <xf numFmtId="0" fontId="0" fillId="0" borderId="1" xfId="0" applyBorder="1" applyAlignment="1">
      <alignment horizontal="center"/>
    </xf>
    <xf numFmtId="0" fontId="0" fillId="0" borderId="1" xfId="0" applyFont="1" applyFill="1" applyBorder="1" applyAlignment="1">
      <alignment horizontal="center" vertical="center" wrapText="1"/>
    </xf>
    <xf numFmtId="0" fontId="0" fillId="0" borderId="6" xfId="0" applyFill="1" applyBorder="1" applyAlignment="1">
      <alignment vertical="center" wrapText="1"/>
    </xf>
    <xf numFmtId="0" fontId="0" fillId="0" borderId="6" xfId="0" applyFont="1" applyBorder="1" applyAlignment="1">
      <alignment vertical="center" wrapText="1"/>
    </xf>
    <xf numFmtId="0" fontId="30" fillId="0" borderId="4" xfId="0" applyFont="1" applyFill="1" applyBorder="1"/>
    <xf numFmtId="0" fontId="0" fillId="0" borderId="1" xfId="0" applyFill="1" applyBorder="1" applyAlignment="1">
      <alignment wrapText="1"/>
    </xf>
    <xf numFmtId="0" fontId="0" fillId="0" borderId="1" xfId="0" applyFill="1" applyBorder="1" applyAlignment="1">
      <alignment horizontal="center"/>
    </xf>
    <xf numFmtId="0" fontId="0" fillId="0" borderId="4" xfId="0" applyFill="1" applyBorder="1" applyAlignment="1">
      <alignment horizontal="center" vertical="center"/>
    </xf>
    <xf numFmtId="0" fontId="0" fillId="2" borderId="1" xfId="0" applyFill="1" applyBorder="1" applyAlignment="1">
      <alignment horizontal="center" vertical="center"/>
    </xf>
    <xf numFmtId="0" fontId="0" fillId="0" borderId="7" xfId="0" applyBorder="1" applyAlignment="1">
      <alignment horizontal="center"/>
    </xf>
    <xf numFmtId="0" fontId="0" fillId="0" borderId="8" xfId="0" applyBorder="1" applyAlignment="1">
      <alignment wrapText="1"/>
    </xf>
    <xf numFmtId="0" fontId="0" fillId="0" borderId="8" xfId="0" applyBorder="1" applyAlignment="1">
      <alignment horizontal="center"/>
    </xf>
    <xf numFmtId="0" fontId="0" fillId="0" borderId="8" xfId="0" applyBorder="1"/>
    <xf numFmtId="0" fontId="0" fillId="0" borderId="9" xfId="0" applyBorder="1" applyAlignment="1">
      <alignment wrapText="1"/>
    </xf>
    <xf numFmtId="0" fontId="0" fillId="0" borderId="10" xfId="0" applyBorder="1" applyAlignment="1">
      <alignment horizontal="center"/>
    </xf>
    <xf numFmtId="0" fontId="0" fillId="0" borderId="10" xfId="0" applyBorder="1" applyAlignment="1">
      <alignment wrapText="1"/>
    </xf>
    <xf numFmtId="0" fontId="0" fillId="0" borderId="10" xfId="0" applyBorder="1"/>
    <xf numFmtId="0" fontId="26" fillId="0" borderId="29" xfId="0" applyFont="1" applyBorder="1"/>
    <xf numFmtId="0" fontId="26" fillId="0" borderId="30" xfId="0" applyFont="1" applyBorder="1"/>
    <xf numFmtId="0" fontId="26" fillId="0" borderId="2" xfId="0" applyFont="1" applyBorder="1" applyAlignment="1">
      <alignment horizontal="center"/>
    </xf>
    <xf numFmtId="0" fontId="26" fillId="0" borderId="31" xfId="0" applyFont="1" applyBorder="1" applyAlignment="1">
      <alignment wrapText="1"/>
    </xf>
    <xf numFmtId="0" fontId="26" fillId="0" borderId="1" xfId="0" applyFont="1" applyBorder="1" applyAlignment="1">
      <alignment horizontal="center"/>
    </xf>
    <xf numFmtId="0" fontId="31" fillId="0" borderId="17" xfId="0" applyFont="1" applyBorder="1" applyAlignment="1">
      <alignment horizontal="center"/>
    </xf>
    <xf numFmtId="0" fontId="31" fillId="0" borderId="1" xfId="0" applyFont="1" applyBorder="1"/>
    <xf numFmtId="0" fontId="0" fillId="0" borderId="1" xfId="0" applyBorder="1" applyAlignment="1">
      <alignment horizontal="center" vertical="center" wrapText="1"/>
    </xf>
    <xf numFmtId="0" fontId="0" fillId="0" borderId="7" xfId="0" applyBorder="1"/>
    <xf numFmtId="0" fontId="2" fillId="0" borderId="6" xfId="0" applyFont="1" applyFill="1" applyBorder="1" applyAlignment="1">
      <alignment vertical="top" wrapText="1"/>
    </xf>
    <xf numFmtId="0" fontId="28" fillId="6" borderId="16" xfId="0" applyFont="1" applyFill="1" applyBorder="1"/>
    <xf numFmtId="0" fontId="28" fillId="6" borderId="3" xfId="0" applyFont="1" applyFill="1" applyBorder="1" applyAlignment="1">
      <alignment wrapText="1"/>
    </xf>
    <xf numFmtId="0" fontId="26" fillId="0" borderId="17" xfId="0" applyFont="1" applyBorder="1"/>
    <xf numFmtId="0" fontId="26" fillId="0" borderId="30" xfId="0" applyFont="1" applyBorder="1" applyAlignment="1">
      <alignment wrapText="1"/>
    </xf>
    <xf numFmtId="0" fontId="26" fillId="0" borderId="1" xfId="0" applyFont="1" applyBorder="1" applyAlignment="1">
      <alignment wrapText="1"/>
    </xf>
    <xf numFmtId="0" fontId="1" fillId="0" borderId="17" xfId="0" applyFont="1" applyBorder="1"/>
    <xf numFmtId="0" fontId="30" fillId="0" borderId="17" xfId="0" applyFont="1" applyBorder="1"/>
    <xf numFmtId="0" fontId="31" fillId="0" borderId="17" xfId="0" applyFont="1" applyBorder="1"/>
    <xf numFmtId="0" fontId="0" fillId="0" borderId="17" xfId="0" applyBorder="1" applyAlignment="1">
      <alignment horizontal="center" vertical="center"/>
    </xf>
    <xf numFmtId="0" fontId="0" fillId="0" borderId="21" xfId="0" applyBorder="1" applyAlignment="1">
      <alignment vertical="center" wrapText="1"/>
    </xf>
    <xf numFmtId="0" fontId="0" fillId="0" borderId="21" xfId="0" applyBorder="1" applyAlignment="1">
      <alignment horizontal="center" vertical="center" wrapText="1"/>
    </xf>
    <xf numFmtId="0" fontId="0" fillId="0" borderId="17" xfId="0" applyBorder="1" applyAlignment="1">
      <alignment horizontal="center"/>
    </xf>
    <xf numFmtId="0" fontId="0" fillId="0" borderId="0" xfId="0" applyFill="1" applyBorder="1" applyAlignment="1">
      <alignment vertical="center" wrapText="1"/>
    </xf>
    <xf numFmtId="0" fontId="0" fillId="0" borderId="17" xfId="0" applyBorder="1" applyAlignment="1">
      <alignment horizontal="center" vertical="center" wrapText="1"/>
    </xf>
    <xf numFmtId="0" fontId="0" fillId="0" borderId="6" xfId="0" applyBorder="1" applyAlignment="1">
      <alignment horizontal="center" vertical="center" wrapText="1"/>
    </xf>
    <xf numFmtId="0" fontId="0" fillId="0" borderId="17" xfId="0" applyFill="1" applyBorder="1" applyAlignment="1">
      <alignment horizontal="center" vertical="center"/>
    </xf>
    <xf numFmtId="0" fontId="0" fillId="0" borderId="18" xfId="0" applyBorder="1" applyAlignment="1">
      <alignment horizontal="center"/>
    </xf>
    <xf numFmtId="0" fontId="0" fillId="0" borderId="9" xfId="0" applyBorder="1" applyAlignment="1">
      <alignment vertical="center" wrapText="1"/>
    </xf>
    <xf numFmtId="0" fontId="25" fillId="4" borderId="16" xfId="3" applyFont="1" applyFill="1" applyBorder="1" applyAlignment="1">
      <alignment horizontal="center" vertical="top"/>
    </xf>
    <xf numFmtId="0" fontId="25" fillId="4" borderId="36" xfId="3" applyFont="1" applyFill="1" applyBorder="1" applyAlignment="1">
      <alignment horizontal="center" vertical="top"/>
    </xf>
    <xf numFmtId="0" fontId="28" fillId="6" borderId="14" xfId="0" applyFont="1" applyFill="1" applyBorder="1" applyAlignment="1">
      <alignment horizontal="center"/>
    </xf>
    <xf numFmtId="0" fontId="29" fillId="6" borderId="15" xfId="0" applyFont="1" applyFill="1" applyBorder="1" applyAlignment="1">
      <alignment horizontal="center"/>
    </xf>
    <xf numFmtId="0" fontId="0" fillId="0" borderId="6" xfId="0" applyBorder="1" applyAlignment="1">
      <alignment horizontal="left" vertical="center" wrapText="1"/>
    </xf>
    <xf numFmtId="0" fontId="0" fillId="0" borderId="6" xfId="0" applyFont="1" applyBorder="1" applyAlignment="1">
      <alignment horizontal="left" vertical="center" wrapText="1"/>
    </xf>
    <xf numFmtId="0" fontId="28" fillId="6" borderId="20" xfId="0" applyFont="1" applyFill="1" applyBorder="1" applyAlignment="1">
      <alignment horizontal="center"/>
    </xf>
    <xf numFmtId="0" fontId="29" fillId="6" borderId="25" xfId="0" applyFont="1" applyFill="1" applyBorder="1" applyAlignment="1">
      <alignment horizontal="center"/>
    </xf>
    <xf numFmtId="0" fontId="28" fillId="6" borderId="11" xfId="0" applyFont="1" applyFill="1" applyBorder="1" applyAlignment="1">
      <alignment horizontal="center"/>
    </xf>
    <xf numFmtId="0" fontId="28" fillId="6" borderId="10" xfId="0" applyFont="1" applyFill="1" applyBorder="1" applyAlignment="1">
      <alignment horizontal="center"/>
    </xf>
    <xf numFmtId="0" fontId="28" fillId="6" borderId="12" xfId="0" applyFont="1" applyFill="1" applyBorder="1" applyAlignment="1">
      <alignment horizontal="center"/>
    </xf>
    <xf numFmtId="0" fontId="2" fillId="0" borderId="19" xfId="0" applyFont="1" applyFill="1" applyBorder="1" applyAlignment="1">
      <alignment horizontal="left" vertical="top" wrapText="1"/>
    </xf>
    <xf numFmtId="0" fontId="2" fillId="0" borderId="19" xfId="0" applyFont="1" applyFill="1" applyBorder="1" applyAlignment="1">
      <alignment vertical="top" wrapText="1"/>
    </xf>
    <xf numFmtId="0" fontId="2" fillId="0" borderId="1" xfId="0" applyFont="1" applyFill="1" applyBorder="1" applyAlignment="1">
      <alignment vertical="top" wrapText="1"/>
    </xf>
    <xf numFmtId="0" fontId="2" fillId="0" borderId="6" xfId="0" applyFont="1" applyFill="1" applyBorder="1" applyAlignment="1">
      <alignment vertical="top" wrapText="1"/>
    </xf>
    <xf numFmtId="0" fontId="2" fillId="0" borderId="1" xfId="0" applyFont="1" applyFill="1" applyBorder="1" applyAlignment="1">
      <alignment horizontal="left" vertical="top" wrapText="1"/>
    </xf>
    <xf numFmtId="0" fontId="2" fillId="0" borderId="6" xfId="0" applyFont="1" applyFill="1" applyBorder="1" applyAlignment="1">
      <alignment horizontal="left" vertical="top" wrapText="1"/>
    </xf>
  </cellXfs>
  <cellStyles count="9">
    <cellStyle name="Comma 2" xfId="4"/>
    <cellStyle name="dms_NUM" xfId="5"/>
    <cellStyle name="Hyperlink" xfId="1" builtinId="8"/>
    <cellStyle name="Normal" xfId="0" builtinId="0"/>
    <cellStyle name="Normal 11" xfId="2"/>
    <cellStyle name="Normal 2" xfId="3"/>
    <cellStyle name="Normal 2 2" xfId="8"/>
    <cellStyle name="Normal 4" xfId="7"/>
    <cellStyle name="RIN_TB3" xfId="6"/>
  </cellStyles>
  <dxfs count="0"/>
  <tableStyles count="0" defaultTableStyle="TableStyleMedium9" defaultPivotStyle="PivotStyleLight16"/>
  <colors>
    <mruColors>
      <color rgb="FF00FF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9525</xdr:rowOff>
    </xdr:from>
    <xdr:to>
      <xdr:col>5</xdr:col>
      <xdr:colOff>352425</xdr:colOff>
      <xdr:row>18</xdr:row>
      <xdr:rowOff>38100</xdr:rowOff>
    </xdr:to>
    <xdr:sp macro="" textlink="">
      <xdr:nvSpPr>
        <xdr:cNvPr id="2" name="TextBox 1"/>
        <xdr:cNvSpPr txBox="1"/>
      </xdr:nvSpPr>
      <xdr:spPr>
        <a:xfrm>
          <a:off x="219075" y="1019175"/>
          <a:ext cx="6791325" cy="2505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AU" sz="1100"/>
            <a:t>a) Those cells/variables in the data</a:t>
          </a:r>
          <a:r>
            <a:rPr lang="en-AU" sz="1100" baseline="0"/>
            <a:t> templates not </a:t>
          </a:r>
          <a:r>
            <a:rPr lang="en-AU" sz="1100"/>
            <a:t>applicable to SA Power Networks have</a:t>
          </a:r>
          <a:r>
            <a:rPr lang="en-AU" sz="1100" baseline="0"/>
            <a:t> been left blank (i.e. zero values have not been entered) </a:t>
          </a:r>
        </a:p>
        <a:p>
          <a:r>
            <a:rPr lang="en-AU" sz="1100" baseline="0"/>
            <a:t>b) The "actual" and "estimate" templates have been left blank where the information is contained in the other template. That is, for variables based on estimated information, the cells will be left blank in the actual template (and vice versa).</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0</xdr:colOff>
      <xdr:row>74</xdr:row>
      <xdr:rowOff>0</xdr:rowOff>
    </xdr:from>
    <xdr:to>
      <xdr:col>12</xdr:col>
      <xdr:colOff>399464</xdr:colOff>
      <xdr:row>74</xdr:row>
      <xdr:rowOff>4409524</xdr:rowOff>
    </xdr:to>
    <xdr:pic>
      <xdr:nvPicPr>
        <xdr:cNvPr id="4" name="Picture 3"/>
        <xdr:cNvPicPr>
          <a:picLocks noChangeAspect="1"/>
        </xdr:cNvPicPr>
      </xdr:nvPicPr>
      <xdr:blipFill>
        <a:blip xmlns:r="http://schemas.openxmlformats.org/officeDocument/2006/relationships" r:embed="rId1"/>
        <a:stretch>
          <a:fillRect/>
        </a:stretch>
      </xdr:blipFill>
      <xdr:spPr>
        <a:xfrm>
          <a:off x="24860250" y="34752643"/>
          <a:ext cx="4685714" cy="4409524"/>
        </a:xfrm>
        <a:prstGeom prst="rect">
          <a:avLst/>
        </a:prstGeom>
      </xdr:spPr>
    </xdr:pic>
    <xdr:clientData/>
  </xdr:twoCellAnchor>
  <xdr:twoCellAnchor editAs="oneCell">
    <xdr:from>
      <xdr:col>8</xdr:col>
      <xdr:colOff>0</xdr:colOff>
      <xdr:row>78</xdr:row>
      <xdr:rowOff>0</xdr:rowOff>
    </xdr:from>
    <xdr:to>
      <xdr:col>12</xdr:col>
      <xdr:colOff>370893</xdr:colOff>
      <xdr:row>80</xdr:row>
      <xdr:rowOff>38024</xdr:rowOff>
    </xdr:to>
    <xdr:pic>
      <xdr:nvPicPr>
        <xdr:cNvPr id="5" name="Picture 4"/>
        <xdr:cNvPicPr>
          <a:picLocks noChangeAspect="1"/>
        </xdr:cNvPicPr>
      </xdr:nvPicPr>
      <xdr:blipFill>
        <a:blip xmlns:r="http://schemas.openxmlformats.org/officeDocument/2006/relationships" r:embed="rId2"/>
        <a:stretch>
          <a:fillRect/>
        </a:stretch>
      </xdr:blipFill>
      <xdr:spPr>
        <a:xfrm>
          <a:off x="24860250" y="41039143"/>
          <a:ext cx="4657143" cy="60952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8</xdr:col>
          <xdr:colOff>142875</xdr:colOff>
          <xdr:row>74</xdr:row>
          <xdr:rowOff>4457700</xdr:rowOff>
        </xdr:from>
        <xdr:to>
          <xdr:col>8</xdr:col>
          <xdr:colOff>1057275</xdr:colOff>
          <xdr:row>75</xdr:row>
          <xdr:rowOff>47625</xdr:rowOff>
        </xdr:to>
        <xdr:sp macro="" textlink="">
          <xdr:nvSpPr>
            <xdr:cNvPr id="2051" name="Object 3" hidden="1">
              <a:extLst>
                <a:ext uri="{63B3BB69-23CF-44E3-9099-C40C66FF867C}">
                  <a14:compatExt spid="_x0000_s2051"/>
                </a:ext>
              </a:extLst>
            </xdr:cNvPr>
            <xdr:cNvSpPr/>
          </xdr:nvSpPr>
          <xdr:spPr>
            <a:xfrm>
              <a:off x="0" y="0"/>
              <a:ext cx="0" cy="0"/>
            </a:xfrm>
            <a:prstGeom prst="rect">
              <a:avLst/>
            </a:prstGeom>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CorpAffairs\2015PriceReset\15%20Economic%20Benchmarking%20RIN\01%20Working%20folder\Blank%20templates%20from%20AER\DNSP%20-%20Benchmarking%20RIN%20-%202015-16%20blank%20template%20(unlocked)%20@%2020160516.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Finance\Finance\Regulatory%20Reporting\Reg%20Reporting%202015\3.%20EB%20RIN\DNSP%20-%20Benchmarking%20RIN%20-%202014-15%20blank%20template%20(unlocked).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Finance\Finance\Regulatory%20Reporting\Reg%20Reporting%202016\EB%20RIN\DNSP%20-%20Benchmarking%20RIN%20-%202015-16%20blank%20template%20(unlocked)%20@%2020160810.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Documents\EB%20RIN%202016%20-%20TAB%203.1%20Revenue%20working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ER only"/>
      <sheetName val="Instructions"/>
      <sheetName val="Contents"/>
      <sheetName val="Business &amp; other details"/>
      <sheetName val="3.1 Revenue"/>
      <sheetName val="3.2 Operating expenditure"/>
      <sheetName val="3.2.3 Provisions"/>
      <sheetName val="3.3 Assets (RAB)"/>
      <sheetName val="3.4 Operational data"/>
      <sheetName val="3.5 Physical assets"/>
      <sheetName val="3.6 Quality of service"/>
      <sheetName val="3.7 Operating environment"/>
      <sheetName val="NSP amendments"/>
      <sheetName val="DNSP - Benchmarking RIN - 2015-"/>
    </sheetNames>
    <sheetDataSet>
      <sheetData sheetId="0">
        <row r="12">
          <cell r="B12" t="str">
            <v>ActewAGL Distribution</v>
          </cell>
          <cell r="D12">
            <v>76670568688</v>
          </cell>
          <cell r="E12" t="str">
            <v>ACT</v>
          </cell>
          <cell r="F12" t="str">
            <v>Electricity</v>
          </cell>
          <cell r="G12" t="str">
            <v>Distribution</v>
          </cell>
          <cell r="H12" t="str">
            <v>Revenue cap</v>
          </cell>
          <cell r="I12" t="str">
            <v>Calendar</v>
          </cell>
          <cell r="J12" t="str">
            <v>December</v>
          </cell>
          <cell r="K12">
            <v>5</v>
          </cell>
          <cell r="L12">
            <v>5</v>
          </cell>
          <cell r="M12">
            <v>5</v>
          </cell>
          <cell r="N12" t="str">
            <v>2014-19 Distribution Determination</v>
          </cell>
          <cell r="R12" t="str">
            <v>40 Bunda Street</v>
          </cell>
          <cell r="T12" t="str">
            <v>CANBERRA</v>
          </cell>
          <cell r="U12" t="str">
            <v>ACT</v>
          </cell>
          <cell r="V12" t="str">
            <v>2601</v>
          </cell>
          <cell r="W12" t="str">
            <v>GPO BOX 366</v>
          </cell>
          <cell r="Y12" t="str">
            <v>CANBERRA</v>
          </cell>
          <cell r="Z12" t="str">
            <v>ACT</v>
          </cell>
          <cell r="AA12">
            <v>2601</v>
          </cell>
          <cell r="AB12" t="str">
            <v>Robert Walker</v>
          </cell>
          <cell r="AC12" t="str">
            <v>02 6248 3847</v>
          </cell>
          <cell r="AD12" t="str">
            <v>robert.walker@actewagle.com.au</v>
          </cell>
        </row>
        <row r="13">
          <cell r="B13" t="str">
            <v>ActewAGL Distribution (Tx Assets)</v>
          </cell>
          <cell r="D13">
            <v>76670568688</v>
          </cell>
          <cell r="E13" t="str">
            <v>ACT</v>
          </cell>
          <cell r="F13" t="str">
            <v>Electricity</v>
          </cell>
          <cell r="G13" t="str">
            <v>Distribution</v>
          </cell>
          <cell r="H13" t="str">
            <v>Revenue cap</v>
          </cell>
          <cell r="I13" t="str">
            <v>Calendar</v>
          </cell>
          <cell r="J13" t="str">
            <v>December</v>
          </cell>
          <cell r="K13">
            <v>5</v>
          </cell>
          <cell r="L13">
            <v>5</v>
          </cell>
          <cell r="M13">
            <v>5</v>
          </cell>
          <cell r="N13" t="str">
            <v>distribution determination</v>
          </cell>
          <cell r="U13" t="str">
            <v>ACT</v>
          </cell>
        </row>
        <row r="14">
          <cell r="B14" t="str">
            <v>AGN</v>
          </cell>
          <cell r="D14">
            <v>78551685</v>
          </cell>
          <cell r="E14" t="str">
            <v>SA</v>
          </cell>
          <cell r="F14" t="str">
            <v>Gas</v>
          </cell>
          <cell r="G14" t="str">
            <v>Distribution</v>
          </cell>
          <cell r="H14" t="str">
            <v>Revenue cap</v>
          </cell>
          <cell r="I14" t="str">
            <v>Financial</v>
          </cell>
          <cell r="J14" t="str">
            <v>June</v>
          </cell>
          <cell r="K14">
            <v>5</v>
          </cell>
          <cell r="L14">
            <v>5</v>
          </cell>
          <cell r="M14">
            <v>5</v>
          </cell>
          <cell r="N14" t="str">
            <v>distribution determination</v>
          </cell>
          <cell r="U14" t="str">
            <v>SA</v>
          </cell>
        </row>
        <row r="15">
          <cell r="B15" t="str">
            <v>Ausgrid</v>
          </cell>
          <cell r="D15">
            <v>67505337385</v>
          </cell>
          <cell r="E15" t="str">
            <v>NSW</v>
          </cell>
          <cell r="F15" t="str">
            <v>Electricity</v>
          </cell>
          <cell r="G15" t="str">
            <v>Distribution</v>
          </cell>
          <cell r="H15" t="str">
            <v>Revenue cap</v>
          </cell>
          <cell r="I15" t="str">
            <v>Financial</v>
          </cell>
          <cell r="J15" t="str">
            <v>June</v>
          </cell>
          <cell r="K15">
            <v>5</v>
          </cell>
          <cell r="L15">
            <v>5</v>
          </cell>
          <cell r="M15">
            <v>5</v>
          </cell>
          <cell r="N15" t="str">
            <v>2014-19 Distribution Determination</v>
          </cell>
          <cell r="R15" t="str">
            <v>570 George St</v>
          </cell>
          <cell r="T15" t="str">
            <v>SYDNEY</v>
          </cell>
          <cell r="U15" t="str">
            <v>NSW</v>
          </cell>
          <cell r="V15">
            <v>2000</v>
          </cell>
          <cell r="AB15" t="str">
            <v>John Thomson</v>
          </cell>
          <cell r="AC15" t="str">
            <v>(02) 9269 2312</v>
          </cell>
          <cell r="AD15" t="str">
            <v>john.thomson@ausgrid.com.au</v>
          </cell>
        </row>
        <row r="16">
          <cell r="B16" t="str">
            <v>Ausgrid (Tx Assets)</v>
          </cell>
          <cell r="D16">
            <v>67505337385</v>
          </cell>
          <cell r="E16" t="str">
            <v>NSW</v>
          </cell>
          <cell r="F16" t="str">
            <v>Electricity</v>
          </cell>
          <cell r="G16" t="str">
            <v>Distribution</v>
          </cell>
          <cell r="H16" t="str">
            <v>Revenue cap</v>
          </cell>
          <cell r="I16" t="str">
            <v>Financial</v>
          </cell>
          <cell r="J16" t="str">
            <v>June</v>
          </cell>
          <cell r="K16">
            <v>5</v>
          </cell>
          <cell r="L16">
            <v>5</v>
          </cell>
          <cell r="M16">
            <v>5</v>
          </cell>
          <cell r="N16" t="str">
            <v>distribution determination</v>
          </cell>
          <cell r="U16" t="str">
            <v>NSW</v>
          </cell>
        </row>
        <row r="17">
          <cell r="B17" t="str">
            <v>AusNet (D)</v>
          </cell>
          <cell r="D17">
            <v>91064651118</v>
          </cell>
          <cell r="E17" t="str">
            <v>Vic</v>
          </cell>
          <cell r="F17" t="str">
            <v>Electricity</v>
          </cell>
          <cell r="G17" t="str">
            <v>Distribution</v>
          </cell>
          <cell r="H17" t="str">
            <v>Revenue cap</v>
          </cell>
          <cell r="I17" t="str">
            <v>Calendar</v>
          </cell>
          <cell r="J17" t="str">
            <v>December</v>
          </cell>
          <cell r="K17">
            <v>5</v>
          </cell>
          <cell r="L17">
            <v>5</v>
          </cell>
          <cell r="M17">
            <v>2</v>
          </cell>
          <cell r="N17" t="str">
            <v>2016-20 Distribution Determination</v>
          </cell>
          <cell r="R17" t="str">
            <v>Level 32</v>
          </cell>
          <cell r="S17" t="str">
            <v>2 Southbank Boulevard</v>
          </cell>
          <cell r="T17" t="str">
            <v>SOUTHBANK</v>
          </cell>
          <cell r="U17" t="str">
            <v>Vic</v>
          </cell>
          <cell r="V17" t="str">
            <v>3006</v>
          </cell>
          <cell r="W17" t="str">
            <v>Locked Bag 14051</v>
          </cell>
          <cell r="Y17" t="str">
            <v>MELBOURNE CITY MAIL CENTRE</v>
          </cell>
          <cell r="Z17" t="str">
            <v>VIC</v>
          </cell>
          <cell r="AB17" t="str">
            <v>Tom Hallam</v>
          </cell>
          <cell r="AC17" t="str">
            <v>03 9695 6617</v>
          </cell>
          <cell r="AD17" t="str">
            <v>Thomas.hallam@SP-Ausnet.com.au</v>
          </cell>
        </row>
        <row r="18">
          <cell r="B18" t="str">
            <v>AusNet (T)</v>
          </cell>
          <cell r="D18">
            <v>48116124362</v>
          </cell>
          <cell r="E18" t="str">
            <v>Vic</v>
          </cell>
          <cell r="F18" t="str">
            <v>Electricity</v>
          </cell>
          <cell r="G18" t="str">
            <v>Transmission</v>
          </cell>
          <cell r="H18" t="str">
            <v>Revenue cap</v>
          </cell>
          <cell r="I18" t="str">
            <v>Financial</v>
          </cell>
          <cell r="J18" t="str">
            <v>March</v>
          </cell>
          <cell r="K18">
            <v>5</v>
          </cell>
          <cell r="L18">
            <v>5</v>
          </cell>
          <cell r="M18">
            <v>2</v>
          </cell>
          <cell r="N18" t="str">
            <v>transmission determination</v>
          </cell>
          <cell r="R18" t="str">
            <v>Level 32</v>
          </cell>
          <cell r="S18" t="str">
            <v>2 Southbank Boulevard</v>
          </cell>
          <cell r="T18" t="str">
            <v>SOUTHBANK</v>
          </cell>
          <cell r="U18" t="str">
            <v>Vic</v>
          </cell>
          <cell r="V18" t="str">
            <v>3006</v>
          </cell>
          <cell r="AB18" t="str">
            <v>Tom Hallam</v>
          </cell>
          <cell r="AC18" t="str">
            <v>03 9695 6617</v>
          </cell>
          <cell r="AD18" t="str">
            <v>Thomas.hallam@SP-Ausnet.com.au</v>
          </cell>
        </row>
        <row r="19">
          <cell r="B19" t="str">
            <v>Australian Distribution Co.</v>
          </cell>
          <cell r="D19">
            <v>11222333444</v>
          </cell>
          <cell r="E19" t="str">
            <v>-</v>
          </cell>
          <cell r="F19" t="str">
            <v>Electricity</v>
          </cell>
          <cell r="G19" t="str">
            <v>Distribution</v>
          </cell>
          <cell r="H19" t="str">
            <v>Revenue cap</v>
          </cell>
          <cell r="I19" t="str">
            <v>Financial</v>
          </cell>
          <cell r="J19" t="str">
            <v>June</v>
          </cell>
          <cell r="K19">
            <v>5</v>
          </cell>
          <cell r="L19">
            <v>5</v>
          </cell>
          <cell r="M19">
            <v>2</v>
          </cell>
          <cell r="N19" t="str">
            <v>distribution determination</v>
          </cell>
          <cell r="U19" t="str">
            <v>-</v>
          </cell>
        </row>
        <row r="20">
          <cell r="B20" t="str">
            <v>Australian Transmission Co.</v>
          </cell>
          <cell r="D20">
            <v>11222333444</v>
          </cell>
          <cell r="E20" t="str">
            <v>-</v>
          </cell>
          <cell r="F20" t="str">
            <v>Electricity</v>
          </cell>
          <cell r="G20" t="str">
            <v>Transmission</v>
          </cell>
          <cell r="H20" t="str">
            <v>Revenue cap</v>
          </cell>
          <cell r="I20" t="str">
            <v>Financial</v>
          </cell>
          <cell r="J20" t="str">
            <v>June</v>
          </cell>
          <cell r="K20">
            <v>5</v>
          </cell>
          <cell r="L20">
            <v>5</v>
          </cell>
          <cell r="M20">
            <v>5</v>
          </cell>
          <cell r="N20" t="str">
            <v>transmission determination</v>
          </cell>
          <cell r="U20" t="str">
            <v>-</v>
          </cell>
        </row>
        <row r="21">
          <cell r="B21" t="str">
            <v>CitiPower</v>
          </cell>
          <cell r="D21">
            <v>76064651056</v>
          </cell>
          <cell r="E21" t="str">
            <v>Vic</v>
          </cell>
          <cell r="F21" t="str">
            <v>Electricity</v>
          </cell>
          <cell r="G21" t="str">
            <v>Distribution</v>
          </cell>
          <cell r="H21" t="str">
            <v>Revenue cap</v>
          </cell>
          <cell r="I21" t="str">
            <v>Calendar</v>
          </cell>
          <cell r="J21" t="str">
            <v>December</v>
          </cell>
          <cell r="K21">
            <v>5</v>
          </cell>
          <cell r="L21">
            <v>5</v>
          </cell>
          <cell r="M21">
            <v>2</v>
          </cell>
          <cell r="N21" t="str">
            <v>2016-20 Distribution Determination</v>
          </cell>
          <cell r="R21" t="str">
            <v>40 Market Street</v>
          </cell>
          <cell r="T21" t="str">
            <v>MELBOURNE</v>
          </cell>
          <cell r="U21" t="str">
            <v>Vic</v>
          </cell>
          <cell r="V21" t="str">
            <v>3000</v>
          </cell>
          <cell r="W21" t="str">
            <v>Locked Bag 14090</v>
          </cell>
          <cell r="Y21" t="str">
            <v>MELBOURNE</v>
          </cell>
          <cell r="Z21" t="str">
            <v>VIC</v>
          </cell>
          <cell r="AB21" t="str">
            <v>Hannah Williams</v>
          </cell>
          <cell r="AC21" t="str">
            <v>03 9683 4088</v>
          </cell>
          <cell r="AD21" t="str">
            <v>hwilliams@powercor.com.au</v>
          </cell>
        </row>
        <row r="22">
          <cell r="B22" t="str">
            <v>Directlink</v>
          </cell>
          <cell r="D22">
            <v>16779340889</v>
          </cell>
          <cell r="E22" t="str">
            <v>Qld</v>
          </cell>
          <cell r="F22" t="str">
            <v>Electricity</v>
          </cell>
          <cell r="G22" t="str">
            <v>Transmission</v>
          </cell>
          <cell r="H22" t="str">
            <v>Revenue cap</v>
          </cell>
          <cell r="I22" t="str">
            <v>Financial</v>
          </cell>
          <cell r="J22" t="str">
            <v>June</v>
          </cell>
          <cell r="K22">
            <v>10</v>
          </cell>
          <cell r="L22">
            <v>5</v>
          </cell>
          <cell r="M22">
            <v>5</v>
          </cell>
          <cell r="N22" t="str">
            <v>transmission determination</v>
          </cell>
          <cell r="U22" t="str">
            <v>NSW</v>
          </cell>
        </row>
        <row r="23">
          <cell r="B23" t="str">
            <v>ElectraNet</v>
          </cell>
          <cell r="D23">
            <v>41094482416</v>
          </cell>
          <cell r="E23" t="str">
            <v>SA</v>
          </cell>
          <cell r="F23" t="str">
            <v>Electricity</v>
          </cell>
          <cell r="G23" t="str">
            <v>Transmission</v>
          </cell>
          <cell r="H23" t="str">
            <v>Revenue cap</v>
          </cell>
          <cell r="I23" t="str">
            <v>Financial</v>
          </cell>
          <cell r="J23" t="str">
            <v>June</v>
          </cell>
          <cell r="K23">
            <v>5</v>
          </cell>
          <cell r="L23">
            <v>5</v>
          </cell>
          <cell r="M23">
            <v>5</v>
          </cell>
          <cell r="N23" t="str">
            <v>transmission determination</v>
          </cell>
          <cell r="R23" t="str">
            <v>52-55 East Terrace</v>
          </cell>
          <cell r="S23" t="str">
            <v>Rymill Park</v>
          </cell>
          <cell r="T23" t="str">
            <v>ADELAIDE</v>
          </cell>
          <cell r="U23" t="str">
            <v>SA</v>
          </cell>
          <cell r="V23" t="str">
            <v>5000</v>
          </cell>
          <cell r="W23" t="str">
            <v>PO Box 7096</v>
          </cell>
          <cell r="X23" t="str">
            <v>Hutt Street Post Office</v>
          </cell>
          <cell r="Y23" t="str">
            <v>ADELAIDE</v>
          </cell>
          <cell r="Z23" t="str">
            <v>SA</v>
          </cell>
          <cell r="AB23" t="str">
            <v>Bill Jackson</v>
          </cell>
          <cell r="AC23" t="str">
            <v>08 8404 7969</v>
          </cell>
          <cell r="AD23" t="str">
            <v>jackson.bill@electranet.com.au</v>
          </cell>
        </row>
        <row r="24">
          <cell r="B24" t="str">
            <v>Endeavour Energy</v>
          </cell>
          <cell r="D24">
            <v>59253130878</v>
          </cell>
          <cell r="E24" t="str">
            <v>NSW</v>
          </cell>
          <cell r="F24" t="str">
            <v>Electricity</v>
          </cell>
          <cell r="G24" t="str">
            <v>Distribution</v>
          </cell>
          <cell r="H24" t="str">
            <v>Revenue cap</v>
          </cell>
          <cell r="I24" t="str">
            <v>Financial</v>
          </cell>
          <cell r="J24" t="str">
            <v>June</v>
          </cell>
          <cell r="K24">
            <v>5</v>
          </cell>
          <cell r="L24">
            <v>5</v>
          </cell>
          <cell r="M24">
            <v>5</v>
          </cell>
          <cell r="N24" t="str">
            <v>2014-19 Distribution Determination</v>
          </cell>
          <cell r="R24" t="str">
            <v>51 Huntingwood Drive</v>
          </cell>
          <cell r="T24" t="str">
            <v>HUNTINGWOOD</v>
          </cell>
          <cell r="U24" t="str">
            <v>NSW</v>
          </cell>
          <cell r="V24" t="str">
            <v>2148</v>
          </cell>
          <cell r="W24" t="str">
            <v>PO Box 811</v>
          </cell>
          <cell r="Y24" t="str">
            <v>SEVEN HILLS</v>
          </cell>
          <cell r="Z24" t="str">
            <v>NSW</v>
          </cell>
          <cell r="AB24" t="str">
            <v>Jon Hocking</v>
          </cell>
          <cell r="AC24" t="str">
            <v>02 9853 4386 / 0407 348 156</v>
          </cell>
          <cell r="AD24" t="str">
            <v>Jon.Hocking@Endeavourenergy.com.au</v>
          </cell>
        </row>
        <row r="25">
          <cell r="B25" t="str">
            <v>Energex</v>
          </cell>
          <cell r="D25">
            <v>40078849055</v>
          </cell>
          <cell r="E25" t="str">
            <v>Qld</v>
          </cell>
          <cell r="F25" t="str">
            <v>Electricity</v>
          </cell>
          <cell r="G25" t="str">
            <v>Distribution</v>
          </cell>
          <cell r="H25" t="str">
            <v>Revenue cap</v>
          </cell>
          <cell r="I25" t="str">
            <v>Financial</v>
          </cell>
          <cell r="J25" t="str">
            <v>June</v>
          </cell>
          <cell r="K25">
            <v>5</v>
          </cell>
          <cell r="L25">
            <v>5</v>
          </cell>
          <cell r="M25">
            <v>5</v>
          </cell>
          <cell r="N25" t="str">
            <v>2015-20 Distribution Determination</v>
          </cell>
          <cell r="R25" t="str">
            <v>26 Reddacliff Street</v>
          </cell>
          <cell r="T25" t="str">
            <v>NEWSTEAD</v>
          </cell>
          <cell r="U25" t="str">
            <v>Qld</v>
          </cell>
          <cell r="V25" t="str">
            <v>4006</v>
          </cell>
          <cell r="W25" t="str">
            <v>26 Reddacliff Street</v>
          </cell>
          <cell r="Y25" t="str">
            <v>NEWSTEAD</v>
          </cell>
          <cell r="Z25" t="str">
            <v>QLD</v>
          </cell>
          <cell r="AA25" t="str">
            <v>4006</v>
          </cell>
          <cell r="AB25" t="str">
            <v>Nicola Roscoe</v>
          </cell>
          <cell r="AC25" t="str">
            <v>07 3664 5891</v>
          </cell>
          <cell r="AD25" t="str">
            <v>nicolaroscoe@energex.com.au</v>
          </cell>
        </row>
        <row r="26">
          <cell r="B26" t="str">
            <v>Ergon Energy</v>
          </cell>
          <cell r="D26">
            <v>50087646062</v>
          </cell>
          <cell r="E26" t="str">
            <v>Qld</v>
          </cell>
          <cell r="F26" t="str">
            <v>Electricity</v>
          </cell>
          <cell r="G26" t="str">
            <v>Distribution</v>
          </cell>
          <cell r="H26" t="str">
            <v>Revenue cap</v>
          </cell>
          <cell r="I26" t="str">
            <v>Financial</v>
          </cell>
          <cell r="J26" t="str">
            <v>June</v>
          </cell>
          <cell r="K26">
            <v>5</v>
          </cell>
          <cell r="L26">
            <v>5</v>
          </cell>
          <cell r="M26">
            <v>5</v>
          </cell>
          <cell r="N26" t="str">
            <v>2015-20 Distribution Determination</v>
          </cell>
          <cell r="R26" t="str">
            <v>22 Walker Street</v>
          </cell>
          <cell r="T26" t="str">
            <v>TOWNSVILLE</v>
          </cell>
          <cell r="U26" t="str">
            <v>Qld</v>
          </cell>
          <cell r="V26" t="str">
            <v>4810</v>
          </cell>
          <cell r="AB26" t="str">
            <v>Jenny Doyle, Group Manager Regulatory Affairs</v>
          </cell>
          <cell r="AC26" t="str">
            <v>(07) 3851 6416</v>
          </cell>
          <cell r="AD26" t="str">
            <v>jenny.doyle@ergon.com.au</v>
          </cell>
        </row>
        <row r="27">
          <cell r="B27" t="str">
            <v>Essential Energy</v>
          </cell>
          <cell r="D27">
            <v>37428185226</v>
          </cell>
          <cell r="E27" t="str">
            <v>NSW</v>
          </cell>
          <cell r="F27" t="str">
            <v>Electricity</v>
          </cell>
          <cell r="G27" t="str">
            <v>Distribution</v>
          </cell>
          <cell r="H27" t="str">
            <v>Revenue cap</v>
          </cell>
          <cell r="I27" t="str">
            <v>Financial</v>
          </cell>
          <cell r="J27" t="str">
            <v>June</v>
          </cell>
          <cell r="K27">
            <v>5</v>
          </cell>
          <cell r="L27">
            <v>5</v>
          </cell>
          <cell r="M27">
            <v>5</v>
          </cell>
          <cell r="N27" t="str">
            <v>2014-19 Distribution Determination</v>
          </cell>
          <cell r="R27" t="str">
            <v>8 Buller Street</v>
          </cell>
          <cell r="T27" t="str">
            <v>PORT MACQUARIE</v>
          </cell>
          <cell r="U27" t="str">
            <v>NSW</v>
          </cell>
          <cell r="V27" t="str">
            <v>2444</v>
          </cell>
          <cell r="W27" t="str">
            <v>PO Box 5730</v>
          </cell>
          <cell r="Y27" t="str">
            <v>Port MacQuarie</v>
          </cell>
          <cell r="Z27" t="str">
            <v>NSW</v>
          </cell>
          <cell r="AB27" t="str">
            <v>Catherine Waddell</v>
          </cell>
          <cell r="AC27" t="str">
            <v>02 6338 3553</v>
          </cell>
          <cell r="AD27" t="str">
            <v>Catherine.waddell@essentialenergy.com.au</v>
          </cell>
        </row>
        <row r="28">
          <cell r="B28" t="str">
            <v>Jemena Electricity</v>
          </cell>
          <cell r="D28">
            <v>82064651083</v>
          </cell>
          <cell r="E28" t="str">
            <v>Vic</v>
          </cell>
          <cell r="F28" t="str">
            <v>Electricity</v>
          </cell>
          <cell r="G28" t="str">
            <v>Distribution</v>
          </cell>
          <cell r="H28" t="str">
            <v>Revenue cap</v>
          </cell>
          <cell r="I28" t="str">
            <v>Calendar</v>
          </cell>
          <cell r="J28" t="str">
            <v>December</v>
          </cell>
          <cell r="K28">
            <v>5</v>
          </cell>
          <cell r="L28">
            <v>5</v>
          </cell>
          <cell r="M28">
            <v>2</v>
          </cell>
          <cell r="N28" t="str">
            <v>2016-20 Distribution Determination</v>
          </cell>
          <cell r="R28" t="str">
            <v>321 Ferntree Gully Road</v>
          </cell>
          <cell r="T28" t="str">
            <v>MT WAVERLEY</v>
          </cell>
          <cell r="U28" t="str">
            <v>Vic</v>
          </cell>
          <cell r="V28" t="str">
            <v>3149</v>
          </cell>
          <cell r="W28" t="str">
            <v>321 Ferntree Gully Road</v>
          </cell>
          <cell r="Y28" t="str">
            <v>MT WAVERLEY</v>
          </cell>
          <cell r="Z28" t="str">
            <v>VIC</v>
          </cell>
          <cell r="AA28" t="str">
            <v>3149</v>
          </cell>
          <cell r="AB28" t="str">
            <v>Anton Murashev</v>
          </cell>
          <cell r="AC28" t="str">
            <v>03 8544 9036</v>
          </cell>
          <cell r="AD28" t="str">
            <v>anton.murashev@jemena.com.au</v>
          </cell>
        </row>
        <row r="29">
          <cell r="B29" t="str">
            <v>Murraylink</v>
          </cell>
          <cell r="D29">
            <v>79181207909</v>
          </cell>
          <cell r="E29" t="str">
            <v>SA</v>
          </cell>
          <cell r="F29" t="str">
            <v>Electricity</v>
          </cell>
          <cell r="G29" t="str">
            <v>Transmission</v>
          </cell>
          <cell r="H29" t="str">
            <v>Revenue cap</v>
          </cell>
          <cell r="I29" t="str">
            <v>Financial</v>
          </cell>
          <cell r="J29" t="str">
            <v>June</v>
          </cell>
          <cell r="K29">
            <v>5</v>
          </cell>
          <cell r="L29">
            <v>5</v>
          </cell>
          <cell r="M29">
            <v>5</v>
          </cell>
          <cell r="N29" t="str">
            <v>transmission determination</v>
          </cell>
          <cell r="U29" t="str">
            <v>NSW</v>
          </cell>
        </row>
        <row r="30">
          <cell r="B30" t="str">
            <v>Powercor Australia</v>
          </cell>
          <cell r="D30">
            <v>89064651109</v>
          </cell>
          <cell r="E30" t="str">
            <v>Vic</v>
          </cell>
          <cell r="F30" t="str">
            <v>Electricity</v>
          </cell>
          <cell r="G30" t="str">
            <v>Distribution</v>
          </cell>
          <cell r="H30" t="str">
            <v>Revenue cap</v>
          </cell>
          <cell r="I30" t="str">
            <v>Calendar</v>
          </cell>
          <cell r="J30" t="str">
            <v>December</v>
          </cell>
          <cell r="K30">
            <v>5</v>
          </cell>
          <cell r="L30">
            <v>5</v>
          </cell>
          <cell r="M30">
            <v>2</v>
          </cell>
          <cell r="N30" t="str">
            <v>2016-20 Distribution Determination</v>
          </cell>
          <cell r="R30" t="str">
            <v>40 Market Street</v>
          </cell>
          <cell r="T30" t="str">
            <v>MELBOURNE</v>
          </cell>
          <cell r="U30" t="str">
            <v>Vic</v>
          </cell>
          <cell r="V30" t="str">
            <v>3000</v>
          </cell>
          <cell r="W30" t="str">
            <v>Locked bag 14090</v>
          </cell>
          <cell r="Y30" t="str">
            <v>MELBOURNE</v>
          </cell>
          <cell r="Z30" t="str">
            <v>VIC</v>
          </cell>
          <cell r="AA30">
            <v>3001</v>
          </cell>
          <cell r="AB30" t="str">
            <v>Hannah Williams</v>
          </cell>
          <cell r="AC30" t="str">
            <v>03 9683 4088</v>
          </cell>
          <cell r="AD30" t="str">
            <v>hwilliams@powercor.com.au</v>
          </cell>
        </row>
        <row r="31">
          <cell r="B31" t="str">
            <v>Powerlink</v>
          </cell>
          <cell r="D31">
            <v>82078849233</v>
          </cell>
          <cell r="E31" t="str">
            <v>Qld</v>
          </cell>
          <cell r="F31" t="str">
            <v>Electricity</v>
          </cell>
          <cell r="G31" t="str">
            <v>Transmission</v>
          </cell>
          <cell r="H31" t="str">
            <v>Revenue cap</v>
          </cell>
          <cell r="I31" t="str">
            <v>Financial</v>
          </cell>
          <cell r="J31" t="str">
            <v>June</v>
          </cell>
          <cell r="K31">
            <v>5</v>
          </cell>
          <cell r="L31">
            <v>5</v>
          </cell>
          <cell r="M31">
            <v>5</v>
          </cell>
          <cell r="N31" t="str">
            <v>transmission determination</v>
          </cell>
          <cell r="R31" t="str">
            <v>33 Harold St</v>
          </cell>
          <cell r="T31" t="str">
            <v>VIRGINIA</v>
          </cell>
          <cell r="U31" t="str">
            <v>Qld</v>
          </cell>
          <cell r="V31" t="str">
            <v>4014</v>
          </cell>
          <cell r="W31" t="str">
            <v>PO Box 1193</v>
          </cell>
          <cell r="Y31" t="str">
            <v>VIRGINIA</v>
          </cell>
          <cell r="Z31" t="str">
            <v>QLD</v>
          </cell>
          <cell r="AA31">
            <v>4014</v>
          </cell>
          <cell r="AB31" t="str">
            <v>Jennifer Harris</v>
          </cell>
          <cell r="AC31" t="str">
            <v>07 3860 2667</v>
          </cell>
          <cell r="AD31" t="str">
            <v>jharris@powerlink.com.au</v>
          </cell>
        </row>
        <row r="32">
          <cell r="B32" t="str">
            <v>Qld,SA &amp;ACT Gas Reset</v>
          </cell>
          <cell r="D32">
            <v>22222222222</v>
          </cell>
          <cell r="E32" t="str">
            <v>-</v>
          </cell>
          <cell r="F32" t="str">
            <v>Gas</v>
          </cell>
          <cell r="G32" t="str">
            <v>Distribution</v>
          </cell>
          <cell r="H32" t="str">
            <v>?</v>
          </cell>
          <cell r="K32">
            <v>5</v>
          </cell>
          <cell r="L32">
            <v>5</v>
          </cell>
          <cell r="M32" t="str">
            <v>x</v>
          </cell>
          <cell r="N32" t="str">
            <v>n/a</v>
          </cell>
          <cell r="U32" t="str">
            <v>-</v>
          </cell>
        </row>
        <row r="33">
          <cell r="B33" t="str">
            <v>Roma to Brisbane Pipeline</v>
          </cell>
          <cell r="D33" t="str">
            <v>009 737 393</v>
          </cell>
          <cell r="E33" t="str">
            <v>Qld</v>
          </cell>
          <cell r="F33" t="str">
            <v>Gas</v>
          </cell>
          <cell r="G33" t="str">
            <v>Distribution</v>
          </cell>
          <cell r="H33" t="str">
            <v>?</v>
          </cell>
          <cell r="I33" t="str">
            <v>Financial</v>
          </cell>
          <cell r="J33" t="str">
            <v>June</v>
          </cell>
          <cell r="K33">
            <v>5</v>
          </cell>
          <cell r="L33">
            <v>5</v>
          </cell>
          <cell r="M33" t="str">
            <v>x</v>
          </cell>
          <cell r="N33" t="str">
            <v>n/a</v>
          </cell>
        </row>
        <row r="34">
          <cell r="B34" t="str">
            <v>SA Power Networks</v>
          </cell>
          <cell r="D34">
            <v>13332330749</v>
          </cell>
          <cell r="E34" t="str">
            <v>SA</v>
          </cell>
          <cell r="F34" t="str">
            <v>Electricity</v>
          </cell>
          <cell r="G34" t="str">
            <v>Distribution</v>
          </cell>
          <cell r="H34" t="str">
            <v>Revenue cap</v>
          </cell>
          <cell r="I34" t="str">
            <v>Financial</v>
          </cell>
          <cell r="J34" t="str">
            <v>June</v>
          </cell>
          <cell r="K34">
            <v>5</v>
          </cell>
          <cell r="L34">
            <v>5</v>
          </cell>
          <cell r="M34">
            <v>5</v>
          </cell>
          <cell r="N34" t="str">
            <v>2015-20 Distribution Determination</v>
          </cell>
          <cell r="R34" t="str">
            <v>1 Anzac Highway</v>
          </cell>
          <cell r="T34" t="str">
            <v>KESWICK</v>
          </cell>
          <cell r="U34" t="str">
            <v>SA</v>
          </cell>
          <cell r="V34" t="str">
            <v>5035</v>
          </cell>
          <cell r="W34" t="str">
            <v>GPO Box 77</v>
          </cell>
          <cell r="Y34" t="str">
            <v>ADELAIDE</v>
          </cell>
          <cell r="Z34" t="str">
            <v>SA</v>
          </cell>
          <cell r="AB34" t="str">
            <v>Damien O'Connor</v>
          </cell>
          <cell r="AC34" t="str">
            <v>08 8404 5066</v>
          </cell>
          <cell r="AD34" t="str">
            <v>damien.oconnor@sapowernetworks.com.au</v>
          </cell>
        </row>
        <row r="35">
          <cell r="B35" t="str">
            <v>TasNetworks (D)</v>
          </cell>
          <cell r="D35">
            <v>24167357299</v>
          </cell>
          <cell r="E35" t="str">
            <v>Tas</v>
          </cell>
          <cell r="F35" t="str">
            <v>Electricity</v>
          </cell>
          <cell r="G35" t="str">
            <v>Distribution</v>
          </cell>
          <cell r="H35" t="str">
            <v>Revenue cap</v>
          </cell>
          <cell r="I35" t="str">
            <v>Financial</v>
          </cell>
          <cell r="J35" t="str">
            <v>June</v>
          </cell>
          <cell r="K35">
            <v>5</v>
          </cell>
          <cell r="L35">
            <v>5</v>
          </cell>
          <cell r="M35">
            <v>5</v>
          </cell>
          <cell r="N35" t="str">
            <v>distribution determination</v>
          </cell>
          <cell r="R35" t="str">
            <v>21 Kirksway Place</v>
          </cell>
          <cell r="T35" t="str">
            <v>HOBART</v>
          </cell>
          <cell r="U35" t="str">
            <v>Tas</v>
          </cell>
          <cell r="V35" t="str">
            <v>7000</v>
          </cell>
          <cell r="W35" t="str">
            <v>GPO Box 191</v>
          </cell>
          <cell r="Y35" t="str">
            <v>HOBART</v>
          </cell>
          <cell r="Z35" t="str">
            <v>Tas</v>
          </cell>
          <cell r="AB35" t="str">
            <v>Leigh Mayne</v>
          </cell>
          <cell r="AC35" t="str">
            <v>03 6270 3691</v>
          </cell>
          <cell r="AD35" t="str">
            <v>rrp2012@auroraenergy.com.au</v>
          </cell>
        </row>
        <row r="36">
          <cell r="B36" t="str">
            <v>TasNetworks (T)</v>
          </cell>
          <cell r="D36">
            <v>24167357299</v>
          </cell>
          <cell r="E36" t="str">
            <v>Tas</v>
          </cell>
          <cell r="F36" t="str">
            <v>Electricity</v>
          </cell>
          <cell r="G36" t="str">
            <v>Transmission</v>
          </cell>
          <cell r="H36" t="str">
            <v>Revenue cap</v>
          </cell>
          <cell r="I36" t="str">
            <v>Financial</v>
          </cell>
          <cell r="J36" t="str">
            <v>March</v>
          </cell>
          <cell r="K36">
            <v>5</v>
          </cell>
          <cell r="L36">
            <v>5</v>
          </cell>
          <cell r="M36">
            <v>5</v>
          </cell>
          <cell r="N36" t="str">
            <v>transmission determination</v>
          </cell>
          <cell r="R36" t="str">
            <v>1-7 Maria Street</v>
          </cell>
          <cell r="T36" t="str">
            <v>LENAH VALLEY</v>
          </cell>
          <cell r="U36" t="str">
            <v>Tas</v>
          </cell>
          <cell r="V36" t="str">
            <v>7008</v>
          </cell>
          <cell r="W36" t="str">
            <v>PO Box 606</v>
          </cell>
          <cell r="Y36" t="str">
            <v>MOONAH</v>
          </cell>
          <cell r="Z36" t="str">
            <v>Tas</v>
          </cell>
          <cell r="AB36" t="str">
            <v>Heath Dillon</v>
          </cell>
          <cell r="AC36" t="str">
            <v>03 6274 3664</v>
          </cell>
          <cell r="AD36" t="str">
            <v>heath.dillon@transend.com.au</v>
          </cell>
        </row>
        <row r="37">
          <cell r="B37" t="str">
            <v>TransGrid</v>
          </cell>
          <cell r="D37">
            <v>19622755774</v>
          </cell>
          <cell r="E37" t="str">
            <v>NSW</v>
          </cell>
          <cell r="F37" t="str">
            <v>Electricity</v>
          </cell>
          <cell r="G37" t="str">
            <v>Transmission</v>
          </cell>
          <cell r="H37" t="str">
            <v>Revenue cap</v>
          </cell>
          <cell r="I37" t="str">
            <v>Financial</v>
          </cell>
          <cell r="J37" t="str">
            <v>June</v>
          </cell>
          <cell r="K37">
            <v>5</v>
          </cell>
          <cell r="L37">
            <v>5</v>
          </cell>
          <cell r="M37">
            <v>5</v>
          </cell>
          <cell r="N37" t="str">
            <v>transmission determination</v>
          </cell>
          <cell r="R37" t="str">
            <v>180 Thomas Street</v>
          </cell>
          <cell r="T37" t="str">
            <v>HAYMARKET</v>
          </cell>
          <cell r="U37" t="str">
            <v>NSW</v>
          </cell>
          <cell r="V37" t="str">
            <v>2000</v>
          </cell>
          <cell r="W37" t="str">
            <v>PO Box A1000</v>
          </cell>
          <cell r="Y37" t="str">
            <v>SYDNEY SOUTH</v>
          </cell>
          <cell r="Z37" t="str">
            <v>NSW</v>
          </cell>
          <cell r="AB37" t="str">
            <v>Andrew Kingsmill</v>
          </cell>
          <cell r="AC37" t="str">
            <v>02 9284 3149</v>
          </cell>
          <cell r="AD37" t="str">
            <v>andrew.kingsmill@transgrid.com.au</v>
          </cell>
        </row>
        <row r="38">
          <cell r="B38" t="str">
            <v>United Energy</v>
          </cell>
          <cell r="D38">
            <v>70064651029</v>
          </cell>
          <cell r="E38" t="str">
            <v>Vic</v>
          </cell>
          <cell r="F38" t="str">
            <v>Electricity</v>
          </cell>
          <cell r="G38" t="str">
            <v>Distribution</v>
          </cell>
          <cell r="H38" t="str">
            <v>Revenue cap</v>
          </cell>
          <cell r="I38" t="str">
            <v>Calendar</v>
          </cell>
          <cell r="J38" t="str">
            <v>December</v>
          </cell>
          <cell r="K38">
            <v>5</v>
          </cell>
          <cell r="L38">
            <v>5</v>
          </cell>
          <cell r="M38">
            <v>2</v>
          </cell>
          <cell r="N38" t="str">
            <v>2016-20 Distribution Determination</v>
          </cell>
          <cell r="R38" t="str">
            <v>6 Nexus Court</v>
          </cell>
          <cell r="T38" t="str">
            <v>MULGRAVE</v>
          </cell>
          <cell r="U38" t="str">
            <v>Vic</v>
          </cell>
          <cell r="V38" t="str">
            <v>3170</v>
          </cell>
          <cell r="W38" t="str">
            <v>PO Box 449</v>
          </cell>
          <cell r="Y38" t="str">
            <v>MOUNT WAVERLEY</v>
          </cell>
          <cell r="Z38" t="str">
            <v>VIC</v>
          </cell>
          <cell r="AB38" t="str">
            <v>Mathew Abraham</v>
          </cell>
          <cell r="AC38" t="str">
            <v>03 8846 9758</v>
          </cell>
          <cell r="AD38" t="str">
            <v>mathew.abraham@ue.com.au</v>
          </cell>
        </row>
        <row r="39">
          <cell r="B39" t="str">
            <v>Victorian DNSP Backcasting</v>
          </cell>
          <cell r="D39">
            <v>33333333666</v>
          </cell>
          <cell r="E39" t="str">
            <v>Vic</v>
          </cell>
          <cell r="F39" t="str">
            <v>Electricity</v>
          </cell>
          <cell r="G39" t="str">
            <v>Distribution</v>
          </cell>
          <cell r="H39" t="str">
            <v>?</v>
          </cell>
          <cell r="I39" t="str">
            <v>Calendar</v>
          </cell>
          <cell r="K39">
            <v>5</v>
          </cell>
          <cell r="L39">
            <v>5</v>
          </cell>
          <cell r="M39" t="str">
            <v>x</v>
          </cell>
          <cell r="N39" t="str">
            <v>distribution determination</v>
          </cell>
          <cell r="U39" t="str">
            <v>Vic</v>
          </cell>
        </row>
        <row r="40">
          <cell r="B40" t="str">
            <v xml:space="preserve">Victorian DNSP Reset </v>
          </cell>
          <cell r="D40">
            <v>33333333333</v>
          </cell>
          <cell r="E40" t="str">
            <v>Vic</v>
          </cell>
          <cell r="F40" t="str">
            <v>Electricity</v>
          </cell>
          <cell r="G40" t="str">
            <v>Distribution</v>
          </cell>
          <cell r="H40" t="str">
            <v>?</v>
          </cell>
          <cell r="I40" t="str">
            <v>Calendar</v>
          </cell>
          <cell r="K40">
            <v>5</v>
          </cell>
          <cell r="L40">
            <v>5</v>
          </cell>
          <cell r="M40" t="str">
            <v>x</v>
          </cell>
          <cell r="N40" t="str">
            <v>distribution determination</v>
          </cell>
          <cell r="U40" t="str">
            <v>Vic</v>
          </cell>
        </row>
        <row r="41">
          <cell r="B41" t="str">
            <v>Western Power (D)</v>
          </cell>
          <cell r="D41">
            <v>18540492861</v>
          </cell>
          <cell r="E41" t="str">
            <v>WA</v>
          </cell>
          <cell r="F41" t="str">
            <v>Electricity</v>
          </cell>
          <cell r="G41" t="str">
            <v>Distribution</v>
          </cell>
          <cell r="H41" t="str">
            <v>Revenue cap</v>
          </cell>
          <cell r="I41" t="str">
            <v>Financial</v>
          </cell>
          <cell r="J41" t="str">
            <v>June</v>
          </cell>
          <cell r="K41">
            <v>5</v>
          </cell>
          <cell r="L41">
            <v>4</v>
          </cell>
          <cell r="M41" t="str">
            <v>x</v>
          </cell>
          <cell r="N41" t="str">
            <v>distribution determination</v>
          </cell>
          <cell r="U41" t="str">
            <v>WA</v>
          </cell>
          <cell r="AB41" t="str">
            <v>Judy Hunter</v>
          </cell>
          <cell r="AC41" t="str">
            <v>08 9326 6239</v>
          </cell>
        </row>
        <row r="42">
          <cell r="B42" t="str">
            <v>Western Power (T)</v>
          </cell>
          <cell r="D42">
            <v>18540492861</v>
          </cell>
          <cell r="E42" t="str">
            <v>WA</v>
          </cell>
          <cell r="F42" t="str">
            <v>Electricity</v>
          </cell>
          <cell r="G42" t="str">
            <v>Transmission</v>
          </cell>
          <cell r="H42" t="str">
            <v>Revenue cap</v>
          </cell>
          <cell r="I42" t="str">
            <v>Financial</v>
          </cell>
          <cell r="J42" t="str">
            <v>June</v>
          </cell>
          <cell r="K42">
            <v>5</v>
          </cell>
          <cell r="L42">
            <v>4</v>
          </cell>
          <cell r="M42" t="str">
            <v>x</v>
          </cell>
          <cell r="N42" t="str">
            <v>transmission determination</v>
          </cell>
          <cell r="U42" t="str">
            <v>WA</v>
          </cell>
          <cell r="AB42" t="str">
            <v>Judy Hunter</v>
          </cell>
          <cell r="AC42" t="str">
            <v>08 9326 6239</v>
          </cell>
        </row>
        <row r="48">
          <cell r="B48" t="str">
            <v>ARR</v>
          </cell>
          <cell r="E48" t="str">
            <v>2016</v>
          </cell>
        </row>
        <row r="49">
          <cell r="B49" t="str">
            <v>CA</v>
          </cell>
          <cell r="E49" t="str">
            <v>2016</v>
          </cell>
        </row>
        <row r="50">
          <cell r="B50" t="str">
            <v>CPI</v>
          </cell>
        </row>
        <row r="51">
          <cell r="B51" t="str">
            <v>EB</v>
          </cell>
          <cell r="E51" t="str">
            <v>2016</v>
          </cell>
        </row>
        <row r="52">
          <cell r="B52" t="str">
            <v>PTRM</v>
          </cell>
          <cell r="E52" t="str">
            <v>2020</v>
          </cell>
        </row>
        <row r="53">
          <cell r="B53" t="str">
            <v>Reset</v>
          </cell>
          <cell r="E53" t="str">
            <v>2020</v>
          </cell>
        </row>
        <row r="54">
          <cell r="B54" t="str">
            <v>RFM</v>
          </cell>
          <cell r="E54" t="str">
            <v>2016</v>
          </cell>
        </row>
        <row r="55">
          <cell r="B55" t="str">
            <v>WACC</v>
          </cell>
          <cell r="E55" t="str">
            <v>2020</v>
          </cell>
        </row>
        <row r="66">
          <cell r="B66" t="str">
            <v>After appeal</v>
          </cell>
          <cell r="E66">
            <v>1</v>
          </cell>
          <cell r="F66" t="str">
            <v>FRCP_y1</v>
          </cell>
          <cell r="G66">
            <v>1</v>
          </cell>
          <cell r="H66" t="str">
            <v>CRCP_y1</v>
          </cell>
          <cell r="J66" t="str">
            <v>2005-06</v>
          </cell>
          <cell r="K66">
            <v>2006</v>
          </cell>
        </row>
        <row r="67">
          <cell r="B67" t="str">
            <v>Draft decision</v>
          </cell>
          <cell r="E67">
            <v>2</v>
          </cell>
          <cell r="F67" t="str">
            <v>FRCP_y2</v>
          </cell>
          <cell r="G67">
            <v>2</v>
          </cell>
          <cell r="H67" t="str">
            <v>CRCP_y2</v>
          </cell>
          <cell r="J67" t="str">
            <v>2006-07</v>
          </cell>
          <cell r="K67">
            <v>2007</v>
          </cell>
        </row>
        <row r="68">
          <cell r="B68" t="str">
            <v>Final decision</v>
          </cell>
          <cell r="E68">
            <v>3</v>
          </cell>
          <cell r="F68" t="str">
            <v>FRCP_y3</v>
          </cell>
          <cell r="G68">
            <v>3</v>
          </cell>
          <cell r="H68" t="str">
            <v>CRCP_y3</v>
          </cell>
          <cell r="J68" t="str">
            <v>2007-08</v>
          </cell>
          <cell r="K68" t="str">
            <v>2008</v>
          </cell>
        </row>
        <row r="69">
          <cell r="B69" t="str">
            <v>Pass through decision</v>
          </cell>
          <cell r="E69">
            <v>4</v>
          </cell>
          <cell r="F69" t="str">
            <v>FRCP_y4</v>
          </cell>
          <cell r="G69">
            <v>4</v>
          </cell>
          <cell r="H69" t="str">
            <v>CRCP_y4</v>
          </cell>
          <cell r="J69" t="str">
            <v>2008-09</v>
          </cell>
          <cell r="K69" t="str">
            <v>2009</v>
          </cell>
        </row>
        <row r="70">
          <cell r="B70" t="str">
            <v>PTRM annual update</v>
          </cell>
          <cell r="E70">
            <v>5</v>
          </cell>
          <cell r="F70" t="str">
            <v>FRCP_y5</v>
          </cell>
          <cell r="G70">
            <v>5</v>
          </cell>
          <cell r="H70" t="str">
            <v>CRCP_y5</v>
          </cell>
          <cell r="J70" t="str">
            <v>2009-10</v>
          </cell>
          <cell r="K70" t="str">
            <v>2010</v>
          </cell>
        </row>
        <row r="71">
          <cell r="B71" t="str">
            <v>PTRM interim update 1</v>
          </cell>
          <cell r="E71">
            <v>6</v>
          </cell>
          <cell r="F71" t="str">
            <v>FRCP_y6</v>
          </cell>
          <cell r="G71">
            <v>6</v>
          </cell>
          <cell r="H71" t="str">
            <v>CRCP_y6</v>
          </cell>
          <cell r="J71" t="str">
            <v>2010-11</v>
          </cell>
          <cell r="K71" t="str">
            <v>2011</v>
          </cell>
        </row>
        <row r="72">
          <cell r="B72" t="str">
            <v>PTRM interim update 2</v>
          </cell>
          <cell r="E72">
            <v>7</v>
          </cell>
          <cell r="F72" t="str">
            <v>FRCP_y7</v>
          </cell>
          <cell r="G72">
            <v>7</v>
          </cell>
          <cell r="H72" t="str">
            <v>CRCP_y7</v>
          </cell>
          <cell r="J72" t="str">
            <v>2011-12</v>
          </cell>
          <cell r="K72" t="str">
            <v>2012</v>
          </cell>
        </row>
        <row r="73">
          <cell r="B73" t="str">
            <v>PTRM interim update 3</v>
          </cell>
          <cell r="E73">
            <v>8</v>
          </cell>
          <cell r="F73" t="str">
            <v>FRCP_y8</v>
          </cell>
          <cell r="G73">
            <v>8</v>
          </cell>
          <cell r="H73" t="str">
            <v>CRCP_y8</v>
          </cell>
          <cell r="J73" t="str">
            <v>2012-13</v>
          </cell>
          <cell r="K73" t="str">
            <v>2013</v>
          </cell>
        </row>
        <row r="74">
          <cell r="B74" t="str">
            <v>PTRM interim update 4</v>
          </cell>
          <cell r="E74">
            <v>9</v>
          </cell>
          <cell r="F74" t="str">
            <v>FRCP_y9</v>
          </cell>
          <cell r="G74">
            <v>9</v>
          </cell>
          <cell r="H74" t="str">
            <v>CRCP_y9</v>
          </cell>
          <cell r="J74" t="str">
            <v>2013-14</v>
          </cell>
          <cell r="K74" t="str">
            <v>2014</v>
          </cell>
        </row>
        <row r="75">
          <cell r="B75" t="str">
            <v>Regulatory proposal</v>
          </cell>
          <cell r="E75">
            <v>10</v>
          </cell>
          <cell r="F75" t="str">
            <v>FRCP_y10</v>
          </cell>
          <cell r="G75">
            <v>10</v>
          </cell>
          <cell r="H75" t="str">
            <v>CRCP_y10</v>
          </cell>
          <cell r="J75" t="str">
            <v>2014-15</v>
          </cell>
          <cell r="K75" t="str">
            <v>2015</v>
          </cell>
        </row>
        <row r="76">
          <cell r="B76" t="str">
            <v>Reporting</v>
          </cell>
          <cell r="J76" t="str">
            <v>2015-16</v>
          </cell>
          <cell r="K76" t="str">
            <v>2016</v>
          </cell>
        </row>
        <row r="77">
          <cell r="B77" t="str">
            <v>Revised regulatory proposal</v>
          </cell>
          <cell r="J77" t="str">
            <v>2016-17</v>
          </cell>
          <cell r="K77" t="str">
            <v>2017</v>
          </cell>
        </row>
        <row r="78">
          <cell r="B78" t="str">
            <v>RFM annual update</v>
          </cell>
          <cell r="J78" t="str">
            <v>2017-18</v>
          </cell>
          <cell r="K78" t="str">
            <v>2018</v>
          </cell>
        </row>
        <row r="79">
          <cell r="B79" t="str">
            <v>WACC annual update</v>
          </cell>
          <cell r="D79" t="str">
            <v>2015-16</v>
          </cell>
          <cell r="F79" t="str">
            <v>2014-15</v>
          </cell>
          <cell r="H79">
            <v>1</v>
          </cell>
          <cell r="J79" t="str">
            <v>2018-19</v>
          </cell>
          <cell r="K79">
            <v>2019</v>
          </cell>
        </row>
        <row r="80">
          <cell r="D80" t="str">
            <v>2016-17</v>
          </cell>
          <cell r="F80" t="str">
            <v>2013-14</v>
          </cell>
          <cell r="H80">
            <v>2</v>
          </cell>
          <cell r="J80" t="str">
            <v>2019-20</v>
          </cell>
          <cell r="K80" t="str">
            <v>2020</v>
          </cell>
        </row>
        <row r="81">
          <cell r="D81" t="str">
            <v>2017-18</v>
          </cell>
          <cell r="F81" t="str">
            <v>2012-13</v>
          </cell>
          <cell r="H81">
            <v>3</v>
          </cell>
        </row>
        <row r="82">
          <cell r="D82" t="str">
            <v>2018-19</v>
          </cell>
          <cell r="F82" t="str">
            <v>2011-12</v>
          </cell>
          <cell r="H82">
            <v>4</v>
          </cell>
        </row>
        <row r="83">
          <cell r="D83" t="str">
            <v>2019-20</v>
          </cell>
          <cell r="F83" t="str">
            <v>2010-11</v>
          </cell>
          <cell r="H83">
            <v>5</v>
          </cell>
        </row>
        <row r="84">
          <cell r="D84" t="str">
            <v>2020-21</v>
          </cell>
          <cell r="F84" t="str">
            <v>2009-10</v>
          </cell>
          <cell r="H84">
            <v>6</v>
          </cell>
        </row>
        <row r="85">
          <cell r="D85" t="str">
            <v>2021-22</v>
          </cell>
          <cell r="F85" t="str">
            <v>2008-09</v>
          </cell>
          <cell r="H85">
            <v>7</v>
          </cell>
        </row>
        <row r="86">
          <cell r="D86" t="str">
            <v>2022-23</v>
          </cell>
          <cell r="F86" t="str">
            <v>2007-08</v>
          </cell>
          <cell r="H86">
            <v>8</v>
          </cell>
        </row>
        <row r="87">
          <cell r="D87" t="str">
            <v>2023-24</v>
          </cell>
          <cell r="F87" t="str">
            <v>2006-07</v>
          </cell>
          <cell r="H87">
            <v>9</v>
          </cell>
        </row>
        <row r="88">
          <cell r="F88" t="str">
            <v>2005-06</v>
          </cell>
          <cell r="H88">
            <v>10</v>
          </cell>
        </row>
      </sheetData>
      <sheetData sheetId="1"/>
      <sheetData sheetId="2"/>
      <sheetData sheetId="3">
        <row r="14">
          <cell r="C14" t="str">
            <v>Australian Distribution Co.</v>
          </cell>
        </row>
        <row r="35">
          <cell r="C35" t="str">
            <v>2015-16</v>
          </cell>
          <cell r="H35" t="str">
            <v>2020-21</v>
          </cell>
        </row>
        <row r="38">
          <cell r="C38" t="str">
            <v>2010-11</v>
          </cell>
          <cell r="D38" t="str">
            <v>2011-12</v>
          </cell>
          <cell r="E38" t="str">
            <v>2012-13</v>
          </cell>
          <cell r="F38" t="str">
            <v>2013-14</v>
          </cell>
          <cell r="G38" t="str">
            <v>2014-15</v>
          </cell>
        </row>
        <row r="41">
          <cell r="D41" t="str">
            <v>2006-07</v>
          </cell>
          <cell r="E41" t="str">
            <v>2007-08</v>
          </cell>
          <cell r="F41" t="str">
            <v>2008-09</v>
          </cell>
          <cell r="G41" t="str">
            <v>2009-10</v>
          </cell>
        </row>
        <row r="44">
          <cell r="C44" t="str">
            <v>2015-16</v>
          </cell>
        </row>
        <row r="58">
          <cell r="C58" t="str">
            <v>Financial</v>
          </cell>
        </row>
        <row r="59">
          <cell r="C59" t="str">
            <v>EB</v>
          </cell>
        </row>
        <row r="62">
          <cell r="C62" t="str">
            <v>June</v>
          </cell>
        </row>
        <row r="67">
          <cell r="C67">
            <v>0</v>
          </cell>
        </row>
        <row r="68">
          <cell r="C68">
            <v>2013</v>
          </cell>
        </row>
        <row r="69">
          <cell r="C69">
            <v>1</v>
          </cell>
        </row>
        <row r="70">
          <cell r="C70">
            <v>0</v>
          </cell>
        </row>
        <row r="71">
          <cell r="C71">
            <v>0</v>
          </cell>
        </row>
        <row r="72">
          <cell r="C72" t="str">
            <v>CRY</v>
          </cell>
        </row>
        <row r="73">
          <cell r="C73" t="str">
            <v>2015-16</v>
          </cell>
        </row>
        <row r="74">
          <cell r="C74">
            <v>5</v>
          </cell>
        </row>
        <row r="75">
          <cell r="C75" t="str">
            <v>FRCP_y5</v>
          </cell>
        </row>
        <row r="76">
          <cell r="C76" t="str">
            <v>2019-20</v>
          </cell>
        </row>
        <row r="77">
          <cell r="C77">
            <v>5</v>
          </cell>
        </row>
        <row r="79">
          <cell r="C79" t="str">
            <v>2010-11</v>
          </cell>
        </row>
        <row r="80">
          <cell r="C80" t="str">
            <v>2015-16</v>
          </cell>
        </row>
      </sheetData>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Business &amp; other details"/>
      <sheetName val="3.1 Revenue"/>
      <sheetName val="3.2 Operating expenditure"/>
      <sheetName val="3.2.3 Provisions"/>
      <sheetName val="3.3 Assets (RAB)"/>
      <sheetName val="3.4 Operational data"/>
      <sheetName val="3.5 Physical assets"/>
      <sheetName val="3.6 Quality of service"/>
      <sheetName val="3.7 Operating environment"/>
      <sheetName val="Unlocked worksheet"/>
    </sheetNames>
    <sheetDataSet>
      <sheetData sheetId="0"/>
      <sheetData sheetId="1">
        <row r="14">
          <cell r="D14" t="str">
            <v>Australian Distribution Co.</v>
          </cell>
        </row>
        <row r="18">
          <cell r="L18" t="str">
            <v>CA</v>
          </cell>
          <cell r="M18" t="str">
            <v>REGULATORY REPORTING STATEMENT</v>
          </cell>
          <cell r="P18" t="str">
            <v>2015</v>
          </cell>
        </row>
        <row r="19">
          <cell r="L19" t="str">
            <v>CAM/Service change Backcast</v>
          </cell>
          <cell r="M19" t="str">
            <v>REGULATORY REPORTING STATEMENT</v>
          </cell>
          <cell r="P19" t="str">
            <v>2016</v>
          </cell>
        </row>
        <row r="20">
          <cell r="L20" t="str">
            <v>CPI</v>
          </cell>
          <cell r="M20" t="str">
            <v>CPI</v>
          </cell>
          <cell r="P20" t="str">
            <v>2016</v>
          </cell>
        </row>
        <row r="21">
          <cell r="L21" t="str">
            <v>EB</v>
          </cell>
          <cell r="M21" t="str">
            <v>REGULATORY REPORTING STATEMENT</v>
          </cell>
          <cell r="P21" t="str">
            <v>2015</v>
          </cell>
        </row>
        <row r="22">
          <cell r="L22" t="str">
            <v>PTRM</v>
          </cell>
          <cell r="M22" t="str">
            <v>POST TAX REVENUE MODEL</v>
          </cell>
          <cell r="P22" t="str">
            <v>2021</v>
          </cell>
        </row>
        <row r="23">
          <cell r="L23" t="str">
            <v>Reset</v>
          </cell>
          <cell r="M23" t="str">
            <v>REGULATORY REPORTING STATEMENT</v>
          </cell>
          <cell r="P23" t="str">
            <v>2016</v>
          </cell>
        </row>
        <row r="24">
          <cell r="L24" t="str">
            <v>RFM</v>
          </cell>
          <cell r="M24" t="str">
            <v>ROLL FORWARD MODEL</v>
          </cell>
          <cell r="P24" t="str">
            <v>2016</v>
          </cell>
        </row>
        <row r="25">
          <cell r="L25" t="str">
            <v>WACC</v>
          </cell>
          <cell r="M25" t="str">
            <v>WEIGHTED AVERAGE COST OF CAPITAL</v>
          </cell>
          <cell r="P25" t="str">
            <v>2016</v>
          </cell>
        </row>
        <row r="29">
          <cell r="L29" t="str">
            <v>ActewAGL Distribution</v>
          </cell>
          <cell r="M29">
            <v>76670568688</v>
          </cell>
          <cell r="N29" t="str">
            <v>ACT</v>
          </cell>
          <cell r="O29" t="str">
            <v>Electricity</v>
          </cell>
          <cell r="P29" t="str">
            <v>Distribution</v>
          </cell>
          <cell r="Q29" t="str">
            <v>Revenue cap</v>
          </cell>
          <cell r="R29">
            <v>5</v>
          </cell>
          <cell r="S29">
            <v>6</v>
          </cell>
          <cell r="T29" t="str">
            <v>ACT</v>
          </cell>
        </row>
        <row r="30">
          <cell r="L30" t="str">
            <v>ActewAGL Distribution (Tx Assets)</v>
          </cell>
          <cell r="M30">
            <v>76670568688</v>
          </cell>
          <cell r="N30" t="str">
            <v>ACT</v>
          </cell>
          <cell r="O30" t="str">
            <v>Electricity</v>
          </cell>
          <cell r="P30" t="str">
            <v>Distribution</v>
          </cell>
          <cell r="Q30" t="str">
            <v>Revenue cap</v>
          </cell>
          <cell r="R30">
            <v>5</v>
          </cell>
          <cell r="S30">
            <v>5</v>
          </cell>
          <cell r="T30" t="str">
            <v>ACT</v>
          </cell>
        </row>
        <row r="31">
          <cell r="L31" t="str">
            <v>AGN</v>
          </cell>
          <cell r="M31">
            <v>78551685</v>
          </cell>
          <cell r="N31" t="str">
            <v>SA</v>
          </cell>
          <cell r="O31" t="str">
            <v>Gas</v>
          </cell>
          <cell r="P31" t="str">
            <v>Distribution</v>
          </cell>
          <cell r="Q31" t="str">
            <v>Revenue cap</v>
          </cell>
          <cell r="R31">
            <v>5</v>
          </cell>
          <cell r="S31">
            <v>5</v>
          </cell>
          <cell r="T31" t="str">
            <v>SA</v>
          </cell>
        </row>
        <row r="32">
          <cell r="L32" t="str">
            <v>Ausgrid</v>
          </cell>
          <cell r="M32">
            <v>67505337385</v>
          </cell>
          <cell r="N32" t="str">
            <v>NSW</v>
          </cell>
          <cell r="O32" t="str">
            <v>Electricity</v>
          </cell>
          <cell r="P32" t="str">
            <v>Distribution</v>
          </cell>
          <cell r="Q32" t="str">
            <v>Revenue cap</v>
          </cell>
          <cell r="R32">
            <v>5</v>
          </cell>
          <cell r="S32">
            <v>5</v>
          </cell>
          <cell r="T32" t="str">
            <v>NSW</v>
          </cell>
        </row>
        <row r="33">
          <cell r="L33" t="str">
            <v>Ausgrid (Tx Assets)</v>
          </cell>
          <cell r="M33">
            <v>67505337385</v>
          </cell>
          <cell r="N33" t="str">
            <v>NSW</v>
          </cell>
          <cell r="O33" t="str">
            <v>Electricity</v>
          </cell>
          <cell r="P33" t="str">
            <v>Distribution</v>
          </cell>
          <cell r="Q33" t="str">
            <v>Revenue cap</v>
          </cell>
          <cell r="R33">
            <v>5</v>
          </cell>
          <cell r="S33">
            <v>5</v>
          </cell>
          <cell r="T33" t="str">
            <v>NSW</v>
          </cell>
        </row>
        <row r="34">
          <cell r="L34" t="str">
            <v>AusNet (D)</v>
          </cell>
          <cell r="M34">
            <v>91064651118</v>
          </cell>
          <cell r="N34" t="str">
            <v>Vic</v>
          </cell>
          <cell r="O34" t="str">
            <v>Electricity</v>
          </cell>
          <cell r="P34" t="str">
            <v>Distribution</v>
          </cell>
          <cell r="Q34" t="str">
            <v>Revenue cap</v>
          </cell>
          <cell r="R34">
            <v>5</v>
          </cell>
          <cell r="S34">
            <v>5</v>
          </cell>
          <cell r="T34" t="str">
            <v>Vic</v>
          </cell>
        </row>
        <row r="35">
          <cell r="D35" t="str">
            <v>2016-17</v>
          </cell>
          <cell r="E35" t="str">
            <v>2017-18</v>
          </cell>
          <cell r="F35" t="str">
            <v>2018-19</v>
          </cell>
          <cell r="G35" t="str">
            <v>2019-20</v>
          </cell>
          <cell r="H35" t="str">
            <v>2020-21</v>
          </cell>
          <cell r="L35" t="str">
            <v>AusNet (T)</v>
          </cell>
          <cell r="M35">
            <v>78079798173</v>
          </cell>
          <cell r="N35" t="str">
            <v>Vic</v>
          </cell>
          <cell r="O35" t="str">
            <v>Electricity</v>
          </cell>
          <cell r="P35" t="str">
            <v>Transmission</v>
          </cell>
          <cell r="Q35" t="str">
            <v>Revenue cap</v>
          </cell>
          <cell r="R35">
            <v>5</v>
          </cell>
          <cell r="S35">
            <v>5</v>
          </cell>
          <cell r="T35" t="str">
            <v>Vic</v>
          </cell>
        </row>
        <row r="36">
          <cell r="L36" t="str">
            <v>Australian Distribution Co.</v>
          </cell>
          <cell r="M36">
            <v>11222333444</v>
          </cell>
          <cell r="N36" t="str">
            <v>-</v>
          </cell>
          <cell r="O36" t="str">
            <v>Electricity</v>
          </cell>
          <cell r="P36" t="str">
            <v>Distribution</v>
          </cell>
          <cell r="Q36" t="str">
            <v>Revenue cap</v>
          </cell>
          <cell r="R36">
            <v>5</v>
          </cell>
          <cell r="S36">
            <v>5</v>
          </cell>
          <cell r="T36" t="str">
            <v>-</v>
          </cell>
        </row>
        <row r="37">
          <cell r="L37" t="str">
            <v>Australian Transmission Co.</v>
          </cell>
          <cell r="M37">
            <v>11222333444</v>
          </cell>
          <cell r="N37" t="str">
            <v>-</v>
          </cell>
          <cell r="O37" t="str">
            <v>Electricity</v>
          </cell>
          <cell r="P37" t="str">
            <v>Transmission</v>
          </cell>
          <cell r="Q37" t="str">
            <v>Revenue cap</v>
          </cell>
          <cell r="R37">
            <v>5</v>
          </cell>
          <cell r="S37">
            <v>5</v>
          </cell>
          <cell r="T37" t="str">
            <v>-</v>
          </cell>
        </row>
        <row r="38">
          <cell r="D38" t="str">
            <v>2011-12</v>
          </cell>
          <cell r="E38" t="str">
            <v>2012-13</v>
          </cell>
          <cell r="F38" t="str">
            <v>2013-14</v>
          </cell>
          <cell r="G38" t="str">
            <v>2014-15</v>
          </cell>
          <cell r="H38" t="str">
            <v>2015-16</v>
          </cell>
          <cell r="L38" t="str">
            <v>CitiPower</v>
          </cell>
          <cell r="M38">
            <v>76064651056</v>
          </cell>
          <cell r="N38" t="str">
            <v>Vic</v>
          </cell>
          <cell r="O38" t="str">
            <v>Electricity</v>
          </cell>
          <cell r="P38" t="str">
            <v>Distribution</v>
          </cell>
          <cell r="Q38" t="str">
            <v>Revenue cap</v>
          </cell>
          <cell r="R38">
            <v>5</v>
          </cell>
          <cell r="S38">
            <v>5</v>
          </cell>
          <cell r="T38" t="str">
            <v>Vic</v>
          </cell>
        </row>
        <row r="39">
          <cell r="L39" t="str">
            <v>Directlink</v>
          </cell>
          <cell r="M39">
            <v>16779340889</v>
          </cell>
          <cell r="N39" t="str">
            <v>NSW</v>
          </cell>
          <cell r="O39" t="str">
            <v>Electricity</v>
          </cell>
          <cell r="P39" t="str">
            <v>Transmission</v>
          </cell>
          <cell r="Q39" t="str">
            <v>Revenue cap</v>
          </cell>
          <cell r="R39">
            <v>10</v>
          </cell>
          <cell r="S39">
            <v>5</v>
          </cell>
          <cell r="T39" t="str">
            <v>Qld</v>
          </cell>
        </row>
        <row r="40">
          <cell r="L40" t="str">
            <v>ElectraNet</v>
          </cell>
          <cell r="M40">
            <v>41094482416</v>
          </cell>
          <cell r="N40" t="str">
            <v>SA</v>
          </cell>
          <cell r="O40" t="str">
            <v>Electricity</v>
          </cell>
          <cell r="P40" t="str">
            <v>Transmission</v>
          </cell>
          <cell r="Q40" t="str">
            <v>Revenue cap</v>
          </cell>
          <cell r="R40">
            <v>5</v>
          </cell>
          <cell r="S40">
            <v>5</v>
          </cell>
          <cell r="T40" t="str">
            <v>SA</v>
          </cell>
        </row>
        <row r="41">
          <cell r="E41" t="str">
            <v>2007-08</v>
          </cell>
          <cell r="F41" t="str">
            <v>2008-09</v>
          </cell>
          <cell r="G41" t="str">
            <v>2009-10</v>
          </cell>
          <cell r="H41" t="str">
            <v>2010-11</v>
          </cell>
          <cell r="L41" t="str">
            <v>Endeavour Energy</v>
          </cell>
          <cell r="M41">
            <v>59253130878</v>
          </cell>
          <cell r="N41" t="str">
            <v>NSW</v>
          </cell>
          <cell r="O41" t="str">
            <v>Electricity</v>
          </cell>
          <cell r="P41" t="str">
            <v>Distribution</v>
          </cell>
          <cell r="Q41" t="str">
            <v>Revenue cap</v>
          </cell>
          <cell r="R41">
            <v>5</v>
          </cell>
          <cell r="S41">
            <v>5</v>
          </cell>
          <cell r="T41" t="str">
            <v>NSW</v>
          </cell>
        </row>
        <row r="42">
          <cell r="L42" t="str">
            <v>Energex</v>
          </cell>
          <cell r="M42">
            <v>40078849055</v>
          </cell>
          <cell r="N42" t="str">
            <v>Qld</v>
          </cell>
          <cell r="O42" t="str">
            <v>Electricity</v>
          </cell>
          <cell r="P42" t="str">
            <v>Distribution</v>
          </cell>
          <cell r="Q42" t="str">
            <v>Revenue cap</v>
          </cell>
          <cell r="R42">
            <v>5</v>
          </cell>
          <cell r="S42">
            <v>5</v>
          </cell>
          <cell r="T42" t="str">
            <v>Qld</v>
          </cell>
        </row>
        <row r="43">
          <cell r="L43" t="str">
            <v>Ergon Energy</v>
          </cell>
          <cell r="M43">
            <v>50087646062</v>
          </cell>
          <cell r="N43" t="str">
            <v>Qld</v>
          </cell>
          <cell r="O43" t="str">
            <v>Electricity</v>
          </cell>
          <cell r="P43" t="str">
            <v>Distribution</v>
          </cell>
          <cell r="Q43" t="str">
            <v>Revenue cap</v>
          </cell>
          <cell r="R43">
            <v>5</v>
          </cell>
          <cell r="S43">
            <v>5</v>
          </cell>
          <cell r="T43" t="str">
            <v>Qld</v>
          </cell>
        </row>
        <row r="44">
          <cell r="L44" t="str">
            <v>Essential Energy</v>
          </cell>
          <cell r="M44">
            <v>37428185226</v>
          </cell>
          <cell r="N44" t="str">
            <v>NSW</v>
          </cell>
          <cell r="O44" t="str">
            <v>Electricity</v>
          </cell>
          <cell r="P44" t="str">
            <v>Distribution</v>
          </cell>
          <cell r="Q44" t="str">
            <v>Revenue cap</v>
          </cell>
          <cell r="R44">
            <v>5</v>
          </cell>
          <cell r="S44">
            <v>5</v>
          </cell>
          <cell r="T44" t="str">
            <v>NSW</v>
          </cell>
        </row>
        <row r="45">
          <cell r="D45" t="str">
            <v>2014-15</v>
          </cell>
          <cell r="L45" t="str">
            <v>Jemena Electricity</v>
          </cell>
          <cell r="M45">
            <v>82064651083</v>
          </cell>
          <cell r="N45" t="str">
            <v>Vic</v>
          </cell>
          <cell r="O45" t="str">
            <v>Electricity</v>
          </cell>
          <cell r="P45" t="str">
            <v>Distribution</v>
          </cell>
          <cell r="Q45" t="str">
            <v>Revenue cap</v>
          </cell>
          <cell r="R45">
            <v>5</v>
          </cell>
          <cell r="S45">
            <v>5</v>
          </cell>
          <cell r="T45" t="str">
            <v>Vic</v>
          </cell>
        </row>
        <row r="46">
          <cell r="L46" t="str">
            <v>Murraylink</v>
          </cell>
          <cell r="M46">
            <v>79181207909</v>
          </cell>
          <cell r="N46" t="str">
            <v>NSW</v>
          </cell>
          <cell r="O46" t="str">
            <v>Electricity</v>
          </cell>
          <cell r="P46" t="str">
            <v>Transmission</v>
          </cell>
          <cell r="Q46" t="str">
            <v>Revenue cap</v>
          </cell>
          <cell r="R46">
            <v>5</v>
          </cell>
          <cell r="S46">
            <v>5</v>
          </cell>
          <cell r="T46" t="str">
            <v>SA</v>
          </cell>
        </row>
        <row r="47">
          <cell r="L47" t="str">
            <v>Powercor Australia</v>
          </cell>
          <cell r="M47">
            <v>89064651109</v>
          </cell>
          <cell r="N47" t="str">
            <v>Vic</v>
          </cell>
          <cell r="O47" t="str">
            <v>Electricity</v>
          </cell>
          <cell r="P47" t="str">
            <v>Distribution</v>
          </cell>
          <cell r="Q47" t="str">
            <v>Revenue cap</v>
          </cell>
          <cell r="R47">
            <v>5</v>
          </cell>
          <cell r="S47">
            <v>5</v>
          </cell>
          <cell r="T47" t="str">
            <v>Vic</v>
          </cell>
        </row>
        <row r="48">
          <cell r="L48" t="str">
            <v>Powerlink</v>
          </cell>
          <cell r="M48">
            <v>82078849233</v>
          </cell>
          <cell r="N48" t="str">
            <v>Qld</v>
          </cell>
          <cell r="O48" t="str">
            <v>Electricity</v>
          </cell>
          <cell r="P48" t="str">
            <v>Transmission</v>
          </cell>
          <cell r="Q48" t="str">
            <v>Revenue cap</v>
          </cell>
          <cell r="R48">
            <v>5</v>
          </cell>
          <cell r="S48">
            <v>5</v>
          </cell>
          <cell r="T48" t="str">
            <v>Qld</v>
          </cell>
        </row>
        <row r="49">
          <cell r="L49" t="str">
            <v>Qld,SA &amp;ACT Gas Reset</v>
          </cell>
          <cell r="M49">
            <v>22222222222</v>
          </cell>
          <cell r="N49" t="str">
            <v>-</v>
          </cell>
          <cell r="O49" t="str">
            <v>Gas</v>
          </cell>
          <cell r="P49" t="str">
            <v>Distribution</v>
          </cell>
          <cell r="Q49" t="str">
            <v>?</v>
          </cell>
          <cell r="R49">
            <v>5</v>
          </cell>
          <cell r="S49">
            <v>5</v>
          </cell>
          <cell r="T49" t="str">
            <v>-</v>
          </cell>
        </row>
        <row r="50">
          <cell r="L50" t="str">
            <v>SA Power Networks</v>
          </cell>
          <cell r="M50">
            <v>13332330749</v>
          </cell>
          <cell r="N50" t="str">
            <v>SA</v>
          </cell>
          <cell r="O50" t="str">
            <v>Electricity</v>
          </cell>
          <cell r="P50" t="str">
            <v>Distribution</v>
          </cell>
          <cell r="Q50" t="str">
            <v>Revenue cap</v>
          </cell>
          <cell r="R50">
            <v>5</v>
          </cell>
          <cell r="S50">
            <v>5</v>
          </cell>
          <cell r="T50" t="str">
            <v>SA</v>
          </cell>
        </row>
        <row r="51">
          <cell r="L51" t="str">
            <v>TasNetworks (D)</v>
          </cell>
          <cell r="M51">
            <v>24167357299</v>
          </cell>
          <cell r="N51" t="str">
            <v>Tas</v>
          </cell>
          <cell r="O51" t="str">
            <v>Electricity</v>
          </cell>
          <cell r="P51" t="str">
            <v>Distribution</v>
          </cell>
          <cell r="Q51" t="str">
            <v>Revenue cap</v>
          </cell>
          <cell r="R51">
            <v>5</v>
          </cell>
          <cell r="S51">
            <v>5</v>
          </cell>
          <cell r="T51" t="str">
            <v>Tas</v>
          </cell>
        </row>
        <row r="52">
          <cell r="L52" t="str">
            <v>TasNetworks (T)</v>
          </cell>
          <cell r="M52">
            <v>24167357299</v>
          </cell>
          <cell r="N52" t="str">
            <v>Tas</v>
          </cell>
          <cell r="O52" t="str">
            <v>Electricity</v>
          </cell>
          <cell r="P52" t="str">
            <v>Transmission</v>
          </cell>
          <cell r="Q52" t="str">
            <v>Revenue cap</v>
          </cell>
          <cell r="R52">
            <v>5</v>
          </cell>
          <cell r="S52">
            <v>5</v>
          </cell>
          <cell r="T52" t="str">
            <v>Tas</v>
          </cell>
        </row>
        <row r="53">
          <cell r="D53" t="str">
            <v>2015</v>
          </cell>
          <cell r="L53" t="str">
            <v>TransGrid</v>
          </cell>
          <cell r="M53">
            <v>19622755774</v>
          </cell>
          <cell r="N53" t="str">
            <v>NSW</v>
          </cell>
          <cell r="O53" t="str">
            <v>Electricity</v>
          </cell>
          <cell r="P53" t="str">
            <v>Transmission</v>
          </cell>
          <cell r="Q53" t="str">
            <v>Revenue cap</v>
          </cell>
          <cell r="R53">
            <v>5</v>
          </cell>
          <cell r="S53">
            <v>5</v>
          </cell>
          <cell r="T53" t="str">
            <v>NSW</v>
          </cell>
        </row>
        <row r="54">
          <cell r="D54" t="str">
            <v>Financial</v>
          </cell>
          <cell r="L54" t="str">
            <v>United Energy</v>
          </cell>
          <cell r="M54">
            <v>70064651029</v>
          </cell>
          <cell r="N54" t="str">
            <v>Vic</v>
          </cell>
          <cell r="O54" t="str">
            <v>Electricity</v>
          </cell>
          <cell r="P54" t="str">
            <v>Distribution</v>
          </cell>
          <cell r="Q54" t="str">
            <v>Revenue cap</v>
          </cell>
          <cell r="R54">
            <v>5</v>
          </cell>
          <cell r="S54">
            <v>5</v>
          </cell>
          <cell r="T54" t="str">
            <v>Vic</v>
          </cell>
        </row>
        <row r="55">
          <cell r="D55" t="str">
            <v>EB</v>
          </cell>
          <cell r="L55" t="str">
            <v>Victorian DNSP Backcasting</v>
          </cell>
          <cell r="M55">
            <v>33333333666</v>
          </cell>
          <cell r="N55" t="str">
            <v>Vic</v>
          </cell>
          <cell r="O55" t="str">
            <v>Electricity</v>
          </cell>
          <cell r="P55" t="str">
            <v>Distribution</v>
          </cell>
          <cell r="Q55" t="str">
            <v>?</v>
          </cell>
          <cell r="R55">
            <v>5</v>
          </cell>
          <cell r="S55">
            <v>5</v>
          </cell>
          <cell r="T55" t="str">
            <v>Vic</v>
          </cell>
        </row>
        <row r="56">
          <cell r="L56" t="str">
            <v xml:space="preserve">Victorian DNSP Reset </v>
          </cell>
          <cell r="M56">
            <v>33333333333</v>
          </cell>
          <cell r="N56" t="str">
            <v>Vic</v>
          </cell>
          <cell r="O56" t="str">
            <v>Electricity</v>
          </cell>
          <cell r="P56" t="str">
            <v>Distribution</v>
          </cell>
          <cell r="Q56" t="str">
            <v>?</v>
          </cell>
          <cell r="R56">
            <v>5</v>
          </cell>
          <cell r="S56">
            <v>5</v>
          </cell>
          <cell r="T56" t="str">
            <v>Vic</v>
          </cell>
        </row>
        <row r="57">
          <cell r="D57" t="str">
            <v>Consolidated</v>
          </cell>
        </row>
        <row r="62">
          <cell r="L62" t="str">
            <v>After appeal</v>
          </cell>
        </row>
        <row r="63">
          <cell r="L63" t="str">
            <v>Draft decision</v>
          </cell>
        </row>
        <row r="64">
          <cell r="L64" t="str">
            <v>Final decision</v>
          </cell>
        </row>
        <row r="65">
          <cell r="L65" t="str">
            <v>Pass through decision</v>
          </cell>
        </row>
        <row r="66">
          <cell r="L66" t="str">
            <v>PTRM annual update</v>
          </cell>
        </row>
        <row r="67">
          <cell r="L67" t="str">
            <v>PTRM interim update 1</v>
          </cell>
        </row>
        <row r="68">
          <cell r="L68" t="str">
            <v>PTRM interim update 2</v>
          </cell>
        </row>
        <row r="69">
          <cell r="L69" t="str">
            <v>PTRM interim update 3</v>
          </cell>
        </row>
        <row r="70">
          <cell r="L70" t="str">
            <v>PTRM interim update 4</v>
          </cell>
        </row>
        <row r="71">
          <cell r="L71" t="str">
            <v>Regulatory proposal</v>
          </cell>
        </row>
        <row r="72">
          <cell r="L72" t="str">
            <v>Reporting</v>
          </cell>
        </row>
        <row r="73">
          <cell r="L73" t="str">
            <v>Revised regulatory proposal</v>
          </cell>
        </row>
        <row r="74">
          <cell r="L74" t="str">
            <v>RFM annual update</v>
          </cell>
        </row>
        <row r="75">
          <cell r="L75" t="str">
            <v>WACC annual update</v>
          </cell>
        </row>
      </sheetData>
      <sheetData sheetId="2"/>
      <sheetData sheetId="3"/>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ER only"/>
      <sheetName val="Instructions"/>
      <sheetName val="Contents"/>
      <sheetName val="Business &amp; other details"/>
      <sheetName val="3.1 Revenue"/>
      <sheetName val="3.2 Operating expenditure"/>
      <sheetName val="3.2.3 Provisions"/>
      <sheetName val="3.3 Assets (RAB)"/>
      <sheetName val="3.4 Operational data"/>
      <sheetName val="3.5 Physical assets"/>
      <sheetName val="3.6 Quality of service"/>
      <sheetName val="3.7 Operating environment"/>
      <sheetName val="NSP amendments"/>
      <sheetName val="DNSP - Benchmarking RIN - 2015-"/>
    </sheetNames>
    <sheetDataSet>
      <sheetData sheetId="0" refreshError="1">
        <row r="8">
          <cell r="B8" t="str">
            <v>ActewAGL Distribution</v>
          </cell>
        </row>
        <row r="75">
          <cell r="I75" t="str">
            <v>2024-25</v>
          </cell>
          <cell r="K75" t="str">
            <v>2005-06</v>
          </cell>
        </row>
        <row r="76">
          <cell r="I76" t="str">
            <v>2025-26</v>
          </cell>
          <cell r="K76" t="str">
            <v>2004-05</v>
          </cell>
        </row>
        <row r="77">
          <cell r="I77" t="str">
            <v>2026-27</v>
          </cell>
          <cell r="K77" t="str">
            <v>2003-04</v>
          </cell>
        </row>
        <row r="78">
          <cell r="I78" t="str">
            <v>2027-28</v>
          </cell>
          <cell r="K78" t="str">
            <v>2002-03</v>
          </cell>
        </row>
        <row r="79">
          <cell r="I79" t="str">
            <v>2028-29</v>
          </cell>
          <cell r="K79" t="str">
            <v>2001-02</v>
          </cell>
        </row>
      </sheetData>
      <sheetData sheetId="1" refreshError="1"/>
      <sheetData sheetId="2" refreshError="1"/>
      <sheetData sheetId="3" refreshError="1">
        <row r="14">
          <cell r="C14" t="str">
            <v>Australian Distribution Co.</v>
          </cell>
        </row>
        <row r="56">
          <cell r="C56" t="str">
            <v>Distribution</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nue workings"/>
      <sheetName val="Revenue - SCS"/>
    </sheetNames>
    <sheetDataSet>
      <sheetData sheetId="0"/>
      <sheetData sheetId="1">
        <row r="14">
          <cell r="E14">
            <v>-35806.254586725714</v>
          </cell>
        </row>
        <row r="15">
          <cell r="E15">
            <v>709.31205015934688</v>
          </cell>
        </row>
        <row r="16">
          <cell r="E16">
            <v>-2965.7629999999999</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image" Target="../media/image1.emf"/><Relationship Id="rId4" Type="http://schemas.openxmlformats.org/officeDocument/2006/relationships/package" Target="../embeddings/Microsoft_Word_Document1.docx"/></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bom.gov.au/jsp/ncc/climate_averages/climate-classifications/index.jsp?maptype=kpngr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4"/>
  <sheetViews>
    <sheetView showGridLines="0" tabSelected="1" zoomScale="145" zoomScaleNormal="145" workbookViewId="0"/>
  </sheetViews>
  <sheetFormatPr defaultRowHeight="15" x14ac:dyDescent="0.25"/>
  <cols>
    <col min="1" max="1" width="3.28515625" customWidth="1"/>
    <col min="2" max="2" width="2.42578125" customWidth="1"/>
    <col min="3" max="3" width="75.85546875" customWidth="1"/>
  </cols>
  <sheetData>
    <row r="2" spans="2:2" ht="18.75" x14ac:dyDescent="0.3">
      <c r="B2" s="4" t="s">
        <v>945</v>
      </c>
    </row>
    <row r="4" spans="2:2" ht="15.75" x14ac:dyDescent="0.25">
      <c r="B4" s="5" t="s">
        <v>864</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zoomScale="75" zoomScaleNormal="75" workbookViewId="0"/>
  </sheetViews>
  <sheetFormatPr defaultRowHeight="15" x14ac:dyDescent="0.25"/>
  <cols>
    <col min="1" max="1" width="21.5703125" style="92" bestFit="1" customWidth="1"/>
    <col min="2" max="2" width="25.28515625" style="92" customWidth="1"/>
    <col min="3" max="3" width="16.140625" style="92" bestFit="1" customWidth="1"/>
    <col min="4" max="4" width="32" style="92" bestFit="1" customWidth="1"/>
    <col min="5" max="5" width="34.5703125" style="92" bestFit="1" customWidth="1"/>
    <col min="6" max="6" width="28.5703125" style="92" customWidth="1"/>
    <col min="7" max="7" width="61.140625" style="92" customWidth="1"/>
    <col min="8" max="16384" width="9.140625" style="92"/>
  </cols>
  <sheetData>
    <row r="1" spans="1:7" ht="15.75" thickBot="1" x14ac:dyDescent="0.3">
      <c r="A1" s="66" t="s">
        <v>2</v>
      </c>
      <c r="B1" s="60" t="s">
        <v>3</v>
      </c>
      <c r="C1" s="67" t="s">
        <v>270</v>
      </c>
      <c r="D1" s="60" t="s">
        <v>0</v>
      </c>
      <c r="E1" s="60" t="s">
        <v>645</v>
      </c>
      <c r="F1" s="60" t="s">
        <v>262</v>
      </c>
      <c r="G1" s="31" t="s">
        <v>1</v>
      </c>
    </row>
    <row r="3" spans="1:7" ht="15.75" x14ac:dyDescent="0.25">
      <c r="A3" s="116" t="s">
        <v>757</v>
      </c>
      <c r="B3" s="18"/>
      <c r="C3" s="6"/>
      <c r="D3" s="7"/>
      <c r="E3" s="7"/>
      <c r="F3" s="7"/>
      <c r="G3" s="7"/>
    </row>
    <row r="4" spans="1:7" ht="45" x14ac:dyDescent="0.25">
      <c r="A4" s="8" t="s">
        <v>267</v>
      </c>
      <c r="B4" s="117" t="s">
        <v>865</v>
      </c>
      <c r="C4" s="9"/>
      <c r="D4" s="29"/>
      <c r="E4" s="29"/>
      <c r="F4" s="29"/>
      <c r="G4" s="29" t="s">
        <v>905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4"/>
  <sheetViews>
    <sheetView showGridLines="0" zoomScale="85" zoomScaleNormal="85" workbookViewId="0">
      <pane ySplit="1" topLeftCell="A2" activePane="bottomLeft" state="frozen"/>
      <selection pane="bottomLeft" activeCell="A2" sqref="A2"/>
    </sheetView>
  </sheetViews>
  <sheetFormatPr defaultColWidth="20.42578125" defaultRowHeight="12.75" x14ac:dyDescent="0.25"/>
  <cols>
    <col min="1" max="1" width="20.42578125" style="161"/>
    <col min="2" max="2" width="55.28515625" style="161" bestFit="1" customWidth="1"/>
    <col min="3" max="4" width="10" style="162" bestFit="1" customWidth="1"/>
    <col min="5" max="5" width="22.5703125" style="161" customWidth="1"/>
    <col min="6" max="6" width="21" style="161" customWidth="1"/>
    <col min="7" max="7" width="23.5703125" style="161" customWidth="1"/>
    <col min="8" max="8" width="127" style="161" customWidth="1"/>
    <col min="9" max="16384" width="20.42578125" style="161"/>
  </cols>
  <sheetData>
    <row r="1" spans="1:8" ht="15.75" customHeight="1" thickBot="1" x14ac:dyDescent="0.3">
      <c r="A1" s="214" t="s">
        <v>2</v>
      </c>
      <c r="B1" s="213" t="s">
        <v>3</v>
      </c>
      <c r="C1" s="284" t="s">
        <v>270</v>
      </c>
      <c r="D1" s="285"/>
      <c r="E1" s="212" t="s">
        <v>0</v>
      </c>
      <c r="F1" s="211" t="s">
        <v>645</v>
      </c>
      <c r="G1" s="211" t="s">
        <v>262</v>
      </c>
      <c r="H1" s="210" t="s">
        <v>1</v>
      </c>
    </row>
    <row r="2" spans="1:8" ht="13.5" thickBot="1" x14ac:dyDescent="0.3">
      <c r="A2" s="205"/>
      <c r="B2" s="209"/>
      <c r="C2" s="208" t="s">
        <v>768</v>
      </c>
      <c r="D2" s="207" t="s">
        <v>769</v>
      </c>
      <c r="E2" s="206"/>
      <c r="F2" s="202"/>
      <c r="G2" s="202"/>
      <c r="H2" s="183"/>
    </row>
    <row r="3" spans="1:8" x14ac:dyDescent="0.25">
      <c r="A3" s="205" t="s">
        <v>779</v>
      </c>
      <c r="B3" s="202"/>
      <c r="C3" s="204"/>
      <c r="D3" s="204"/>
      <c r="E3" s="202"/>
      <c r="F3" s="202"/>
      <c r="G3" s="202"/>
      <c r="H3" s="183"/>
    </row>
    <row r="4" spans="1:8" x14ac:dyDescent="0.25">
      <c r="A4" s="203"/>
      <c r="B4" s="202"/>
      <c r="C4" s="184"/>
      <c r="D4" s="184"/>
      <c r="E4" s="201"/>
      <c r="F4" s="201"/>
      <c r="G4" s="201"/>
      <c r="H4" s="183"/>
    </row>
    <row r="5" spans="1:8" x14ac:dyDescent="0.25">
      <c r="A5" s="195" t="s">
        <v>780</v>
      </c>
      <c r="B5" s="194"/>
      <c r="C5" s="193"/>
      <c r="D5" s="193"/>
      <c r="E5" s="192"/>
      <c r="F5" s="192"/>
      <c r="G5" s="192"/>
      <c r="H5" s="191"/>
    </row>
    <row r="6" spans="1:8" ht="25.5" x14ac:dyDescent="0.25">
      <c r="A6" s="189" t="s">
        <v>284</v>
      </c>
      <c r="B6" s="190" t="s">
        <v>285</v>
      </c>
      <c r="C6" s="187" t="s">
        <v>32</v>
      </c>
      <c r="D6" s="187"/>
      <c r="E6" s="199"/>
      <c r="F6" s="186"/>
      <c r="G6" s="186" t="s">
        <v>977</v>
      </c>
      <c r="H6" s="186" t="s">
        <v>984</v>
      </c>
    </row>
    <row r="7" spans="1:8" ht="51" x14ac:dyDescent="0.25">
      <c r="A7" s="189" t="s">
        <v>286</v>
      </c>
      <c r="B7" s="190" t="s">
        <v>287</v>
      </c>
      <c r="C7" s="187" t="s">
        <v>32</v>
      </c>
      <c r="D7" s="187"/>
      <c r="E7" s="199"/>
      <c r="F7" s="186"/>
      <c r="G7" s="186" t="s">
        <v>977</v>
      </c>
      <c r="H7" s="199" t="s">
        <v>983</v>
      </c>
    </row>
    <row r="8" spans="1:8" ht="51" x14ac:dyDescent="0.25">
      <c r="A8" s="189" t="s">
        <v>288</v>
      </c>
      <c r="B8" s="190" t="s">
        <v>289</v>
      </c>
      <c r="C8" s="187" t="s">
        <v>32</v>
      </c>
      <c r="D8" s="187"/>
      <c r="E8" s="186"/>
      <c r="F8" s="186"/>
      <c r="G8" s="186" t="s">
        <v>948</v>
      </c>
      <c r="H8" s="199" t="s">
        <v>982</v>
      </c>
    </row>
    <row r="9" spans="1:8" x14ac:dyDescent="0.25">
      <c r="A9" s="189" t="s">
        <v>290</v>
      </c>
      <c r="B9" s="190" t="s">
        <v>291</v>
      </c>
      <c r="C9" s="187"/>
      <c r="D9" s="187"/>
      <c r="E9" s="186"/>
      <c r="F9" s="186"/>
      <c r="G9" s="186" t="s">
        <v>614</v>
      </c>
      <c r="H9" s="186" t="s">
        <v>772</v>
      </c>
    </row>
    <row r="10" spans="1:8" ht="51" x14ac:dyDescent="0.25">
      <c r="A10" s="189" t="s">
        <v>292</v>
      </c>
      <c r="B10" s="190" t="s">
        <v>293</v>
      </c>
      <c r="C10" s="187" t="s">
        <v>32</v>
      </c>
      <c r="D10" s="187"/>
      <c r="E10" s="186"/>
      <c r="F10" s="186"/>
      <c r="G10" s="186" t="s">
        <v>948</v>
      </c>
      <c r="H10" s="199" t="s">
        <v>982</v>
      </c>
    </row>
    <row r="11" spans="1:8" ht="25.5" x14ac:dyDescent="0.25">
      <c r="A11" s="189" t="s">
        <v>294</v>
      </c>
      <c r="B11" s="190" t="s">
        <v>295</v>
      </c>
      <c r="C11" s="187" t="s">
        <v>32</v>
      </c>
      <c r="D11" s="187"/>
      <c r="E11" s="186"/>
      <c r="F11" s="186"/>
      <c r="G11" s="186" t="s">
        <v>977</v>
      </c>
      <c r="H11" s="186" t="s">
        <v>981</v>
      </c>
    </row>
    <row r="12" spans="1:8" ht="25.5" x14ac:dyDescent="0.25">
      <c r="A12" s="189" t="s">
        <v>296</v>
      </c>
      <c r="B12" s="190" t="s">
        <v>297</v>
      </c>
      <c r="C12" s="187" t="s">
        <v>32</v>
      </c>
      <c r="D12" s="187"/>
      <c r="E12" s="186"/>
      <c r="F12" s="186"/>
      <c r="G12" s="186" t="s">
        <v>977</v>
      </c>
      <c r="H12" s="186" t="s">
        <v>899</v>
      </c>
    </row>
    <row r="13" spans="1:8" ht="25.5" x14ac:dyDescent="0.25">
      <c r="A13" s="189" t="s">
        <v>298</v>
      </c>
      <c r="B13" s="190" t="s">
        <v>299</v>
      </c>
      <c r="C13" s="187" t="s">
        <v>32</v>
      </c>
      <c r="D13" s="187"/>
      <c r="E13" s="186"/>
      <c r="F13" s="186"/>
      <c r="G13" s="186" t="s">
        <v>977</v>
      </c>
      <c r="H13" s="186" t="s">
        <v>980</v>
      </c>
    </row>
    <row r="14" spans="1:8" ht="25.5" x14ac:dyDescent="0.25">
      <c r="A14" s="189" t="s">
        <v>300</v>
      </c>
      <c r="B14" s="190" t="s">
        <v>301</v>
      </c>
      <c r="C14" s="187" t="s">
        <v>32</v>
      </c>
      <c r="D14" s="187"/>
      <c r="E14" s="199"/>
      <c r="F14" s="186"/>
      <c r="G14" s="186" t="s">
        <v>977</v>
      </c>
      <c r="H14" s="186" t="s">
        <v>979</v>
      </c>
    </row>
    <row r="15" spans="1:8" ht="38.25" x14ac:dyDescent="0.25">
      <c r="A15" s="189" t="s">
        <v>302</v>
      </c>
      <c r="B15" s="190" t="s">
        <v>303</v>
      </c>
      <c r="C15" s="200"/>
      <c r="D15" s="189" t="s">
        <v>32</v>
      </c>
      <c r="E15" s="186"/>
      <c r="F15" s="186"/>
      <c r="G15" s="186" t="s">
        <v>919</v>
      </c>
      <c r="H15" s="186" t="s">
        <v>978</v>
      </c>
    </row>
    <row r="16" spans="1:8" x14ac:dyDescent="0.25">
      <c r="A16" s="189" t="s">
        <v>304</v>
      </c>
      <c r="B16" s="190" t="s">
        <v>305</v>
      </c>
      <c r="C16" s="187"/>
      <c r="D16" s="189"/>
      <c r="E16" s="166"/>
      <c r="F16" s="186"/>
      <c r="G16" s="186" t="s">
        <v>614</v>
      </c>
      <c r="H16" s="186" t="s">
        <v>616</v>
      </c>
    </row>
    <row r="17" spans="1:8" x14ac:dyDescent="0.25">
      <c r="A17" s="189" t="s">
        <v>306</v>
      </c>
      <c r="B17" s="190" t="s">
        <v>307</v>
      </c>
      <c r="C17" s="187"/>
      <c r="D17" s="189"/>
      <c r="F17" s="186"/>
      <c r="G17" s="186" t="s">
        <v>614</v>
      </c>
      <c r="H17" s="186" t="s">
        <v>615</v>
      </c>
    </row>
    <row r="18" spans="1:8" ht="38.25" x14ac:dyDescent="0.25">
      <c r="A18" s="189" t="s">
        <v>308</v>
      </c>
      <c r="B18" s="190" t="s">
        <v>309</v>
      </c>
      <c r="C18" s="189" t="s">
        <v>32</v>
      </c>
      <c r="D18" s="189"/>
      <c r="E18" s="186"/>
      <c r="F18" s="186"/>
      <c r="G18" s="186" t="s">
        <v>977</v>
      </c>
      <c r="H18" s="186" t="s">
        <v>976</v>
      </c>
    </row>
    <row r="19" spans="1:8" x14ac:dyDescent="0.25">
      <c r="A19" s="189" t="s">
        <v>310</v>
      </c>
      <c r="B19" s="198" t="s">
        <v>311</v>
      </c>
      <c r="C19" s="187" t="s">
        <v>32</v>
      </c>
      <c r="D19" s="187" t="s">
        <v>32</v>
      </c>
      <c r="E19" s="186" t="s">
        <v>32</v>
      </c>
      <c r="F19" s="186"/>
      <c r="G19" s="186" t="s">
        <v>617</v>
      </c>
      <c r="H19" s="186" t="s">
        <v>762</v>
      </c>
    </row>
    <row r="20" spans="1:8" x14ac:dyDescent="0.25">
      <c r="A20" s="197"/>
      <c r="B20" s="196"/>
      <c r="C20" s="184"/>
      <c r="D20" s="184"/>
      <c r="E20" s="179"/>
      <c r="F20" s="179"/>
      <c r="G20" s="179"/>
      <c r="H20" s="183"/>
    </row>
    <row r="21" spans="1:8" x14ac:dyDescent="0.25">
      <c r="A21" s="195" t="s">
        <v>781</v>
      </c>
      <c r="B21" s="194"/>
      <c r="C21" s="193"/>
      <c r="D21" s="193"/>
      <c r="E21" s="192"/>
      <c r="F21" s="192"/>
      <c r="G21" s="192"/>
      <c r="H21" s="191"/>
    </row>
    <row r="22" spans="1:8" ht="51" x14ac:dyDescent="0.25">
      <c r="A22" s="189" t="s">
        <v>312</v>
      </c>
      <c r="B22" s="190" t="s">
        <v>313</v>
      </c>
      <c r="C22" s="187" t="s">
        <v>32</v>
      </c>
      <c r="D22" s="189" t="s">
        <v>32</v>
      </c>
      <c r="E22" s="186"/>
      <c r="F22" s="186"/>
      <c r="G22" s="186" t="s">
        <v>760</v>
      </c>
      <c r="H22" s="199" t="s">
        <v>975</v>
      </c>
    </row>
    <row r="23" spans="1:8" ht="51" x14ac:dyDescent="0.25">
      <c r="A23" s="189" t="s">
        <v>314</v>
      </c>
      <c r="B23" s="190" t="s">
        <v>315</v>
      </c>
      <c r="C23" s="187" t="s">
        <v>32</v>
      </c>
      <c r="D23" s="189" t="s">
        <v>32</v>
      </c>
      <c r="E23" s="186"/>
      <c r="F23" s="186"/>
      <c r="G23" s="186" t="s">
        <v>760</v>
      </c>
      <c r="H23" s="199" t="s">
        <v>974</v>
      </c>
    </row>
    <row r="24" spans="1:8" ht="63.75" x14ac:dyDescent="0.25">
      <c r="A24" s="189" t="s">
        <v>316</v>
      </c>
      <c r="B24" s="190" t="s">
        <v>317</v>
      </c>
      <c r="C24" s="187" t="s">
        <v>32</v>
      </c>
      <c r="D24" s="189"/>
      <c r="E24" s="186"/>
      <c r="F24" s="186"/>
      <c r="G24" s="186" t="s">
        <v>760</v>
      </c>
      <c r="H24" s="199" t="s">
        <v>973</v>
      </c>
    </row>
    <row r="25" spans="1:8" ht="51" x14ac:dyDescent="0.25">
      <c r="A25" s="189" t="s">
        <v>318</v>
      </c>
      <c r="B25" s="190" t="s">
        <v>319</v>
      </c>
      <c r="C25" s="187" t="s">
        <v>32</v>
      </c>
      <c r="D25" s="189"/>
      <c r="E25" s="186"/>
      <c r="F25" s="186"/>
      <c r="G25" s="186" t="s">
        <v>760</v>
      </c>
      <c r="H25" s="199" t="s">
        <v>972</v>
      </c>
    </row>
    <row r="26" spans="1:8" ht="69" customHeight="1" x14ac:dyDescent="0.25">
      <c r="A26" s="189" t="s">
        <v>320</v>
      </c>
      <c r="B26" s="190" t="s">
        <v>297</v>
      </c>
      <c r="C26" s="187" t="s">
        <v>32</v>
      </c>
      <c r="D26" s="189"/>
      <c r="E26" s="186"/>
      <c r="F26" s="186"/>
      <c r="G26" s="186" t="s">
        <v>760</v>
      </c>
      <c r="H26" s="186" t="s">
        <v>900</v>
      </c>
    </row>
    <row r="27" spans="1:8" ht="38.25" x14ac:dyDescent="0.25">
      <c r="A27" s="189" t="s">
        <v>321</v>
      </c>
      <c r="B27" s="190" t="s">
        <v>322</v>
      </c>
      <c r="C27" s="189" t="s">
        <v>32</v>
      </c>
      <c r="D27" s="189"/>
      <c r="E27" s="186"/>
      <c r="F27" s="186"/>
      <c r="G27" s="186" t="s">
        <v>761</v>
      </c>
      <c r="H27" s="199" t="s">
        <v>971</v>
      </c>
    </row>
    <row r="28" spans="1:8" x14ac:dyDescent="0.25">
      <c r="A28" s="189" t="s">
        <v>323</v>
      </c>
      <c r="B28" s="198" t="s">
        <v>324</v>
      </c>
      <c r="C28" s="187" t="s">
        <v>32</v>
      </c>
      <c r="D28" s="187" t="s">
        <v>32</v>
      </c>
      <c r="E28" s="186"/>
      <c r="F28" s="186"/>
      <c r="G28" s="186" t="s">
        <v>617</v>
      </c>
      <c r="H28" s="186" t="s">
        <v>763</v>
      </c>
    </row>
    <row r="29" spans="1:8" x14ac:dyDescent="0.25">
      <c r="A29" s="197"/>
      <c r="B29" s="196"/>
      <c r="C29" s="184"/>
      <c r="D29" s="184"/>
      <c r="E29" s="179"/>
      <c r="F29" s="179"/>
      <c r="G29" s="179"/>
      <c r="H29" s="183"/>
    </row>
    <row r="30" spans="1:8" x14ac:dyDescent="0.25">
      <c r="A30" s="195" t="s">
        <v>782</v>
      </c>
      <c r="B30" s="194"/>
      <c r="C30" s="193"/>
      <c r="D30" s="193"/>
      <c r="E30" s="192"/>
      <c r="F30" s="192"/>
      <c r="G30" s="192"/>
      <c r="H30" s="191"/>
    </row>
    <row r="31" spans="1:8" ht="48.75" customHeight="1" x14ac:dyDescent="0.25">
      <c r="A31" s="189" t="s">
        <v>325</v>
      </c>
      <c r="B31" s="190" t="s">
        <v>326</v>
      </c>
      <c r="C31" s="189" t="s">
        <v>32</v>
      </c>
      <c r="D31" s="189"/>
      <c r="E31" s="186"/>
      <c r="F31" s="186"/>
      <c r="G31" s="186" t="s">
        <v>632</v>
      </c>
      <c r="H31" s="186" t="s">
        <v>970</v>
      </c>
    </row>
    <row r="32" spans="1:8" ht="25.5" x14ac:dyDescent="0.25">
      <c r="A32" s="189" t="s">
        <v>327</v>
      </c>
      <c r="B32" s="190" t="s">
        <v>328</v>
      </c>
      <c r="C32" s="189"/>
      <c r="D32" s="189"/>
      <c r="E32" s="186"/>
      <c r="F32" s="186"/>
      <c r="G32" s="186" t="s">
        <v>969</v>
      </c>
      <c r="H32" s="186" t="s">
        <v>968</v>
      </c>
    </row>
    <row r="33" spans="1:20" x14ac:dyDescent="0.25">
      <c r="A33" s="189" t="s">
        <v>329</v>
      </c>
      <c r="B33" s="190" t="s">
        <v>766</v>
      </c>
      <c r="C33" s="189"/>
      <c r="D33" s="189"/>
      <c r="E33" s="186"/>
      <c r="F33" s="186"/>
      <c r="G33" s="186" t="s">
        <v>267</v>
      </c>
      <c r="H33" s="186" t="s">
        <v>773</v>
      </c>
    </row>
    <row r="34" spans="1:20" x14ac:dyDescent="0.25">
      <c r="A34" s="189" t="s">
        <v>764</v>
      </c>
      <c r="B34" s="190" t="s">
        <v>767</v>
      </c>
      <c r="C34" s="189"/>
      <c r="D34" s="189"/>
      <c r="E34" s="186"/>
      <c r="F34" s="186"/>
      <c r="G34" s="186" t="s">
        <v>267</v>
      </c>
      <c r="H34" s="186" t="s">
        <v>774</v>
      </c>
    </row>
    <row r="35" spans="1:20" x14ac:dyDescent="0.25">
      <c r="A35" s="189" t="s">
        <v>765</v>
      </c>
      <c r="B35" s="190" t="s">
        <v>330</v>
      </c>
      <c r="C35" s="189"/>
      <c r="D35" s="189"/>
      <c r="E35" s="186"/>
      <c r="F35" s="186"/>
      <c r="G35" s="186" t="s">
        <v>614</v>
      </c>
      <c r="H35" s="186" t="s">
        <v>614</v>
      </c>
    </row>
    <row r="36" spans="1:20" ht="25.5" x14ac:dyDescent="0.25">
      <c r="A36" s="189" t="s">
        <v>331</v>
      </c>
      <c r="B36" s="188" t="s">
        <v>332</v>
      </c>
      <c r="C36" s="187" t="s">
        <v>32</v>
      </c>
      <c r="D36" s="187"/>
      <c r="E36" s="186"/>
      <c r="F36" s="186"/>
      <c r="G36" s="186" t="s">
        <v>633</v>
      </c>
      <c r="H36" s="186"/>
    </row>
    <row r="37" spans="1:20" x14ac:dyDescent="0.25">
      <c r="A37" s="185"/>
      <c r="B37" s="179"/>
      <c r="C37" s="184"/>
      <c r="D37" s="184"/>
      <c r="E37" s="179"/>
      <c r="F37" s="179"/>
      <c r="G37" s="179"/>
      <c r="H37" s="183"/>
    </row>
    <row r="38" spans="1:20" ht="13.5" thickBot="1" x14ac:dyDescent="0.3">
      <c r="A38" s="182"/>
      <c r="B38" s="178"/>
      <c r="C38" s="181"/>
      <c r="D38" s="181"/>
      <c r="E38" s="180"/>
      <c r="F38" s="179"/>
      <c r="G38" s="178"/>
      <c r="H38" s="177"/>
    </row>
    <row r="39" spans="1:20" x14ac:dyDescent="0.25">
      <c r="A39" s="175"/>
      <c r="B39" s="176"/>
      <c r="C39" s="175"/>
      <c r="D39" s="175"/>
      <c r="E39" s="174"/>
      <c r="F39" s="174"/>
      <c r="G39" s="174"/>
      <c r="H39" s="174"/>
      <c r="J39" s="173" t="s">
        <v>634</v>
      </c>
    </row>
    <row r="42" spans="1:20" x14ac:dyDescent="0.25">
      <c r="J42" s="170" t="s">
        <v>618</v>
      </c>
      <c r="K42" s="172"/>
      <c r="L42" s="172"/>
      <c r="M42" s="172"/>
      <c r="N42" s="172"/>
      <c r="O42" s="172"/>
      <c r="P42" s="172"/>
      <c r="Q42" s="172"/>
      <c r="R42" s="172"/>
      <c r="S42" s="172"/>
      <c r="T42" s="169"/>
    </row>
    <row r="43" spans="1:20" x14ac:dyDescent="0.25">
      <c r="J43" s="168" t="s">
        <v>619</v>
      </c>
      <c r="K43" s="168">
        <v>2006</v>
      </c>
      <c r="L43" s="168">
        <v>2007</v>
      </c>
      <c r="M43" s="168">
        <v>2008</v>
      </c>
      <c r="N43" s="168">
        <v>2009</v>
      </c>
      <c r="O43" s="168">
        <v>2010</v>
      </c>
      <c r="P43" s="168">
        <v>2011</v>
      </c>
      <c r="Q43" s="168">
        <v>2012</v>
      </c>
      <c r="R43" s="168">
        <v>2013</v>
      </c>
      <c r="S43" s="168">
        <v>2014</v>
      </c>
      <c r="T43" s="168">
        <v>2015</v>
      </c>
    </row>
    <row r="44" spans="1:20" x14ac:dyDescent="0.25">
      <c r="J44" s="166" t="s">
        <v>620</v>
      </c>
      <c r="K44" s="165">
        <v>-19615</v>
      </c>
      <c r="L44" s="165">
        <v>-10494</v>
      </c>
      <c r="M44" s="165">
        <v>-4367</v>
      </c>
      <c r="N44" s="165">
        <v>-6781</v>
      </c>
      <c r="O44" s="166">
        <v>780</v>
      </c>
      <c r="P44" s="166">
        <v>0</v>
      </c>
      <c r="Q44" s="166">
        <v>0</v>
      </c>
      <c r="R44" s="166">
        <v>0</v>
      </c>
      <c r="S44" s="166">
        <v>0</v>
      </c>
      <c r="T44" s="166">
        <v>0</v>
      </c>
    </row>
    <row r="45" spans="1:20" x14ac:dyDescent="0.25">
      <c r="J45" s="166" t="s">
        <v>621</v>
      </c>
      <c r="K45" s="166">
        <v>0</v>
      </c>
      <c r="L45" s="165">
        <v>-12646</v>
      </c>
      <c r="M45" s="165">
        <v>-4330</v>
      </c>
      <c r="N45" s="165">
        <v>-3224</v>
      </c>
      <c r="O45" s="165">
        <v>-2738</v>
      </c>
      <c r="P45" s="166">
        <v>0</v>
      </c>
      <c r="Q45" s="166">
        <v>0</v>
      </c>
      <c r="R45" s="166">
        <v>0</v>
      </c>
      <c r="S45" s="166">
        <v>0</v>
      </c>
      <c r="T45" s="166">
        <v>0</v>
      </c>
    </row>
    <row r="46" spans="1:20" x14ac:dyDescent="0.25">
      <c r="J46" s="166" t="s">
        <v>622</v>
      </c>
      <c r="K46" s="166">
        <v>0</v>
      </c>
      <c r="L46" s="166">
        <v>0</v>
      </c>
      <c r="M46" s="166">
        <v>0</v>
      </c>
      <c r="N46" s="166">
        <v>0</v>
      </c>
      <c r="O46" s="166">
        <v>0</v>
      </c>
      <c r="P46" s="165">
        <v>37375</v>
      </c>
      <c r="Q46" s="165">
        <v>8115</v>
      </c>
      <c r="R46" s="166">
        <v>0</v>
      </c>
      <c r="S46" s="166">
        <v>0</v>
      </c>
      <c r="T46" s="166">
        <v>0</v>
      </c>
    </row>
    <row r="47" spans="1:20" x14ac:dyDescent="0.25">
      <c r="J47" s="166" t="s">
        <v>623</v>
      </c>
      <c r="K47" s="166">
        <v>0</v>
      </c>
      <c r="L47" s="166">
        <v>0</v>
      </c>
      <c r="M47" s="166">
        <v>0</v>
      </c>
      <c r="N47" s="166">
        <v>0</v>
      </c>
      <c r="O47" s="166">
        <v>0</v>
      </c>
      <c r="P47" s="165">
        <v>-4200</v>
      </c>
      <c r="Q47" s="165">
        <v>17700</v>
      </c>
      <c r="R47" s="165">
        <v>5880</v>
      </c>
      <c r="S47" s="165">
        <v>-19830</v>
      </c>
      <c r="T47" s="165">
        <v>0</v>
      </c>
    </row>
    <row r="48" spans="1:20" x14ac:dyDescent="0.25">
      <c r="J48" s="166" t="s">
        <v>326</v>
      </c>
      <c r="K48" s="166">
        <v>0</v>
      </c>
      <c r="L48" s="166">
        <v>0</v>
      </c>
      <c r="M48" s="166">
        <v>0</v>
      </c>
      <c r="N48" s="166">
        <v>0</v>
      </c>
      <c r="O48" s="166">
        <v>0</v>
      </c>
      <c r="P48" s="166">
        <v>0</v>
      </c>
      <c r="Q48" s="166">
        <v>0</v>
      </c>
      <c r="R48" s="166">
        <v>0</v>
      </c>
      <c r="S48" s="166">
        <v>0</v>
      </c>
      <c r="T48" s="166">
        <v>0</v>
      </c>
    </row>
    <row r="49" spans="10:20" x14ac:dyDescent="0.25">
      <c r="J49" s="166" t="s">
        <v>624</v>
      </c>
      <c r="K49" s="166">
        <v>600</v>
      </c>
      <c r="L49" s="165">
        <v>-1800</v>
      </c>
      <c r="M49" s="165">
        <v>1200</v>
      </c>
      <c r="N49" s="165">
        <v>2200</v>
      </c>
      <c r="O49" s="165">
        <v>-1800</v>
      </c>
      <c r="P49" s="166">
        <v>0</v>
      </c>
      <c r="Q49" s="166">
        <v>0</v>
      </c>
      <c r="R49" s="166">
        <v>0</v>
      </c>
      <c r="S49" s="166">
        <v>0</v>
      </c>
      <c r="T49" s="166">
        <v>0</v>
      </c>
    </row>
    <row r="50" spans="10:20" x14ac:dyDescent="0.25">
      <c r="J50" s="166" t="s">
        <v>625</v>
      </c>
      <c r="K50" s="166">
        <v>0</v>
      </c>
      <c r="L50" s="166">
        <v>0</v>
      </c>
      <c r="M50" s="166">
        <v>0</v>
      </c>
      <c r="N50" s="166">
        <v>0</v>
      </c>
      <c r="O50" s="165">
        <v>3171</v>
      </c>
      <c r="P50" s="166">
        <v>363</v>
      </c>
      <c r="Q50" s="166">
        <v>0</v>
      </c>
      <c r="R50" s="166">
        <v>0</v>
      </c>
      <c r="S50" s="166">
        <v>0</v>
      </c>
      <c r="T50" s="166">
        <v>0</v>
      </c>
    </row>
    <row r="51" spans="10:20" x14ac:dyDescent="0.25">
      <c r="J51" s="166" t="s">
        <v>626</v>
      </c>
      <c r="K51" s="166">
        <v>-45</v>
      </c>
      <c r="L51" s="166">
        <v>0</v>
      </c>
      <c r="M51" s="165">
        <v>-2970</v>
      </c>
      <c r="N51" s="165">
        <v>-1497</v>
      </c>
      <c r="O51" s="165">
        <v>1891</v>
      </c>
      <c r="P51" s="165">
        <v>1494</v>
      </c>
      <c r="Q51" s="165">
        <v>5645</v>
      </c>
      <c r="R51" s="165">
        <v>4802</v>
      </c>
      <c r="S51" s="165">
        <v>1376</v>
      </c>
      <c r="T51" s="165">
        <v>195</v>
      </c>
    </row>
    <row r="52" spans="10:20" x14ac:dyDescent="0.25">
      <c r="J52" s="166" t="s">
        <v>627</v>
      </c>
      <c r="K52" s="165">
        <v>-2000</v>
      </c>
      <c r="L52" s="166">
        <v>0</v>
      </c>
      <c r="M52" s="166">
        <v>-800</v>
      </c>
      <c r="N52" s="166">
        <v>80</v>
      </c>
      <c r="O52" s="166">
        <v>96</v>
      </c>
      <c r="P52" s="166">
        <v>0</v>
      </c>
      <c r="Q52" s="166">
        <v>0</v>
      </c>
      <c r="R52" s="166">
        <v>0</v>
      </c>
      <c r="S52" s="166">
        <v>0</v>
      </c>
      <c r="T52" s="166">
        <v>0</v>
      </c>
    </row>
    <row r="53" spans="10:20" x14ac:dyDescent="0.25">
      <c r="J53" s="166" t="s">
        <v>628</v>
      </c>
      <c r="K53" s="165">
        <v>-1631</v>
      </c>
      <c r="L53" s="165">
        <v>1063</v>
      </c>
      <c r="M53" s="166">
        <v>0</v>
      </c>
      <c r="N53" s="166">
        <v>0</v>
      </c>
      <c r="O53" s="166">
        <v>0</v>
      </c>
      <c r="P53" s="166">
        <v>0</v>
      </c>
      <c r="Q53" s="166">
        <v>0</v>
      </c>
      <c r="R53" s="166">
        <v>0</v>
      </c>
      <c r="S53" s="166">
        <v>0</v>
      </c>
      <c r="T53" s="166">
        <v>0</v>
      </c>
    </row>
    <row r="54" spans="10:20" x14ac:dyDescent="0.25">
      <c r="J54" s="166" t="s">
        <v>629</v>
      </c>
      <c r="K54" s="166">
        <v>0</v>
      </c>
      <c r="L54" s="166">
        <v>0</v>
      </c>
      <c r="M54" s="166">
        <v>0</v>
      </c>
      <c r="N54" s="166">
        <v>0</v>
      </c>
      <c r="O54" s="165">
        <v>-6800</v>
      </c>
      <c r="P54" s="166">
        <v>0</v>
      </c>
      <c r="Q54" s="166">
        <v>0</v>
      </c>
      <c r="R54" s="166">
        <v>0</v>
      </c>
      <c r="S54" s="166">
        <v>0</v>
      </c>
      <c r="T54" s="166">
        <v>0</v>
      </c>
    </row>
    <row r="55" spans="10:20" x14ac:dyDescent="0.25">
      <c r="J55" s="166" t="s">
        <v>630</v>
      </c>
      <c r="K55" s="165">
        <v>13387</v>
      </c>
      <c r="L55" s="165">
        <v>1681</v>
      </c>
      <c r="M55" s="165">
        <v>1744</v>
      </c>
      <c r="N55" s="165">
        <v>2404</v>
      </c>
      <c r="O55" s="166">
        <v>-257</v>
      </c>
      <c r="P55" s="165">
        <v>-6321</v>
      </c>
      <c r="Q55" s="165">
        <v>2266</v>
      </c>
      <c r="R55" s="165">
        <v>14753</v>
      </c>
      <c r="S55" s="165">
        <v>-7261</v>
      </c>
      <c r="T55" s="165">
        <v>1289</v>
      </c>
    </row>
    <row r="56" spans="10:20" x14ac:dyDescent="0.25">
      <c r="J56" s="164" t="s">
        <v>631</v>
      </c>
      <c r="K56" s="171">
        <v>-9304</v>
      </c>
      <c r="L56" s="171">
        <v>-22196</v>
      </c>
      <c r="M56" s="171">
        <v>-9523</v>
      </c>
      <c r="N56" s="171">
        <v>-6818</v>
      </c>
      <c r="O56" s="171">
        <v>-5657</v>
      </c>
      <c r="P56" s="171">
        <v>28711</v>
      </c>
      <c r="Q56" s="171">
        <v>33726</v>
      </c>
      <c r="R56" s="171">
        <v>25435</v>
      </c>
      <c r="S56" s="163">
        <v>-11193</v>
      </c>
      <c r="T56" s="163">
        <v>1484</v>
      </c>
    </row>
    <row r="59" spans="10:20" x14ac:dyDescent="0.25">
      <c r="J59" s="170" t="s">
        <v>618</v>
      </c>
      <c r="K59" s="169"/>
    </row>
    <row r="60" spans="10:20" x14ac:dyDescent="0.25">
      <c r="J60" s="168" t="s">
        <v>619</v>
      </c>
      <c r="K60" s="168">
        <v>2016</v>
      </c>
      <c r="T60" s="167"/>
    </row>
    <row r="61" spans="10:20" x14ac:dyDescent="0.25">
      <c r="J61" s="166" t="s">
        <v>620</v>
      </c>
      <c r="K61" s="166">
        <v>0</v>
      </c>
    </row>
    <row r="62" spans="10:20" x14ac:dyDescent="0.25">
      <c r="J62" s="166" t="s">
        <v>621</v>
      </c>
      <c r="K62" s="166">
        <v>0</v>
      </c>
    </row>
    <row r="63" spans="10:20" x14ac:dyDescent="0.25">
      <c r="J63" s="166" t="s">
        <v>622</v>
      </c>
      <c r="K63" s="166">
        <v>0</v>
      </c>
    </row>
    <row r="64" spans="10:20" x14ac:dyDescent="0.25">
      <c r="J64" s="166" t="s">
        <v>623</v>
      </c>
      <c r="K64" s="165">
        <v>0</v>
      </c>
    </row>
    <row r="65" spans="10:11" x14ac:dyDescent="0.25">
      <c r="J65" s="166" t="s">
        <v>326</v>
      </c>
      <c r="K65" s="166">
        <v>0</v>
      </c>
    </row>
    <row r="66" spans="10:11" x14ac:dyDescent="0.25">
      <c r="J66" s="166" t="s">
        <v>624</v>
      </c>
      <c r="K66" s="166">
        <v>0</v>
      </c>
    </row>
    <row r="67" spans="10:11" x14ac:dyDescent="0.25">
      <c r="J67" s="166" t="s">
        <v>625</v>
      </c>
      <c r="K67" s="166">
        <v>0</v>
      </c>
    </row>
    <row r="68" spans="10:11" x14ac:dyDescent="0.25">
      <c r="J68" s="166" t="s">
        <v>626</v>
      </c>
      <c r="K68" s="165">
        <f>'[4]Revenue - SCS'!E16</f>
        <v>-2965.7629999999999</v>
      </c>
    </row>
    <row r="69" spans="10:11" x14ac:dyDescent="0.25">
      <c r="J69" s="166" t="s">
        <v>627</v>
      </c>
      <c r="K69" s="166">
        <v>0</v>
      </c>
    </row>
    <row r="70" spans="10:11" x14ac:dyDescent="0.25">
      <c r="J70" s="166" t="s">
        <v>628</v>
      </c>
      <c r="K70" s="166">
        <v>0</v>
      </c>
    </row>
    <row r="71" spans="10:11" x14ac:dyDescent="0.25">
      <c r="J71" s="166" t="s">
        <v>629</v>
      </c>
      <c r="K71" s="166">
        <v>0</v>
      </c>
    </row>
    <row r="72" spans="10:11" x14ac:dyDescent="0.25">
      <c r="J72" s="166" t="s">
        <v>630</v>
      </c>
      <c r="K72" s="165">
        <f>'[4]Revenue - SCS'!E15</f>
        <v>709.31205015934688</v>
      </c>
    </row>
    <row r="73" spans="10:11" x14ac:dyDescent="0.25">
      <c r="J73" s="166" t="s">
        <v>967</v>
      </c>
      <c r="K73" s="165">
        <f>'[4]Revenue - SCS'!E14</f>
        <v>-35806.254586725714</v>
      </c>
    </row>
    <row r="74" spans="10:11" x14ac:dyDescent="0.25">
      <c r="J74" s="164" t="s">
        <v>631</v>
      </c>
      <c r="K74" s="163">
        <f>SUM(K61:K73)</f>
        <v>-38062.705536566369</v>
      </c>
    </row>
  </sheetData>
  <mergeCells count="1">
    <mergeCell ref="C1:D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showGridLines="0" zoomScale="70" zoomScaleNormal="70" workbookViewId="0"/>
  </sheetViews>
  <sheetFormatPr defaultRowHeight="15" x14ac:dyDescent="0.25"/>
  <cols>
    <col min="1" max="1" width="59.42578125" customWidth="1"/>
    <col min="2" max="2" width="50.7109375" customWidth="1"/>
    <col min="3" max="4" width="25.7109375" customWidth="1"/>
    <col min="5" max="6" width="45.7109375" customWidth="1"/>
    <col min="7" max="7" width="78.42578125" customWidth="1"/>
  </cols>
  <sheetData>
    <row r="1" spans="1:7" ht="23.25" x14ac:dyDescent="0.35">
      <c r="A1" s="215" t="s">
        <v>1006</v>
      </c>
    </row>
    <row r="2" spans="1:7" ht="23.25" x14ac:dyDescent="0.35">
      <c r="A2" s="215" t="s">
        <v>1007</v>
      </c>
    </row>
    <row r="3" spans="1:7" ht="23.25" x14ac:dyDescent="0.35">
      <c r="A3" s="215" t="s">
        <v>1008</v>
      </c>
    </row>
    <row r="4" spans="1:7" ht="15.75" thickBot="1" x14ac:dyDescent="0.3"/>
    <row r="5" spans="1:7" ht="16.5" thickBot="1" x14ac:dyDescent="0.3">
      <c r="A5" s="216" t="s">
        <v>2</v>
      </c>
      <c r="B5" s="217" t="s">
        <v>3</v>
      </c>
      <c r="C5" s="286" t="s">
        <v>270</v>
      </c>
      <c r="D5" s="287"/>
      <c r="E5" s="217" t="s">
        <v>0</v>
      </c>
      <c r="F5" s="217" t="s">
        <v>262</v>
      </c>
      <c r="G5" s="218" t="s">
        <v>1</v>
      </c>
    </row>
    <row r="6" spans="1:7" ht="15.75" thickBot="1" x14ac:dyDescent="0.3">
      <c r="A6" s="219"/>
      <c r="B6" s="220"/>
      <c r="C6" s="221" t="s">
        <v>265</v>
      </c>
      <c r="D6" s="221" t="s">
        <v>266</v>
      </c>
      <c r="E6" s="220"/>
      <c r="F6" s="220"/>
      <c r="G6" s="222"/>
    </row>
    <row r="7" spans="1:7" ht="18.75" x14ac:dyDescent="0.3">
      <c r="A7" s="223" t="s">
        <v>783</v>
      </c>
      <c r="B7" s="220"/>
      <c r="C7" s="220"/>
      <c r="D7" s="220"/>
      <c r="E7" s="220"/>
      <c r="F7" s="220"/>
      <c r="G7" s="222"/>
    </row>
    <row r="8" spans="1:7" ht="15.75" x14ac:dyDescent="0.25">
      <c r="A8" s="224" t="s">
        <v>784</v>
      </c>
      <c r="B8" s="225"/>
      <c r="C8" s="225"/>
      <c r="D8" s="225"/>
      <c r="E8" s="225"/>
      <c r="F8" s="225"/>
      <c r="G8" s="226"/>
    </row>
    <row r="9" spans="1:7" x14ac:dyDescent="0.25">
      <c r="A9" s="219" t="s">
        <v>1009</v>
      </c>
      <c r="B9" s="225"/>
      <c r="C9" s="225"/>
      <c r="D9" s="225"/>
      <c r="E9" s="225"/>
      <c r="F9" s="225"/>
      <c r="G9" s="226"/>
    </row>
    <row r="10" spans="1:7" ht="30" x14ac:dyDescent="0.25">
      <c r="A10" s="227" t="s">
        <v>4</v>
      </c>
      <c r="B10" s="228" t="s">
        <v>18</v>
      </c>
      <c r="C10" s="229" t="s">
        <v>32</v>
      </c>
      <c r="D10" s="229" t="s">
        <v>32</v>
      </c>
      <c r="E10" s="228"/>
      <c r="F10" s="228" t="s">
        <v>1010</v>
      </c>
      <c r="G10" s="230" t="s">
        <v>252</v>
      </c>
    </row>
    <row r="11" spans="1:7" ht="30" x14ac:dyDescent="0.25">
      <c r="A11" s="227" t="s">
        <v>5</v>
      </c>
      <c r="B11" s="228" t="s">
        <v>19</v>
      </c>
      <c r="C11" s="229" t="s">
        <v>32</v>
      </c>
      <c r="D11" s="229" t="s">
        <v>32</v>
      </c>
      <c r="E11" s="228"/>
      <c r="F11" s="228" t="s">
        <v>1011</v>
      </c>
      <c r="G11" s="230" t="s">
        <v>252</v>
      </c>
    </row>
    <row r="12" spans="1:7" ht="30" x14ac:dyDescent="0.25">
      <c r="A12" s="227" t="s">
        <v>6</v>
      </c>
      <c r="B12" s="228" t="s">
        <v>20</v>
      </c>
      <c r="C12" s="229" t="s">
        <v>32</v>
      </c>
      <c r="D12" s="229" t="s">
        <v>32</v>
      </c>
      <c r="E12" s="228"/>
      <c r="F12" s="228" t="s">
        <v>1011</v>
      </c>
      <c r="G12" s="230" t="s">
        <v>252</v>
      </c>
    </row>
    <row r="13" spans="1:7" ht="30" x14ac:dyDescent="0.25">
      <c r="A13" s="227" t="s">
        <v>7</v>
      </c>
      <c r="B13" s="228" t="s">
        <v>21</v>
      </c>
      <c r="C13" s="229" t="s">
        <v>32</v>
      </c>
      <c r="D13" s="229" t="s">
        <v>32</v>
      </c>
      <c r="E13" s="228"/>
      <c r="F13" s="228" t="s">
        <v>1011</v>
      </c>
      <c r="G13" s="230" t="s">
        <v>255</v>
      </c>
    </row>
    <row r="14" spans="1:7" ht="30" x14ac:dyDescent="0.25">
      <c r="A14" s="227" t="s">
        <v>8</v>
      </c>
      <c r="B14" s="228" t="s">
        <v>22</v>
      </c>
      <c r="C14" s="231" t="s">
        <v>32</v>
      </c>
      <c r="D14" s="232" t="s">
        <v>32</v>
      </c>
      <c r="E14" s="233"/>
      <c r="F14" s="228" t="s">
        <v>1011</v>
      </c>
      <c r="G14" s="230" t="s">
        <v>252</v>
      </c>
    </row>
    <row r="15" spans="1:7" ht="30" x14ac:dyDescent="0.25">
      <c r="A15" s="227" t="s">
        <v>9</v>
      </c>
      <c r="B15" s="228" t="s">
        <v>23</v>
      </c>
      <c r="C15" s="232" t="s">
        <v>32</v>
      </c>
      <c r="D15" s="232" t="s">
        <v>32</v>
      </c>
      <c r="E15" s="233"/>
      <c r="F15" s="228" t="s">
        <v>1011</v>
      </c>
      <c r="G15" s="230" t="s">
        <v>252</v>
      </c>
    </row>
    <row r="16" spans="1:7" ht="30" x14ac:dyDescent="0.25">
      <c r="A16" s="227" t="s">
        <v>10</v>
      </c>
      <c r="B16" s="228" t="s">
        <v>24</v>
      </c>
      <c r="C16" s="232" t="s">
        <v>32</v>
      </c>
      <c r="D16" s="232" t="s">
        <v>32</v>
      </c>
      <c r="E16" s="233"/>
      <c r="F16" s="228" t="s">
        <v>1011</v>
      </c>
      <c r="G16" s="230" t="s">
        <v>252</v>
      </c>
    </row>
    <row r="17" spans="1:7" ht="30" x14ac:dyDescent="0.25">
      <c r="A17" s="227" t="s">
        <v>11</v>
      </c>
      <c r="B17" s="228" t="s">
        <v>25</v>
      </c>
      <c r="C17" s="232" t="s">
        <v>32</v>
      </c>
      <c r="D17" s="232" t="s">
        <v>32</v>
      </c>
      <c r="E17" s="233"/>
      <c r="F17" s="228" t="s">
        <v>1011</v>
      </c>
      <c r="G17" s="230" t="s">
        <v>252</v>
      </c>
    </row>
    <row r="18" spans="1:7" ht="30" x14ac:dyDescent="0.25">
      <c r="A18" s="227" t="s">
        <v>12</v>
      </c>
      <c r="B18" s="228" t="s">
        <v>26</v>
      </c>
      <c r="C18" s="231" t="s">
        <v>32</v>
      </c>
      <c r="D18" s="232" t="s">
        <v>32</v>
      </c>
      <c r="E18" s="233"/>
      <c r="F18" s="228" t="s">
        <v>1011</v>
      </c>
      <c r="G18" s="230" t="s">
        <v>252</v>
      </c>
    </row>
    <row r="19" spans="1:7" ht="30" x14ac:dyDescent="0.25">
      <c r="A19" s="227" t="s">
        <v>13</v>
      </c>
      <c r="B19" s="228" t="s">
        <v>27</v>
      </c>
      <c r="C19" s="232" t="s">
        <v>32</v>
      </c>
      <c r="D19" s="232" t="s">
        <v>32</v>
      </c>
      <c r="E19" s="233"/>
      <c r="F19" s="228" t="s">
        <v>1011</v>
      </c>
      <c r="G19" s="230" t="s">
        <v>252</v>
      </c>
    </row>
    <row r="20" spans="1:7" ht="30" x14ac:dyDescent="0.25">
      <c r="A20" s="227" t="s">
        <v>14</v>
      </c>
      <c r="B20" s="228" t="s">
        <v>28</v>
      </c>
      <c r="C20" s="232" t="s">
        <v>32</v>
      </c>
      <c r="D20" s="232" t="s">
        <v>32</v>
      </c>
      <c r="E20" s="233"/>
      <c r="F20" s="228" t="s">
        <v>1011</v>
      </c>
      <c r="G20" s="230" t="s">
        <v>1012</v>
      </c>
    </row>
    <row r="21" spans="1:7" ht="30" x14ac:dyDescent="0.25">
      <c r="A21" s="227" t="s">
        <v>15</v>
      </c>
      <c r="B21" s="228" t="s">
        <v>29</v>
      </c>
      <c r="C21" s="232" t="s">
        <v>32</v>
      </c>
      <c r="D21" s="232" t="s">
        <v>32</v>
      </c>
      <c r="E21" s="233"/>
      <c r="F21" s="228" t="s">
        <v>1011</v>
      </c>
      <c r="G21" s="230" t="s">
        <v>1013</v>
      </c>
    </row>
    <row r="22" spans="1:7" ht="30" x14ac:dyDescent="0.25">
      <c r="A22" s="227" t="s">
        <v>16</v>
      </c>
      <c r="B22" s="228" t="s">
        <v>30</v>
      </c>
      <c r="C22" s="231" t="s">
        <v>32</v>
      </c>
      <c r="D22" s="231" t="s">
        <v>32</v>
      </c>
      <c r="E22" s="233"/>
      <c r="F22" s="228" t="s">
        <v>1011</v>
      </c>
      <c r="G22" s="230" t="s">
        <v>253</v>
      </c>
    </row>
    <row r="23" spans="1:7" ht="30" x14ac:dyDescent="0.25">
      <c r="A23" s="227" t="s">
        <v>17</v>
      </c>
      <c r="B23" s="228" t="s">
        <v>31</v>
      </c>
      <c r="C23" s="231" t="s">
        <v>32</v>
      </c>
      <c r="D23" s="231" t="s">
        <v>32</v>
      </c>
      <c r="E23" s="233"/>
      <c r="F23" s="228" t="s">
        <v>1011</v>
      </c>
      <c r="G23" s="230" t="s">
        <v>254</v>
      </c>
    </row>
    <row r="24" spans="1:7" ht="45" x14ac:dyDescent="0.25">
      <c r="A24" s="234" t="s">
        <v>271</v>
      </c>
      <c r="B24" s="235" t="s">
        <v>272</v>
      </c>
      <c r="C24" s="231" t="s">
        <v>32</v>
      </c>
      <c r="D24" s="231" t="s">
        <v>32</v>
      </c>
      <c r="E24" s="236"/>
      <c r="F24" s="228" t="s">
        <v>1011</v>
      </c>
      <c r="G24" s="230" t="s">
        <v>1014</v>
      </c>
    </row>
    <row r="25" spans="1:7" x14ac:dyDescent="0.25">
      <c r="A25" s="237"/>
      <c r="B25" s="238"/>
      <c r="C25" s="239"/>
      <c r="D25" s="239"/>
      <c r="E25" s="238"/>
      <c r="F25" s="238"/>
      <c r="G25" s="226"/>
    </row>
    <row r="26" spans="1:7" ht="15.75" x14ac:dyDescent="0.25">
      <c r="A26" s="224" t="s">
        <v>785</v>
      </c>
      <c r="B26" s="238"/>
      <c r="C26" s="239"/>
      <c r="D26" s="239"/>
      <c r="E26" s="238"/>
      <c r="F26" s="238"/>
      <c r="G26" s="226"/>
    </row>
    <row r="27" spans="1:7" x14ac:dyDescent="0.25">
      <c r="A27" s="219" t="s">
        <v>1015</v>
      </c>
      <c r="B27" s="238"/>
      <c r="C27" s="239"/>
      <c r="D27" s="239"/>
      <c r="E27" s="238"/>
      <c r="F27" s="238"/>
      <c r="G27" s="226"/>
    </row>
    <row r="28" spans="1:7" ht="45" x14ac:dyDescent="0.25">
      <c r="A28" s="227" t="s">
        <v>33</v>
      </c>
      <c r="B28" s="228" t="s">
        <v>39</v>
      </c>
      <c r="C28" s="231" t="s">
        <v>32</v>
      </c>
      <c r="D28" s="231" t="s">
        <v>32</v>
      </c>
      <c r="E28" s="233"/>
      <c r="F28" s="228" t="s">
        <v>1016</v>
      </c>
      <c r="G28" s="230" t="s">
        <v>1017</v>
      </c>
    </row>
    <row r="29" spans="1:7" ht="45" x14ac:dyDescent="0.25">
      <c r="A29" s="227" t="s">
        <v>34</v>
      </c>
      <c r="B29" s="228" t="s">
        <v>40</v>
      </c>
      <c r="C29" s="232" t="s">
        <v>32</v>
      </c>
      <c r="D29" s="231" t="s">
        <v>32</v>
      </c>
      <c r="E29" s="233"/>
      <c r="F29" s="228" t="s">
        <v>1018</v>
      </c>
      <c r="G29" s="230" t="s">
        <v>1019</v>
      </c>
    </row>
    <row r="30" spans="1:7" ht="70.5" customHeight="1" x14ac:dyDescent="0.25">
      <c r="A30" s="227" t="s">
        <v>35</v>
      </c>
      <c r="B30" s="228" t="s">
        <v>41</v>
      </c>
      <c r="C30" s="240" t="s">
        <v>32</v>
      </c>
      <c r="D30" s="240" t="s">
        <v>32</v>
      </c>
      <c r="E30" s="236"/>
      <c r="F30" s="228" t="s">
        <v>1020</v>
      </c>
      <c r="G30" s="241" t="s">
        <v>786</v>
      </c>
    </row>
    <row r="31" spans="1:7" ht="55.5" customHeight="1" x14ac:dyDescent="0.25">
      <c r="A31" s="234" t="s">
        <v>36</v>
      </c>
      <c r="B31" s="235" t="s">
        <v>42</v>
      </c>
      <c r="C31" s="229" t="s">
        <v>32</v>
      </c>
      <c r="D31" s="229" t="s">
        <v>32</v>
      </c>
      <c r="E31" s="235"/>
      <c r="F31" s="228" t="s">
        <v>787</v>
      </c>
      <c r="G31" s="242" t="s">
        <v>256</v>
      </c>
    </row>
    <row r="32" spans="1:7" ht="30" x14ac:dyDescent="0.25">
      <c r="A32" s="234" t="s">
        <v>37</v>
      </c>
      <c r="B32" s="235" t="s">
        <v>43</v>
      </c>
      <c r="C32" s="229" t="s">
        <v>32</v>
      </c>
      <c r="D32" s="229" t="s">
        <v>32</v>
      </c>
      <c r="E32" s="235"/>
      <c r="F32" s="228" t="s">
        <v>787</v>
      </c>
      <c r="G32" s="242" t="s">
        <v>257</v>
      </c>
    </row>
    <row r="33" spans="1:7" ht="30" x14ac:dyDescent="0.25">
      <c r="A33" s="227" t="s">
        <v>38</v>
      </c>
      <c r="B33" s="228" t="s">
        <v>44</v>
      </c>
      <c r="C33" s="232" t="s">
        <v>32</v>
      </c>
      <c r="D33" s="232" t="s">
        <v>32</v>
      </c>
      <c r="E33" s="228"/>
      <c r="F33" s="228" t="s">
        <v>787</v>
      </c>
      <c r="G33" s="230" t="s">
        <v>283</v>
      </c>
    </row>
    <row r="34" spans="1:7" x14ac:dyDescent="0.25">
      <c r="A34" s="237"/>
      <c r="B34" s="238"/>
      <c r="C34" s="239"/>
      <c r="D34" s="239"/>
      <c r="E34" s="238"/>
      <c r="F34" s="238"/>
      <c r="G34" s="226"/>
    </row>
    <row r="35" spans="1:7" ht="15.75" x14ac:dyDescent="0.25">
      <c r="A35" s="243" t="s">
        <v>915</v>
      </c>
      <c r="B35" s="244"/>
      <c r="C35" s="245"/>
      <c r="D35" s="245"/>
      <c r="E35" s="244"/>
      <c r="F35" s="238"/>
      <c r="G35" s="226"/>
    </row>
    <row r="36" spans="1:7" ht="363" customHeight="1" x14ac:dyDescent="0.25">
      <c r="A36" s="246" t="s">
        <v>125</v>
      </c>
      <c r="B36" s="233" t="s">
        <v>126</v>
      </c>
      <c r="C36" s="232" t="s">
        <v>258</v>
      </c>
      <c r="D36" s="247" t="s">
        <v>268</v>
      </c>
      <c r="E36" s="233" t="s">
        <v>599</v>
      </c>
      <c r="F36" s="228" t="s">
        <v>600</v>
      </c>
      <c r="G36" s="241" t="s">
        <v>1021</v>
      </c>
    </row>
    <row r="37" spans="1:7" ht="15.75" thickBot="1" x14ac:dyDescent="0.3">
      <c r="A37" s="248"/>
      <c r="B37" s="249"/>
      <c r="C37" s="250"/>
      <c r="D37" s="250"/>
      <c r="E37" s="251"/>
      <c r="F37" s="249"/>
      <c r="G37" s="252"/>
    </row>
    <row r="38" spans="1:7" x14ac:dyDescent="0.25">
      <c r="A38" s="253"/>
      <c r="B38" s="254"/>
      <c r="C38" s="255"/>
      <c r="D38" s="255"/>
      <c r="E38" s="255"/>
      <c r="F38" s="255"/>
      <c r="G38" s="255"/>
    </row>
  </sheetData>
  <mergeCells count="1">
    <mergeCell ref="C5:D5"/>
  </mergeCells>
  <pageMargins left="0.70866141732283472" right="0.70866141732283472" top="0.74803149606299213" bottom="0.74803149606299213" header="0.31496062992125984" footer="0.31496062992125984"/>
  <pageSetup paperSize="8" scale="50" orientation="landscape" copies="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0"/>
  <sheetViews>
    <sheetView zoomScale="70" zoomScaleNormal="70" workbookViewId="0"/>
  </sheetViews>
  <sheetFormatPr defaultRowHeight="15" x14ac:dyDescent="0.25"/>
  <cols>
    <col min="1" max="1" width="35.42578125" customWidth="1"/>
    <col min="2" max="2" width="54.42578125" customWidth="1"/>
    <col min="3" max="4" width="25.7109375" customWidth="1"/>
    <col min="5" max="5" width="38.140625" customWidth="1"/>
    <col min="6" max="6" width="88.140625" customWidth="1"/>
    <col min="7" max="7" width="82.5703125" customWidth="1"/>
  </cols>
  <sheetData>
    <row r="1" spans="1:7" ht="23.25" x14ac:dyDescent="0.35">
      <c r="A1" s="215" t="s">
        <v>1006</v>
      </c>
    </row>
    <row r="2" spans="1:7" ht="23.25" x14ac:dyDescent="0.35">
      <c r="A2" s="215" t="s">
        <v>1007</v>
      </c>
    </row>
    <row r="3" spans="1:7" ht="23.25" x14ac:dyDescent="0.35">
      <c r="A3" s="215" t="s">
        <v>1022</v>
      </c>
    </row>
    <row r="4" spans="1:7" ht="15.75" thickBot="1" x14ac:dyDescent="0.3"/>
    <row r="5" spans="1:7" ht="16.5" thickBot="1" x14ac:dyDescent="0.3">
      <c r="A5" s="216" t="s">
        <v>2</v>
      </c>
      <c r="B5" s="217" t="s">
        <v>3</v>
      </c>
      <c r="C5" s="290" t="s">
        <v>265</v>
      </c>
      <c r="D5" s="291"/>
      <c r="E5" s="217" t="s">
        <v>0</v>
      </c>
      <c r="F5" s="217" t="s">
        <v>262</v>
      </c>
      <c r="G5" s="218" t="s">
        <v>1</v>
      </c>
    </row>
    <row r="6" spans="1:7" ht="15.75" thickBot="1" x14ac:dyDescent="0.3">
      <c r="A6" s="256"/>
      <c r="B6" s="257"/>
      <c r="C6" s="258" t="s">
        <v>788</v>
      </c>
      <c r="D6" s="258" t="s">
        <v>789</v>
      </c>
      <c r="E6" s="257"/>
      <c r="F6" s="257"/>
      <c r="G6" s="259"/>
    </row>
    <row r="7" spans="1:7" ht="18.75" x14ac:dyDescent="0.3">
      <c r="A7" s="223" t="s">
        <v>790</v>
      </c>
      <c r="B7" s="220"/>
      <c r="C7" s="260"/>
      <c r="D7" s="260"/>
      <c r="E7" s="220"/>
      <c r="F7" s="220"/>
      <c r="G7" s="222"/>
    </row>
    <row r="8" spans="1:7" ht="15.75" x14ac:dyDescent="0.25">
      <c r="A8" s="224" t="s">
        <v>791</v>
      </c>
      <c r="B8" s="238"/>
      <c r="C8" s="239"/>
      <c r="D8" s="239"/>
      <c r="E8" s="238"/>
      <c r="F8" s="238"/>
      <c r="G8" s="226"/>
    </row>
    <row r="9" spans="1:7" x14ac:dyDescent="0.25">
      <c r="A9" s="261" t="s">
        <v>792</v>
      </c>
      <c r="B9" s="262" t="s">
        <v>45</v>
      </c>
      <c r="C9" s="239"/>
      <c r="D9" s="239"/>
      <c r="E9" s="238"/>
      <c r="F9" s="238"/>
      <c r="G9" s="226"/>
    </row>
    <row r="10" spans="1:7" ht="30" x14ac:dyDescent="0.25">
      <c r="A10" s="227" t="s">
        <v>49</v>
      </c>
      <c r="B10" s="228" t="s">
        <v>793</v>
      </c>
      <c r="C10" s="263" t="s">
        <v>631</v>
      </c>
      <c r="D10" s="229" t="s">
        <v>32</v>
      </c>
      <c r="E10" s="228"/>
      <c r="F10" s="228" t="s">
        <v>1023</v>
      </c>
      <c r="G10" s="288" t="s">
        <v>794</v>
      </c>
    </row>
    <row r="11" spans="1:7" ht="45" x14ac:dyDescent="0.25">
      <c r="A11" s="227" t="s">
        <v>50</v>
      </c>
      <c r="B11" s="228" t="s">
        <v>795</v>
      </c>
      <c r="C11" s="263" t="s">
        <v>796</v>
      </c>
      <c r="D11" s="232" t="s">
        <v>32</v>
      </c>
      <c r="E11" s="228"/>
      <c r="F11" s="233" t="s">
        <v>797</v>
      </c>
      <c r="G11" s="289"/>
    </row>
    <row r="12" spans="1:7" ht="30" x14ac:dyDescent="0.25">
      <c r="A12" s="227" t="s">
        <v>51</v>
      </c>
      <c r="B12" s="228" t="s">
        <v>795</v>
      </c>
      <c r="C12" s="263" t="s">
        <v>798</v>
      </c>
      <c r="D12" s="232" t="s">
        <v>32</v>
      </c>
      <c r="E12" s="228"/>
      <c r="F12" s="228" t="s">
        <v>787</v>
      </c>
      <c r="G12" s="289"/>
    </row>
    <row r="13" spans="1:7" ht="30" x14ac:dyDescent="0.25">
      <c r="A13" s="227" t="s">
        <v>52</v>
      </c>
      <c r="B13" s="228" t="s">
        <v>795</v>
      </c>
      <c r="C13" s="263" t="s">
        <v>330</v>
      </c>
      <c r="D13" s="232" t="s">
        <v>32</v>
      </c>
      <c r="E13" s="228"/>
      <c r="F13" s="228" t="s">
        <v>787</v>
      </c>
      <c r="G13" s="289"/>
    </row>
    <row r="14" spans="1:7" ht="30" x14ac:dyDescent="0.25">
      <c r="A14" s="227" t="s">
        <v>53</v>
      </c>
      <c r="B14" s="228" t="s">
        <v>46</v>
      </c>
      <c r="C14" s="263" t="s">
        <v>796</v>
      </c>
      <c r="D14" s="232" t="s">
        <v>32</v>
      </c>
      <c r="E14" s="228"/>
      <c r="F14" s="228" t="s">
        <v>260</v>
      </c>
      <c r="G14" s="289"/>
    </row>
    <row r="15" spans="1:7" ht="30" x14ac:dyDescent="0.25">
      <c r="A15" s="227" t="s">
        <v>54</v>
      </c>
      <c r="B15" s="228" t="s">
        <v>46</v>
      </c>
      <c r="C15" s="263" t="s">
        <v>798</v>
      </c>
      <c r="D15" s="232" t="s">
        <v>32</v>
      </c>
      <c r="E15" s="228"/>
      <c r="F15" s="228" t="s">
        <v>787</v>
      </c>
      <c r="G15" s="289"/>
    </row>
    <row r="16" spans="1:7" ht="30" x14ac:dyDescent="0.25">
      <c r="A16" s="227" t="s">
        <v>55</v>
      </c>
      <c r="B16" s="228" t="s">
        <v>46</v>
      </c>
      <c r="C16" s="263" t="s">
        <v>330</v>
      </c>
      <c r="D16" s="232" t="s">
        <v>32</v>
      </c>
      <c r="E16" s="228"/>
      <c r="F16" s="228" t="s">
        <v>787</v>
      </c>
      <c r="G16" s="289"/>
    </row>
    <row r="17" spans="1:7" ht="30" x14ac:dyDescent="0.25">
      <c r="A17" s="227" t="s">
        <v>56</v>
      </c>
      <c r="B17" s="228" t="s">
        <v>799</v>
      </c>
      <c r="C17" s="263" t="s">
        <v>796</v>
      </c>
      <c r="D17" s="232" t="s">
        <v>32</v>
      </c>
      <c r="E17" s="228"/>
      <c r="F17" s="228" t="s">
        <v>259</v>
      </c>
      <c r="G17" s="289"/>
    </row>
    <row r="18" spans="1:7" ht="25.5" customHeight="1" x14ac:dyDescent="0.25">
      <c r="A18" s="227" t="s">
        <v>57</v>
      </c>
      <c r="B18" s="228" t="s">
        <v>799</v>
      </c>
      <c r="C18" s="263" t="s">
        <v>798</v>
      </c>
      <c r="D18" s="232" t="s">
        <v>32</v>
      </c>
      <c r="E18" s="228"/>
      <c r="F18" s="228" t="s">
        <v>787</v>
      </c>
      <c r="G18" s="289"/>
    </row>
    <row r="19" spans="1:7" ht="25.5" customHeight="1" x14ac:dyDescent="0.25">
      <c r="A19" s="227" t="s">
        <v>58</v>
      </c>
      <c r="B19" s="228" t="s">
        <v>799</v>
      </c>
      <c r="C19" s="263" t="s">
        <v>330</v>
      </c>
      <c r="D19" s="232" t="s">
        <v>32</v>
      </c>
      <c r="E19" s="228"/>
      <c r="F19" s="228" t="s">
        <v>787</v>
      </c>
      <c r="G19" s="289"/>
    </row>
    <row r="20" spans="1:7" ht="45" x14ac:dyDescent="0.25">
      <c r="A20" s="227" t="s">
        <v>59</v>
      </c>
      <c r="B20" s="228" t="s">
        <v>47</v>
      </c>
      <c r="C20" s="263" t="s">
        <v>796</v>
      </c>
      <c r="D20" s="232" t="s">
        <v>32</v>
      </c>
      <c r="E20" s="228"/>
      <c r="F20" s="228" t="s">
        <v>916</v>
      </c>
      <c r="G20" s="289"/>
    </row>
    <row r="21" spans="1:7" ht="45" x14ac:dyDescent="0.25">
      <c r="A21" s="227" t="s">
        <v>60</v>
      </c>
      <c r="B21" s="228" t="s">
        <v>47</v>
      </c>
      <c r="C21" s="263" t="s">
        <v>798</v>
      </c>
      <c r="D21" s="232" t="s">
        <v>32</v>
      </c>
      <c r="E21" s="228"/>
      <c r="F21" s="228" t="s">
        <v>787</v>
      </c>
      <c r="G21" s="289"/>
    </row>
    <row r="22" spans="1:7" ht="45" x14ac:dyDescent="0.25">
      <c r="A22" s="227" t="s">
        <v>800</v>
      </c>
      <c r="B22" s="228" t="s">
        <v>47</v>
      </c>
      <c r="C22" s="263" t="s">
        <v>330</v>
      </c>
      <c r="D22" s="232" t="s">
        <v>32</v>
      </c>
      <c r="E22" s="228"/>
      <c r="F22" s="228" t="s">
        <v>787</v>
      </c>
      <c r="G22" s="289"/>
    </row>
    <row r="23" spans="1:7" ht="45" x14ac:dyDescent="0.25">
      <c r="A23" s="227" t="s">
        <v>801</v>
      </c>
      <c r="B23" s="228" t="s">
        <v>802</v>
      </c>
      <c r="C23" s="263" t="s">
        <v>631</v>
      </c>
      <c r="D23" s="229" t="s">
        <v>32</v>
      </c>
      <c r="E23" s="228"/>
      <c r="F23" s="3" t="s">
        <v>1024</v>
      </c>
      <c r="G23" s="289"/>
    </row>
    <row r="24" spans="1:7" x14ac:dyDescent="0.25">
      <c r="A24" s="237"/>
      <c r="B24" s="238"/>
      <c r="C24" s="238"/>
      <c r="D24" s="239"/>
      <c r="E24" s="238"/>
      <c r="F24" s="238"/>
      <c r="G24" s="226"/>
    </row>
    <row r="25" spans="1:7" x14ac:dyDescent="0.25">
      <c r="A25" s="261" t="s">
        <v>803</v>
      </c>
      <c r="B25" s="262" t="s">
        <v>48</v>
      </c>
      <c r="C25" s="238"/>
      <c r="D25" s="239"/>
      <c r="E25" s="238"/>
      <c r="F25" s="238"/>
      <c r="G25" s="226"/>
    </row>
    <row r="26" spans="1:7" ht="30" customHeight="1" x14ac:dyDescent="0.25">
      <c r="A26" s="227" t="s">
        <v>61</v>
      </c>
      <c r="B26" s="228" t="s">
        <v>793</v>
      </c>
      <c r="C26" s="263" t="s">
        <v>631</v>
      </c>
      <c r="D26" s="229" t="s">
        <v>32</v>
      </c>
      <c r="E26" s="228"/>
      <c r="F26" s="228" t="s">
        <v>1023</v>
      </c>
      <c r="G26" s="288" t="s">
        <v>804</v>
      </c>
    </row>
    <row r="27" spans="1:7" ht="45" x14ac:dyDescent="0.25">
      <c r="A27" s="227" t="s">
        <v>62</v>
      </c>
      <c r="B27" s="228" t="s">
        <v>795</v>
      </c>
      <c r="C27" s="263" t="s">
        <v>796</v>
      </c>
      <c r="D27" s="229" t="s">
        <v>32</v>
      </c>
      <c r="E27" s="233"/>
      <c r="F27" s="233" t="s">
        <v>805</v>
      </c>
      <c r="G27" s="289"/>
    </row>
    <row r="28" spans="1:7" ht="30" x14ac:dyDescent="0.25">
      <c r="A28" s="227" t="s">
        <v>63</v>
      </c>
      <c r="B28" s="228" t="s">
        <v>795</v>
      </c>
      <c r="C28" s="263" t="s">
        <v>798</v>
      </c>
      <c r="D28" s="229" t="s">
        <v>32</v>
      </c>
      <c r="E28" s="233"/>
      <c r="F28" s="228" t="s">
        <v>787</v>
      </c>
      <c r="G28" s="289"/>
    </row>
    <row r="29" spans="1:7" ht="30" x14ac:dyDescent="0.25">
      <c r="A29" s="227" t="s">
        <v>64</v>
      </c>
      <c r="B29" s="228" t="s">
        <v>795</v>
      </c>
      <c r="C29" s="263" t="s">
        <v>330</v>
      </c>
      <c r="D29" s="229" t="s">
        <v>32</v>
      </c>
      <c r="E29" s="233"/>
      <c r="F29" s="228" t="s">
        <v>787</v>
      </c>
      <c r="G29" s="289"/>
    </row>
    <row r="30" spans="1:7" ht="30" x14ac:dyDescent="0.25">
      <c r="A30" s="227" t="s">
        <v>65</v>
      </c>
      <c r="B30" s="228" t="s">
        <v>46</v>
      </c>
      <c r="C30" s="263" t="s">
        <v>796</v>
      </c>
      <c r="D30" s="229" t="s">
        <v>32</v>
      </c>
      <c r="E30" s="228"/>
      <c r="F30" s="228" t="s">
        <v>260</v>
      </c>
      <c r="G30" s="289"/>
    </row>
    <row r="31" spans="1:7" ht="30" x14ac:dyDescent="0.25">
      <c r="A31" s="227" t="s">
        <v>66</v>
      </c>
      <c r="B31" s="228" t="s">
        <v>46</v>
      </c>
      <c r="C31" s="263" t="s">
        <v>798</v>
      </c>
      <c r="D31" s="229" t="s">
        <v>32</v>
      </c>
      <c r="E31" s="228"/>
      <c r="F31" s="228" t="s">
        <v>787</v>
      </c>
      <c r="G31" s="289"/>
    </row>
    <row r="32" spans="1:7" ht="30" x14ac:dyDescent="0.25">
      <c r="A32" s="227" t="s">
        <v>67</v>
      </c>
      <c r="B32" s="228" t="s">
        <v>46</v>
      </c>
      <c r="C32" s="263" t="s">
        <v>330</v>
      </c>
      <c r="D32" s="229" t="s">
        <v>32</v>
      </c>
      <c r="E32" s="228"/>
      <c r="F32" s="228" t="s">
        <v>787</v>
      </c>
      <c r="G32" s="289"/>
    </row>
    <row r="33" spans="1:7" ht="105" x14ac:dyDescent="0.25">
      <c r="A33" s="227" t="s">
        <v>68</v>
      </c>
      <c r="B33" s="228" t="s">
        <v>799</v>
      </c>
      <c r="C33" s="263" t="s">
        <v>796</v>
      </c>
      <c r="D33" s="229" t="s">
        <v>32</v>
      </c>
      <c r="E33" s="233"/>
      <c r="F33" s="233" t="s">
        <v>806</v>
      </c>
      <c r="G33" s="289"/>
    </row>
    <row r="34" spans="1:7" ht="25.5" customHeight="1" x14ac:dyDescent="0.25">
      <c r="A34" s="227" t="s">
        <v>69</v>
      </c>
      <c r="B34" s="228" t="s">
        <v>799</v>
      </c>
      <c r="C34" s="263" t="s">
        <v>798</v>
      </c>
      <c r="D34" s="229" t="s">
        <v>32</v>
      </c>
      <c r="E34" s="233"/>
      <c r="F34" s="228" t="s">
        <v>787</v>
      </c>
      <c r="G34" s="289"/>
    </row>
    <row r="35" spans="1:7" ht="25.5" customHeight="1" x14ac:dyDescent="0.25">
      <c r="A35" s="227" t="s">
        <v>70</v>
      </c>
      <c r="B35" s="228" t="s">
        <v>799</v>
      </c>
      <c r="C35" s="263" t="s">
        <v>330</v>
      </c>
      <c r="D35" s="229" t="s">
        <v>32</v>
      </c>
      <c r="E35" s="233"/>
      <c r="F35" s="228" t="s">
        <v>787</v>
      </c>
      <c r="G35" s="289"/>
    </row>
    <row r="36" spans="1:7" ht="45" x14ac:dyDescent="0.25">
      <c r="A36" s="227" t="s">
        <v>71</v>
      </c>
      <c r="B36" s="228" t="s">
        <v>47</v>
      </c>
      <c r="C36" s="263" t="s">
        <v>796</v>
      </c>
      <c r="D36" s="229" t="s">
        <v>32</v>
      </c>
      <c r="E36" s="228"/>
      <c r="F36" s="228" t="s">
        <v>916</v>
      </c>
      <c r="G36" s="289"/>
    </row>
    <row r="37" spans="1:7" ht="45" x14ac:dyDescent="0.25">
      <c r="A37" s="227" t="s">
        <v>72</v>
      </c>
      <c r="B37" s="228" t="s">
        <v>47</v>
      </c>
      <c r="C37" s="263" t="s">
        <v>798</v>
      </c>
      <c r="D37" s="229" t="s">
        <v>32</v>
      </c>
      <c r="E37" s="228"/>
      <c r="F37" s="228" t="s">
        <v>787</v>
      </c>
      <c r="G37" s="289"/>
    </row>
    <row r="38" spans="1:7" ht="45" x14ac:dyDescent="0.25">
      <c r="A38" s="227" t="s">
        <v>807</v>
      </c>
      <c r="B38" s="228" t="s">
        <v>47</v>
      </c>
      <c r="C38" s="263" t="s">
        <v>330</v>
      </c>
      <c r="D38" s="229" t="s">
        <v>32</v>
      </c>
      <c r="E38" s="228"/>
      <c r="F38" s="228" t="s">
        <v>787</v>
      </c>
      <c r="G38" s="289"/>
    </row>
    <row r="39" spans="1:7" ht="60" x14ac:dyDescent="0.25">
      <c r="A39" s="227" t="s">
        <v>808</v>
      </c>
      <c r="B39" s="228" t="s">
        <v>802</v>
      </c>
      <c r="C39" s="263" t="s">
        <v>631</v>
      </c>
      <c r="D39" s="229" t="s">
        <v>32</v>
      </c>
      <c r="E39" s="228"/>
      <c r="F39" s="3" t="s">
        <v>1025</v>
      </c>
      <c r="G39" s="289"/>
    </row>
    <row r="40" spans="1:7" x14ac:dyDescent="0.25">
      <c r="A40" s="237"/>
      <c r="B40" s="238"/>
      <c r="C40" s="238"/>
      <c r="D40" s="239"/>
      <c r="E40" s="238"/>
      <c r="F40" s="238"/>
      <c r="G40" s="226"/>
    </row>
    <row r="41" spans="1:7" x14ac:dyDescent="0.25">
      <c r="A41" s="261" t="s">
        <v>809</v>
      </c>
      <c r="B41" s="262" t="s">
        <v>261</v>
      </c>
      <c r="C41" s="238"/>
      <c r="D41" s="239"/>
      <c r="E41" s="238"/>
      <c r="F41" s="238"/>
      <c r="G41" s="226"/>
    </row>
    <row r="42" spans="1:7" ht="30" customHeight="1" x14ac:dyDescent="0.25">
      <c r="A42" s="227" t="s">
        <v>74</v>
      </c>
      <c r="B42" s="228" t="s">
        <v>793</v>
      </c>
      <c r="C42" s="263" t="s">
        <v>631</v>
      </c>
      <c r="D42" s="229" t="s">
        <v>32</v>
      </c>
      <c r="E42" s="228"/>
      <c r="F42" s="228" t="s">
        <v>1023</v>
      </c>
      <c r="G42" s="288" t="s">
        <v>810</v>
      </c>
    </row>
    <row r="43" spans="1:7" ht="45" x14ac:dyDescent="0.25">
      <c r="A43" s="246" t="s">
        <v>75</v>
      </c>
      <c r="B43" s="233" t="s">
        <v>795</v>
      </c>
      <c r="C43" s="231" t="s">
        <v>796</v>
      </c>
      <c r="D43" s="232" t="s">
        <v>32</v>
      </c>
      <c r="E43" s="233"/>
      <c r="F43" s="233" t="s">
        <v>811</v>
      </c>
      <c r="G43" s="289"/>
    </row>
    <row r="44" spans="1:7" ht="30" x14ac:dyDescent="0.25">
      <c r="A44" s="227" t="s">
        <v>76</v>
      </c>
      <c r="B44" s="228" t="s">
        <v>795</v>
      </c>
      <c r="C44" s="263" t="s">
        <v>798</v>
      </c>
      <c r="D44" s="229" t="s">
        <v>32</v>
      </c>
      <c r="E44" s="228"/>
      <c r="F44" s="228" t="s">
        <v>787</v>
      </c>
      <c r="G44" s="289"/>
    </row>
    <row r="45" spans="1:7" ht="30" x14ac:dyDescent="0.25">
      <c r="A45" s="227" t="s">
        <v>77</v>
      </c>
      <c r="B45" s="228" t="s">
        <v>795</v>
      </c>
      <c r="C45" s="263" t="s">
        <v>330</v>
      </c>
      <c r="D45" s="229" t="s">
        <v>32</v>
      </c>
      <c r="E45" s="228"/>
      <c r="F45" s="228" t="s">
        <v>787</v>
      </c>
      <c r="G45" s="289"/>
    </row>
    <row r="46" spans="1:7" ht="30" x14ac:dyDescent="0.25">
      <c r="A46" s="227" t="s">
        <v>78</v>
      </c>
      <c r="B46" s="228" t="s">
        <v>46</v>
      </c>
      <c r="C46" s="263" t="s">
        <v>796</v>
      </c>
      <c r="D46" s="229" t="s">
        <v>32</v>
      </c>
      <c r="E46" s="228"/>
      <c r="F46" s="228" t="s">
        <v>260</v>
      </c>
      <c r="G46" s="289"/>
    </row>
    <row r="47" spans="1:7" ht="30" x14ac:dyDescent="0.25">
      <c r="A47" s="227" t="s">
        <v>79</v>
      </c>
      <c r="B47" s="228" t="s">
        <v>46</v>
      </c>
      <c r="C47" s="263" t="s">
        <v>798</v>
      </c>
      <c r="D47" s="229" t="s">
        <v>32</v>
      </c>
      <c r="E47" s="228"/>
      <c r="F47" s="228" t="s">
        <v>787</v>
      </c>
      <c r="G47" s="289"/>
    </row>
    <row r="48" spans="1:7" ht="30" x14ac:dyDescent="0.25">
      <c r="A48" s="227" t="s">
        <v>80</v>
      </c>
      <c r="B48" s="228" t="s">
        <v>46</v>
      </c>
      <c r="C48" s="263" t="s">
        <v>330</v>
      </c>
      <c r="D48" s="229" t="s">
        <v>32</v>
      </c>
      <c r="E48" s="228"/>
      <c r="F48" s="228" t="s">
        <v>787</v>
      </c>
      <c r="G48" s="289"/>
    </row>
    <row r="49" spans="1:7" ht="34.5" customHeight="1" x14ac:dyDescent="0.25">
      <c r="A49" s="246" t="s">
        <v>81</v>
      </c>
      <c r="B49" s="233" t="s">
        <v>799</v>
      </c>
      <c r="C49" s="231" t="s">
        <v>796</v>
      </c>
      <c r="D49" s="232" t="s">
        <v>32</v>
      </c>
      <c r="E49" s="233"/>
      <c r="F49" s="233" t="s">
        <v>1026</v>
      </c>
      <c r="G49" s="289"/>
    </row>
    <row r="50" spans="1:7" ht="25.5" customHeight="1" x14ac:dyDescent="0.25">
      <c r="A50" s="227" t="s">
        <v>82</v>
      </c>
      <c r="B50" s="228" t="s">
        <v>799</v>
      </c>
      <c r="C50" s="263" t="s">
        <v>798</v>
      </c>
      <c r="D50" s="229" t="s">
        <v>32</v>
      </c>
      <c r="E50" s="233"/>
      <c r="F50" s="228" t="s">
        <v>787</v>
      </c>
      <c r="G50" s="289"/>
    </row>
    <row r="51" spans="1:7" ht="25.5" customHeight="1" x14ac:dyDescent="0.25">
      <c r="A51" s="227" t="s">
        <v>83</v>
      </c>
      <c r="B51" s="228" t="s">
        <v>799</v>
      </c>
      <c r="C51" s="263" t="s">
        <v>330</v>
      </c>
      <c r="D51" s="229" t="s">
        <v>32</v>
      </c>
      <c r="E51" s="233"/>
      <c r="F51" s="228" t="s">
        <v>787</v>
      </c>
      <c r="G51" s="289"/>
    </row>
    <row r="52" spans="1:7" ht="60" x14ac:dyDescent="0.25">
      <c r="A52" s="246" t="s">
        <v>84</v>
      </c>
      <c r="B52" s="233" t="s">
        <v>47</v>
      </c>
      <c r="C52" s="231" t="s">
        <v>796</v>
      </c>
      <c r="D52" s="232" t="s">
        <v>32</v>
      </c>
      <c r="E52" s="233"/>
      <c r="F52" s="233" t="s">
        <v>917</v>
      </c>
      <c r="G52" s="289"/>
    </row>
    <row r="53" spans="1:7" ht="45" x14ac:dyDescent="0.25">
      <c r="A53" s="227" t="s">
        <v>85</v>
      </c>
      <c r="B53" s="228" t="s">
        <v>47</v>
      </c>
      <c r="C53" s="263" t="s">
        <v>798</v>
      </c>
      <c r="D53" s="229" t="s">
        <v>32</v>
      </c>
      <c r="E53" s="228"/>
      <c r="F53" s="228" t="s">
        <v>787</v>
      </c>
      <c r="G53" s="289"/>
    </row>
    <row r="54" spans="1:7" ht="45" x14ac:dyDescent="0.25">
      <c r="A54" s="227" t="s">
        <v>812</v>
      </c>
      <c r="B54" s="228" t="s">
        <v>47</v>
      </c>
      <c r="C54" s="263" t="s">
        <v>330</v>
      </c>
      <c r="D54" s="229" t="s">
        <v>32</v>
      </c>
      <c r="E54" s="228"/>
      <c r="F54" s="228" t="s">
        <v>787</v>
      </c>
      <c r="G54" s="289"/>
    </row>
    <row r="55" spans="1:7" ht="68.25" customHeight="1" x14ac:dyDescent="0.25">
      <c r="A55" s="227" t="s">
        <v>813</v>
      </c>
      <c r="B55" s="228" t="s">
        <v>802</v>
      </c>
      <c r="C55" s="263" t="s">
        <v>631</v>
      </c>
      <c r="D55" s="229" t="s">
        <v>32</v>
      </c>
      <c r="E55" s="228"/>
      <c r="F55" s="3" t="s">
        <v>1027</v>
      </c>
      <c r="G55" s="289"/>
    </row>
    <row r="56" spans="1:7" x14ac:dyDescent="0.25">
      <c r="A56" s="237"/>
      <c r="B56" s="238"/>
      <c r="C56" s="238"/>
      <c r="D56" s="239"/>
      <c r="E56" s="238"/>
      <c r="F56" s="238"/>
      <c r="G56" s="226"/>
    </row>
    <row r="57" spans="1:7" x14ac:dyDescent="0.25">
      <c r="A57" s="261" t="s">
        <v>814</v>
      </c>
      <c r="B57" s="262" t="s">
        <v>73</v>
      </c>
      <c r="C57" s="238"/>
      <c r="D57" s="239"/>
      <c r="E57" s="238"/>
      <c r="F57" s="238"/>
      <c r="G57" s="226"/>
    </row>
    <row r="58" spans="1:7" ht="30" customHeight="1" x14ac:dyDescent="0.25">
      <c r="A58" s="227" t="s">
        <v>87</v>
      </c>
      <c r="B58" s="228" t="s">
        <v>793</v>
      </c>
      <c r="C58" s="263" t="s">
        <v>631</v>
      </c>
      <c r="D58" s="229" t="s">
        <v>32</v>
      </c>
      <c r="E58" s="228"/>
      <c r="F58" s="228" t="s">
        <v>1023</v>
      </c>
      <c r="G58" s="288" t="s">
        <v>815</v>
      </c>
    </row>
    <row r="59" spans="1:7" ht="30" x14ac:dyDescent="0.25">
      <c r="A59" s="227" t="s">
        <v>88</v>
      </c>
      <c r="B59" s="228" t="s">
        <v>795</v>
      </c>
      <c r="C59" s="263" t="s">
        <v>796</v>
      </c>
      <c r="D59" s="229" t="s">
        <v>32</v>
      </c>
      <c r="E59" s="233"/>
      <c r="F59" s="233" t="s">
        <v>816</v>
      </c>
      <c r="G59" s="289"/>
    </row>
    <row r="60" spans="1:7" ht="30" x14ac:dyDescent="0.25">
      <c r="A60" s="227" t="s">
        <v>89</v>
      </c>
      <c r="B60" s="228" t="s">
        <v>795</v>
      </c>
      <c r="C60" s="263" t="s">
        <v>798</v>
      </c>
      <c r="D60" s="229" t="s">
        <v>32</v>
      </c>
      <c r="E60" s="233"/>
      <c r="F60" s="228" t="s">
        <v>787</v>
      </c>
      <c r="G60" s="289"/>
    </row>
    <row r="61" spans="1:7" ht="30" x14ac:dyDescent="0.25">
      <c r="A61" s="227" t="s">
        <v>90</v>
      </c>
      <c r="B61" s="228" t="s">
        <v>795</v>
      </c>
      <c r="C61" s="263" t="s">
        <v>330</v>
      </c>
      <c r="D61" s="229" t="s">
        <v>32</v>
      </c>
      <c r="E61" s="233"/>
      <c r="F61" s="228" t="s">
        <v>787</v>
      </c>
      <c r="G61" s="289"/>
    </row>
    <row r="62" spans="1:7" ht="30" x14ac:dyDescent="0.25">
      <c r="A62" s="227" t="s">
        <v>91</v>
      </c>
      <c r="B62" s="228" t="s">
        <v>46</v>
      </c>
      <c r="C62" s="263" t="s">
        <v>796</v>
      </c>
      <c r="D62" s="229" t="s">
        <v>32</v>
      </c>
      <c r="E62" s="228"/>
      <c r="F62" s="228" t="s">
        <v>260</v>
      </c>
      <c r="G62" s="289"/>
    </row>
    <row r="63" spans="1:7" ht="30" x14ac:dyDescent="0.25">
      <c r="A63" s="227" t="s">
        <v>92</v>
      </c>
      <c r="B63" s="228" t="s">
        <v>46</v>
      </c>
      <c r="C63" s="263" t="s">
        <v>798</v>
      </c>
      <c r="D63" s="229" t="s">
        <v>32</v>
      </c>
      <c r="E63" s="228"/>
      <c r="F63" s="228" t="s">
        <v>787</v>
      </c>
      <c r="G63" s="289"/>
    </row>
    <row r="64" spans="1:7" ht="30" x14ac:dyDescent="0.25">
      <c r="A64" s="227" t="s">
        <v>93</v>
      </c>
      <c r="B64" s="228" t="s">
        <v>46</v>
      </c>
      <c r="C64" s="263" t="s">
        <v>330</v>
      </c>
      <c r="D64" s="229" t="s">
        <v>32</v>
      </c>
      <c r="E64" s="228"/>
      <c r="F64" s="228" t="s">
        <v>787</v>
      </c>
      <c r="G64" s="289"/>
    </row>
    <row r="65" spans="1:7" ht="30.75" customHeight="1" x14ac:dyDescent="0.25">
      <c r="A65" s="246" t="s">
        <v>94</v>
      </c>
      <c r="B65" s="233" t="s">
        <v>799</v>
      </c>
      <c r="C65" s="231" t="s">
        <v>796</v>
      </c>
      <c r="D65" s="232" t="s">
        <v>32</v>
      </c>
      <c r="E65" s="233"/>
      <c r="F65" s="233" t="s">
        <v>1028</v>
      </c>
      <c r="G65" s="289"/>
    </row>
    <row r="66" spans="1:7" ht="25.5" customHeight="1" x14ac:dyDescent="0.25">
      <c r="A66" s="227" t="s">
        <v>95</v>
      </c>
      <c r="B66" s="228" t="s">
        <v>799</v>
      </c>
      <c r="C66" s="263" t="s">
        <v>798</v>
      </c>
      <c r="D66" s="229" t="s">
        <v>32</v>
      </c>
      <c r="E66" s="233"/>
      <c r="F66" s="228" t="s">
        <v>787</v>
      </c>
      <c r="G66" s="289"/>
    </row>
    <row r="67" spans="1:7" ht="25.5" customHeight="1" x14ac:dyDescent="0.25">
      <c r="A67" s="227" t="s">
        <v>96</v>
      </c>
      <c r="B67" s="228" t="s">
        <v>799</v>
      </c>
      <c r="C67" s="263" t="s">
        <v>330</v>
      </c>
      <c r="D67" s="229" t="s">
        <v>32</v>
      </c>
      <c r="E67" s="233"/>
      <c r="F67" s="228" t="s">
        <v>787</v>
      </c>
      <c r="G67" s="289"/>
    </row>
    <row r="68" spans="1:7" ht="60" x14ac:dyDescent="0.25">
      <c r="A68" s="227" t="s">
        <v>97</v>
      </c>
      <c r="B68" s="228" t="s">
        <v>47</v>
      </c>
      <c r="C68" s="263" t="s">
        <v>796</v>
      </c>
      <c r="D68" s="229" t="s">
        <v>32</v>
      </c>
      <c r="E68" s="228"/>
      <c r="F68" s="233" t="s">
        <v>596</v>
      </c>
      <c r="G68" s="289"/>
    </row>
    <row r="69" spans="1:7" ht="45" x14ac:dyDescent="0.25">
      <c r="A69" s="227" t="s">
        <v>98</v>
      </c>
      <c r="B69" s="228" t="s">
        <v>47</v>
      </c>
      <c r="C69" s="263" t="s">
        <v>798</v>
      </c>
      <c r="D69" s="229" t="s">
        <v>32</v>
      </c>
      <c r="E69" s="228"/>
      <c r="F69" s="228" t="s">
        <v>787</v>
      </c>
      <c r="G69" s="289"/>
    </row>
    <row r="70" spans="1:7" ht="45" x14ac:dyDescent="0.25">
      <c r="A70" s="227" t="s">
        <v>817</v>
      </c>
      <c r="B70" s="228" t="s">
        <v>47</v>
      </c>
      <c r="C70" s="263" t="s">
        <v>330</v>
      </c>
      <c r="D70" s="229" t="s">
        <v>32</v>
      </c>
      <c r="E70" s="228"/>
      <c r="F70" s="228" t="s">
        <v>787</v>
      </c>
      <c r="G70" s="289"/>
    </row>
    <row r="71" spans="1:7" ht="45" x14ac:dyDescent="0.25">
      <c r="A71" s="227" t="s">
        <v>818</v>
      </c>
      <c r="B71" s="228" t="s">
        <v>802</v>
      </c>
      <c r="C71" s="263" t="s">
        <v>631</v>
      </c>
      <c r="D71" s="229" t="s">
        <v>32</v>
      </c>
      <c r="E71" s="228"/>
      <c r="F71" s="3" t="s">
        <v>1029</v>
      </c>
      <c r="G71" s="289"/>
    </row>
    <row r="72" spans="1:7" x14ac:dyDescent="0.25">
      <c r="A72" s="237"/>
      <c r="B72" s="238"/>
      <c r="C72" s="238"/>
      <c r="D72" s="239"/>
      <c r="E72" s="238"/>
      <c r="F72" s="238"/>
      <c r="G72" s="226"/>
    </row>
    <row r="73" spans="1:7" x14ac:dyDescent="0.25">
      <c r="A73" s="261" t="s">
        <v>819</v>
      </c>
      <c r="B73" s="262" t="s">
        <v>86</v>
      </c>
      <c r="C73" s="238"/>
      <c r="D73" s="239"/>
      <c r="E73" s="238"/>
      <c r="F73" s="238"/>
      <c r="G73" s="226"/>
    </row>
    <row r="74" spans="1:7" ht="30" customHeight="1" x14ac:dyDescent="0.25">
      <c r="A74" s="227" t="s">
        <v>100</v>
      </c>
      <c r="B74" s="228" t="s">
        <v>793</v>
      </c>
      <c r="C74" s="263" t="s">
        <v>631</v>
      </c>
      <c r="D74" s="229" t="s">
        <v>32</v>
      </c>
      <c r="E74" s="228"/>
      <c r="F74" s="228" t="s">
        <v>1023</v>
      </c>
      <c r="G74" s="288" t="s">
        <v>820</v>
      </c>
    </row>
    <row r="75" spans="1:7" ht="38.25" customHeight="1" x14ac:dyDescent="0.25">
      <c r="A75" s="227" t="s">
        <v>101</v>
      </c>
      <c r="B75" s="228" t="s">
        <v>795</v>
      </c>
      <c r="C75" s="263" t="s">
        <v>796</v>
      </c>
      <c r="D75" s="229" t="s">
        <v>32</v>
      </c>
      <c r="E75" s="228"/>
      <c r="F75" s="233" t="s">
        <v>1030</v>
      </c>
      <c r="G75" s="289"/>
    </row>
    <row r="76" spans="1:7" ht="40.5" customHeight="1" x14ac:dyDescent="0.25">
      <c r="A76" s="227" t="s">
        <v>102</v>
      </c>
      <c r="B76" s="228" t="s">
        <v>795</v>
      </c>
      <c r="C76" s="263" t="s">
        <v>798</v>
      </c>
      <c r="D76" s="229" t="s">
        <v>32</v>
      </c>
      <c r="E76" s="228"/>
      <c r="F76" s="228" t="s">
        <v>787</v>
      </c>
      <c r="G76" s="289"/>
    </row>
    <row r="77" spans="1:7" ht="35.25" customHeight="1" x14ac:dyDescent="0.25">
      <c r="A77" s="227" t="s">
        <v>103</v>
      </c>
      <c r="B77" s="228" t="s">
        <v>795</v>
      </c>
      <c r="C77" s="263" t="s">
        <v>330</v>
      </c>
      <c r="D77" s="229" t="s">
        <v>32</v>
      </c>
      <c r="E77" s="228"/>
      <c r="F77" s="228" t="s">
        <v>787</v>
      </c>
      <c r="G77" s="289"/>
    </row>
    <row r="78" spans="1:7" ht="30" x14ac:dyDescent="0.25">
      <c r="A78" s="227" t="s">
        <v>104</v>
      </c>
      <c r="B78" s="228" t="s">
        <v>46</v>
      </c>
      <c r="C78" s="263" t="s">
        <v>796</v>
      </c>
      <c r="D78" s="229" t="s">
        <v>32</v>
      </c>
      <c r="E78" s="228"/>
      <c r="F78" s="233" t="s">
        <v>260</v>
      </c>
      <c r="G78" s="289"/>
    </row>
    <row r="79" spans="1:7" ht="30" x14ac:dyDescent="0.25">
      <c r="A79" s="227" t="s">
        <v>105</v>
      </c>
      <c r="B79" s="228" t="s">
        <v>46</v>
      </c>
      <c r="C79" s="263" t="s">
        <v>798</v>
      </c>
      <c r="D79" s="229" t="s">
        <v>32</v>
      </c>
      <c r="E79" s="228"/>
      <c r="F79" s="228" t="s">
        <v>787</v>
      </c>
      <c r="G79" s="289"/>
    </row>
    <row r="80" spans="1:7" ht="30" x14ac:dyDescent="0.25">
      <c r="A80" s="227" t="s">
        <v>106</v>
      </c>
      <c r="B80" s="228" t="s">
        <v>46</v>
      </c>
      <c r="C80" s="263" t="s">
        <v>330</v>
      </c>
      <c r="D80" s="229" t="s">
        <v>32</v>
      </c>
      <c r="E80" s="228"/>
      <c r="F80" s="228" t="s">
        <v>787</v>
      </c>
      <c r="G80" s="289"/>
    </row>
    <row r="81" spans="1:7" ht="30" x14ac:dyDescent="0.25">
      <c r="A81" s="227" t="s">
        <v>107</v>
      </c>
      <c r="B81" s="228" t="s">
        <v>799</v>
      </c>
      <c r="C81" s="263" t="s">
        <v>796</v>
      </c>
      <c r="D81" s="229" t="s">
        <v>32</v>
      </c>
      <c r="E81" s="228"/>
      <c r="F81" s="233" t="s">
        <v>821</v>
      </c>
      <c r="G81" s="289"/>
    </row>
    <row r="82" spans="1:7" ht="21" customHeight="1" x14ac:dyDescent="0.25">
      <c r="A82" s="227" t="s">
        <v>108</v>
      </c>
      <c r="B82" s="228" t="s">
        <v>799</v>
      </c>
      <c r="C82" s="263" t="s">
        <v>798</v>
      </c>
      <c r="D82" s="229" t="s">
        <v>32</v>
      </c>
      <c r="E82" s="228"/>
      <c r="F82" s="228" t="s">
        <v>787</v>
      </c>
      <c r="G82" s="289"/>
    </row>
    <row r="83" spans="1:7" ht="18.75" customHeight="1" x14ac:dyDescent="0.25">
      <c r="A83" s="227" t="s">
        <v>109</v>
      </c>
      <c r="B83" s="228" t="s">
        <v>799</v>
      </c>
      <c r="C83" s="263" t="s">
        <v>330</v>
      </c>
      <c r="D83" s="229" t="s">
        <v>32</v>
      </c>
      <c r="E83" s="228"/>
      <c r="F83" s="228" t="s">
        <v>787</v>
      </c>
      <c r="G83" s="289"/>
    </row>
    <row r="84" spans="1:7" ht="60" x14ac:dyDescent="0.25">
      <c r="A84" s="227" t="s">
        <v>110</v>
      </c>
      <c r="B84" s="228" t="s">
        <v>47</v>
      </c>
      <c r="C84" s="263" t="s">
        <v>796</v>
      </c>
      <c r="D84" s="229" t="s">
        <v>32</v>
      </c>
      <c r="E84" s="228"/>
      <c r="F84" s="233" t="s">
        <v>597</v>
      </c>
      <c r="G84" s="289"/>
    </row>
    <row r="85" spans="1:7" ht="45" x14ac:dyDescent="0.25">
      <c r="A85" s="227" t="s">
        <v>111</v>
      </c>
      <c r="B85" s="228" t="s">
        <v>47</v>
      </c>
      <c r="C85" s="263" t="s">
        <v>798</v>
      </c>
      <c r="D85" s="229" t="s">
        <v>32</v>
      </c>
      <c r="E85" s="228"/>
      <c r="F85" s="228" t="s">
        <v>787</v>
      </c>
      <c r="G85" s="289"/>
    </row>
    <row r="86" spans="1:7" ht="45" x14ac:dyDescent="0.25">
      <c r="A86" s="227" t="s">
        <v>822</v>
      </c>
      <c r="B86" s="228" t="s">
        <v>47</v>
      </c>
      <c r="C86" s="263" t="s">
        <v>330</v>
      </c>
      <c r="D86" s="229" t="s">
        <v>32</v>
      </c>
      <c r="E86" s="228"/>
      <c r="F86" s="228" t="s">
        <v>787</v>
      </c>
      <c r="G86" s="289"/>
    </row>
    <row r="87" spans="1:7" ht="60" x14ac:dyDescent="0.25">
      <c r="A87" s="227" t="s">
        <v>823</v>
      </c>
      <c r="B87" s="228" t="s">
        <v>802</v>
      </c>
      <c r="C87" s="263" t="s">
        <v>631</v>
      </c>
      <c r="D87" s="229" t="s">
        <v>32</v>
      </c>
      <c r="E87" s="228"/>
      <c r="F87" s="3" t="s">
        <v>1031</v>
      </c>
      <c r="G87" s="289"/>
    </row>
    <row r="88" spans="1:7" x14ac:dyDescent="0.25">
      <c r="A88" s="237"/>
      <c r="B88" s="238"/>
      <c r="C88" s="238"/>
      <c r="D88" s="239"/>
      <c r="E88" s="238"/>
      <c r="F88" s="238"/>
      <c r="G88" s="226"/>
    </row>
    <row r="89" spans="1:7" x14ac:dyDescent="0.25">
      <c r="A89" s="261" t="s">
        <v>824</v>
      </c>
      <c r="B89" s="262" t="s">
        <v>99</v>
      </c>
      <c r="C89" s="238"/>
      <c r="D89" s="239"/>
      <c r="E89" s="238"/>
      <c r="F89" s="238"/>
      <c r="G89" s="226"/>
    </row>
    <row r="90" spans="1:7" ht="30" customHeight="1" x14ac:dyDescent="0.25">
      <c r="A90" s="227" t="s">
        <v>113</v>
      </c>
      <c r="B90" s="228" t="s">
        <v>793</v>
      </c>
      <c r="C90" s="263" t="s">
        <v>631</v>
      </c>
      <c r="D90" s="229" t="s">
        <v>32</v>
      </c>
      <c r="E90" s="228"/>
      <c r="F90" s="228" t="s">
        <v>1023</v>
      </c>
      <c r="G90" s="288" t="s">
        <v>825</v>
      </c>
    </row>
    <row r="91" spans="1:7" ht="30" x14ac:dyDescent="0.25">
      <c r="A91" s="227" t="s">
        <v>114</v>
      </c>
      <c r="B91" s="228" t="s">
        <v>795</v>
      </c>
      <c r="C91" s="263" t="s">
        <v>796</v>
      </c>
      <c r="D91" s="229" t="s">
        <v>32</v>
      </c>
      <c r="E91" s="228"/>
      <c r="F91" s="233" t="s">
        <v>826</v>
      </c>
      <c r="G91" s="289"/>
    </row>
    <row r="92" spans="1:7" ht="30" x14ac:dyDescent="0.25">
      <c r="A92" s="227" t="s">
        <v>115</v>
      </c>
      <c r="B92" s="228" t="s">
        <v>795</v>
      </c>
      <c r="C92" s="263" t="s">
        <v>798</v>
      </c>
      <c r="D92" s="229" t="s">
        <v>32</v>
      </c>
      <c r="E92" s="228"/>
      <c r="F92" s="228" t="s">
        <v>787</v>
      </c>
      <c r="G92" s="289"/>
    </row>
    <row r="93" spans="1:7" ht="30" x14ac:dyDescent="0.25">
      <c r="A93" s="227" t="s">
        <v>116</v>
      </c>
      <c r="B93" s="228" t="s">
        <v>795</v>
      </c>
      <c r="C93" s="263" t="s">
        <v>330</v>
      </c>
      <c r="D93" s="229" t="s">
        <v>32</v>
      </c>
      <c r="E93" s="228"/>
      <c r="F93" s="228" t="s">
        <v>787</v>
      </c>
      <c r="G93" s="289"/>
    </row>
    <row r="94" spans="1:7" ht="30" x14ac:dyDescent="0.25">
      <c r="A94" s="227" t="s">
        <v>117</v>
      </c>
      <c r="B94" s="228" t="s">
        <v>46</v>
      </c>
      <c r="C94" s="263" t="s">
        <v>796</v>
      </c>
      <c r="D94" s="229" t="s">
        <v>32</v>
      </c>
      <c r="E94" s="228"/>
      <c r="F94" s="233" t="s">
        <v>260</v>
      </c>
      <c r="G94" s="289"/>
    </row>
    <row r="95" spans="1:7" ht="30" x14ac:dyDescent="0.25">
      <c r="A95" s="227" t="s">
        <v>118</v>
      </c>
      <c r="B95" s="228" t="s">
        <v>46</v>
      </c>
      <c r="C95" s="263" t="s">
        <v>798</v>
      </c>
      <c r="D95" s="229" t="s">
        <v>32</v>
      </c>
      <c r="E95" s="228"/>
      <c r="F95" s="228" t="s">
        <v>787</v>
      </c>
      <c r="G95" s="289"/>
    </row>
    <row r="96" spans="1:7" ht="30" x14ac:dyDescent="0.25">
      <c r="A96" s="227" t="s">
        <v>119</v>
      </c>
      <c r="B96" s="228" t="s">
        <v>46</v>
      </c>
      <c r="C96" s="263" t="s">
        <v>330</v>
      </c>
      <c r="D96" s="229" t="s">
        <v>32</v>
      </c>
      <c r="E96" s="228"/>
      <c r="F96" s="228" t="s">
        <v>787</v>
      </c>
      <c r="G96" s="289"/>
    </row>
    <row r="97" spans="1:7" ht="25.5" customHeight="1" x14ac:dyDescent="0.25">
      <c r="A97" s="227" t="s">
        <v>120</v>
      </c>
      <c r="B97" s="228" t="s">
        <v>799</v>
      </c>
      <c r="C97" s="263" t="s">
        <v>796</v>
      </c>
      <c r="D97" s="229" t="s">
        <v>32</v>
      </c>
      <c r="E97" s="233"/>
      <c r="F97" s="233" t="s">
        <v>827</v>
      </c>
      <c r="G97" s="289"/>
    </row>
    <row r="98" spans="1:7" ht="25.5" customHeight="1" x14ac:dyDescent="0.25">
      <c r="A98" s="227" t="s">
        <v>121</v>
      </c>
      <c r="B98" s="228" t="s">
        <v>799</v>
      </c>
      <c r="C98" s="263" t="s">
        <v>798</v>
      </c>
      <c r="D98" s="229" t="s">
        <v>32</v>
      </c>
      <c r="E98" s="233"/>
      <c r="F98" s="228" t="s">
        <v>787</v>
      </c>
      <c r="G98" s="289"/>
    </row>
    <row r="99" spans="1:7" ht="25.5" customHeight="1" x14ac:dyDescent="0.25">
      <c r="A99" s="227" t="s">
        <v>122</v>
      </c>
      <c r="B99" s="228" t="s">
        <v>799</v>
      </c>
      <c r="C99" s="263" t="s">
        <v>330</v>
      </c>
      <c r="D99" s="229" t="s">
        <v>32</v>
      </c>
      <c r="E99" s="233"/>
      <c r="F99" s="228" t="s">
        <v>787</v>
      </c>
      <c r="G99" s="289"/>
    </row>
    <row r="100" spans="1:7" ht="69.75" customHeight="1" x14ac:dyDescent="0.25">
      <c r="A100" s="227" t="s">
        <v>123</v>
      </c>
      <c r="B100" s="228" t="s">
        <v>47</v>
      </c>
      <c r="C100" s="263" t="s">
        <v>796</v>
      </c>
      <c r="D100" s="229" t="s">
        <v>32</v>
      </c>
      <c r="E100" s="228"/>
      <c r="F100" s="233" t="s">
        <v>668</v>
      </c>
      <c r="G100" s="289"/>
    </row>
    <row r="101" spans="1:7" ht="45" x14ac:dyDescent="0.25">
      <c r="A101" s="227" t="s">
        <v>124</v>
      </c>
      <c r="B101" s="228" t="s">
        <v>47</v>
      </c>
      <c r="C101" s="263" t="s">
        <v>798</v>
      </c>
      <c r="D101" s="229" t="s">
        <v>32</v>
      </c>
      <c r="E101" s="228"/>
      <c r="F101" s="228" t="s">
        <v>787</v>
      </c>
      <c r="G101" s="289"/>
    </row>
    <row r="102" spans="1:7" ht="45" x14ac:dyDescent="0.25">
      <c r="A102" s="227" t="s">
        <v>828</v>
      </c>
      <c r="B102" s="228" t="s">
        <v>47</v>
      </c>
      <c r="C102" s="263" t="s">
        <v>330</v>
      </c>
      <c r="D102" s="229" t="s">
        <v>32</v>
      </c>
      <c r="E102" s="228"/>
      <c r="F102" s="228" t="s">
        <v>787</v>
      </c>
      <c r="G102" s="289"/>
    </row>
    <row r="103" spans="1:7" ht="65.25" customHeight="1" x14ac:dyDescent="0.25">
      <c r="A103" s="227" t="s">
        <v>829</v>
      </c>
      <c r="B103" s="228" t="s">
        <v>802</v>
      </c>
      <c r="C103" s="263" t="s">
        <v>631</v>
      </c>
      <c r="D103" s="229" t="s">
        <v>32</v>
      </c>
      <c r="E103" s="228"/>
      <c r="F103" s="3" t="s">
        <v>1032</v>
      </c>
      <c r="G103" s="289"/>
    </row>
    <row r="104" spans="1:7" x14ac:dyDescent="0.25">
      <c r="A104" s="237"/>
      <c r="B104" s="238"/>
      <c r="C104" s="238"/>
      <c r="D104" s="239"/>
      <c r="E104" s="238"/>
      <c r="F104" s="238"/>
      <c r="G104" s="226"/>
    </row>
    <row r="105" spans="1:7" x14ac:dyDescent="0.25">
      <c r="A105" s="261" t="s">
        <v>830</v>
      </c>
      <c r="B105" s="262" t="s">
        <v>112</v>
      </c>
      <c r="C105" s="238"/>
      <c r="D105" s="239"/>
      <c r="E105" s="238"/>
      <c r="F105" s="238"/>
      <c r="G105" s="226"/>
    </row>
    <row r="106" spans="1:7" ht="30" customHeight="1" x14ac:dyDescent="0.25">
      <c r="A106" s="227" t="s">
        <v>831</v>
      </c>
      <c r="B106" s="228" t="s">
        <v>793</v>
      </c>
      <c r="C106" s="263" t="s">
        <v>631</v>
      </c>
      <c r="D106" s="229" t="s">
        <v>32</v>
      </c>
      <c r="E106" s="228"/>
      <c r="F106" s="228" t="s">
        <v>1023</v>
      </c>
      <c r="G106" s="288" t="s">
        <v>832</v>
      </c>
    </row>
    <row r="107" spans="1:7" ht="45" x14ac:dyDescent="0.25">
      <c r="A107" s="227" t="s">
        <v>833</v>
      </c>
      <c r="B107" s="228" t="s">
        <v>795</v>
      </c>
      <c r="C107" s="263" t="s">
        <v>796</v>
      </c>
      <c r="D107" s="229" t="s">
        <v>32</v>
      </c>
      <c r="E107" s="228"/>
      <c r="F107" s="233" t="s">
        <v>834</v>
      </c>
      <c r="G107" s="289"/>
    </row>
    <row r="108" spans="1:7" ht="30" x14ac:dyDescent="0.25">
      <c r="A108" s="227" t="s">
        <v>835</v>
      </c>
      <c r="B108" s="228" t="s">
        <v>795</v>
      </c>
      <c r="C108" s="263" t="s">
        <v>798</v>
      </c>
      <c r="D108" s="229" t="s">
        <v>32</v>
      </c>
      <c r="E108" s="228"/>
      <c r="F108" s="228" t="s">
        <v>787</v>
      </c>
      <c r="G108" s="289"/>
    </row>
    <row r="109" spans="1:7" ht="30" x14ac:dyDescent="0.25">
      <c r="A109" s="227" t="s">
        <v>836</v>
      </c>
      <c r="B109" s="228" t="s">
        <v>795</v>
      </c>
      <c r="C109" s="263" t="s">
        <v>330</v>
      </c>
      <c r="D109" s="229" t="s">
        <v>32</v>
      </c>
      <c r="E109" s="228"/>
      <c r="F109" s="228" t="s">
        <v>787</v>
      </c>
      <c r="G109" s="289"/>
    </row>
    <row r="110" spans="1:7" ht="30" x14ac:dyDescent="0.25">
      <c r="A110" s="227" t="s">
        <v>837</v>
      </c>
      <c r="B110" s="228" t="s">
        <v>46</v>
      </c>
      <c r="C110" s="263" t="s">
        <v>796</v>
      </c>
      <c r="D110" s="229" t="s">
        <v>32</v>
      </c>
      <c r="E110" s="228"/>
      <c r="F110" s="233" t="s">
        <v>260</v>
      </c>
      <c r="G110" s="289"/>
    </row>
    <row r="111" spans="1:7" ht="30" x14ac:dyDescent="0.25">
      <c r="A111" s="227" t="s">
        <v>838</v>
      </c>
      <c r="B111" s="228" t="s">
        <v>46</v>
      </c>
      <c r="C111" s="263" t="s">
        <v>798</v>
      </c>
      <c r="D111" s="229" t="s">
        <v>32</v>
      </c>
      <c r="E111" s="228"/>
      <c r="F111" s="228" t="s">
        <v>787</v>
      </c>
      <c r="G111" s="289"/>
    </row>
    <row r="112" spans="1:7" ht="30" x14ac:dyDescent="0.25">
      <c r="A112" s="227" t="s">
        <v>839</v>
      </c>
      <c r="B112" s="228" t="s">
        <v>46</v>
      </c>
      <c r="C112" s="263" t="s">
        <v>330</v>
      </c>
      <c r="D112" s="229" t="s">
        <v>32</v>
      </c>
      <c r="E112" s="228"/>
      <c r="F112" s="228" t="s">
        <v>787</v>
      </c>
      <c r="G112" s="289"/>
    </row>
    <row r="113" spans="1:7" ht="30" x14ac:dyDescent="0.25">
      <c r="A113" s="227" t="s">
        <v>840</v>
      </c>
      <c r="B113" s="228" t="s">
        <v>799</v>
      </c>
      <c r="C113" s="263" t="s">
        <v>796</v>
      </c>
      <c r="D113" s="229" t="s">
        <v>32</v>
      </c>
      <c r="E113" s="233"/>
      <c r="F113" s="233" t="s">
        <v>1033</v>
      </c>
      <c r="G113" s="289"/>
    </row>
    <row r="114" spans="1:7" ht="25.5" customHeight="1" x14ac:dyDescent="0.25">
      <c r="A114" s="227" t="s">
        <v>841</v>
      </c>
      <c r="B114" s="228" t="s">
        <v>799</v>
      </c>
      <c r="C114" s="263" t="s">
        <v>798</v>
      </c>
      <c r="D114" s="229" t="s">
        <v>32</v>
      </c>
      <c r="E114" s="233"/>
      <c r="F114" s="228" t="s">
        <v>787</v>
      </c>
      <c r="G114" s="289"/>
    </row>
    <row r="115" spans="1:7" ht="25.5" customHeight="1" x14ac:dyDescent="0.25">
      <c r="A115" s="227" t="s">
        <v>842</v>
      </c>
      <c r="B115" s="228" t="s">
        <v>799</v>
      </c>
      <c r="C115" s="263" t="s">
        <v>330</v>
      </c>
      <c r="D115" s="229" t="s">
        <v>32</v>
      </c>
      <c r="E115" s="233"/>
      <c r="F115" s="228" t="s">
        <v>787</v>
      </c>
      <c r="G115" s="289"/>
    </row>
    <row r="116" spans="1:7" ht="60" x14ac:dyDescent="0.25">
      <c r="A116" s="227" t="s">
        <v>843</v>
      </c>
      <c r="B116" s="228" t="s">
        <v>47</v>
      </c>
      <c r="C116" s="263" t="s">
        <v>796</v>
      </c>
      <c r="D116" s="229" t="s">
        <v>32</v>
      </c>
      <c r="E116" s="228"/>
      <c r="F116" s="233" t="s">
        <v>598</v>
      </c>
      <c r="G116" s="289"/>
    </row>
    <row r="117" spans="1:7" ht="45" x14ac:dyDescent="0.25">
      <c r="A117" s="227" t="s">
        <v>844</v>
      </c>
      <c r="B117" s="228" t="s">
        <v>47</v>
      </c>
      <c r="C117" s="263" t="s">
        <v>798</v>
      </c>
      <c r="D117" s="229" t="s">
        <v>32</v>
      </c>
      <c r="E117" s="228"/>
      <c r="F117" s="228" t="s">
        <v>787</v>
      </c>
      <c r="G117" s="289"/>
    </row>
    <row r="118" spans="1:7" ht="45" x14ac:dyDescent="0.25">
      <c r="A118" s="227" t="s">
        <v>845</v>
      </c>
      <c r="B118" s="228" t="s">
        <v>47</v>
      </c>
      <c r="C118" s="263" t="s">
        <v>330</v>
      </c>
      <c r="D118" s="229" t="s">
        <v>32</v>
      </c>
      <c r="E118" s="228"/>
      <c r="F118" s="228" t="s">
        <v>787</v>
      </c>
      <c r="G118" s="289"/>
    </row>
    <row r="119" spans="1:7" ht="60" x14ac:dyDescent="0.25">
      <c r="A119" s="227" t="s">
        <v>846</v>
      </c>
      <c r="B119" s="228" t="s">
        <v>802</v>
      </c>
      <c r="C119" s="263" t="s">
        <v>631</v>
      </c>
      <c r="D119" s="229" t="s">
        <v>32</v>
      </c>
      <c r="E119" s="228"/>
      <c r="F119" s="3" t="s">
        <v>1034</v>
      </c>
      <c r="G119" s="289"/>
    </row>
    <row r="120" spans="1:7" ht="15.75" thickBot="1" x14ac:dyDescent="0.3">
      <c r="A120" s="264"/>
      <c r="B120" s="249"/>
      <c r="C120" s="250"/>
      <c r="D120" s="250"/>
      <c r="E120" s="249"/>
      <c r="F120" s="249"/>
      <c r="G120" s="252"/>
    </row>
  </sheetData>
  <mergeCells count="8">
    <mergeCell ref="G74:G87"/>
    <mergeCell ref="G90:G103"/>
    <mergeCell ref="G106:G119"/>
    <mergeCell ref="C5:D5"/>
    <mergeCell ref="G10:G23"/>
    <mergeCell ref="G26:G39"/>
    <mergeCell ref="G42:G55"/>
    <mergeCell ref="G58:G7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5"/>
  <sheetViews>
    <sheetView zoomScale="70" zoomScaleNormal="70" workbookViewId="0"/>
  </sheetViews>
  <sheetFormatPr defaultRowHeight="15" x14ac:dyDescent="0.25"/>
  <cols>
    <col min="1" max="1" width="42.42578125" customWidth="1"/>
    <col min="2" max="2" width="50.7109375" customWidth="1"/>
    <col min="3" max="3" width="24.5703125" customWidth="1"/>
    <col min="4" max="4" width="25.140625" customWidth="1"/>
    <col min="5" max="5" width="26.28515625" customWidth="1"/>
    <col min="6" max="6" width="46.28515625" customWidth="1"/>
    <col min="7" max="7" width="41.5703125" customWidth="1"/>
    <col min="8" max="8" width="57" customWidth="1"/>
    <col min="10" max="10" width="44.42578125" bestFit="1" customWidth="1"/>
  </cols>
  <sheetData>
    <row r="1" spans="1:8" ht="23.25" x14ac:dyDescent="0.35">
      <c r="A1" s="215" t="s">
        <v>1006</v>
      </c>
    </row>
    <row r="2" spans="1:8" ht="23.25" x14ac:dyDescent="0.35">
      <c r="A2" s="215" t="s">
        <v>1007</v>
      </c>
    </row>
    <row r="3" spans="1:8" ht="23.25" x14ac:dyDescent="0.35">
      <c r="A3" s="215" t="s">
        <v>1035</v>
      </c>
    </row>
    <row r="4" spans="1:8" ht="15.75" thickBot="1" x14ac:dyDescent="0.3"/>
    <row r="5" spans="1:8" ht="16.5" thickBot="1" x14ac:dyDescent="0.3">
      <c r="A5" s="266" t="s">
        <v>2</v>
      </c>
      <c r="B5" s="267" t="s">
        <v>3</v>
      </c>
      <c r="C5" s="292" t="s">
        <v>269</v>
      </c>
      <c r="D5" s="293"/>
      <c r="E5" s="294"/>
      <c r="F5" s="217" t="s">
        <v>0</v>
      </c>
      <c r="G5" s="217" t="s">
        <v>262</v>
      </c>
      <c r="H5" s="218" t="s">
        <v>1</v>
      </c>
    </row>
    <row r="6" spans="1:8" ht="15.75" thickBot="1" x14ac:dyDescent="0.3">
      <c r="A6" s="268"/>
      <c r="B6" s="269"/>
      <c r="C6" s="221" t="s">
        <v>264</v>
      </c>
      <c r="D6" s="221" t="s">
        <v>265</v>
      </c>
      <c r="E6" s="221" t="s">
        <v>266</v>
      </c>
      <c r="F6" s="220"/>
      <c r="G6" s="270"/>
      <c r="H6" s="222"/>
    </row>
    <row r="7" spans="1:8" x14ac:dyDescent="0.25">
      <c r="A7" s="268"/>
      <c r="B7" s="270"/>
      <c r="C7" s="220"/>
      <c r="D7" s="220"/>
      <c r="E7" s="220"/>
      <c r="F7" s="220"/>
      <c r="G7" s="270"/>
      <c r="H7" s="222"/>
    </row>
    <row r="8" spans="1:8" ht="18.75" x14ac:dyDescent="0.3">
      <c r="A8" s="271" t="s">
        <v>918</v>
      </c>
      <c r="B8" s="238"/>
      <c r="C8" s="225"/>
      <c r="D8" s="225"/>
      <c r="E8" s="225"/>
      <c r="F8" s="225"/>
      <c r="G8" s="238"/>
      <c r="H8" s="226"/>
    </row>
    <row r="9" spans="1:8" ht="15.75" x14ac:dyDescent="0.25">
      <c r="A9" s="272" t="s">
        <v>860</v>
      </c>
      <c r="B9" s="238"/>
      <c r="C9" s="225"/>
      <c r="D9" s="225"/>
      <c r="E9" s="225"/>
      <c r="F9" s="225"/>
      <c r="G9" s="238"/>
      <c r="H9" s="226"/>
    </row>
    <row r="10" spans="1:8" x14ac:dyDescent="0.25">
      <c r="A10" s="273" t="s">
        <v>133</v>
      </c>
      <c r="B10" s="238"/>
      <c r="C10" s="225"/>
      <c r="D10" s="225"/>
      <c r="E10" s="225"/>
      <c r="F10" s="225"/>
      <c r="G10" s="238"/>
      <c r="H10" s="226"/>
    </row>
    <row r="11" spans="1:8" ht="271.5" customHeight="1" x14ac:dyDescent="0.25">
      <c r="A11" s="274" t="s">
        <v>127</v>
      </c>
      <c r="B11" s="228" t="s">
        <v>134</v>
      </c>
      <c r="C11" s="229" t="s">
        <v>32</v>
      </c>
      <c r="D11" s="229" t="s">
        <v>32</v>
      </c>
      <c r="E11" s="229" t="s">
        <v>32</v>
      </c>
      <c r="F11" s="263" t="s">
        <v>267</v>
      </c>
      <c r="G11" s="228" t="s">
        <v>1036</v>
      </c>
      <c r="H11" s="241" t="s">
        <v>1037</v>
      </c>
    </row>
    <row r="12" spans="1:8" ht="67.5" customHeight="1" x14ac:dyDescent="0.25">
      <c r="A12" s="274" t="s">
        <v>128</v>
      </c>
      <c r="B12" s="228" t="s">
        <v>135</v>
      </c>
      <c r="C12" s="229" t="s">
        <v>32</v>
      </c>
      <c r="D12" s="229" t="s">
        <v>32</v>
      </c>
      <c r="E12" s="229" t="s">
        <v>32</v>
      </c>
      <c r="F12" s="263" t="s">
        <v>267</v>
      </c>
      <c r="G12" s="228" t="s">
        <v>263</v>
      </c>
      <c r="H12" s="230" t="s">
        <v>1038</v>
      </c>
    </row>
    <row r="13" spans="1:8" ht="172.5" customHeight="1" x14ac:dyDescent="0.25">
      <c r="A13" s="274" t="s">
        <v>129</v>
      </c>
      <c r="B13" s="228" t="s">
        <v>136</v>
      </c>
      <c r="C13" s="229" t="s">
        <v>32</v>
      </c>
      <c r="D13" s="229" t="s">
        <v>32</v>
      </c>
      <c r="E13" s="229" t="s">
        <v>32</v>
      </c>
      <c r="F13" s="263" t="s">
        <v>267</v>
      </c>
      <c r="G13" s="275" t="s">
        <v>1039</v>
      </c>
      <c r="H13" s="230" t="s">
        <v>1040</v>
      </c>
    </row>
    <row r="14" spans="1:8" ht="177" customHeight="1" x14ac:dyDescent="0.25">
      <c r="A14" s="274" t="s">
        <v>130</v>
      </c>
      <c r="B14" s="228" t="s">
        <v>137</v>
      </c>
      <c r="C14" s="229" t="s">
        <v>32</v>
      </c>
      <c r="D14" s="229" t="s">
        <v>32</v>
      </c>
      <c r="E14" s="229" t="s">
        <v>32</v>
      </c>
      <c r="F14" s="263" t="s">
        <v>267</v>
      </c>
      <c r="G14" s="228" t="s">
        <v>1041</v>
      </c>
      <c r="H14" s="230" t="s">
        <v>601</v>
      </c>
    </row>
    <row r="15" spans="1:8" ht="44.25" customHeight="1" x14ac:dyDescent="0.25">
      <c r="A15" s="274" t="s">
        <v>131</v>
      </c>
      <c r="B15" s="228" t="s">
        <v>138</v>
      </c>
      <c r="C15" s="229" t="s">
        <v>32</v>
      </c>
      <c r="D15" s="229" t="s">
        <v>32</v>
      </c>
      <c r="E15" s="229" t="s">
        <v>32</v>
      </c>
      <c r="F15" s="263" t="s">
        <v>267</v>
      </c>
      <c r="G15" s="228" t="s">
        <v>1042</v>
      </c>
      <c r="H15" s="230" t="s">
        <v>1043</v>
      </c>
    </row>
    <row r="16" spans="1:8" ht="56.25" customHeight="1" x14ac:dyDescent="0.25">
      <c r="A16" s="274" t="s">
        <v>132</v>
      </c>
      <c r="B16" s="228" t="s">
        <v>1044</v>
      </c>
      <c r="C16" s="229" t="s">
        <v>32</v>
      </c>
      <c r="D16" s="229" t="s">
        <v>32</v>
      </c>
      <c r="E16" s="229" t="s">
        <v>32</v>
      </c>
      <c r="F16" s="263" t="s">
        <v>267</v>
      </c>
      <c r="G16" s="276" t="s">
        <v>267</v>
      </c>
      <c r="H16" s="230" t="s">
        <v>1045</v>
      </c>
    </row>
    <row r="17" spans="1:10" x14ac:dyDescent="0.25">
      <c r="A17" s="277"/>
      <c r="B17" s="238"/>
      <c r="C17" s="239"/>
      <c r="D17" s="239"/>
      <c r="E17" s="239"/>
      <c r="F17" s="238"/>
      <c r="G17" s="238"/>
      <c r="H17" s="226"/>
    </row>
    <row r="18" spans="1:10" ht="15.75" x14ac:dyDescent="0.25">
      <c r="A18" s="272" t="s">
        <v>861</v>
      </c>
      <c r="B18" s="238"/>
      <c r="C18" s="239"/>
      <c r="D18" s="239"/>
      <c r="E18" s="239"/>
      <c r="F18" s="238"/>
      <c r="G18" s="238"/>
      <c r="H18" s="226"/>
    </row>
    <row r="19" spans="1:10" x14ac:dyDescent="0.25">
      <c r="A19" s="273" t="s">
        <v>139</v>
      </c>
      <c r="B19" s="238"/>
      <c r="C19" s="239"/>
      <c r="D19" s="239"/>
      <c r="E19" s="239"/>
      <c r="F19" s="238"/>
      <c r="G19" s="238"/>
      <c r="H19" s="226"/>
    </row>
    <row r="20" spans="1:10" ht="47.25" customHeight="1" x14ac:dyDescent="0.25">
      <c r="A20" s="274" t="s">
        <v>140</v>
      </c>
      <c r="B20" s="228" t="s">
        <v>134</v>
      </c>
      <c r="C20" s="229" t="s">
        <v>32</v>
      </c>
      <c r="D20" s="229" t="s">
        <v>32</v>
      </c>
      <c r="E20" s="229" t="s">
        <v>32</v>
      </c>
      <c r="F20" s="231" t="s">
        <v>267</v>
      </c>
      <c r="G20" s="228" t="s">
        <v>1046</v>
      </c>
      <c r="H20" s="230" t="s">
        <v>1047</v>
      </c>
      <c r="J20" s="278"/>
    </row>
    <row r="21" spans="1:10" ht="62.25" customHeight="1" x14ac:dyDescent="0.25">
      <c r="A21" s="274" t="s">
        <v>141</v>
      </c>
      <c r="B21" s="228" t="s">
        <v>135</v>
      </c>
      <c r="C21" s="229" t="s">
        <v>32</v>
      </c>
      <c r="D21" s="229" t="s">
        <v>32</v>
      </c>
      <c r="E21" s="229" t="s">
        <v>32</v>
      </c>
      <c r="F21" s="231" t="s">
        <v>267</v>
      </c>
      <c r="G21" s="228" t="s">
        <v>273</v>
      </c>
      <c r="H21" s="230" t="s">
        <v>1048</v>
      </c>
    </row>
    <row r="22" spans="1:10" ht="258" customHeight="1" x14ac:dyDescent="0.25">
      <c r="A22" s="274" t="s">
        <v>142</v>
      </c>
      <c r="B22" s="228" t="s">
        <v>136</v>
      </c>
      <c r="C22" s="229" t="s">
        <v>32</v>
      </c>
      <c r="D22" s="229" t="s">
        <v>32</v>
      </c>
      <c r="E22" s="229" t="s">
        <v>32</v>
      </c>
      <c r="F22" s="231" t="s">
        <v>267</v>
      </c>
      <c r="G22" s="275" t="s">
        <v>1049</v>
      </c>
      <c r="H22" s="241" t="s">
        <v>1050</v>
      </c>
    </row>
    <row r="23" spans="1:10" ht="250.5" customHeight="1" x14ac:dyDescent="0.25">
      <c r="A23" s="274" t="s">
        <v>143</v>
      </c>
      <c r="B23" s="228" t="s">
        <v>137</v>
      </c>
      <c r="C23" s="229" t="s">
        <v>32</v>
      </c>
      <c r="D23" s="229" t="s">
        <v>32</v>
      </c>
      <c r="E23" s="229" t="s">
        <v>32</v>
      </c>
      <c r="F23" s="231" t="s">
        <v>267</v>
      </c>
      <c r="G23" s="228" t="s">
        <v>274</v>
      </c>
      <c r="H23" s="230" t="s">
        <v>1051</v>
      </c>
    </row>
    <row r="24" spans="1:10" ht="43.5" customHeight="1" x14ac:dyDescent="0.25">
      <c r="A24" s="274" t="s">
        <v>144</v>
      </c>
      <c r="B24" s="228" t="s">
        <v>138</v>
      </c>
      <c r="C24" s="229" t="s">
        <v>32</v>
      </c>
      <c r="D24" s="229" t="s">
        <v>32</v>
      </c>
      <c r="E24" s="229" t="s">
        <v>32</v>
      </c>
      <c r="F24" s="231" t="s">
        <v>267</v>
      </c>
      <c r="G24" s="228" t="s">
        <v>275</v>
      </c>
      <c r="H24" s="230" t="s">
        <v>1052</v>
      </c>
    </row>
    <row r="25" spans="1:10" ht="60" customHeight="1" x14ac:dyDescent="0.25">
      <c r="A25" s="274" t="s">
        <v>145</v>
      </c>
      <c r="B25" s="228" t="s">
        <v>1053</v>
      </c>
      <c r="C25" s="229" t="s">
        <v>32</v>
      </c>
      <c r="D25" s="229" t="s">
        <v>32</v>
      </c>
      <c r="E25" s="229" t="s">
        <v>32</v>
      </c>
      <c r="F25" s="231" t="s">
        <v>267</v>
      </c>
      <c r="G25" s="276" t="s">
        <v>267</v>
      </c>
      <c r="H25" s="230" t="s">
        <v>1054</v>
      </c>
    </row>
    <row r="26" spans="1:10" x14ac:dyDescent="0.25">
      <c r="A26" s="277"/>
      <c r="B26" s="238"/>
      <c r="C26" s="239"/>
      <c r="D26" s="239"/>
      <c r="E26" s="239"/>
      <c r="F26" s="238"/>
      <c r="G26" s="238"/>
      <c r="H26" s="230"/>
    </row>
    <row r="27" spans="1:10" x14ac:dyDescent="0.25">
      <c r="A27" s="273" t="s">
        <v>146</v>
      </c>
      <c r="B27" s="238"/>
      <c r="C27" s="239"/>
      <c r="D27" s="239"/>
      <c r="E27" s="239"/>
      <c r="F27" s="238"/>
      <c r="G27" s="238"/>
      <c r="H27" s="230"/>
    </row>
    <row r="28" spans="1:10" ht="42" customHeight="1" x14ac:dyDescent="0.25">
      <c r="A28" s="274" t="s">
        <v>147</v>
      </c>
      <c r="B28" s="228" t="s">
        <v>134</v>
      </c>
      <c r="C28" s="229" t="s">
        <v>32</v>
      </c>
      <c r="D28" s="229" t="s">
        <v>32</v>
      </c>
      <c r="E28" s="229" t="s">
        <v>32</v>
      </c>
      <c r="F28" s="231" t="s">
        <v>267</v>
      </c>
      <c r="G28" s="228" t="s">
        <v>276</v>
      </c>
      <c r="H28" s="230" t="s">
        <v>1047</v>
      </c>
    </row>
    <row r="29" spans="1:10" ht="53.25" customHeight="1" x14ac:dyDescent="0.25">
      <c r="A29" s="274" t="s">
        <v>148</v>
      </c>
      <c r="B29" s="228" t="s">
        <v>135</v>
      </c>
      <c r="C29" s="229" t="s">
        <v>32</v>
      </c>
      <c r="D29" s="229" t="s">
        <v>32</v>
      </c>
      <c r="E29" s="229" t="s">
        <v>32</v>
      </c>
      <c r="F29" s="231" t="s">
        <v>267</v>
      </c>
      <c r="G29" s="228" t="s">
        <v>273</v>
      </c>
      <c r="H29" s="230" t="s">
        <v>1055</v>
      </c>
    </row>
    <row r="30" spans="1:10" ht="105.75" customHeight="1" x14ac:dyDescent="0.25">
      <c r="A30" s="274" t="s">
        <v>149</v>
      </c>
      <c r="B30" s="228" t="s">
        <v>136</v>
      </c>
      <c r="C30" s="229" t="s">
        <v>32</v>
      </c>
      <c r="D30" s="229" t="s">
        <v>32</v>
      </c>
      <c r="E30" s="229" t="s">
        <v>32</v>
      </c>
      <c r="F30" s="231" t="s">
        <v>267</v>
      </c>
      <c r="G30" s="228" t="s">
        <v>1056</v>
      </c>
      <c r="H30" s="230" t="s">
        <v>1057</v>
      </c>
    </row>
    <row r="31" spans="1:10" ht="250.5" customHeight="1" x14ac:dyDescent="0.25">
      <c r="A31" s="274" t="s">
        <v>150</v>
      </c>
      <c r="B31" s="228" t="s">
        <v>137</v>
      </c>
      <c r="C31" s="229" t="s">
        <v>32</v>
      </c>
      <c r="D31" s="229" t="s">
        <v>32</v>
      </c>
      <c r="E31" s="229" t="s">
        <v>32</v>
      </c>
      <c r="F31" s="231" t="s">
        <v>267</v>
      </c>
      <c r="G31" s="228" t="s">
        <v>274</v>
      </c>
      <c r="H31" s="230" t="s">
        <v>1058</v>
      </c>
    </row>
    <row r="32" spans="1:10" ht="38.25" customHeight="1" x14ac:dyDescent="0.25">
      <c r="A32" s="274" t="s">
        <v>151</v>
      </c>
      <c r="B32" s="228" t="s">
        <v>138</v>
      </c>
      <c r="C32" s="229" t="s">
        <v>32</v>
      </c>
      <c r="D32" s="229" t="s">
        <v>32</v>
      </c>
      <c r="E32" s="229" t="s">
        <v>32</v>
      </c>
      <c r="F32" s="231" t="s">
        <v>267</v>
      </c>
      <c r="G32" s="228" t="s">
        <v>275</v>
      </c>
      <c r="H32" s="230" t="s">
        <v>1052</v>
      </c>
    </row>
    <row r="33" spans="1:8" ht="51" customHeight="1" x14ac:dyDescent="0.25">
      <c r="A33" s="274" t="s">
        <v>152</v>
      </c>
      <c r="B33" s="228" t="s">
        <v>1053</v>
      </c>
      <c r="C33" s="229" t="s">
        <v>32</v>
      </c>
      <c r="D33" s="229" t="s">
        <v>32</v>
      </c>
      <c r="E33" s="229" t="s">
        <v>32</v>
      </c>
      <c r="F33" s="231" t="s">
        <v>267</v>
      </c>
      <c r="G33" s="276" t="s">
        <v>267</v>
      </c>
      <c r="H33" s="230" t="s">
        <v>1059</v>
      </c>
    </row>
    <row r="34" spans="1:8" x14ac:dyDescent="0.25">
      <c r="A34" s="277"/>
      <c r="B34" s="238"/>
      <c r="C34" s="239"/>
      <c r="D34" s="239"/>
      <c r="E34" s="239"/>
      <c r="F34" s="238"/>
      <c r="G34" s="238"/>
      <c r="H34" s="230"/>
    </row>
    <row r="35" spans="1:8" x14ac:dyDescent="0.25">
      <c r="A35" s="273" t="s">
        <v>153</v>
      </c>
      <c r="B35" s="238"/>
      <c r="C35" s="239"/>
      <c r="D35" s="239"/>
      <c r="E35" s="239"/>
      <c r="F35" s="238"/>
      <c r="G35" s="238"/>
      <c r="H35" s="230"/>
    </row>
    <row r="36" spans="1:8" ht="52.5" customHeight="1" x14ac:dyDescent="0.25">
      <c r="A36" s="279" t="s">
        <v>154</v>
      </c>
      <c r="B36" s="228" t="s">
        <v>134</v>
      </c>
      <c r="C36" s="263" t="s">
        <v>32</v>
      </c>
      <c r="D36" s="263" t="s">
        <v>32</v>
      </c>
      <c r="E36" s="263" t="s">
        <v>32</v>
      </c>
      <c r="F36" s="231" t="s">
        <v>267</v>
      </c>
      <c r="G36" s="228" t="s">
        <v>276</v>
      </c>
      <c r="H36" s="230" t="s">
        <v>1047</v>
      </c>
    </row>
    <row r="37" spans="1:8" ht="62.25" customHeight="1" x14ac:dyDescent="0.25">
      <c r="A37" s="279" t="s">
        <v>155</v>
      </c>
      <c r="B37" s="228" t="s">
        <v>135</v>
      </c>
      <c r="C37" s="263" t="s">
        <v>32</v>
      </c>
      <c r="D37" s="263" t="s">
        <v>32</v>
      </c>
      <c r="E37" s="263" t="s">
        <v>32</v>
      </c>
      <c r="F37" s="231" t="s">
        <v>267</v>
      </c>
      <c r="G37" s="228" t="s">
        <v>273</v>
      </c>
      <c r="H37" s="230" t="s">
        <v>1060</v>
      </c>
    </row>
    <row r="38" spans="1:8" ht="189" customHeight="1" x14ac:dyDescent="0.25">
      <c r="A38" s="279" t="s">
        <v>156</v>
      </c>
      <c r="B38" s="228" t="s">
        <v>136</v>
      </c>
      <c r="C38" s="263" t="s">
        <v>32</v>
      </c>
      <c r="D38" s="263" t="s">
        <v>32</v>
      </c>
      <c r="E38" s="263" t="s">
        <v>32</v>
      </c>
      <c r="F38" s="231" t="s">
        <v>267</v>
      </c>
      <c r="G38" s="275" t="s">
        <v>1061</v>
      </c>
      <c r="H38" s="230" t="s">
        <v>1062</v>
      </c>
    </row>
    <row r="39" spans="1:8" ht="210" customHeight="1" x14ac:dyDescent="0.25">
      <c r="A39" s="279" t="s">
        <v>157</v>
      </c>
      <c r="B39" s="228" t="s">
        <v>137</v>
      </c>
      <c r="C39" s="263" t="s">
        <v>32</v>
      </c>
      <c r="D39" s="263" t="s">
        <v>32</v>
      </c>
      <c r="E39" s="263" t="s">
        <v>32</v>
      </c>
      <c r="F39" s="231" t="s">
        <v>267</v>
      </c>
      <c r="G39" s="228" t="s">
        <v>274</v>
      </c>
      <c r="H39" s="230" t="s">
        <v>1063</v>
      </c>
    </row>
    <row r="40" spans="1:8" ht="33" customHeight="1" x14ac:dyDescent="0.25">
      <c r="A40" s="279" t="s">
        <v>158</v>
      </c>
      <c r="B40" s="228" t="s">
        <v>138</v>
      </c>
      <c r="C40" s="263" t="s">
        <v>32</v>
      </c>
      <c r="D40" s="263" t="s">
        <v>32</v>
      </c>
      <c r="E40" s="263" t="s">
        <v>32</v>
      </c>
      <c r="F40" s="231" t="s">
        <v>267</v>
      </c>
      <c r="G40" s="228" t="s">
        <v>275</v>
      </c>
      <c r="H40" s="230" t="s">
        <v>1052</v>
      </c>
    </row>
    <row r="41" spans="1:8" ht="51.75" customHeight="1" x14ac:dyDescent="0.25">
      <c r="A41" s="279" t="s">
        <v>159</v>
      </c>
      <c r="B41" s="228" t="s">
        <v>1044</v>
      </c>
      <c r="C41" s="263" t="s">
        <v>32</v>
      </c>
      <c r="D41" s="263" t="s">
        <v>32</v>
      </c>
      <c r="E41" s="263" t="s">
        <v>32</v>
      </c>
      <c r="F41" s="231" t="s">
        <v>267</v>
      </c>
      <c r="G41" s="276" t="s">
        <v>267</v>
      </c>
      <c r="H41" s="230" t="s">
        <v>1064</v>
      </c>
    </row>
    <row r="42" spans="1:8" x14ac:dyDescent="0.25">
      <c r="A42" s="277"/>
      <c r="B42" s="238"/>
      <c r="C42" s="239"/>
      <c r="D42" s="239"/>
      <c r="E42" s="239"/>
      <c r="F42" s="238"/>
      <c r="G42" s="238"/>
      <c r="H42" s="230"/>
    </row>
    <row r="43" spans="1:8" x14ac:dyDescent="0.25">
      <c r="A43" s="273" t="s">
        <v>160</v>
      </c>
      <c r="B43" s="238"/>
      <c r="C43" s="239"/>
      <c r="D43" s="239"/>
      <c r="E43" s="239"/>
      <c r="F43" s="238"/>
      <c r="G43" s="238"/>
      <c r="H43" s="230"/>
    </row>
    <row r="44" spans="1:8" ht="48" customHeight="1" x14ac:dyDescent="0.25">
      <c r="A44" s="279" t="s">
        <v>161</v>
      </c>
      <c r="B44" s="233" t="s">
        <v>134</v>
      </c>
      <c r="C44" s="263" t="s">
        <v>32</v>
      </c>
      <c r="D44" s="263" t="s">
        <v>32</v>
      </c>
      <c r="E44" s="263" t="s">
        <v>32</v>
      </c>
      <c r="F44" s="231" t="s">
        <v>267</v>
      </c>
      <c r="G44" s="228" t="s">
        <v>276</v>
      </c>
      <c r="H44" s="230" t="s">
        <v>1047</v>
      </c>
    </row>
    <row r="45" spans="1:8" ht="60.75" customHeight="1" x14ac:dyDescent="0.25">
      <c r="A45" s="279" t="s">
        <v>162</v>
      </c>
      <c r="B45" s="228" t="s">
        <v>135</v>
      </c>
      <c r="C45" s="263" t="s">
        <v>32</v>
      </c>
      <c r="D45" s="263" t="s">
        <v>32</v>
      </c>
      <c r="E45" s="263" t="s">
        <v>32</v>
      </c>
      <c r="F45" s="231" t="s">
        <v>267</v>
      </c>
      <c r="G45" s="228" t="s">
        <v>273</v>
      </c>
      <c r="H45" s="230" t="s">
        <v>1065</v>
      </c>
    </row>
    <row r="46" spans="1:8" ht="171.75" customHeight="1" x14ac:dyDescent="0.25">
      <c r="A46" s="279" t="s">
        <v>163</v>
      </c>
      <c r="B46" s="228" t="s">
        <v>136</v>
      </c>
      <c r="C46" s="263" t="s">
        <v>32</v>
      </c>
      <c r="D46" s="263" t="s">
        <v>32</v>
      </c>
      <c r="E46" s="263" t="s">
        <v>32</v>
      </c>
      <c r="F46" s="231" t="s">
        <v>267</v>
      </c>
      <c r="G46" s="275" t="s">
        <v>1066</v>
      </c>
      <c r="H46" s="230" t="s">
        <v>1067</v>
      </c>
    </row>
    <row r="47" spans="1:8" ht="209.25" customHeight="1" x14ac:dyDescent="0.25">
      <c r="A47" s="279" t="s">
        <v>164</v>
      </c>
      <c r="B47" s="228" t="s">
        <v>137</v>
      </c>
      <c r="C47" s="263" t="s">
        <v>32</v>
      </c>
      <c r="D47" s="263" t="s">
        <v>32</v>
      </c>
      <c r="E47" s="263" t="s">
        <v>32</v>
      </c>
      <c r="F47" s="231" t="s">
        <v>267</v>
      </c>
      <c r="G47" s="228" t="s">
        <v>274</v>
      </c>
      <c r="H47" s="230" t="s">
        <v>1068</v>
      </c>
    </row>
    <row r="48" spans="1:8" ht="30" x14ac:dyDescent="0.25">
      <c r="A48" s="279" t="s">
        <v>165</v>
      </c>
      <c r="B48" s="228" t="s">
        <v>138</v>
      </c>
      <c r="C48" s="263" t="s">
        <v>32</v>
      </c>
      <c r="D48" s="263" t="s">
        <v>32</v>
      </c>
      <c r="E48" s="263" t="s">
        <v>32</v>
      </c>
      <c r="F48" s="231" t="s">
        <v>267</v>
      </c>
      <c r="G48" s="228" t="s">
        <v>275</v>
      </c>
      <c r="H48" s="230" t="s">
        <v>1052</v>
      </c>
    </row>
    <row r="49" spans="1:8" ht="44.25" customHeight="1" x14ac:dyDescent="0.25">
      <c r="A49" s="279" t="s">
        <v>166</v>
      </c>
      <c r="B49" s="228" t="s">
        <v>1053</v>
      </c>
      <c r="C49" s="263" t="s">
        <v>32</v>
      </c>
      <c r="D49" s="263" t="s">
        <v>32</v>
      </c>
      <c r="E49" s="263" t="s">
        <v>32</v>
      </c>
      <c r="F49" s="231" t="s">
        <v>267</v>
      </c>
      <c r="G49" s="276" t="s">
        <v>267</v>
      </c>
      <c r="H49" s="230" t="s">
        <v>1069</v>
      </c>
    </row>
    <row r="50" spans="1:8" x14ac:dyDescent="0.25">
      <c r="A50" s="277"/>
      <c r="B50" s="238"/>
      <c r="C50" s="239"/>
      <c r="D50" s="239"/>
      <c r="E50" s="239"/>
      <c r="F50" s="238"/>
      <c r="G50" s="238"/>
      <c r="H50" s="230"/>
    </row>
    <row r="51" spans="1:8" x14ac:dyDescent="0.25">
      <c r="A51" s="273" t="s">
        <v>167</v>
      </c>
      <c r="B51" s="238"/>
      <c r="C51" s="239"/>
      <c r="D51" s="239"/>
      <c r="E51" s="239"/>
      <c r="F51" s="238"/>
      <c r="G51" s="238"/>
      <c r="H51" s="230"/>
    </row>
    <row r="52" spans="1:8" ht="43.5" customHeight="1" x14ac:dyDescent="0.25">
      <c r="A52" s="279" t="s">
        <v>168</v>
      </c>
      <c r="B52" s="228" t="s">
        <v>134</v>
      </c>
      <c r="C52" s="263" t="s">
        <v>32</v>
      </c>
      <c r="D52" s="263" t="s">
        <v>32</v>
      </c>
      <c r="E52" s="263" t="s">
        <v>32</v>
      </c>
      <c r="F52" s="231" t="s">
        <v>267</v>
      </c>
      <c r="G52" s="228" t="s">
        <v>276</v>
      </c>
      <c r="H52" s="230" t="s">
        <v>1047</v>
      </c>
    </row>
    <row r="53" spans="1:8" ht="62.25" customHeight="1" x14ac:dyDescent="0.25">
      <c r="A53" s="279" t="s">
        <v>169</v>
      </c>
      <c r="B53" s="228" t="s">
        <v>135</v>
      </c>
      <c r="C53" s="263" t="s">
        <v>32</v>
      </c>
      <c r="D53" s="263" t="s">
        <v>32</v>
      </c>
      <c r="E53" s="263" t="s">
        <v>32</v>
      </c>
      <c r="F53" s="231" t="s">
        <v>267</v>
      </c>
      <c r="G53" s="228" t="s">
        <v>273</v>
      </c>
      <c r="H53" s="230" t="s">
        <v>1070</v>
      </c>
    </row>
    <row r="54" spans="1:8" ht="87" customHeight="1" x14ac:dyDescent="0.25">
      <c r="A54" s="279" t="s">
        <v>170</v>
      </c>
      <c r="B54" s="228" t="s">
        <v>136</v>
      </c>
      <c r="C54" s="263" t="s">
        <v>32</v>
      </c>
      <c r="D54" s="263" t="s">
        <v>32</v>
      </c>
      <c r="E54" s="263" t="s">
        <v>32</v>
      </c>
      <c r="F54" s="231" t="s">
        <v>267</v>
      </c>
      <c r="G54" s="228" t="s">
        <v>1071</v>
      </c>
      <c r="H54" s="230" t="s">
        <v>1072</v>
      </c>
    </row>
    <row r="55" spans="1:8" ht="203.25" customHeight="1" x14ac:dyDescent="0.25">
      <c r="A55" s="279" t="s">
        <v>171</v>
      </c>
      <c r="B55" s="228" t="s">
        <v>137</v>
      </c>
      <c r="C55" s="263" t="s">
        <v>32</v>
      </c>
      <c r="D55" s="263" t="s">
        <v>32</v>
      </c>
      <c r="E55" s="263" t="s">
        <v>32</v>
      </c>
      <c r="F55" s="231" t="s">
        <v>267</v>
      </c>
      <c r="G55" s="228" t="s">
        <v>274</v>
      </c>
      <c r="H55" s="230" t="s">
        <v>1073</v>
      </c>
    </row>
    <row r="56" spans="1:8" ht="30" x14ac:dyDescent="0.25">
      <c r="A56" s="279" t="s">
        <v>172</v>
      </c>
      <c r="B56" s="228" t="s">
        <v>138</v>
      </c>
      <c r="C56" s="263" t="s">
        <v>32</v>
      </c>
      <c r="D56" s="263" t="s">
        <v>32</v>
      </c>
      <c r="E56" s="263" t="s">
        <v>32</v>
      </c>
      <c r="F56" s="231" t="s">
        <v>267</v>
      </c>
      <c r="G56" s="228" t="s">
        <v>275</v>
      </c>
      <c r="H56" s="230" t="s">
        <v>1052</v>
      </c>
    </row>
    <row r="57" spans="1:8" ht="54.75" customHeight="1" x14ac:dyDescent="0.25">
      <c r="A57" s="279" t="s">
        <v>173</v>
      </c>
      <c r="B57" s="228" t="s">
        <v>1053</v>
      </c>
      <c r="C57" s="263" t="s">
        <v>32</v>
      </c>
      <c r="D57" s="263" t="s">
        <v>32</v>
      </c>
      <c r="E57" s="263" t="s">
        <v>32</v>
      </c>
      <c r="F57" s="231" t="s">
        <v>267</v>
      </c>
      <c r="G57" s="276" t="s">
        <v>267</v>
      </c>
      <c r="H57" s="230" t="s">
        <v>1074</v>
      </c>
    </row>
    <row r="58" spans="1:8" x14ac:dyDescent="0.25">
      <c r="A58" s="277"/>
      <c r="B58" s="238"/>
      <c r="C58" s="239"/>
      <c r="D58" s="239"/>
      <c r="E58" s="239"/>
      <c r="F58" s="238"/>
      <c r="G58" s="238"/>
      <c r="H58" s="230"/>
    </row>
    <row r="59" spans="1:8" x14ac:dyDescent="0.25">
      <c r="A59" s="273" t="s">
        <v>174</v>
      </c>
      <c r="B59" s="238"/>
      <c r="C59" s="239"/>
      <c r="D59" s="239"/>
      <c r="E59" s="239"/>
      <c r="F59" s="238"/>
      <c r="G59" s="238"/>
      <c r="H59" s="230"/>
    </row>
    <row r="60" spans="1:8" ht="50.25" customHeight="1" x14ac:dyDescent="0.25">
      <c r="A60" s="279" t="s">
        <v>175</v>
      </c>
      <c r="B60" s="228" t="s">
        <v>134</v>
      </c>
      <c r="C60" s="263" t="s">
        <v>32</v>
      </c>
      <c r="D60" s="263" t="s">
        <v>32</v>
      </c>
      <c r="E60" s="263" t="s">
        <v>32</v>
      </c>
      <c r="F60" s="231" t="s">
        <v>267</v>
      </c>
      <c r="G60" s="228" t="s">
        <v>276</v>
      </c>
      <c r="H60" s="230" t="s">
        <v>1047</v>
      </c>
    </row>
    <row r="61" spans="1:8" ht="56.25" customHeight="1" x14ac:dyDescent="0.25">
      <c r="A61" s="279" t="s">
        <v>176</v>
      </c>
      <c r="B61" s="228" t="s">
        <v>135</v>
      </c>
      <c r="C61" s="263" t="s">
        <v>32</v>
      </c>
      <c r="D61" s="263" t="s">
        <v>32</v>
      </c>
      <c r="E61" s="263" t="s">
        <v>32</v>
      </c>
      <c r="F61" s="231" t="s">
        <v>267</v>
      </c>
      <c r="G61" s="228" t="s">
        <v>273</v>
      </c>
      <c r="H61" s="230" t="s">
        <v>1075</v>
      </c>
    </row>
    <row r="62" spans="1:8" ht="182.25" customHeight="1" x14ac:dyDescent="0.25">
      <c r="A62" s="279" t="s">
        <v>177</v>
      </c>
      <c r="B62" s="228" t="s">
        <v>136</v>
      </c>
      <c r="C62" s="263" t="s">
        <v>32</v>
      </c>
      <c r="D62" s="263" t="s">
        <v>32</v>
      </c>
      <c r="E62" s="263" t="s">
        <v>32</v>
      </c>
      <c r="F62" s="231" t="s">
        <v>267</v>
      </c>
      <c r="G62" s="275" t="s">
        <v>1076</v>
      </c>
      <c r="H62" s="230" t="s">
        <v>1077</v>
      </c>
    </row>
    <row r="63" spans="1:8" ht="203.25" customHeight="1" x14ac:dyDescent="0.25">
      <c r="A63" s="279" t="s">
        <v>178</v>
      </c>
      <c r="B63" s="228" t="s">
        <v>137</v>
      </c>
      <c r="C63" s="263" t="s">
        <v>32</v>
      </c>
      <c r="D63" s="263" t="s">
        <v>32</v>
      </c>
      <c r="E63" s="263" t="s">
        <v>32</v>
      </c>
      <c r="F63" s="231" t="s">
        <v>267</v>
      </c>
      <c r="G63" s="228" t="s">
        <v>274</v>
      </c>
      <c r="H63" s="230" t="s">
        <v>1078</v>
      </c>
    </row>
    <row r="64" spans="1:8" ht="30" x14ac:dyDescent="0.25">
      <c r="A64" s="279" t="s">
        <v>179</v>
      </c>
      <c r="B64" s="228" t="s">
        <v>138</v>
      </c>
      <c r="C64" s="263" t="s">
        <v>32</v>
      </c>
      <c r="D64" s="263" t="s">
        <v>32</v>
      </c>
      <c r="E64" s="263" t="s">
        <v>32</v>
      </c>
      <c r="F64" s="231" t="s">
        <v>267</v>
      </c>
      <c r="G64" s="228" t="s">
        <v>275</v>
      </c>
      <c r="H64" s="230" t="s">
        <v>1052</v>
      </c>
    </row>
    <row r="65" spans="1:8" ht="48.75" customHeight="1" x14ac:dyDescent="0.25">
      <c r="A65" s="279" t="s">
        <v>180</v>
      </c>
      <c r="B65" s="228" t="s">
        <v>1044</v>
      </c>
      <c r="C65" s="263" t="s">
        <v>32</v>
      </c>
      <c r="D65" s="263" t="s">
        <v>32</v>
      </c>
      <c r="E65" s="263" t="s">
        <v>32</v>
      </c>
      <c r="F65" s="231" t="s">
        <v>267</v>
      </c>
      <c r="G65" s="276" t="s">
        <v>267</v>
      </c>
      <c r="H65" s="230" t="s">
        <v>1079</v>
      </c>
    </row>
    <row r="66" spans="1:8" x14ac:dyDescent="0.25">
      <c r="A66" s="277"/>
      <c r="B66" s="238"/>
      <c r="C66" s="239"/>
      <c r="D66" s="239"/>
      <c r="E66" s="239"/>
      <c r="F66" s="238"/>
      <c r="G66" s="238"/>
      <c r="H66" s="230"/>
    </row>
    <row r="67" spans="1:8" x14ac:dyDescent="0.25">
      <c r="A67" s="273" t="s">
        <v>181</v>
      </c>
      <c r="B67" s="238"/>
      <c r="C67" s="239"/>
      <c r="D67" s="239"/>
      <c r="E67" s="239"/>
      <c r="F67" s="238"/>
      <c r="G67" s="238"/>
      <c r="H67" s="230"/>
    </row>
    <row r="68" spans="1:8" ht="43.5" customHeight="1" x14ac:dyDescent="0.25">
      <c r="A68" s="279" t="s">
        <v>182</v>
      </c>
      <c r="B68" s="228" t="s">
        <v>134</v>
      </c>
      <c r="C68" s="263" t="s">
        <v>32</v>
      </c>
      <c r="D68" s="263" t="s">
        <v>32</v>
      </c>
      <c r="E68" s="263" t="s">
        <v>32</v>
      </c>
      <c r="F68" s="231" t="s">
        <v>267</v>
      </c>
      <c r="G68" s="228" t="s">
        <v>276</v>
      </c>
      <c r="H68" s="230" t="s">
        <v>1047</v>
      </c>
    </row>
    <row r="69" spans="1:8" ht="57.75" customHeight="1" x14ac:dyDescent="0.25">
      <c r="A69" s="279" t="s">
        <v>183</v>
      </c>
      <c r="B69" s="228" t="s">
        <v>135</v>
      </c>
      <c r="C69" s="263" t="s">
        <v>32</v>
      </c>
      <c r="D69" s="263" t="s">
        <v>32</v>
      </c>
      <c r="E69" s="263" t="s">
        <v>32</v>
      </c>
      <c r="F69" s="231" t="s">
        <v>267</v>
      </c>
      <c r="G69" s="228" t="s">
        <v>273</v>
      </c>
      <c r="H69" s="230" t="s">
        <v>1080</v>
      </c>
    </row>
    <row r="70" spans="1:8" ht="189.75" customHeight="1" x14ac:dyDescent="0.25">
      <c r="A70" s="279" t="s">
        <v>184</v>
      </c>
      <c r="B70" s="228" t="s">
        <v>137</v>
      </c>
      <c r="C70" s="263" t="s">
        <v>32</v>
      </c>
      <c r="D70" s="263" t="s">
        <v>32</v>
      </c>
      <c r="E70" s="263" t="s">
        <v>32</v>
      </c>
      <c r="F70" s="231" t="s">
        <v>267</v>
      </c>
      <c r="G70" s="228" t="s">
        <v>274</v>
      </c>
      <c r="H70" s="230" t="s">
        <v>1081</v>
      </c>
    </row>
    <row r="71" spans="1:8" ht="30" x14ac:dyDescent="0.25">
      <c r="A71" s="279" t="s">
        <v>185</v>
      </c>
      <c r="B71" s="228" t="s">
        <v>138</v>
      </c>
      <c r="C71" s="263" t="s">
        <v>32</v>
      </c>
      <c r="D71" s="263" t="s">
        <v>32</v>
      </c>
      <c r="E71" s="263" t="s">
        <v>32</v>
      </c>
      <c r="F71" s="231" t="s">
        <v>267</v>
      </c>
      <c r="G71" s="228" t="s">
        <v>275</v>
      </c>
      <c r="H71" s="230" t="s">
        <v>1052</v>
      </c>
    </row>
    <row r="72" spans="1:8" ht="41.25" customHeight="1" x14ac:dyDescent="0.25">
      <c r="A72" s="279" t="s">
        <v>186</v>
      </c>
      <c r="B72" s="228" t="s">
        <v>1053</v>
      </c>
      <c r="C72" s="263" t="s">
        <v>32</v>
      </c>
      <c r="D72" s="263" t="s">
        <v>32</v>
      </c>
      <c r="E72" s="263" t="s">
        <v>32</v>
      </c>
      <c r="F72" s="231" t="s">
        <v>267</v>
      </c>
      <c r="G72" s="276" t="s">
        <v>267</v>
      </c>
      <c r="H72" s="230" t="s">
        <v>1082</v>
      </c>
    </row>
    <row r="73" spans="1:8" x14ac:dyDescent="0.25">
      <c r="A73" s="277"/>
      <c r="B73" s="238"/>
      <c r="C73" s="239"/>
      <c r="D73" s="239"/>
      <c r="E73" s="239"/>
      <c r="F73" s="238"/>
      <c r="G73" s="238"/>
      <c r="H73" s="230"/>
    </row>
    <row r="74" spans="1:8" x14ac:dyDescent="0.25">
      <c r="A74" s="273" t="s">
        <v>187</v>
      </c>
      <c r="B74" s="238"/>
      <c r="C74" s="239"/>
      <c r="D74" s="239"/>
      <c r="E74" s="239"/>
      <c r="F74" s="238"/>
      <c r="G74" s="238"/>
      <c r="H74" s="230"/>
    </row>
    <row r="75" spans="1:8" ht="51" customHeight="1" x14ac:dyDescent="0.25">
      <c r="A75" s="279" t="s">
        <v>188</v>
      </c>
      <c r="B75" s="228" t="s">
        <v>134</v>
      </c>
      <c r="C75" s="263" t="s">
        <v>32</v>
      </c>
      <c r="D75" s="263" t="s">
        <v>32</v>
      </c>
      <c r="E75" s="263" t="s">
        <v>32</v>
      </c>
      <c r="F75" s="231" t="s">
        <v>267</v>
      </c>
      <c r="G75" s="228" t="s">
        <v>276</v>
      </c>
      <c r="H75" s="230" t="s">
        <v>1047</v>
      </c>
    </row>
    <row r="76" spans="1:8" ht="51.75" customHeight="1" x14ac:dyDescent="0.25">
      <c r="A76" s="279" t="s">
        <v>189</v>
      </c>
      <c r="B76" s="228" t="s">
        <v>135</v>
      </c>
      <c r="C76" s="263" t="s">
        <v>32</v>
      </c>
      <c r="D76" s="263" t="s">
        <v>32</v>
      </c>
      <c r="E76" s="263" t="s">
        <v>32</v>
      </c>
      <c r="F76" s="231" t="s">
        <v>267</v>
      </c>
      <c r="G76" s="228" t="s">
        <v>273</v>
      </c>
      <c r="H76" s="230" t="s">
        <v>1083</v>
      </c>
    </row>
    <row r="77" spans="1:8" ht="172.5" customHeight="1" x14ac:dyDescent="0.25">
      <c r="A77" s="279" t="s">
        <v>190</v>
      </c>
      <c r="B77" s="228" t="s">
        <v>136</v>
      </c>
      <c r="C77" s="263" t="s">
        <v>32</v>
      </c>
      <c r="D77" s="263" t="s">
        <v>32</v>
      </c>
      <c r="E77" s="263" t="s">
        <v>32</v>
      </c>
      <c r="F77" s="231" t="s">
        <v>267</v>
      </c>
      <c r="G77" s="275" t="s">
        <v>1084</v>
      </c>
      <c r="H77" s="230" t="s">
        <v>1085</v>
      </c>
    </row>
    <row r="78" spans="1:8" ht="199.5" customHeight="1" x14ac:dyDescent="0.25">
      <c r="A78" s="279" t="s">
        <v>191</v>
      </c>
      <c r="B78" s="228" t="s">
        <v>137</v>
      </c>
      <c r="C78" s="263" t="s">
        <v>32</v>
      </c>
      <c r="D78" s="263" t="s">
        <v>32</v>
      </c>
      <c r="E78" s="263" t="s">
        <v>32</v>
      </c>
      <c r="F78" s="231" t="s">
        <v>267</v>
      </c>
      <c r="G78" s="228" t="s">
        <v>274</v>
      </c>
      <c r="H78" s="230" t="s">
        <v>1086</v>
      </c>
    </row>
    <row r="79" spans="1:8" ht="30" x14ac:dyDescent="0.25">
      <c r="A79" s="279" t="s">
        <v>192</v>
      </c>
      <c r="B79" s="228" t="s">
        <v>138</v>
      </c>
      <c r="C79" s="263" t="s">
        <v>32</v>
      </c>
      <c r="D79" s="263" t="s">
        <v>32</v>
      </c>
      <c r="E79" s="263" t="s">
        <v>32</v>
      </c>
      <c r="F79" s="231" t="s">
        <v>267</v>
      </c>
      <c r="G79" s="228" t="s">
        <v>275</v>
      </c>
      <c r="H79" s="230" t="s">
        <v>1052</v>
      </c>
    </row>
    <row r="80" spans="1:8" ht="50.25" customHeight="1" x14ac:dyDescent="0.25">
      <c r="A80" s="279" t="s">
        <v>193</v>
      </c>
      <c r="B80" s="228" t="s">
        <v>1053</v>
      </c>
      <c r="C80" s="263" t="s">
        <v>32</v>
      </c>
      <c r="D80" s="263" t="s">
        <v>32</v>
      </c>
      <c r="E80" s="263" t="s">
        <v>32</v>
      </c>
      <c r="F80" s="231" t="s">
        <v>267</v>
      </c>
      <c r="G80" s="276" t="s">
        <v>267</v>
      </c>
      <c r="H80" s="230" t="s">
        <v>1087</v>
      </c>
    </row>
    <row r="81" spans="1:8" x14ac:dyDescent="0.25">
      <c r="A81" s="277"/>
      <c r="B81" s="238"/>
      <c r="C81" s="239"/>
      <c r="D81" s="239"/>
      <c r="E81" s="239"/>
      <c r="F81" s="238"/>
      <c r="G81" s="238"/>
      <c r="H81" s="230"/>
    </row>
    <row r="82" spans="1:8" x14ac:dyDescent="0.25">
      <c r="A82" s="273" t="s">
        <v>194</v>
      </c>
      <c r="B82" s="238"/>
      <c r="C82" s="239"/>
      <c r="D82" s="239"/>
      <c r="E82" s="239"/>
      <c r="F82" s="238"/>
      <c r="G82" s="238"/>
      <c r="H82" s="230"/>
    </row>
    <row r="83" spans="1:8" ht="43.5" customHeight="1" x14ac:dyDescent="0.25">
      <c r="A83" s="279" t="s">
        <v>195</v>
      </c>
      <c r="B83" s="228" t="s">
        <v>134</v>
      </c>
      <c r="C83" s="263" t="s">
        <v>32</v>
      </c>
      <c r="D83" s="263" t="s">
        <v>32</v>
      </c>
      <c r="E83" s="263" t="s">
        <v>32</v>
      </c>
      <c r="F83" s="231" t="s">
        <v>267</v>
      </c>
      <c r="G83" s="228" t="s">
        <v>276</v>
      </c>
      <c r="H83" s="230" t="s">
        <v>1047</v>
      </c>
    </row>
    <row r="84" spans="1:8" ht="64.5" customHeight="1" x14ac:dyDescent="0.25">
      <c r="A84" s="279" t="s">
        <v>196</v>
      </c>
      <c r="B84" s="228" t="s">
        <v>135</v>
      </c>
      <c r="C84" s="263" t="s">
        <v>32</v>
      </c>
      <c r="D84" s="263" t="s">
        <v>32</v>
      </c>
      <c r="E84" s="263" t="s">
        <v>32</v>
      </c>
      <c r="F84" s="231" t="s">
        <v>267</v>
      </c>
      <c r="G84" s="228" t="s">
        <v>273</v>
      </c>
      <c r="H84" s="230" t="s">
        <v>1088</v>
      </c>
    </row>
    <row r="85" spans="1:8" ht="214.5" customHeight="1" x14ac:dyDescent="0.25">
      <c r="A85" s="279" t="s">
        <v>197</v>
      </c>
      <c r="B85" s="228" t="s">
        <v>136</v>
      </c>
      <c r="C85" s="263" t="s">
        <v>32</v>
      </c>
      <c r="D85" s="263" t="s">
        <v>32</v>
      </c>
      <c r="E85" s="263" t="s">
        <v>32</v>
      </c>
      <c r="F85" s="231" t="s">
        <v>267</v>
      </c>
      <c r="G85" s="275" t="s">
        <v>1089</v>
      </c>
      <c r="H85" s="230" t="s">
        <v>1090</v>
      </c>
    </row>
    <row r="86" spans="1:8" ht="221.25" customHeight="1" x14ac:dyDescent="0.25">
      <c r="A86" s="279" t="s">
        <v>198</v>
      </c>
      <c r="B86" s="228" t="s">
        <v>137</v>
      </c>
      <c r="C86" s="263" t="s">
        <v>32</v>
      </c>
      <c r="D86" s="263" t="s">
        <v>32</v>
      </c>
      <c r="E86" s="263" t="s">
        <v>32</v>
      </c>
      <c r="F86" s="231" t="s">
        <v>267</v>
      </c>
      <c r="G86" s="228" t="s">
        <v>274</v>
      </c>
      <c r="H86" s="230" t="s">
        <v>1091</v>
      </c>
    </row>
    <row r="87" spans="1:8" ht="34.5" customHeight="1" x14ac:dyDescent="0.25">
      <c r="A87" s="279" t="s">
        <v>199</v>
      </c>
      <c r="B87" s="228" t="s">
        <v>138</v>
      </c>
      <c r="C87" s="263" t="s">
        <v>32</v>
      </c>
      <c r="D87" s="263" t="s">
        <v>32</v>
      </c>
      <c r="E87" s="263" t="s">
        <v>32</v>
      </c>
      <c r="F87" s="231" t="s">
        <v>267</v>
      </c>
      <c r="G87" s="228" t="s">
        <v>275</v>
      </c>
      <c r="H87" s="230" t="s">
        <v>1052</v>
      </c>
    </row>
    <row r="88" spans="1:8" ht="40.5" customHeight="1" x14ac:dyDescent="0.25">
      <c r="A88" s="279" t="s">
        <v>200</v>
      </c>
      <c r="B88" s="228" t="s">
        <v>1053</v>
      </c>
      <c r="C88" s="263" t="s">
        <v>32</v>
      </c>
      <c r="D88" s="263" t="s">
        <v>32</v>
      </c>
      <c r="E88" s="263" t="s">
        <v>32</v>
      </c>
      <c r="F88" s="231" t="s">
        <v>267</v>
      </c>
      <c r="G88" s="276" t="s">
        <v>267</v>
      </c>
      <c r="H88" s="230" t="s">
        <v>1092</v>
      </c>
    </row>
    <row r="89" spans="1:8" x14ac:dyDescent="0.25">
      <c r="A89" s="277"/>
      <c r="B89" s="238"/>
      <c r="C89" s="239"/>
      <c r="D89" s="239"/>
      <c r="E89" s="239"/>
      <c r="F89" s="238"/>
      <c r="G89" s="238"/>
      <c r="H89" s="230"/>
    </row>
    <row r="90" spans="1:8" x14ac:dyDescent="0.25">
      <c r="A90" s="273" t="s">
        <v>201</v>
      </c>
      <c r="B90" s="238"/>
      <c r="C90" s="239"/>
      <c r="D90" s="239"/>
      <c r="E90" s="239"/>
      <c r="F90" s="238"/>
      <c r="G90" s="238"/>
      <c r="H90" s="230"/>
    </row>
    <row r="91" spans="1:8" ht="39.75" customHeight="1" x14ac:dyDescent="0.25">
      <c r="A91" s="279" t="s">
        <v>202</v>
      </c>
      <c r="B91" s="228" t="s">
        <v>134</v>
      </c>
      <c r="C91" s="263" t="s">
        <v>32</v>
      </c>
      <c r="D91" s="263" t="s">
        <v>32</v>
      </c>
      <c r="E91" s="263" t="s">
        <v>32</v>
      </c>
      <c r="F91" s="231" t="s">
        <v>267</v>
      </c>
      <c r="G91" s="228" t="s">
        <v>276</v>
      </c>
      <c r="H91" s="230" t="s">
        <v>1047</v>
      </c>
    </row>
    <row r="92" spans="1:8" ht="55.5" customHeight="1" x14ac:dyDescent="0.25">
      <c r="A92" s="279" t="s">
        <v>203</v>
      </c>
      <c r="B92" s="228" t="s">
        <v>135</v>
      </c>
      <c r="C92" s="263" t="s">
        <v>32</v>
      </c>
      <c r="D92" s="263" t="s">
        <v>32</v>
      </c>
      <c r="E92" s="263" t="s">
        <v>32</v>
      </c>
      <c r="F92" s="231" t="s">
        <v>267</v>
      </c>
      <c r="G92" s="228" t="s">
        <v>273</v>
      </c>
      <c r="H92" s="230" t="s">
        <v>1093</v>
      </c>
    </row>
    <row r="93" spans="1:8" ht="173.25" customHeight="1" x14ac:dyDescent="0.25">
      <c r="A93" s="279" t="s">
        <v>204</v>
      </c>
      <c r="B93" s="228" t="s">
        <v>136</v>
      </c>
      <c r="C93" s="263" t="s">
        <v>32</v>
      </c>
      <c r="D93" s="263" t="s">
        <v>32</v>
      </c>
      <c r="E93" s="263" t="s">
        <v>32</v>
      </c>
      <c r="F93" s="231" t="s">
        <v>267</v>
      </c>
      <c r="G93" s="275" t="s">
        <v>1094</v>
      </c>
      <c r="H93" s="230" t="s">
        <v>1095</v>
      </c>
    </row>
    <row r="94" spans="1:8" ht="199.5" customHeight="1" x14ac:dyDescent="0.25">
      <c r="A94" s="279" t="s">
        <v>205</v>
      </c>
      <c r="B94" s="228" t="s">
        <v>137</v>
      </c>
      <c r="C94" s="263" t="s">
        <v>258</v>
      </c>
      <c r="D94" s="263" t="s">
        <v>258</v>
      </c>
      <c r="E94" s="263" t="s">
        <v>32</v>
      </c>
      <c r="F94" s="231" t="s">
        <v>267</v>
      </c>
      <c r="G94" s="228" t="s">
        <v>274</v>
      </c>
      <c r="H94" s="230" t="s">
        <v>1096</v>
      </c>
    </row>
    <row r="95" spans="1:8" ht="30" x14ac:dyDescent="0.25">
      <c r="A95" s="279" t="s">
        <v>206</v>
      </c>
      <c r="B95" s="228" t="s">
        <v>138</v>
      </c>
      <c r="C95" s="263" t="s">
        <v>32</v>
      </c>
      <c r="D95" s="263" t="s">
        <v>32</v>
      </c>
      <c r="E95" s="263" t="s">
        <v>32</v>
      </c>
      <c r="F95" s="231" t="s">
        <v>267</v>
      </c>
      <c r="G95" s="228" t="s">
        <v>275</v>
      </c>
      <c r="H95" s="230" t="s">
        <v>1052</v>
      </c>
    </row>
    <row r="96" spans="1:8" ht="54.75" customHeight="1" x14ac:dyDescent="0.25">
      <c r="A96" s="279" t="s">
        <v>207</v>
      </c>
      <c r="B96" s="228" t="s">
        <v>1044</v>
      </c>
      <c r="C96" s="263" t="s">
        <v>32</v>
      </c>
      <c r="D96" s="263" t="s">
        <v>32</v>
      </c>
      <c r="E96" s="263" t="s">
        <v>32</v>
      </c>
      <c r="F96" s="231" t="s">
        <v>267</v>
      </c>
      <c r="G96" s="276" t="s">
        <v>267</v>
      </c>
      <c r="H96" s="230" t="s">
        <v>1097</v>
      </c>
    </row>
    <row r="97" spans="1:8" x14ac:dyDescent="0.25">
      <c r="A97" s="277"/>
      <c r="B97" s="238"/>
      <c r="C97" s="239"/>
      <c r="D97" s="239"/>
      <c r="E97" s="239"/>
      <c r="F97" s="238"/>
      <c r="G97" s="238"/>
      <c r="H97" s="230"/>
    </row>
    <row r="98" spans="1:8" ht="15.75" x14ac:dyDescent="0.25">
      <c r="A98" s="272" t="s">
        <v>862</v>
      </c>
      <c r="B98" s="238"/>
      <c r="C98" s="239"/>
      <c r="D98" s="239"/>
      <c r="E98" s="239"/>
      <c r="F98" s="238"/>
      <c r="G98" s="238"/>
      <c r="H98" s="230"/>
    </row>
    <row r="99" spans="1:8" ht="102.75" customHeight="1" x14ac:dyDescent="0.25">
      <c r="A99" s="279" t="s">
        <v>208</v>
      </c>
      <c r="B99" s="228" t="s">
        <v>1098</v>
      </c>
      <c r="C99" s="263" t="s">
        <v>32</v>
      </c>
      <c r="D99" s="263" t="s">
        <v>32</v>
      </c>
      <c r="E99" s="263" t="s">
        <v>32</v>
      </c>
      <c r="F99" s="231" t="s">
        <v>267</v>
      </c>
      <c r="G99" s="228" t="s">
        <v>847</v>
      </c>
      <c r="H99" s="230" t="s">
        <v>1099</v>
      </c>
    </row>
    <row r="100" spans="1:8" ht="135.75" customHeight="1" x14ac:dyDescent="0.25">
      <c r="A100" s="279" t="s">
        <v>209</v>
      </c>
      <c r="B100" s="228" t="s">
        <v>1100</v>
      </c>
      <c r="C100" s="263" t="s">
        <v>32</v>
      </c>
      <c r="D100" s="263" t="s">
        <v>32</v>
      </c>
      <c r="E100" s="263" t="s">
        <v>32</v>
      </c>
      <c r="F100" s="231" t="s">
        <v>267</v>
      </c>
      <c r="G100" s="228" t="s">
        <v>848</v>
      </c>
      <c r="H100" s="230" t="s">
        <v>1101</v>
      </c>
    </row>
    <row r="101" spans="1:8" ht="141" customHeight="1" x14ac:dyDescent="0.25">
      <c r="A101" s="279" t="s">
        <v>210</v>
      </c>
      <c r="B101" s="228" t="s">
        <v>211</v>
      </c>
      <c r="C101" s="263" t="s">
        <v>32</v>
      </c>
      <c r="D101" s="263" t="s">
        <v>32</v>
      </c>
      <c r="E101" s="263" t="s">
        <v>32</v>
      </c>
      <c r="F101" s="231" t="s">
        <v>267</v>
      </c>
      <c r="G101" s="228" t="s">
        <v>849</v>
      </c>
      <c r="H101" s="230" t="s">
        <v>1102</v>
      </c>
    </row>
    <row r="102" spans="1:8" ht="138" customHeight="1" x14ac:dyDescent="0.25">
      <c r="A102" s="279" t="s">
        <v>212</v>
      </c>
      <c r="B102" s="228" t="s">
        <v>213</v>
      </c>
      <c r="C102" s="263" t="s">
        <v>32</v>
      </c>
      <c r="D102" s="263" t="s">
        <v>32</v>
      </c>
      <c r="E102" s="263" t="s">
        <v>32</v>
      </c>
      <c r="F102" s="231" t="s">
        <v>267</v>
      </c>
      <c r="G102" s="228" t="s">
        <v>850</v>
      </c>
      <c r="H102" s="230" t="s">
        <v>1103</v>
      </c>
    </row>
    <row r="103" spans="1:8" ht="134.25" customHeight="1" x14ac:dyDescent="0.25">
      <c r="A103" s="279" t="s">
        <v>214</v>
      </c>
      <c r="B103" s="228" t="s">
        <v>215</v>
      </c>
      <c r="C103" s="263" t="s">
        <v>32</v>
      </c>
      <c r="D103" s="263" t="s">
        <v>32</v>
      </c>
      <c r="E103" s="263" t="s">
        <v>32</v>
      </c>
      <c r="F103" s="231" t="s">
        <v>267</v>
      </c>
      <c r="G103" s="228" t="s">
        <v>851</v>
      </c>
      <c r="H103" s="230" t="s">
        <v>1104</v>
      </c>
    </row>
    <row r="104" spans="1:8" ht="128.25" customHeight="1" x14ac:dyDescent="0.25">
      <c r="A104" s="279" t="s">
        <v>216</v>
      </c>
      <c r="B104" s="228" t="s">
        <v>1105</v>
      </c>
      <c r="C104" s="263" t="s">
        <v>32</v>
      </c>
      <c r="D104" s="263" t="s">
        <v>32</v>
      </c>
      <c r="E104" s="263" t="s">
        <v>32</v>
      </c>
      <c r="F104" s="231" t="s">
        <v>267</v>
      </c>
      <c r="G104" s="228" t="s">
        <v>852</v>
      </c>
      <c r="H104" s="230" t="s">
        <v>1106</v>
      </c>
    </row>
    <row r="105" spans="1:8" ht="129.75" customHeight="1" x14ac:dyDescent="0.25">
      <c r="A105" s="279" t="s">
        <v>218</v>
      </c>
      <c r="B105" s="228" t="s">
        <v>219</v>
      </c>
      <c r="C105" s="263" t="s">
        <v>32</v>
      </c>
      <c r="D105" s="263" t="s">
        <v>32</v>
      </c>
      <c r="E105" s="263" t="s">
        <v>32</v>
      </c>
      <c r="F105" s="231" t="s">
        <v>267</v>
      </c>
      <c r="G105" s="228" t="s">
        <v>853</v>
      </c>
      <c r="H105" s="230" t="s">
        <v>1107</v>
      </c>
    </row>
    <row r="106" spans="1:8" ht="126.75" customHeight="1" x14ac:dyDescent="0.25">
      <c r="A106" s="279" t="s">
        <v>220</v>
      </c>
      <c r="B106" s="228" t="s">
        <v>221</v>
      </c>
      <c r="C106" s="263" t="s">
        <v>32</v>
      </c>
      <c r="D106" s="263" t="s">
        <v>32</v>
      </c>
      <c r="E106" s="263" t="s">
        <v>32</v>
      </c>
      <c r="F106" s="231" t="s">
        <v>267</v>
      </c>
      <c r="G106" s="228" t="s">
        <v>854</v>
      </c>
      <c r="H106" s="230" t="s">
        <v>1108</v>
      </c>
    </row>
    <row r="107" spans="1:8" ht="131.25" customHeight="1" x14ac:dyDescent="0.25">
      <c r="A107" s="279" t="s">
        <v>222</v>
      </c>
      <c r="B107" s="228" t="s">
        <v>223</v>
      </c>
      <c r="C107" s="263" t="s">
        <v>32</v>
      </c>
      <c r="D107" s="263" t="s">
        <v>32</v>
      </c>
      <c r="E107" s="263" t="s">
        <v>32</v>
      </c>
      <c r="F107" s="231" t="s">
        <v>267</v>
      </c>
      <c r="G107" s="228" t="s">
        <v>855</v>
      </c>
      <c r="H107" s="230" t="s">
        <v>1109</v>
      </c>
    </row>
    <row r="108" spans="1:8" ht="134.25" customHeight="1" x14ac:dyDescent="0.25">
      <c r="A108" s="279" t="s">
        <v>224</v>
      </c>
      <c r="B108" s="228" t="s">
        <v>225</v>
      </c>
      <c r="C108" s="263" t="s">
        <v>32</v>
      </c>
      <c r="D108" s="263" t="s">
        <v>32</v>
      </c>
      <c r="E108" s="263" t="s">
        <v>32</v>
      </c>
      <c r="F108" s="231" t="s">
        <v>267</v>
      </c>
      <c r="G108" s="228" t="s">
        <v>856</v>
      </c>
      <c r="H108" s="230" t="s">
        <v>1110</v>
      </c>
    </row>
    <row r="109" spans="1:8" x14ac:dyDescent="0.25">
      <c r="A109" s="277"/>
      <c r="B109" s="238"/>
      <c r="C109" s="239"/>
      <c r="D109" s="239"/>
      <c r="E109" s="239"/>
      <c r="F109" s="238"/>
      <c r="G109" s="238"/>
      <c r="H109" s="230"/>
    </row>
    <row r="110" spans="1:8" ht="15.75" x14ac:dyDescent="0.25">
      <c r="A110" s="272" t="s">
        <v>226</v>
      </c>
      <c r="B110" s="238"/>
      <c r="C110" s="239"/>
      <c r="D110" s="239"/>
      <c r="E110" s="239"/>
      <c r="F110" s="238"/>
      <c r="G110" s="238"/>
      <c r="H110" s="230"/>
    </row>
    <row r="111" spans="1:8" ht="60.75" customHeight="1" x14ac:dyDescent="0.25">
      <c r="A111" s="274" t="s">
        <v>227</v>
      </c>
      <c r="B111" s="228" t="s">
        <v>1111</v>
      </c>
      <c r="C111" s="229" t="s">
        <v>32</v>
      </c>
      <c r="D111" s="229" t="s">
        <v>32</v>
      </c>
      <c r="E111" s="229" t="s">
        <v>32</v>
      </c>
      <c r="F111" s="231" t="s">
        <v>267</v>
      </c>
      <c r="G111" s="228" t="s">
        <v>1112</v>
      </c>
      <c r="H111" s="280" t="s">
        <v>267</v>
      </c>
    </row>
    <row r="112" spans="1:8" x14ac:dyDescent="0.25">
      <c r="A112" s="277"/>
      <c r="B112" s="238"/>
      <c r="C112" s="239"/>
      <c r="D112" s="239"/>
      <c r="E112" s="239"/>
      <c r="F112" s="238"/>
      <c r="G112" s="238"/>
      <c r="H112" s="230"/>
    </row>
    <row r="113" spans="1:8" ht="15.75" x14ac:dyDescent="0.25">
      <c r="A113" s="272" t="s">
        <v>863</v>
      </c>
      <c r="B113" s="238"/>
      <c r="C113" s="239"/>
      <c r="D113" s="239"/>
      <c r="E113" s="239"/>
      <c r="F113" s="238"/>
      <c r="G113" s="238"/>
      <c r="H113" s="230"/>
    </row>
    <row r="114" spans="1:8" x14ac:dyDescent="0.25">
      <c r="A114" s="268" t="s">
        <v>1113</v>
      </c>
      <c r="B114" s="238"/>
      <c r="C114" s="239"/>
      <c r="D114" s="239"/>
      <c r="E114" s="239"/>
      <c r="F114" s="238"/>
      <c r="G114" s="238"/>
      <c r="H114" s="230"/>
    </row>
    <row r="115" spans="1:8" ht="128.25" customHeight="1" x14ac:dyDescent="0.25">
      <c r="A115" s="281" t="s">
        <v>228</v>
      </c>
      <c r="B115" s="228" t="s">
        <v>230</v>
      </c>
      <c r="C115" s="229" t="s">
        <v>258</v>
      </c>
      <c r="D115" s="229" t="s">
        <v>258</v>
      </c>
      <c r="E115" s="229" t="s">
        <v>32</v>
      </c>
      <c r="F115" s="233" t="s">
        <v>277</v>
      </c>
      <c r="G115" s="228" t="s">
        <v>1114</v>
      </c>
      <c r="H115" s="230" t="s">
        <v>1115</v>
      </c>
    </row>
    <row r="116" spans="1:8" ht="30" x14ac:dyDescent="0.25">
      <c r="A116" s="274" t="s">
        <v>229</v>
      </c>
      <c r="B116" s="228" t="s">
        <v>1116</v>
      </c>
      <c r="C116" s="229" t="s">
        <v>258</v>
      </c>
      <c r="D116" s="229" t="s">
        <v>258</v>
      </c>
      <c r="E116" s="229" t="s">
        <v>32</v>
      </c>
      <c r="F116" s="228" t="s">
        <v>278</v>
      </c>
      <c r="G116" s="228" t="s">
        <v>857</v>
      </c>
      <c r="H116" s="230" t="s">
        <v>279</v>
      </c>
    </row>
    <row r="117" spans="1:8" ht="30" x14ac:dyDescent="0.25">
      <c r="A117" s="274" t="s">
        <v>232</v>
      </c>
      <c r="B117" s="228" t="s">
        <v>211</v>
      </c>
      <c r="C117" s="229" t="s">
        <v>258</v>
      </c>
      <c r="D117" s="229" t="s">
        <v>258</v>
      </c>
      <c r="E117" s="229" t="s">
        <v>32</v>
      </c>
      <c r="F117" s="228" t="s">
        <v>278</v>
      </c>
      <c r="G117" s="228" t="s">
        <v>857</v>
      </c>
      <c r="H117" s="230" t="s">
        <v>279</v>
      </c>
    </row>
    <row r="118" spans="1:8" ht="30" x14ac:dyDescent="0.25">
      <c r="A118" s="274" t="s">
        <v>233</v>
      </c>
      <c r="B118" s="228" t="s">
        <v>234</v>
      </c>
      <c r="C118" s="229" t="s">
        <v>258</v>
      </c>
      <c r="D118" s="229" t="s">
        <v>258</v>
      </c>
      <c r="E118" s="229" t="s">
        <v>32</v>
      </c>
      <c r="F118" s="228" t="s">
        <v>278</v>
      </c>
      <c r="G118" s="228" t="s">
        <v>857</v>
      </c>
      <c r="H118" s="230" t="s">
        <v>279</v>
      </c>
    </row>
    <row r="119" spans="1:8" ht="30" x14ac:dyDescent="0.25">
      <c r="A119" s="274" t="s">
        <v>235</v>
      </c>
      <c r="B119" s="228" t="s">
        <v>236</v>
      </c>
      <c r="C119" s="229" t="s">
        <v>258</v>
      </c>
      <c r="D119" s="229" t="s">
        <v>258</v>
      </c>
      <c r="E119" s="229" t="s">
        <v>32</v>
      </c>
      <c r="F119" s="228" t="s">
        <v>278</v>
      </c>
      <c r="G119" s="228" t="s">
        <v>857</v>
      </c>
      <c r="H119" s="230" t="s">
        <v>279</v>
      </c>
    </row>
    <row r="120" spans="1:8" ht="30" x14ac:dyDescent="0.25">
      <c r="A120" s="274" t="s">
        <v>237</v>
      </c>
      <c r="B120" s="228" t="s">
        <v>217</v>
      </c>
      <c r="C120" s="229" t="s">
        <v>258</v>
      </c>
      <c r="D120" s="229" t="s">
        <v>258</v>
      </c>
      <c r="E120" s="229" t="s">
        <v>32</v>
      </c>
      <c r="F120" s="228" t="s">
        <v>278</v>
      </c>
      <c r="G120" s="228" t="s">
        <v>857</v>
      </c>
      <c r="H120" s="230" t="s">
        <v>279</v>
      </c>
    </row>
    <row r="121" spans="1:8" ht="30" x14ac:dyDescent="0.25">
      <c r="A121" s="274" t="s">
        <v>238</v>
      </c>
      <c r="B121" s="228" t="s">
        <v>221</v>
      </c>
      <c r="C121" s="229" t="s">
        <v>32</v>
      </c>
      <c r="D121" s="231" t="s">
        <v>32</v>
      </c>
      <c r="E121" s="231" t="s">
        <v>258</v>
      </c>
      <c r="F121" s="228" t="s">
        <v>278</v>
      </c>
      <c r="G121" s="228" t="s">
        <v>857</v>
      </c>
      <c r="H121" s="230" t="s">
        <v>279</v>
      </c>
    </row>
    <row r="122" spans="1:8" ht="30" x14ac:dyDescent="0.25">
      <c r="A122" s="274" t="s">
        <v>239</v>
      </c>
      <c r="B122" s="228" t="s">
        <v>240</v>
      </c>
      <c r="C122" s="229" t="s">
        <v>258</v>
      </c>
      <c r="D122" s="229" t="s">
        <v>258</v>
      </c>
      <c r="E122" s="229" t="s">
        <v>258</v>
      </c>
      <c r="F122" s="228" t="s">
        <v>278</v>
      </c>
      <c r="G122" s="228" t="s">
        <v>857</v>
      </c>
      <c r="H122" s="230" t="s">
        <v>279</v>
      </c>
    </row>
    <row r="123" spans="1:8" ht="30" x14ac:dyDescent="0.25">
      <c r="A123" s="274" t="s">
        <v>242</v>
      </c>
      <c r="B123" s="228" t="s">
        <v>241</v>
      </c>
      <c r="C123" s="229" t="s">
        <v>258</v>
      </c>
      <c r="D123" s="229" t="s">
        <v>258</v>
      </c>
      <c r="E123" s="229" t="s">
        <v>32</v>
      </c>
      <c r="F123" s="228" t="s">
        <v>278</v>
      </c>
      <c r="G123" s="228" t="s">
        <v>857</v>
      </c>
      <c r="H123" s="230" t="s">
        <v>279</v>
      </c>
    </row>
    <row r="124" spans="1:8" x14ac:dyDescent="0.25">
      <c r="A124" s="277"/>
      <c r="B124" s="238"/>
      <c r="C124" s="239"/>
      <c r="D124" s="239"/>
      <c r="E124" s="239"/>
      <c r="F124" s="238"/>
      <c r="G124" s="238"/>
      <c r="H124" s="230"/>
    </row>
    <row r="125" spans="1:8" x14ac:dyDescent="0.25">
      <c r="A125" s="268" t="s">
        <v>1117</v>
      </c>
      <c r="B125" s="238"/>
      <c r="C125" s="239"/>
      <c r="D125" s="239"/>
      <c r="E125" s="239"/>
      <c r="F125" s="238"/>
      <c r="G125" s="238"/>
      <c r="H125" s="230"/>
    </row>
    <row r="126" spans="1:8" ht="135" customHeight="1" x14ac:dyDescent="0.25">
      <c r="A126" s="274" t="s">
        <v>243</v>
      </c>
      <c r="B126" s="228" t="s">
        <v>230</v>
      </c>
      <c r="C126" s="229" t="s">
        <v>258</v>
      </c>
      <c r="D126" s="229" t="s">
        <v>258</v>
      </c>
      <c r="E126" s="229" t="s">
        <v>32</v>
      </c>
      <c r="F126" s="233" t="s">
        <v>858</v>
      </c>
      <c r="G126" s="228" t="s">
        <v>1118</v>
      </c>
      <c r="H126" s="230" t="s">
        <v>1119</v>
      </c>
    </row>
    <row r="127" spans="1:8" ht="30" x14ac:dyDescent="0.25">
      <c r="A127" s="274" t="s">
        <v>244</v>
      </c>
      <c r="B127" s="228" t="s">
        <v>231</v>
      </c>
      <c r="C127" s="229" t="s">
        <v>258</v>
      </c>
      <c r="D127" s="229" t="s">
        <v>258</v>
      </c>
      <c r="E127" s="229" t="s">
        <v>32</v>
      </c>
      <c r="F127" s="228" t="s">
        <v>280</v>
      </c>
      <c r="G127" s="228" t="s">
        <v>281</v>
      </c>
      <c r="H127" s="230" t="s">
        <v>282</v>
      </c>
    </row>
    <row r="128" spans="1:8" ht="30" x14ac:dyDescent="0.25">
      <c r="A128" s="274" t="s">
        <v>245</v>
      </c>
      <c r="B128" s="228" t="s">
        <v>211</v>
      </c>
      <c r="C128" s="229" t="s">
        <v>258</v>
      </c>
      <c r="D128" s="229" t="s">
        <v>258</v>
      </c>
      <c r="E128" s="229" t="s">
        <v>32</v>
      </c>
      <c r="F128" s="228" t="s">
        <v>280</v>
      </c>
      <c r="G128" s="228" t="s">
        <v>281</v>
      </c>
      <c r="H128" s="230" t="s">
        <v>282</v>
      </c>
    </row>
    <row r="129" spans="1:8" ht="30" x14ac:dyDescent="0.25">
      <c r="A129" s="274" t="s">
        <v>246</v>
      </c>
      <c r="B129" s="228" t="s">
        <v>234</v>
      </c>
      <c r="C129" s="229" t="s">
        <v>258</v>
      </c>
      <c r="D129" s="229" t="s">
        <v>258</v>
      </c>
      <c r="E129" s="229" t="s">
        <v>32</v>
      </c>
      <c r="F129" s="228" t="s">
        <v>280</v>
      </c>
      <c r="G129" s="228" t="s">
        <v>281</v>
      </c>
      <c r="H129" s="230" t="s">
        <v>282</v>
      </c>
    </row>
    <row r="130" spans="1:8" ht="30" x14ac:dyDescent="0.25">
      <c r="A130" s="274" t="s">
        <v>247</v>
      </c>
      <c r="B130" s="228" t="s">
        <v>236</v>
      </c>
      <c r="C130" s="229" t="s">
        <v>258</v>
      </c>
      <c r="D130" s="229" t="s">
        <v>258</v>
      </c>
      <c r="E130" s="229" t="s">
        <v>32</v>
      </c>
      <c r="F130" s="228" t="s">
        <v>280</v>
      </c>
      <c r="G130" s="228" t="s">
        <v>281</v>
      </c>
      <c r="H130" s="230" t="s">
        <v>282</v>
      </c>
    </row>
    <row r="131" spans="1:8" ht="30" x14ac:dyDescent="0.25">
      <c r="A131" s="274" t="s">
        <v>248</v>
      </c>
      <c r="B131" s="228" t="s">
        <v>217</v>
      </c>
      <c r="C131" s="229" t="s">
        <v>258</v>
      </c>
      <c r="D131" s="229" t="s">
        <v>258</v>
      </c>
      <c r="E131" s="229" t="s">
        <v>32</v>
      </c>
      <c r="F131" s="228" t="s">
        <v>280</v>
      </c>
      <c r="G131" s="228" t="s">
        <v>281</v>
      </c>
      <c r="H131" s="230" t="s">
        <v>282</v>
      </c>
    </row>
    <row r="132" spans="1:8" ht="30" x14ac:dyDescent="0.25">
      <c r="A132" s="274" t="s">
        <v>249</v>
      </c>
      <c r="B132" s="228" t="s">
        <v>221</v>
      </c>
      <c r="C132" s="229" t="s">
        <v>32</v>
      </c>
      <c r="D132" s="231" t="s">
        <v>32</v>
      </c>
      <c r="E132" s="231" t="s">
        <v>258</v>
      </c>
      <c r="F132" s="228" t="s">
        <v>280</v>
      </c>
      <c r="G132" s="228" t="s">
        <v>281</v>
      </c>
      <c r="H132" s="230" t="s">
        <v>282</v>
      </c>
    </row>
    <row r="133" spans="1:8" ht="30" x14ac:dyDescent="0.25">
      <c r="A133" s="274" t="s">
        <v>250</v>
      </c>
      <c r="B133" s="228" t="s">
        <v>240</v>
      </c>
      <c r="C133" s="229" t="s">
        <v>258</v>
      </c>
      <c r="D133" s="229" t="s">
        <v>258</v>
      </c>
      <c r="E133" s="229" t="s">
        <v>258</v>
      </c>
      <c r="F133" s="228" t="s">
        <v>280</v>
      </c>
      <c r="G133" s="228" t="s">
        <v>281</v>
      </c>
      <c r="H133" s="230" t="s">
        <v>282</v>
      </c>
    </row>
    <row r="134" spans="1:8" ht="30" x14ac:dyDescent="0.25">
      <c r="A134" s="274" t="s">
        <v>251</v>
      </c>
      <c r="B134" s="228" t="s">
        <v>241</v>
      </c>
      <c r="C134" s="229" t="s">
        <v>258</v>
      </c>
      <c r="D134" s="229" t="s">
        <v>258</v>
      </c>
      <c r="E134" s="229" t="s">
        <v>32</v>
      </c>
      <c r="F134" s="228" t="s">
        <v>280</v>
      </c>
      <c r="G134" s="228" t="s">
        <v>281</v>
      </c>
      <c r="H134" s="230" t="s">
        <v>282</v>
      </c>
    </row>
    <row r="135" spans="1:8" ht="15.75" thickBot="1" x14ac:dyDescent="0.3">
      <c r="A135" s="282"/>
      <c r="B135" s="249"/>
      <c r="C135" s="250"/>
      <c r="D135" s="250"/>
      <c r="E135" s="250"/>
      <c r="F135" s="249"/>
      <c r="G135" s="249"/>
      <c r="H135" s="283"/>
    </row>
  </sheetData>
  <mergeCells count="1">
    <mergeCell ref="C5:E5"/>
  </mergeCells>
  <pageMargins left="0.70866141732283472" right="0.70866141732283472" top="0.74803149606299213" bottom="0.74803149606299213" header="0.31496062992125984" footer="0.31496062992125984"/>
  <pageSetup paperSize="8" scale="63" fitToHeight="4" orientation="portrait" copies="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122"/>
  <sheetViews>
    <sheetView topLeftCell="A3" zoomScale="70" zoomScaleNormal="70" zoomScaleSheetLayoutView="55" workbookViewId="0">
      <pane xSplit="2" ySplit="1" topLeftCell="C4" activePane="bottomRight" state="frozen"/>
      <selection pane="topRight"/>
      <selection pane="bottomLeft"/>
      <selection pane="bottomRight" activeCell="C4" sqref="C4"/>
    </sheetView>
  </sheetViews>
  <sheetFormatPr defaultRowHeight="15" x14ac:dyDescent="0.25"/>
  <cols>
    <col min="1" max="1" width="23.5703125" style="14" customWidth="1"/>
    <col min="2" max="2" width="42.28515625" style="14" customWidth="1"/>
    <col min="3" max="3" width="16.42578125" style="14" customWidth="1"/>
    <col min="4" max="5" width="45.7109375" style="14" customWidth="1"/>
    <col min="6" max="6" width="37.42578125" style="14" customWidth="1"/>
    <col min="7" max="7" width="80.140625" style="14" customWidth="1"/>
    <col min="8" max="8" width="140.28515625" style="54" customWidth="1"/>
    <col min="9" max="9" width="84.5703125" style="14" customWidth="1"/>
    <col min="10" max="16384" width="9.140625" style="14"/>
  </cols>
  <sheetData>
    <row r="2" spans="1:9" ht="15.75" thickBot="1" x14ac:dyDescent="0.3">
      <c r="A2" s="92"/>
      <c r="B2" s="92"/>
      <c r="C2" s="92"/>
      <c r="D2" s="92"/>
      <c r="E2" s="92"/>
      <c r="F2" s="92"/>
      <c r="G2" s="92"/>
      <c r="H2" s="92"/>
      <c r="I2" s="49"/>
    </row>
    <row r="3" spans="1:9" ht="15.75" thickBot="1" x14ac:dyDescent="0.3">
      <c r="A3" s="30" t="s">
        <v>2</v>
      </c>
      <c r="B3" s="31" t="s">
        <v>3</v>
      </c>
      <c r="C3" s="32" t="s">
        <v>270</v>
      </c>
      <c r="D3" s="60" t="s">
        <v>0</v>
      </c>
      <c r="E3" s="60" t="s">
        <v>645</v>
      </c>
      <c r="F3" s="60" t="s">
        <v>262</v>
      </c>
      <c r="G3" s="61" t="s">
        <v>1</v>
      </c>
      <c r="H3" s="20" t="s">
        <v>644</v>
      </c>
      <c r="I3" s="50" t="s">
        <v>908</v>
      </c>
    </row>
    <row r="4" spans="1:9" x14ac:dyDescent="0.25">
      <c r="A4" s="120"/>
      <c r="B4" s="121"/>
      <c r="C4" s="122"/>
      <c r="D4" s="123"/>
      <c r="E4" s="123"/>
      <c r="F4" s="124"/>
      <c r="G4" s="125"/>
      <c r="H4" s="55"/>
      <c r="I4" s="49"/>
    </row>
    <row r="5" spans="1:9" x14ac:dyDescent="0.25">
      <c r="A5" s="120" t="s">
        <v>716</v>
      </c>
      <c r="B5" s="124"/>
      <c r="C5" s="122"/>
      <c r="D5" s="123"/>
      <c r="E5" s="123"/>
      <c r="F5" s="124"/>
      <c r="G5" s="126"/>
      <c r="H5" s="55"/>
      <c r="I5" s="49"/>
    </row>
    <row r="6" spans="1:9" x14ac:dyDescent="0.25">
      <c r="A6" s="127"/>
      <c r="B6" s="124"/>
      <c r="C6" s="128"/>
      <c r="D6" s="129"/>
      <c r="E6" s="129"/>
      <c r="F6" s="129"/>
      <c r="G6" s="130"/>
      <c r="H6" s="55"/>
      <c r="I6" s="49"/>
    </row>
    <row r="7" spans="1:9" s="54" customFormat="1" x14ac:dyDescent="0.25">
      <c r="A7" s="131" t="s">
        <v>717</v>
      </c>
      <c r="B7" s="132"/>
      <c r="C7" s="133"/>
      <c r="D7" s="134"/>
      <c r="E7" s="134"/>
      <c r="F7" s="134"/>
      <c r="G7" s="135"/>
      <c r="H7" s="55"/>
      <c r="I7" s="22"/>
    </row>
    <row r="8" spans="1:9" s="54" customFormat="1" ht="30" x14ac:dyDescent="0.25">
      <c r="A8" s="136" t="s">
        <v>333</v>
      </c>
      <c r="B8" s="137" t="s">
        <v>334</v>
      </c>
      <c r="C8" s="138" t="s">
        <v>32</v>
      </c>
      <c r="D8" s="139"/>
      <c r="E8" s="139"/>
      <c r="F8" s="139" t="s">
        <v>946</v>
      </c>
      <c r="G8" s="139" t="s">
        <v>888</v>
      </c>
      <c r="H8" s="55"/>
      <c r="I8" s="22"/>
    </row>
    <row r="9" spans="1:9" s="54" customFormat="1" x14ac:dyDescent="0.25">
      <c r="A9" s="127"/>
      <c r="B9" s="140"/>
      <c r="C9" s="128"/>
      <c r="D9" s="141"/>
      <c r="E9" s="141"/>
      <c r="F9" s="141"/>
      <c r="G9" s="130"/>
      <c r="H9" s="55"/>
      <c r="I9" s="22"/>
    </row>
    <row r="10" spans="1:9" s="54" customFormat="1" x14ac:dyDescent="0.25">
      <c r="A10" s="131" t="s">
        <v>718</v>
      </c>
      <c r="B10" s="132"/>
      <c r="C10" s="142"/>
      <c r="D10" s="134"/>
      <c r="E10" s="134"/>
      <c r="F10" s="134"/>
      <c r="G10" s="135"/>
      <c r="H10" s="55"/>
      <c r="I10" s="22"/>
    </row>
    <row r="11" spans="1:9" s="54" customFormat="1" ht="45" customHeight="1" x14ac:dyDescent="0.25">
      <c r="A11" s="136" t="s">
        <v>335</v>
      </c>
      <c r="B11" s="143" t="s">
        <v>336</v>
      </c>
      <c r="C11" s="138" t="s">
        <v>670</v>
      </c>
      <c r="D11" s="139"/>
      <c r="E11" s="139"/>
      <c r="F11" s="139" t="s">
        <v>946</v>
      </c>
      <c r="G11" s="139" t="s">
        <v>947</v>
      </c>
      <c r="H11" s="55"/>
      <c r="I11" s="22"/>
    </row>
    <row r="12" spans="1:9" s="54" customFormat="1" ht="104.25" customHeight="1" x14ac:dyDescent="0.25">
      <c r="A12" s="136" t="s">
        <v>337</v>
      </c>
      <c r="B12" s="143" t="s">
        <v>338</v>
      </c>
      <c r="C12" s="138" t="s">
        <v>670</v>
      </c>
      <c r="D12" s="139"/>
      <c r="E12" s="139"/>
      <c r="F12" s="91" t="s">
        <v>948</v>
      </c>
      <c r="G12" s="144" t="s">
        <v>949</v>
      </c>
      <c r="H12" s="55"/>
      <c r="I12" s="22"/>
    </row>
    <row r="13" spans="1:9" s="54" customFormat="1" ht="30.75" customHeight="1" x14ac:dyDescent="0.25">
      <c r="A13" s="136" t="s">
        <v>339</v>
      </c>
      <c r="B13" s="143" t="s">
        <v>340</v>
      </c>
      <c r="C13" s="145" t="s">
        <v>267</v>
      </c>
      <c r="D13" s="139"/>
      <c r="E13" s="139"/>
      <c r="F13" s="146" t="s">
        <v>614</v>
      </c>
      <c r="G13" s="139" t="s">
        <v>613</v>
      </c>
      <c r="H13" s="55"/>
      <c r="I13" s="22"/>
    </row>
    <row r="14" spans="1:9" s="54" customFormat="1" ht="95.25" customHeight="1" x14ac:dyDescent="0.25">
      <c r="A14" s="136" t="s">
        <v>341</v>
      </c>
      <c r="B14" s="143" t="s">
        <v>342</v>
      </c>
      <c r="C14" s="147" t="s">
        <v>670</v>
      </c>
      <c r="D14" s="139"/>
      <c r="E14" s="139"/>
      <c r="F14" s="91" t="s">
        <v>948</v>
      </c>
      <c r="G14" s="144" t="s">
        <v>949</v>
      </c>
      <c r="H14" s="55"/>
      <c r="I14" s="22"/>
    </row>
    <row r="15" spans="1:9" s="54" customFormat="1" ht="45" x14ac:dyDescent="0.25">
      <c r="A15" s="136" t="s">
        <v>343</v>
      </c>
      <c r="B15" s="143" t="s">
        <v>344</v>
      </c>
      <c r="C15" s="138" t="s">
        <v>670</v>
      </c>
      <c r="D15" s="139"/>
      <c r="E15" s="139"/>
      <c r="F15" s="139" t="s">
        <v>946</v>
      </c>
      <c r="G15" s="139" t="s">
        <v>889</v>
      </c>
      <c r="H15" s="55"/>
      <c r="I15" s="22"/>
    </row>
    <row r="16" spans="1:9" s="54" customFormat="1" ht="48.75" customHeight="1" x14ac:dyDescent="0.25">
      <c r="A16" s="136" t="s">
        <v>345</v>
      </c>
      <c r="B16" s="143" t="s">
        <v>346</v>
      </c>
      <c r="C16" s="138" t="s">
        <v>670</v>
      </c>
      <c r="D16" s="139"/>
      <c r="E16" s="139"/>
      <c r="F16" s="139" t="s">
        <v>946</v>
      </c>
      <c r="G16" s="139" t="s">
        <v>890</v>
      </c>
      <c r="H16" s="55"/>
      <c r="I16" s="22"/>
    </row>
    <row r="17" spans="1:9" s="54" customFormat="1" x14ac:dyDescent="0.25">
      <c r="A17" s="127"/>
      <c r="B17" s="140"/>
      <c r="C17" s="148"/>
      <c r="D17" s="141"/>
      <c r="E17" s="141"/>
      <c r="F17" s="141"/>
      <c r="G17" s="130"/>
      <c r="H17" s="55"/>
      <c r="I17" s="22"/>
    </row>
    <row r="18" spans="1:9" s="54" customFormat="1" x14ac:dyDescent="0.25">
      <c r="A18" s="149" t="s">
        <v>719</v>
      </c>
      <c r="B18" s="150"/>
      <c r="C18" s="151"/>
      <c r="D18" s="152"/>
      <c r="E18" s="152"/>
      <c r="F18" s="152"/>
      <c r="G18" s="153"/>
      <c r="H18" s="55"/>
      <c r="I18" s="22"/>
    </row>
    <row r="19" spans="1:9" s="54" customFormat="1" ht="111" customHeight="1" x14ac:dyDescent="0.25">
      <c r="A19" s="145" t="s">
        <v>347</v>
      </c>
      <c r="B19" s="143" t="s">
        <v>348</v>
      </c>
      <c r="C19" s="138" t="s">
        <v>258</v>
      </c>
      <c r="D19" s="139" t="s">
        <v>771</v>
      </c>
      <c r="E19" s="139" t="s">
        <v>649</v>
      </c>
      <c r="F19" s="139" t="s">
        <v>770</v>
      </c>
      <c r="G19" s="139" t="s">
        <v>891</v>
      </c>
      <c r="H19" s="55"/>
      <c r="I19" s="22"/>
    </row>
    <row r="20" spans="1:9" s="54" customFormat="1" ht="29.25" customHeight="1" x14ac:dyDescent="0.25">
      <c r="A20" s="145" t="s">
        <v>349</v>
      </c>
      <c r="B20" s="143" t="s">
        <v>350</v>
      </c>
      <c r="C20" s="147"/>
      <c r="D20" s="139"/>
      <c r="E20" s="139"/>
      <c r="F20" s="139" t="s">
        <v>613</v>
      </c>
      <c r="G20" s="139" t="s">
        <v>614</v>
      </c>
      <c r="H20" s="55"/>
      <c r="I20" s="22"/>
    </row>
    <row r="21" spans="1:9" s="54" customFormat="1" ht="110.25" customHeight="1" x14ac:dyDescent="0.25">
      <c r="A21" s="145" t="s">
        <v>351</v>
      </c>
      <c r="B21" s="143" t="s">
        <v>352</v>
      </c>
      <c r="C21" s="138" t="s">
        <v>258</v>
      </c>
      <c r="D21" s="139" t="s">
        <v>771</v>
      </c>
      <c r="E21" s="139" t="s">
        <v>649</v>
      </c>
      <c r="F21" s="139" t="s">
        <v>770</v>
      </c>
      <c r="G21" s="139" t="s">
        <v>891</v>
      </c>
      <c r="H21" s="55"/>
      <c r="I21" s="22"/>
    </row>
    <row r="22" spans="1:9" s="54" customFormat="1" ht="30" customHeight="1" x14ac:dyDescent="0.25">
      <c r="A22" s="145" t="s">
        <v>353</v>
      </c>
      <c r="B22" s="143" t="s">
        <v>354</v>
      </c>
      <c r="C22" s="147"/>
      <c r="D22" s="139"/>
      <c r="E22" s="139"/>
      <c r="F22" s="139" t="s">
        <v>776</v>
      </c>
      <c r="G22" s="139" t="s">
        <v>614</v>
      </c>
      <c r="H22" s="55"/>
      <c r="I22" s="22"/>
    </row>
    <row r="23" spans="1:9" s="54" customFormat="1" x14ac:dyDescent="0.25">
      <c r="A23" s="127"/>
      <c r="B23" s="154"/>
      <c r="C23" s="128"/>
      <c r="D23" s="141"/>
      <c r="E23" s="141"/>
      <c r="F23" s="141"/>
      <c r="G23" s="130"/>
      <c r="H23" s="55"/>
      <c r="I23" s="22"/>
    </row>
    <row r="24" spans="1:9" s="54" customFormat="1" x14ac:dyDescent="0.25">
      <c r="A24" s="149" t="s">
        <v>720</v>
      </c>
      <c r="B24" s="150"/>
      <c r="C24" s="155"/>
      <c r="D24" s="152"/>
      <c r="E24" s="152"/>
      <c r="F24" s="152"/>
      <c r="G24" s="153"/>
      <c r="H24" s="55"/>
      <c r="I24" s="22"/>
    </row>
    <row r="25" spans="1:9" s="54" customFormat="1" ht="81.75" customHeight="1" x14ac:dyDescent="0.25">
      <c r="A25" s="145" t="s">
        <v>355</v>
      </c>
      <c r="B25" s="143" t="s">
        <v>356</v>
      </c>
      <c r="C25" s="138" t="s">
        <v>258</v>
      </c>
      <c r="D25" s="139" t="s">
        <v>771</v>
      </c>
      <c r="E25" s="139" t="s">
        <v>649</v>
      </c>
      <c r="F25" s="139" t="s">
        <v>770</v>
      </c>
      <c r="G25" s="139" t="s">
        <v>892</v>
      </c>
      <c r="H25" s="55"/>
      <c r="I25" s="22"/>
    </row>
    <row r="26" spans="1:9" s="54" customFormat="1" ht="30" customHeight="1" x14ac:dyDescent="0.25">
      <c r="A26" s="145" t="s">
        <v>357</v>
      </c>
      <c r="B26" s="143" t="s">
        <v>358</v>
      </c>
      <c r="C26" s="147"/>
      <c r="D26" s="139"/>
      <c r="E26" s="139"/>
      <c r="F26" s="139" t="s">
        <v>775</v>
      </c>
      <c r="G26" s="139" t="s">
        <v>614</v>
      </c>
      <c r="H26" s="55"/>
      <c r="I26" s="22"/>
    </row>
    <row r="27" spans="1:9" s="54" customFormat="1" ht="78" customHeight="1" x14ac:dyDescent="0.25">
      <c r="A27" s="145" t="s">
        <v>359</v>
      </c>
      <c r="B27" s="143" t="s">
        <v>360</v>
      </c>
      <c r="C27" s="138" t="s">
        <v>258</v>
      </c>
      <c r="D27" s="139" t="s">
        <v>771</v>
      </c>
      <c r="E27" s="139" t="s">
        <v>649</v>
      </c>
      <c r="F27" s="139" t="s">
        <v>770</v>
      </c>
      <c r="G27" s="139" t="s">
        <v>892</v>
      </c>
      <c r="H27" s="55"/>
      <c r="I27" s="22"/>
    </row>
    <row r="28" spans="1:9" s="54" customFormat="1" ht="45" customHeight="1" x14ac:dyDescent="0.25">
      <c r="A28" s="145" t="s">
        <v>361</v>
      </c>
      <c r="B28" s="143" t="s">
        <v>362</v>
      </c>
      <c r="C28" s="147"/>
      <c r="D28" s="139"/>
      <c r="E28" s="139"/>
      <c r="F28" s="139" t="s">
        <v>776</v>
      </c>
      <c r="G28" s="139" t="s">
        <v>614</v>
      </c>
      <c r="H28" s="55"/>
      <c r="I28" s="22"/>
    </row>
    <row r="29" spans="1:9" s="54" customFormat="1" ht="142.5" customHeight="1" x14ac:dyDescent="0.25">
      <c r="A29" s="145" t="s">
        <v>363</v>
      </c>
      <c r="B29" s="143" t="s">
        <v>364</v>
      </c>
      <c r="C29" s="138" t="s">
        <v>258</v>
      </c>
      <c r="D29" s="139" t="s">
        <v>771</v>
      </c>
      <c r="E29" s="139" t="s">
        <v>649</v>
      </c>
      <c r="F29" s="139" t="s">
        <v>770</v>
      </c>
      <c r="G29" s="139" t="s">
        <v>1120</v>
      </c>
      <c r="H29" s="55"/>
      <c r="I29" s="22"/>
    </row>
    <row r="30" spans="1:9" s="54" customFormat="1" ht="30" customHeight="1" x14ac:dyDescent="0.25">
      <c r="A30" s="145" t="s">
        <v>365</v>
      </c>
      <c r="B30" s="143" t="s">
        <v>366</v>
      </c>
      <c r="C30" s="147"/>
      <c r="D30" s="139"/>
      <c r="E30" s="139"/>
      <c r="F30" s="139" t="s">
        <v>775</v>
      </c>
      <c r="G30" s="139" t="s">
        <v>614</v>
      </c>
      <c r="H30" s="55"/>
      <c r="I30" s="22"/>
    </row>
    <row r="31" spans="1:9" s="54" customFormat="1" ht="144.75" customHeight="1" x14ac:dyDescent="0.25">
      <c r="A31" s="145" t="s">
        <v>367</v>
      </c>
      <c r="B31" s="143" t="s">
        <v>368</v>
      </c>
      <c r="C31" s="138" t="s">
        <v>258</v>
      </c>
      <c r="D31" s="139" t="s">
        <v>771</v>
      </c>
      <c r="E31" s="139" t="s">
        <v>649</v>
      </c>
      <c r="F31" s="139" t="s">
        <v>770</v>
      </c>
      <c r="G31" s="139" t="s">
        <v>1120</v>
      </c>
      <c r="H31" s="55"/>
      <c r="I31" s="22"/>
    </row>
    <row r="32" spans="1:9" s="54" customFormat="1" ht="45" customHeight="1" x14ac:dyDescent="0.25">
      <c r="A32" s="145" t="s">
        <v>369</v>
      </c>
      <c r="B32" s="143" t="s">
        <v>370</v>
      </c>
      <c r="C32" s="147"/>
      <c r="D32" s="139"/>
      <c r="E32" s="139"/>
      <c r="F32" s="139" t="s">
        <v>776</v>
      </c>
      <c r="G32" s="139" t="s">
        <v>614</v>
      </c>
      <c r="H32" s="55"/>
      <c r="I32" s="22"/>
    </row>
    <row r="33" spans="1:9" s="54" customFormat="1" x14ac:dyDescent="0.25">
      <c r="A33" s="127"/>
      <c r="B33" s="154"/>
      <c r="C33" s="128"/>
      <c r="D33" s="141"/>
      <c r="E33" s="141"/>
      <c r="F33" s="141"/>
      <c r="G33" s="130"/>
      <c r="H33" s="55"/>
      <c r="I33" s="22"/>
    </row>
    <row r="34" spans="1:9" s="54" customFormat="1" x14ac:dyDescent="0.25">
      <c r="A34" s="149" t="s">
        <v>721</v>
      </c>
      <c r="B34" s="150"/>
      <c r="C34" s="155"/>
      <c r="D34" s="152"/>
      <c r="E34" s="152"/>
      <c r="F34" s="152"/>
      <c r="G34" s="153"/>
      <c r="H34" s="55"/>
      <c r="I34" s="22"/>
    </row>
    <row r="35" spans="1:9" s="54" customFormat="1" ht="123.75" customHeight="1" x14ac:dyDescent="0.25">
      <c r="A35" s="145" t="s">
        <v>371</v>
      </c>
      <c r="B35" s="143" t="s">
        <v>372</v>
      </c>
      <c r="C35" s="138" t="s">
        <v>32</v>
      </c>
      <c r="D35" s="139"/>
      <c r="E35" s="139"/>
      <c r="F35" s="139" t="s">
        <v>760</v>
      </c>
      <c r="G35" s="139" t="s">
        <v>950</v>
      </c>
      <c r="H35" s="55"/>
      <c r="I35" s="22"/>
    </row>
    <row r="36" spans="1:9" s="54" customFormat="1" ht="100.5" customHeight="1" x14ac:dyDescent="0.25">
      <c r="A36" s="145" t="s">
        <v>373</v>
      </c>
      <c r="B36" s="143" t="s">
        <v>374</v>
      </c>
      <c r="C36" s="138" t="s">
        <v>32</v>
      </c>
      <c r="D36" s="139"/>
      <c r="E36" s="139"/>
      <c r="F36" s="139" t="s">
        <v>760</v>
      </c>
      <c r="G36" s="139" t="s">
        <v>951</v>
      </c>
      <c r="H36" s="55"/>
      <c r="I36" s="22"/>
    </row>
    <row r="37" spans="1:9" ht="76.5" customHeight="1" x14ac:dyDescent="0.25">
      <c r="A37" s="145" t="s">
        <v>375</v>
      </c>
      <c r="B37" s="143" t="s">
        <v>952</v>
      </c>
      <c r="C37" s="138" t="s">
        <v>32</v>
      </c>
      <c r="D37" s="139"/>
      <c r="E37" s="139"/>
      <c r="F37" s="139" t="s">
        <v>760</v>
      </c>
      <c r="G37" s="139" t="s">
        <v>893</v>
      </c>
      <c r="H37" s="55"/>
      <c r="I37" s="49"/>
    </row>
    <row r="38" spans="1:9" ht="71.25" customHeight="1" x14ac:dyDescent="0.25">
      <c r="A38" s="145" t="s">
        <v>376</v>
      </c>
      <c r="B38" s="143" t="s">
        <v>953</v>
      </c>
      <c r="C38" s="138" t="s">
        <v>32</v>
      </c>
      <c r="D38" s="139"/>
      <c r="E38" s="139"/>
      <c r="F38" s="139" t="s">
        <v>760</v>
      </c>
      <c r="G38" s="139" t="s">
        <v>894</v>
      </c>
      <c r="H38" s="55"/>
      <c r="I38" s="49"/>
    </row>
    <row r="39" spans="1:9" ht="55.5" customHeight="1" x14ac:dyDescent="0.25">
      <c r="A39" s="145" t="s">
        <v>377</v>
      </c>
      <c r="B39" s="143" t="s">
        <v>378</v>
      </c>
      <c r="C39" s="138" t="s">
        <v>32</v>
      </c>
      <c r="D39" s="139"/>
      <c r="E39" s="139"/>
      <c r="F39" s="139" t="s">
        <v>760</v>
      </c>
      <c r="G39" s="139" t="s">
        <v>895</v>
      </c>
      <c r="H39" s="55"/>
      <c r="I39" s="49"/>
    </row>
    <row r="40" spans="1:9" x14ac:dyDescent="0.25">
      <c r="A40" s="127"/>
      <c r="B40" s="154"/>
      <c r="C40" s="128"/>
      <c r="D40" s="141"/>
      <c r="E40" s="141"/>
      <c r="F40" s="141"/>
      <c r="G40" s="130"/>
      <c r="H40" s="55"/>
      <c r="I40" s="49"/>
    </row>
    <row r="41" spans="1:9" x14ac:dyDescent="0.25">
      <c r="A41" s="156" t="s">
        <v>722</v>
      </c>
      <c r="B41" s="157"/>
      <c r="C41" s="158"/>
      <c r="D41" s="159"/>
      <c r="E41" s="159"/>
      <c r="F41" s="159"/>
      <c r="G41" s="160"/>
      <c r="H41" s="55"/>
      <c r="I41" s="49"/>
    </row>
    <row r="42" spans="1:9" x14ac:dyDescent="0.25">
      <c r="A42" s="131" t="s">
        <v>723</v>
      </c>
      <c r="B42" s="132"/>
      <c r="C42" s="142"/>
      <c r="D42" s="134"/>
      <c r="E42" s="134"/>
      <c r="F42" s="134"/>
      <c r="G42" s="135"/>
      <c r="H42" s="55"/>
      <c r="I42" s="49"/>
    </row>
    <row r="43" spans="1:9" ht="65.25" customHeight="1" x14ac:dyDescent="0.25">
      <c r="A43" s="145" t="s">
        <v>379</v>
      </c>
      <c r="B43" s="143" t="s">
        <v>380</v>
      </c>
      <c r="C43" s="138" t="s">
        <v>32</v>
      </c>
      <c r="D43" s="139"/>
      <c r="E43" s="139"/>
      <c r="F43" s="139" t="s">
        <v>954</v>
      </c>
      <c r="G43" s="139" t="s">
        <v>955</v>
      </c>
      <c r="H43" s="55"/>
      <c r="I43" s="49"/>
    </row>
    <row r="44" spans="1:9" ht="45" x14ac:dyDescent="0.25">
      <c r="A44" s="145" t="s">
        <v>381</v>
      </c>
      <c r="B44" s="143" t="s">
        <v>956</v>
      </c>
      <c r="C44" s="138" t="s">
        <v>32</v>
      </c>
      <c r="D44" s="139"/>
      <c r="E44" s="139"/>
      <c r="F44" s="139" t="s">
        <v>954</v>
      </c>
      <c r="G44" s="139" t="s">
        <v>957</v>
      </c>
      <c r="H44" s="55"/>
      <c r="I44" s="49"/>
    </row>
    <row r="45" spans="1:9" ht="45" x14ac:dyDescent="0.25">
      <c r="A45" s="145" t="s">
        <v>382</v>
      </c>
      <c r="B45" s="143" t="s">
        <v>383</v>
      </c>
      <c r="C45" s="138" t="s">
        <v>32</v>
      </c>
      <c r="D45" s="139"/>
      <c r="E45" s="139"/>
      <c r="F45" s="139" t="s">
        <v>954</v>
      </c>
      <c r="G45" s="139" t="s">
        <v>958</v>
      </c>
      <c r="H45" s="55"/>
      <c r="I45" s="49"/>
    </row>
    <row r="46" spans="1:9" ht="45" x14ac:dyDescent="0.25">
      <c r="A46" s="145" t="s">
        <v>384</v>
      </c>
      <c r="B46" s="143" t="s">
        <v>385</v>
      </c>
      <c r="C46" s="138" t="s">
        <v>32</v>
      </c>
      <c r="D46" s="139"/>
      <c r="E46" s="139"/>
      <c r="F46" s="139" t="s">
        <v>954</v>
      </c>
      <c r="G46" s="139" t="s">
        <v>959</v>
      </c>
      <c r="H46" s="55"/>
      <c r="I46" s="49"/>
    </row>
    <row r="47" spans="1:9" ht="45" x14ac:dyDescent="0.25">
      <c r="A47" s="145" t="s">
        <v>386</v>
      </c>
      <c r="B47" s="143" t="s">
        <v>387</v>
      </c>
      <c r="C47" s="138" t="s">
        <v>32</v>
      </c>
      <c r="D47" s="139"/>
      <c r="E47" s="139"/>
      <c r="F47" s="139" t="s">
        <v>954</v>
      </c>
      <c r="G47" s="139" t="s">
        <v>960</v>
      </c>
      <c r="H47" s="55"/>
      <c r="I47" s="49"/>
    </row>
    <row r="48" spans="1:9" ht="45" x14ac:dyDescent="0.25">
      <c r="A48" s="145" t="s">
        <v>388</v>
      </c>
      <c r="B48" s="143" t="s">
        <v>389</v>
      </c>
      <c r="C48" s="138" t="s">
        <v>32</v>
      </c>
      <c r="D48" s="139"/>
      <c r="E48" s="139"/>
      <c r="F48" s="139" t="s">
        <v>954</v>
      </c>
      <c r="G48" s="139" t="s">
        <v>961</v>
      </c>
      <c r="H48" s="55"/>
      <c r="I48" s="49"/>
    </row>
    <row r="49" spans="1:9" x14ac:dyDescent="0.25">
      <c r="A49" s="145" t="s">
        <v>390</v>
      </c>
      <c r="B49" s="143" t="s">
        <v>391</v>
      </c>
      <c r="C49" s="138" t="s">
        <v>32</v>
      </c>
      <c r="D49" s="139"/>
      <c r="E49" s="139"/>
      <c r="F49" s="139" t="s">
        <v>962</v>
      </c>
      <c r="G49" s="139"/>
      <c r="H49" s="55"/>
      <c r="I49" s="49"/>
    </row>
    <row r="50" spans="1:9" x14ac:dyDescent="0.25">
      <c r="A50" s="35"/>
      <c r="B50" s="40"/>
      <c r="C50" s="22"/>
      <c r="D50" s="88"/>
      <c r="E50" s="88"/>
      <c r="F50" s="88"/>
      <c r="G50" s="52"/>
      <c r="H50" s="55"/>
      <c r="I50" s="49"/>
    </row>
    <row r="51" spans="1:9" x14ac:dyDescent="0.25">
      <c r="A51" s="33" t="s">
        <v>724</v>
      </c>
      <c r="B51" s="34"/>
      <c r="C51" s="22"/>
      <c r="D51" s="88"/>
      <c r="E51" s="88"/>
      <c r="F51" s="88"/>
      <c r="G51" s="52"/>
      <c r="H51" s="55"/>
      <c r="I51" s="49"/>
    </row>
    <row r="52" spans="1:9" ht="97.5" customHeight="1" x14ac:dyDescent="0.25">
      <c r="A52" s="36" t="s">
        <v>392</v>
      </c>
      <c r="B52" s="28" t="s">
        <v>393</v>
      </c>
      <c r="C52" s="26" t="s">
        <v>32</v>
      </c>
      <c r="D52" s="87"/>
      <c r="E52" s="87"/>
      <c r="F52" s="296" t="s">
        <v>651</v>
      </c>
      <c r="G52" s="295" t="s">
        <v>602</v>
      </c>
      <c r="H52" s="55"/>
      <c r="I52" s="49"/>
    </row>
    <row r="53" spans="1:9" ht="97.5" customHeight="1" x14ac:dyDescent="0.25">
      <c r="A53" s="36" t="s">
        <v>394</v>
      </c>
      <c r="B53" s="28" t="s">
        <v>395</v>
      </c>
      <c r="C53" s="26" t="s">
        <v>32</v>
      </c>
      <c r="D53" s="87"/>
      <c r="E53" s="87"/>
      <c r="F53" s="296"/>
      <c r="G53" s="295"/>
      <c r="H53" s="55"/>
      <c r="I53" s="49"/>
    </row>
    <row r="54" spans="1:9" ht="97.5" customHeight="1" x14ac:dyDescent="0.25">
      <c r="A54" s="36" t="s">
        <v>396</v>
      </c>
      <c r="B54" s="28" t="s">
        <v>397</v>
      </c>
      <c r="C54" s="26" t="s">
        <v>32</v>
      </c>
      <c r="D54" s="87"/>
      <c r="E54" s="87"/>
      <c r="F54" s="296"/>
      <c r="G54" s="295"/>
      <c r="H54" s="55"/>
      <c r="I54" s="49"/>
    </row>
    <row r="55" spans="1:9" ht="97.5" customHeight="1" x14ac:dyDescent="0.25">
      <c r="A55" s="36" t="s">
        <v>398</v>
      </c>
      <c r="B55" s="28" t="s">
        <v>399</v>
      </c>
      <c r="C55" s="26" t="s">
        <v>32</v>
      </c>
      <c r="D55" s="87"/>
      <c r="E55" s="87"/>
      <c r="F55" s="296"/>
      <c r="G55" s="295"/>
      <c r="H55" s="55"/>
      <c r="I55" s="49"/>
    </row>
    <row r="56" spans="1:9" x14ac:dyDescent="0.25">
      <c r="A56" s="36" t="s">
        <v>400</v>
      </c>
      <c r="B56" s="39" t="s">
        <v>391</v>
      </c>
      <c r="C56" s="26" t="s">
        <v>32</v>
      </c>
      <c r="D56" s="87"/>
      <c r="E56" s="87"/>
      <c r="F56" s="87" t="s">
        <v>635</v>
      </c>
      <c r="G56" s="27" t="s">
        <v>603</v>
      </c>
      <c r="H56" s="55"/>
      <c r="I56" s="49"/>
    </row>
    <row r="57" spans="1:9" x14ac:dyDescent="0.25">
      <c r="A57" s="41"/>
      <c r="B57" s="40"/>
      <c r="C57" s="22"/>
      <c r="D57" s="88"/>
      <c r="E57" s="88"/>
      <c r="F57" s="88"/>
      <c r="G57" s="23"/>
      <c r="H57" s="55"/>
      <c r="I57" s="49"/>
    </row>
    <row r="58" spans="1:9" ht="30" customHeight="1" x14ac:dyDescent="0.25">
      <c r="A58" s="38" t="s">
        <v>733</v>
      </c>
      <c r="B58" s="40"/>
      <c r="C58" s="22"/>
      <c r="D58" s="88"/>
      <c r="E58" s="88"/>
      <c r="F58" s="88"/>
      <c r="G58" s="23"/>
      <c r="H58" s="55"/>
      <c r="I58" s="49"/>
    </row>
    <row r="59" spans="1:9" ht="45" x14ac:dyDescent="0.25">
      <c r="A59" s="42" t="s">
        <v>734</v>
      </c>
      <c r="B59" s="28" t="s">
        <v>737</v>
      </c>
      <c r="C59" s="87" t="s">
        <v>267</v>
      </c>
      <c r="D59" s="87"/>
      <c r="E59" s="87"/>
      <c r="F59" s="87"/>
      <c r="G59" s="27" t="s">
        <v>928</v>
      </c>
      <c r="H59" s="55"/>
      <c r="I59" s="49"/>
    </row>
    <row r="60" spans="1:9" ht="45" x14ac:dyDescent="0.25">
      <c r="A60" s="42" t="s">
        <v>735</v>
      </c>
      <c r="B60" s="28" t="s">
        <v>738</v>
      </c>
      <c r="C60" s="26" t="s">
        <v>267</v>
      </c>
      <c r="D60" s="87"/>
      <c r="E60" s="87"/>
      <c r="F60" s="29"/>
      <c r="G60" s="27" t="s">
        <v>928</v>
      </c>
      <c r="H60" s="55"/>
      <c r="I60" s="49"/>
    </row>
    <row r="61" spans="1:9" x14ac:dyDescent="0.25">
      <c r="A61" s="42" t="s">
        <v>736</v>
      </c>
      <c r="B61" s="28" t="s">
        <v>664</v>
      </c>
      <c r="C61" s="26" t="s">
        <v>267</v>
      </c>
      <c r="D61" s="87"/>
      <c r="E61" s="87"/>
      <c r="F61" s="87"/>
      <c r="G61" s="27" t="s">
        <v>928</v>
      </c>
      <c r="H61" s="55"/>
      <c r="I61" s="49"/>
    </row>
    <row r="62" spans="1:9" x14ac:dyDescent="0.25">
      <c r="A62" s="35"/>
      <c r="B62" s="37"/>
      <c r="C62" s="22"/>
      <c r="D62" s="88"/>
      <c r="E62" s="88"/>
      <c r="F62" s="88"/>
      <c r="G62" s="52"/>
      <c r="H62" s="55"/>
      <c r="I62" s="35"/>
    </row>
    <row r="63" spans="1:9" ht="15.75" customHeight="1" x14ac:dyDescent="0.25">
      <c r="A63" s="43" t="s">
        <v>725</v>
      </c>
      <c r="B63" s="34"/>
      <c r="C63" s="22"/>
      <c r="D63" s="88"/>
      <c r="E63" s="88"/>
      <c r="F63" s="88"/>
      <c r="G63" s="52"/>
      <c r="H63" s="55"/>
      <c r="I63" s="35"/>
    </row>
    <row r="64" spans="1:9" x14ac:dyDescent="0.25">
      <c r="A64" s="33" t="s">
        <v>726</v>
      </c>
      <c r="B64" s="34"/>
      <c r="C64" s="22"/>
      <c r="D64" s="88"/>
      <c r="E64" s="88"/>
      <c r="F64" s="88"/>
      <c r="G64" s="52"/>
      <c r="H64" s="55"/>
      <c r="I64" s="35"/>
    </row>
    <row r="65" spans="1:9" ht="345" customHeight="1" x14ac:dyDescent="0.25">
      <c r="A65" s="36" t="s">
        <v>401</v>
      </c>
      <c r="B65" s="28" t="s">
        <v>402</v>
      </c>
      <c r="C65" s="26" t="s">
        <v>258</v>
      </c>
      <c r="D65" s="87" t="s">
        <v>909</v>
      </c>
      <c r="E65" s="87" t="s">
        <v>910</v>
      </c>
      <c r="F65" s="87" t="s">
        <v>871</v>
      </c>
      <c r="G65" s="87" t="s">
        <v>986</v>
      </c>
      <c r="H65" s="89" t="s">
        <v>985</v>
      </c>
      <c r="I65" s="98" t="s">
        <v>987</v>
      </c>
    </row>
    <row r="66" spans="1:9" ht="51.75" customHeight="1" x14ac:dyDescent="0.25">
      <c r="A66" s="36" t="s">
        <v>403</v>
      </c>
      <c r="B66" s="28" t="s">
        <v>404</v>
      </c>
      <c r="C66" s="26" t="s">
        <v>258</v>
      </c>
      <c r="D66" s="87" t="s">
        <v>870</v>
      </c>
      <c r="E66" s="87" t="s">
        <v>649</v>
      </c>
      <c r="F66" s="87" t="s">
        <v>871</v>
      </c>
      <c r="G66" s="87" t="s">
        <v>867</v>
      </c>
      <c r="H66" s="87" t="s">
        <v>868</v>
      </c>
      <c r="I66" s="99"/>
    </row>
    <row r="67" spans="1:9" ht="45.75" customHeight="1" x14ac:dyDescent="0.25">
      <c r="A67" s="36" t="s">
        <v>405</v>
      </c>
      <c r="B67" s="28" t="s">
        <v>406</v>
      </c>
      <c r="C67" s="26" t="s">
        <v>258</v>
      </c>
      <c r="D67" s="87" t="s">
        <v>870</v>
      </c>
      <c r="E67" s="87" t="s">
        <v>649</v>
      </c>
      <c r="F67" s="87" t="s">
        <v>871</v>
      </c>
      <c r="G67" s="87" t="s">
        <v>867</v>
      </c>
      <c r="H67" s="87" t="s">
        <v>868</v>
      </c>
      <c r="I67" s="99"/>
    </row>
    <row r="68" spans="1:9" ht="44.25" customHeight="1" x14ac:dyDescent="0.25">
      <c r="A68" s="36" t="s">
        <v>407</v>
      </c>
      <c r="B68" s="28" t="s">
        <v>408</v>
      </c>
      <c r="C68" s="26" t="s">
        <v>258</v>
      </c>
      <c r="D68" s="87" t="s">
        <v>641</v>
      </c>
      <c r="E68" s="87" t="s">
        <v>649</v>
      </c>
      <c r="F68" s="87" t="s">
        <v>871</v>
      </c>
      <c r="G68" s="87" t="s">
        <v>867</v>
      </c>
      <c r="H68" s="87" t="s">
        <v>868</v>
      </c>
      <c r="I68" s="99"/>
    </row>
    <row r="69" spans="1:9" ht="34.5" customHeight="1" x14ac:dyDescent="0.25">
      <c r="A69" s="36" t="s">
        <v>409</v>
      </c>
      <c r="B69" s="28" t="s">
        <v>410</v>
      </c>
      <c r="C69" s="26" t="s">
        <v>258</v>
      </c>
      <c r="D69" s="87" t="s">
        <v>870</v>
      </c>
      <c r="E69" s="87" t="s">
        <v>649</v>
      </c>
      <c r="F69" s="87" t="s">
        <v>871</v>
      </c>
      <c r="G69" s="87" t="s">
        <v>867</v>
      </c>
      <c r="H69" s="87" t="s">
        <v>868</v>
      </c>
      <c r="I69" s="99"/>
    </row>
    <row r="70" spans="1:9" ht="44.25" customHeight="1" x14ac:dyDescent="0.25">
      <c r="A70" s="36" t="s">
        <v>411</v>
      </c>
      <c r="B70" s="28" t="s">
        <v>412</v>
      </c>
      <c r="C70" s="26" t="s">
        <v>258</v>
      </c>
      <c r="D70" s="87" t="s">
        <v>870</v>
      </c>
      <c r="E70" s="87" t="s">
        <v>649</v>
      </c>
      <c r="F70" s="87" t="s">
        <v>871</v>
      </c>
      <c r="G70" s="87" t="s">
        <v>867</v>
      </c>
      <c r="H70" s="87" t="s">
        <v>868</v>
      </c>
      <c r="I70" s="92"/>
    </row>
    <row r="71" spans="1:9" x14ac:dyDescent="0.25">
      <c r="A71" s="35"/>
      <c r="B71" s="37"/>
      <c r="C71" s="22"/>
      <c r="D71" s="88"/>
      <c r="E71" s="88"/>
      <c r="F71" s="88"/>
      <c r="G71" s="52"/>
      <c r="H71" s="55"/>
      <c r="I71" s="49"/>
    </row>
    <row r="72" spans="1:9" x14ac:dyDescent="0.25">
      <c r="A72" s="33" t="s">
        <v>727</v>
      </c>
      <c r="B72" s="34"/>
      <c r="C72" s="22"/>
      <c r="D72" s="88"/>
      <c r="E72" s="88"/>
      <c r="F72" s="88"/>
      <c r="G72" s="52"/>
      <c r="H72" s="55"/>
      <c r="I72" s="49"/>
    </row>
    <row r="73" spans="1:9" ht="288" customHeight="1" x14ac:dyDescent="0.25">
      <c r="A73" s="36" t="s">
        <v>413</v>
      </c>
      <c r="B73" s="28" t="s">
        <v>402</v>
      </c>
      <c r="C73" s="26" t="s">
        <v>258</v>
      </c>
      <c r="D73" s="87" t="s">
        <v>642</v>
      </c>
      <c r="E73" s="87" t="s">
        <v>649</v>
      </c>
      <c r="F73" s="87" t="s">
        <v>871</v>
      </c>
      <c r="G73" s="87" t="s">
        <v>989</v>
      </c>
      <c r="H73" s="89" t="s">
        <v>988</v>
      </c>
      <c r="I73" s="100" t="s">
        <v>911</v>
      </c>
    </row>
    <row r="74" spans="1:9" ht="45" x14ac:dyDescent="0.25">
      <c r="A74" s="36" t="s">
        <v>414</v>
      </c>
      <c r="B74" s="28" t="s">
        <v>404</v>
      </c>
      <c r="C74" s="26" t="s">
        <v>258</v>
      </c>
      <c r="D74" s="87" t="s">
        <v>870</v>
      </c>
      <c r="E74" s="87" t="s">
        <v>649</v>
      </c>
      <c r="F74" s="87" t="s">
        <v>871</v>
      </c>
      <c r="G74" s="87" t="s">
        <v>872</v>
      </c>
      <c r="H74" s="87" t="s">
        <v>873</v>
      </c>
      <c r="I74" s="49"/>
    </row>
    <row r="75" spans="1:9" ht="45" x14ac:dyDescent="0.25">
      <c r="A75" s="36" t="s">
        <v>415</v>
      </c>
      <c r="B75" s="28" t="s">
        <v>406</v>
      </c>
      <c r="C75" s="26" t="s">
        <v>258</v>
      </c>
      <c r="D75" s="87" t="s">
        <v>870</v>
      </c>
      <c r="E75" s="87"/>
      <c r="F75" s="87" t="s">
        <v>871</v>
      </c>
      <c r="G75" s="87" t="s">
        <v>872</v>
      </c>
      <c r="H75" s="87" t="s">
        <v>873</v>
      </c>
      <c r="I75" s="49"/>
    </row>
    <row r="76" spans="1:9" ht="288" customHeight="1" x14ac:dyDescent="0.25">
      <c r="A76" s="36" t="s">
        <v>416</v>
      </c>
      <c r="B76" s="28" t="s">
        <v>408</v>
      </c>
      <c r="C76" s="26" t="s">
        <v>258</v>
      </c>
      <c r="D76" s="87" t="s">
        <v>642</v>
      </c>
      <c r="E76" s="87" t="s">
        <v>649</v>
      </c>
      <c r="F76" s="87" t="s">
        <v>871</v>
      </c>
      <c r="G76" s="87" t="s">
        <v>901</v>
      </c>
      <c r="H76" s="87" t="s">
        <v>873</v>
      </c>
      <c r="I76" s="49"/>
    </row>
    <row r="77" spans="1:9" ht="30" x14ac:dyDescent="0.25">
      <c r="A77" s="36" t="s">
        <v>417</v>
      </c>
      <c r="B77" s="28" t="s">
        <v>410</v>
      </c>
      <c r="C77" s="26" t="s">
        <v>258</v>
      </c>
      <c r="D77" s="87" t="s">
        <v>870</v>
      </c>
      <c r="E77" s="87"/>
      <c r="F77" s="87" t="s">
        <v>871</v>
      </c>
      <c r="G77" s="87" t="s">
        <v>872</v>
      </c>
      <c r="H77" s="87" t="s">
        <v>873</v>
      </c>
      <c r="I77" s="49"/>
    </row>
    <row r="78" spans="1:9" ht="30" x14ac:dyDescent="0.25">
      <c r="A78" s="36" t="s">
        <v>418</v>
      </c>
      <c r="B78" s="28" t="s">
        <v>412</v>
      </c>
      <c r="C78" s="26" t="s">
        <v>258</v>
      </c>
      <c r="D78" s="87" t="s">
        <v>870</v>
      </c>
      <c r="E78" s="87"/>
      <c r="F78" s="87" t="s">
        <v>871</v>
      </c>
      <c r="G78" s="87" t="s">
        <v>872</v>
      </c>
      <c r="H78" s="87" t="s">
        <v>873</v>
      </c>
      <c r="I78" s="49"/>
    </row>
    <row r="79" spans="1:9" x14ac:dyDescent="0.25">
      <c r="A79" s="35"/>
      <c r="B79" s="37"/>
      <c r="C79" s="22"/>
      <c r="D79" s="88"/>
      <c r="E79" s="88"/>
      <c r="F79" s="88"/>
      <c r="G79" s="52"/>
      <c r="H79" s="55"/>
      <c r="I79" s="49"/>
    </row>
    <row r="80" spans="1:9" x14ac:dyDescent="0.25">
      <c r="A80" s="33" t="s">
        <v>728</v>
      </c>
      <c r="B80" s="34"/>
      <c r="C80" s="22"/>
      <c r="D80" s="88"/>
      <c r="E80" s="88"/>
      <c r="F80" s="88"/>
      <c r="G80" s="52"/>
      <c r="H80" s="55"/>
      <c r="I80" s="49"/>
    </row>
    <row r="81" spans="1:9" ht="343.5" customHeight="1" x14ac:dyDescent="0.25">
      <c r="A81" s="36" t="s">
        <v>419</v>
      </c>
      <c r="B81" s="28" t="s">
        <v>420</v>
      </c>
      <c r="C81" s="26" t="s">
        <v>258</v>
      </c>
      <c r="D81" s="87" t="s">
        <v>739</v>
      </c>
      <c r="E81" s="87" t="s">
        <v>649</v>
      </c>
      <c r="F81" s="87" t="s">
        <v>871</v>
      </c>
      <c r="G81" s="119" t="str">
        <f>G65</f>
        <v xml:space="preserve">The following steps were undertaken to derive the non-coincident and coincident actual, 10 and 50 PoE, MW and MVA demand values at the zone substation level:
 For each zone substation, the actual non-coincident readings and non-coincident, 10 and 50 PoE MW values were summated to arrive at the values submitted within fields DOPSD0101, DOPSD0102 and DOPSD0103 respectively.  This summation excluded those substations categorised within variable DPA0602 in Table 6.2.2 as “Stage 2” transformations to avoid double counting of loads at both a Stage 1 and Stage 2 level as well as those loads supplied by unregulated and customer owned zone substation transformer assets.
 Similarly, the coincident, zone substation actual, 10 and 50 PoE MW values were summated to arrive at the values submitted within fields, DOPSD0104, DOPSD0105 and DOPSD0106 respectively.
 All non-coincident and coincident MVAr values measured and at the 10 and 50 PoE level were separately summated.  Again, this summation excluded those substations categorised within DPA0602 of Table 6.2.2 as “Stage 2” transformations to avoid double counting of loads at both a Stage 1 and Stage 2 level.
 The resultant MW and MVAr totals were then converted to the non-coincident and coincident MVA value using the formula;
MVA=√(〖MW〗^2+ 〖MVAr〗^2 )
 The calculated non-coincident and coincident actual MVA values and at 10 and 50 PoE were then entered within DOPSD0201, DOPSD0202, DOPSD0203, DOPSD0204, DOPSD0205 and DOPSD0206 respectively.
</v>
      </c>
      <c r="H81" s="89" t="str">
        <f>H65</f>
        <v xml:space="preserve">The following assumptions were made in preparing the data provided:
1. “Coincident” refers to the time of system peak (ie SA Power Networks load only and therefore excludes the influence of and ElectraNet direct connected customers).
2. For non-continuously metered zone substations, weather corrected forecasts were not produced.  Instead, SA Power Networks used the forecast 10 and 50 PoE values.
3. For non-continuously metered zone substations, the time of day peak has been assumed to be when the overall system’s demand peaks (ie: coincident and non-coincident peaks are at the same time).
4. Where actual demand data is only available in Amps, the MW and MVA values have been determined assuming nominal voltage and the PF of the upstream sub-transmission substation.
5. The 10 and 50 PoE values used are based on the output of SA Power Networks’ forecasting system which performs a linear regression of the measured values against in excess of 35 years of historic temperature readings.
6. All values used correspond to those provided within section 5.4 of the 2016 Category Analysis RIN.
</v>
      </c>
      <c r="I81" s="119" t="str">
        <f>I65</f>
        <v xml:space="preserve">1. Calculation of the zone substation’s total non-coincident and coincident MVA should not simply be as a result of a summation of the constituent zone substation’s MVA values at any given time as these are vector quantities rather than scalar values and therefore should be determined by adding their rectangular components (ie MW and MVAr) and then converting these sums to MVA.
For example, consider two loads constituted by 3 MW + j 4 MVAr and 4 MW + j 3 MVAr respectively.  Individually, both have a total load of 5 MVA.  If simply added, we would obtain a total MVA value of 10 MVA, however, if added vectorially, these two loads summate to 9.89 MVA (ie MVA= √((3+4)2+ (4+3)2=9.89)).  Whilst not a major difference in this example, over multiple summations of greater value, this can result in a significant variation from the true value.
2. It should also be noted that particularly in country areas, SA Power Networks’ 33kV sub-transmission lines contain direct connected 33/0.4V distribution transformers and 33/19kV SWER Isolating transformers.  As such, not all load seen at the transmission connection points passes through a zone substation before reaching the customer.  Similarly, SA Power Networks have some major customers who are connected directly at the transmission connection point’s 33kV bus, take supply at 66kV or are supplied through unregulated zone substation transformers, further increasing the difference between the load seen by the transmission connection point and the regulated zone substation assets at times of peak system demand.
3. Given SA Power Networks do have some stage 1 and stage 2 transformations within its network, in order to avoid double counting these loads, those “stage 2” zone substation’s loads have been excluded from the totals entered within the RIN.  For example consider a 66/33kV substation with a measured load of 14 MW in 2015/16.  If the 33kV line emanating from this substation then supplies 33/11kV substations with loads of 8MW, 4MW and 2MW, inclusion of these loads within the totals would suggest the existence of 28MW of load rather than the 14MW which actually exists.
4. When comparing the coincident zone substation MVA values to the corresponding coincident connection point MVA summation values, it should be noted that the MVAr load seen by the connection points is less than that seen by the zone substations due to the impact of capacitor banks installed at the sub-transmission (ie 33 and 66kV) level.  At present, SA Power Networks has 15 MVAr of capacitors installed at 33kV and 1,142 MVAr installed at 66kV level which are switched in and out of service via supervisory control at the direction of ElectraNet’s System Control.
</v>
      </c>
    </row>
    <row r="82" spans="1:9" ht="45" x14ac:dyDescent="0.25">
      <c r="A82" s="36" t="s">
        <v>421</v>
      </c>
      <c r="B82" s="28" t="s">
        <v>422</v>
      </c>
      <c r="C82" s="26" t="s">
        <v>258</v>
      </c>
      <c r="D82" s="87" t="s">
        <v>870</v>
      </c>
      <c r="E82" s="87" t="s">
        <v>649</v>
      </c>
      <c r="F82" s="87" t="s">
        <v>871</v>
      </c>
      <c r="G82" s="87" t="s">
        <v>866</v>
      </c>
      <c r="H82" s="87" t="s">
        <v>869</v>
      </c>
      <c r="I82" s="49"/>
    </row>
    <row r="83" spans="1:9" ht="45" x14ac:dyDescent="0.25">
      <c r="A83" s="36" t="s">
        <v>423</v>
      </c>
      <c r="B83" s="28" t="s">
        <v>424</v>
      </c>
      <c r="C83" s="26" t="s">
        <v>258</v>
      </c>
      <c r="D83" s="87" t="s">
        <v>870</v>
      </c>
      <c r="E83" s="87" t="s">
        <v>649</v>
      </c>
      <c r="F83" s="87" t="s">
        <v>871</v>
      </c>
      <c r="G83" s="87" t="s">
        <v>866</v>
      </c>
      <c r="H83" s="87" t="s">
        <v>869</v>
      </c>
      <c r="I83" s="49"/>
    </row>
    <row r="84" spans="1:9" ht="69.75" customHeight="1" x14ac:dyDescent="0.25">
      <c r="A84" s="36" t="s">
        <v>425</v>
      </c>
      <c r="B84" s="28" t="s">
        <v>408</v>
      </c>
      <c r="C84" s="26" t="s">
        <v>258</v>
      </c>
      <c r="D84" s="87" t="s">
        <v>739</v>
      </c>
      <c r="E84" s="87" t="s">
        <v>649</v>
      </c>
      <c r="F84" s="87" t="s">
        <v>871</v>
      </c>
      <c r="G84" s="87" t="s">
        <v>866</v>
      </c>
      <c r="H84" s="87" t="s">
        <v>869</v>
      </c>
      <c r="I84" s="49"/>
    </row>
    <row r="85" spans="1:9" ht="30" x14ac:dyDescent="0.25">
      <c r="A85" s="36" t="s">
        <v>426</v>
      </c>
      <c r="B85" s="28" t="s">
        <v>410</v>
      </c>
      <c r="C85" s="26" t="s">
        <v>258</v>
      </c>
      <c r="D85" s="87" t="s">
        <v>870</v>
      </c>
      <c r="E85" s="87" t="s">
        <v>649</v>
      </c>
      <c r="F85" s="87" t="s">
        <v>871</v>
      </c>
      <c r="G85" s="87" t="s">
        <v>866</v>
      </c>
      <c r="H85" s="87" t="s">
        <v>869</v>
      </c>
      <c r="I85" s="49"/>
    </row>
    <row r="86" spans="1:9" ht="30" x14ac:dyDescent="0.25">
      <c r="A86" s="36" t="s">
        <v>427</v>
      </c>
      <c r="B86" s="28" t="s">
        <v>412</v>
      </c>
      <c r="C86" s="26" t="s">
        <v>258</v>
      </c>
      <c r="D86" s="87" t="s">
        <v>870</v>
      </c>
      <c r="E86" s="87" t="s">
        <v>649</v>
      </c>
      <c r="F86" s="87" t="s">
        <v>871</v>
      </c>
      <c r="G86" s="87" t="s">
        <v>866</v>
      </c>
      <c r="H86" s="87" t="s">
        <v>869</v>
      </c>
      <c r="I86" s="49"/>
    </row>
    <row r="87" spans="1:9" x14ac:dyDescent="0.25">
      <c r="A87" s="35"/>
      <c r="B87" s="37"/>
      <c r="C87" s="22"/>
      <c r="D87" s="88"/>
      <c r="E87" s="88"/>
      <c r="F87" s="88"/>
      <c r="G87" s="52"/>
      <c r="H87" s="55"/>
      <c r="I87" s="49"/>
    </row>
    <row r="88" spans="1:9" x14ac:dyDescent="0.25">
      <c r="A88" s="33" t="s">
        <v>729</v>
      </c>
      <c r="B88" s="34"/>
      <c r="C88" s="22"/>
      <c r="D88" s="88"/>
      <c r="E88" s="88"/>
      <c r="F88" s="88"/>
      <c r="G88" s="52"/>
      <c r="H88" s="55"/>
      <c r="I88" s="49"/>
    </row>
    <row r="89" spans="1:9" ht="270" customHeight="1" x14ac:dyDescent="0.25">
      <c r="A89" s="36" t="s">
        <v>428</v>
      </c>
      <c r="B89" s="28" t="s">
        <v>420</v>
      </c>
      <c r="C89" s="26" t="s">
        <v>258</v>
      </c>
      <c r="D89" s="87" t="s">
        <v>642</v>
      </c>
      <c r="E89" s="87" t="s">
        <v>649</v>
      </c>
      <c r="F89" s="87" t="s">
        <v>871</v>
      </c>
      <c r="G89" s="87" t="str">
        <f>G73</f>
        <v xml:space="preserve">The following steps were undertaken to derive the non-coincident and coincident actual, 10 and 50 PoE, MW and MVA demand values at the connection point level:
 The non-coincident actual and 10 and 50 PoE MW values for connection point substations in 2015/16 were summated to arrive at the values submitted within field DOPSD107, DOPSD108 and DOPSD0109 respectively.
 Similarly, the coincident, connection point actual, 10 and 50 PoE MW values for each were summated to arrive at the values submitted within field DOPSD0110, DOPSD0111 and DOPSD0112 respectively.
 All corresponding non-coincident and coincident MVAr forecast values for a given year were separately summated.
 The resultant MW and MVAr totals were then converted to the non-coincident and coincident MVA value using the formula;
MVA=√(〖MW〗^2+ 〖MVAr〗^2 )
 The calculated non-coincident and coincident MVA values were then entered within DOPSD0207, DOPSD0208, DOPSD0209, DOPSD0210, DOPSD0211 and DOPSD0212 respectively.
</v>
      </c>
      <c r="H89" s="118" t="str">
        <f>H73</f>
        <v xml:space="preserve">The following assumptions were made in preparing the data provided:
1. “Coincident” refers to the time of system peak (ie SA Power Networks load only and therefore excludes the influence of and ElectraNet direct connected customers).
2. The 10 and 50 PoE values used are based on the output of SA Power Networks’ forecasting system which performs a linear regression of the measured values against in excess of 35 years of historic temperature readings.
3. All values used correspond to those provided within section 5.4 of the 2016 Category Analysis RIN.
</v>
      </c>
      <c r="I89" s="118" t="str">
        <f>I73</f>
        <v xml:space="preserve">1. Calculation of the connection point substation’s total non-coincident and coincident MVA should not simply be as a result of a summation of the constituent connection point substation’s MVA values at any given time as these are vector quantities rather than scalar values and therefore should be determined by adding their rectangular components (ie MW and MVAr) and then converting these sums to MVA.
For example, consider two loads constituted by 3 MW + j 4 MVAr and 4 MW + j 3 MVAr respectively.  Individually, both have a total load of 5 MVA.  If simply added, we would obtain a total MVA value of 10 MVA, however, if added vectorially, these two loads summate to 9.89 MVA (ie MVA= √((3+4)2+ (4+3)2=9.89)).  Whilst not a major difference in this example, over multiple summations of greater value, this can result in a significant variation from the true value.
</v>
      </c>
    </row>
    <row r="90" spans="1:9" ht="45" x14ac:dyDescent="0.25">
      <c r="A90" s="36" t="s">
        <v>429</v>
      </c>
      <c r="B90" s="28" t="s">
        <v>422</v>
      </c>
      <c r="C90" s="26" t="s">
        <v>258</v>
      </c>
      <c r="D90" s="87" t="s">
        <v>870</v>
      </c>
      <c r="E90" s="87" t="s">
        <v>649</v>
      </c>
      <c r="F90" s="87" t="s">
        <v>871</v>
      </c>
      <c r="G90" s="87" t="s">
        <v>874</v>
      </c>
      <c r="H90" s="87" t="s">
        <v>875</v>
      </c>
      <c r="I90" s="49"/>
    </row>
    <row r="91" spans="1:9" ht="45" x14ac:dyDescent="0.25">
      <c r="A91" s="36" t="s">
        <v>430</v>
      </c>
      <c r="B91" s="28" t="s">
        <v>424</v>
      </c>
      <c r="C91" s="26" t="s">
        <v>258</v>
      </c>
      <c r="D91" s="87" t="s">
        <v>870</v>
      </c>
      <c r="E91" s="87" t="s">
        <v>649</v>
      </c>
      <c r="F91" s="87" t="s">
        <v>871</v>
      </c>
      <c r="G91" s="87" t="s">
        <v>874</v>
      </c>
      <c r="H91" s="87" t="s">
        <v>875</v>
      </c>
      <c r="I91" s="49"/>
    </row>
    <row r="92" spans="1:9" ht="270" customHeight="1" x14ac:dyDescent="0.25">
      <c r="A92" s="36" t="s">
        <v>431</v>
      </c>
      <c r="B92" s="28" t="s">
        <v>408</v>
      </c>
      <c r="C92" s="26" t="s">
        <v>258</v>
      </c>
      <c r="D92" s="87" t="s">
        <v>642</v>
      </c>
      <c r="E92" s="87" t="s">
        <v>649</v>
      </c>
      <c r="F92" s="87" t="s">
        <v>871</v>
      </c>
      <c r="G92" s="87" t="s">
        <v>874</v>
      </c>
      <c r="H92" s="87" t="s">
        <v>875</v>
      </c>
      <c r="I92" s="49"/>
    </row>
    <row r="93" spans="1:9" ht="30" x14ac:dyDescent="0.25">
      <c r="A93" s="36" t="s">
        <v>432</v>
      </c>
      <c r="B93" s="28" t="s">
        <v>410</v>
      </c>
      <c r="C93" s="26" t="s">
        <v>258</v>
      </c>
      <c r="D93" s="87" t="s">
        <v>870</v>
      </c>
      <c r="E93" s="87" t="s">
        <v>649</v>
      </c>
      <c r="F93" s="87" t="s">
        <v>871</v>
      </c>
      <c r="G93" s="87" t="s">
        <v>874</v>
      </c>
      <c r="H93" s="87" t="s">
        <v>875</v>
      </c>
      <c r="I93" s="49"/>
    </row>
    <row r="94" spans="1:9" ht="30" x14ac:dyDescent="0.25">
      <c r="A94" s="36" t="s">
        <v>433</v>
      </c>
      <c r="B94" s="28" t="s">
        <v>412</v>
      </c>
      <c r="C94" s="26" t="s">
        <v>258</v>
      </c>
      <c r="D94" s="87" t="s">
        <v>870</v>
      </c>
      <c r="E94" s="87" t="s">
        <v>649</v>
      </c>
      <c r="F94" s="87" t="s">
        <v>871</v>
      </c>
      <c r="G94" s="87" t="s">
        <v>874</v>
      </c>
      <c r="H94" s="87" t="s">
        <v>875</v>
      </c>
      <c r="I94" s="49"/>
    </row>
    <row r="95" spans="1:9" x14ac:dyDescent="0.25">
      <c r="A95" s="35"/>
      <c r="B95" s="37"/>
      <c r="C95" s="22"/>
      <c r="D95" s="88"/>
      <c r="E95" s="88"/>
      <c r="F95" s="88"/>
      <c r="G95" s="52"/>
      <c r="H95" s="55"/>
      <c r="I95" s="49"/>
    </row>
    <row r="96" spans="1:9" x14ac:dyDescent="0.25">
      <c r="A96" s="44" t="s">
        <v>730</v>
      </c>
      <c r="B96" s="34"/>
      <c r="C96" s="22"/>
      <c r="D96" s="88"/>
      <c r="E96" s="88"/>
      <c r="F96" s="88"/>
      <c r="G96" s="52"/>
      <c r="H96" s="55"/>
      <c r="I96" s="49"/>
    </row>
    <row r="97" spans="1:9" ht="345" x14ac:dyDescent="0.25">
      <c r="A97" s="36" t="s">
        <v>434</v>
      </c>
      <c r="B97" s="45" t="s">
        <v>435</v>
      </c>
      <c r="C97" s="26" t="s">
        <v>258</v>
      </c>
      <c r="D97" s="87" t="s">
        <v>912</v>
      </c>
      <c r="E97" s="87" t="s">
        <v>649</v>
      </c>
      <c r="F97" s="87" t="s">
        <v>876</v>
      </c>
      <c r="G97" s="118" t="s">
        <v>990</v>
      </c>
      <c r="H97" s="19" t="s">
        <v>999</v>
      </c>
      <c r="I97" s="49"/>
    </row>
    <row r="98" spans="1:9" ht="255" customHeight="1" x14ac:dyDescent="0.25">
      <c r="A98" s="36" t="s">
        <v>436</v>
      </c>
      <c r="B98" s="28" t="s">
        <v>437</v>
      </c>
      <c r="C98" s="26" t="s">
        <v>258</v>
      </c>
      <c r="D98" s="87" t="s">
        <v>913</v>
      </c>
      <c r="E98" s="87" t="s">
        <v>649</v>
      </c>
      <c r="F98" s="87" t="s">
        <v>876</v>
      </c>
      <c r="G98" s="118" t="s">
        <v>991</v>
      </c>
      <c r="H98" s="19" t="s">
        <v>1000</v>
      </c>
      <c r="I98" s="49"/>
    </row>
    <row r="99" spans="1:9" ht="120" customHeight="1" x14ac:dyDescent="0.25">
      <c r="A99" s="36" t="s">
        <v>438</v>
      </c>
      <c r="B99" s="28" t="s">
        <v>455</v>
      </c>
      <c r="C99" s="26" t="s">
        <v>258</v>
      </c>
      <c r="D99" s="87" t="s">
        <v>913</v>
      </c>
      <c r="E99" s="87" t="s">
        <v>649</v>
      </c>
      <c r="F99" s="87" t="s">
        <v>876</v>
      </c>
      <c r="G99" s="118" t="s">
        <v>992</v>
      </c>
      <c r="H99" s="19" t="s">
        <v>877</v>
      </c>
      <c r="I99" s="49"/>
    </row>
    <row r="100" spans="1:9" ht="120" customHeight="1" x14ac:dyDescent="0.25">
      <c r="A100" s="36" t="s">
        <v>440</v>
      </c>
      <c r="B100" s="28" t="s">
        <v>453</v>
      </c>
      <c r="C100" s="26" t="s">
        <v>258</v>
      </c>
      <c r="D100" s="87" t="s">
        <v>913</v>
      </c>
      <c r="E100" s="87" t="s">
        <v>649</v>
      </c>
      <c r="F100" s="87" t="s">
        <v>876</v>
      </c>
      <c r="G100" s="118" t="s">
        <v>993</v>
      </c>
      <c r="H100" s="19" t="s">
        <v>878</v>
      </c>
      <c r="I100" s="49"/>
    </row>
    <row r="101" spans="1:9" ht="120" x14ac:dyDescent="0.25">
      <c r="A101" s="36" t="s">
        <v>442</v>
      </c>
      <c r="B101" s="28" t="s">
        <v>451</v>
      </c>
      <c r="C101" s="26" t="s">
        <v>258</v>
      </c>
      <c r="D101" s="87" t="s">
        <v>913</v>
      </c>
      <c r="E101" s="87" t="s">
        <v>649</v>
      </c>
      <c r="F101" s="87" t="s">
        <v>876</v>
      </c>
      <c r="G101" s="118" t="s">
        <v>994</v>
      </c>
      <c r="H101" s="19" t="s">
        <v>1001</v>
      </c>
      <c r="I101" s="49"/>
    </row>
    <row r="102" spans="1:9" ht="210" customHeight="1" x14ac:dyDescent="0.25">
      <c r="A102" s="36" t="s">
        <v>444</v>
      </c>
      <c r="B102" s="28" t="s">
        <v>439</v>
      </c>
      <c r="C102" s="26" t="s">
        <v>258</v>
      </c>
      <c r="D102" s="87" t="s">
        <v>913</v>
      </c>
      <c r="E102" s="87" t="s">
        <v>649</v>
      </c>
      <c r="F102" s="87" t="s">
        <v>876</v>
      </c>
      <c r="G102" s="118" t="s">
        <v>995</v>
      </c>
      <c r="H102" s="19" t="s">
        <v>1001</v>
      </c>
      <c r="I102" s="49"/>
    </row>
    <row r="103" spans="1:9" ht="225" x14ac:dyDescent="0.25">
      <c r="A103" s="36" t="s">
        <v>446</v>
      </c>
      <c r="B103" s="28" t="s">
        <v>441</v>
      </c>
      <c r="C103" s="26" t="s">
        <v>258</v>
      </c>
      <c r="D103" s="87" t="s">
        <v>913</v>
      </c>
      <c r="E103" s="87" t="s">
        <v>649</v>
      </c>
      <c r="F103" s="87" t="s">
        <v>876</v>
      </c>
      <c r="G103" s="118" t="s">
        <v>996</v>
      </c>
      <c r="H103" s="19" t="s">
        <v>1002</v>
      </c>
      <c r="I103" s="49"/>
    </row>
    <row r="104" spans="1:9" ht="30" x14ac:dyDescent="0.25">
      <c r="A104" s="36" t="s">
        <v>448</v>
      </c>
      <c r="B104" s="28" t="s">
        <v>443</v>
      </c>
      <c r="C104" s="26"/>
      <c r="D104" s="87" t="s">
        <v>637</v>
      </c>
      <c r="E104" s="87"/>
      <c r="F104" s="87" t="s">
        <v>614</v>
      </c>
      <c r="G104" s="118" t="s">
        <v>614</v>
      </c>
      <c r="H104" s="55" t="s">
        <v>614</v>
      </c>
      <c r="I104" s="49"/>
    </row>
    <row r="105" spans="1:9" ht="180" x14ac:dyDescent="0.25">
      <c r="A105" s="36" t="s">
        <v>450</v>
      </c>
      <c r="B105" s="28" t="s">
        <v>445</v>
      </c>
      <c r="C105" s="26" t="s">
        <v>258</v>
      </c>
      <c r="D105" s="87" t="s">
        <v>913</v>
      </c>
      <c r="E105" s="87" t="s">
        <v>649</v>
      </c>
      <c r="F105" s="87" t="s">
        <v>876</v>
      </c>
      <c r="G105" s="118" t="s">
        <v>997</v>
      </c>
      <c r="H105" s="19" t="s">
        <v>1003</v>
      </c>
      <c r="I105" s="49"/>
    </row>
    <row r="106" spans="1:9" ht="30" x14ac:dyDescent="0.25">
      <c r="A106" s="36" t="s">
        <v>452</v>
      </c>
      <c r="B106" s="28" t="s">
        <v>740</v>
      </c>
      <c r="C106" s="26"/>
      <c r="D106" s="87" t="s">
        <v>695</v>
      </c>
      <c r="E106" s="87"/>
      <c r="F106" s="87" t="s">
        <v>614</v>
      </c>
      <c r="G106" s="118" t="s">
        <v>614</v>
      </c>
      <c r="H106" s="55" t="s">
        <v>614</v>
      </c>
      <c r="I106" s="49"/>
    </row>
    <row r="107" spans="1:9" ht="180" x14ac:dyDescent="0.25">
      <c r="A107" s="36" t="s">
        <v>454</v>
      </c>
      <c r="B107" s="28" t="s">
        <v>447</v>
      </c>
      <c r="C107" s="26" t="s">
        <v>258</v>
      </c>
      <c r="D107" s="87" t="s">
        <v>913</v>
      </c>
      <c r="E107" s="87" t="s">
        <v>649</v>
      </c>
      <c r="F107" s="87" t="s">
        <v>876</v>
      </c>
      <c r="G107" s="118" t="s">
        <v>998</v>
      </c>
      <c r="H107" s="19" t="s">
        <v>1003</v>
      </c>
      <c r="I107" s="49"/>
    </row>
    <row r="108" spans="1:9" ht="30" x14ac:dyDescent="0.25">
      <c r="A108" s="36" t="s">
        <v>743</v>
      </c>
      <c r="B108" s="28" t="s">
        <v>741</v>
      </c>
      <c r="C108" s="26"/>
      <c r="D108" s="87" t="s">
        <v>693</v>
      </c>
      <c r="E108" s="87"/>
      <c r="F108" s="87" t="s">
        <v>614</v>
      </c>
      <c r="G108" s="118" t="s">
        <v>614</v>
      </c>
      <c r="H108" s="55" t="s">
        <v>614</v>
      </c>
      <c r="I108" s="49"/>
    </row>
    <row r="109" spans="1:9" ht="30" x14ac:dyDescent="0.25">
      <c r="A109" s="36" t="s">
        <v>744</v>
      </c>
      <c r="B109" s="28" t="s">
        <v>449</v>
      </c>
      <c r="C109" s="26"/>
      <c r="D109" s="87" t="s">
        <v>640</v>
      </c>
      <c r="E109" s="87"/>
      <c r="F109" s="87" t="s">
        <v>614</v>
      </c>
      <c r="G109" s="118" t="s">
        <v>614</v>
      </c>
      <c r="H109" s="55" t="s">
        <v>614</v>
      </c>
      <c r="I109" s="49"/>
    </row>
    <row r="110" spans="1:9" ht="30" x14ac:dyDescent="0.25">
      <c r="A110" s="36" t="s">
        <v>745</v>
      </c>
      <c r="B110" s="28" t="s">
        <v>742</v>
      </c>
      <c r="C110" s="26"/>
      <c r="D110" s="87" t="s">
        <v>694</v>
      </c>
      <c r="E110" s="87"/>
      <c r="F110" s="87" t="s">
        <v>614</v>
      </c>
      <c r="G110" s="118" t="s">
        <v>614</v>
      </c>
      <c r="H110" s="55" t="s">
        <v>614</v>
      </c>
      <c r="I110" s="49"/>
    </row>
    <row r="111" spans="1:9" x14ac:dyDescent="0.25">
      <c r="A111" s="35"/>
      <c r="B111" s="37"/>
      <c r="C111" s="22"/>
      <c r="D111" s="88"/>
      <c r="E111" s="88"/>
      <c r="F111" s="88"/>
      <c r="G111" s="52"/>
      <c r="H111" s="55"/>
      <c r="I111" s="49"/>
    </row>
    <row r="112" spans="1:9" x14ac:dyDescent="0.25">
      <c r="A112" s="33" t="s">
        <v>731</v>
      </c>
      <c r="B112" s="34"/>
      <c r="C112" s="22"/>
      <c r="D112" s="88"/>
      <c r="E112" s="88"/>
      <c r="F112" s="88"/>
      <c r="G112" s="52"/>
      <c r="H112" s="55"/>
      <c r="I112" s="49"/>
    </row>
    <row r="113" spans="1:9" ht="30" x14ac:dyDescent="0.25">
      <c r="A113" s="36" t="s">
        <v>456</v>
      </c>
      <c r="B113" s="28" t="s">
        <v>457</v>
      </c>
      <c r="C113" s="26" t="s">
        <v>32</v>
      </c>
      <c r="D113" s="87"/>
      <c r="E113" s="87"/>
      <c r="F113" s="87" t="s">
        <v>614</v>
      </c>
      <c r="G113" s="118" t="s">
        <v>614</v>
      </c>
      <c r="H113" s="55"/>
      <c r="I113" s="49"/>
    </row>
    <row r="114" spans="1:9" ht="45" x14ac:dyDescent="0.25">
      <c r="A114" s="36" t="s">
        <v>458</v>
      </c>
      <c r="B114" s="28" t="s">
        <v>459</v>
      </c>
      <c r="C114" s="87" t="s">
        <v>32</v>
      </c>
      <c r="D114" s="101"/>
      <c r="E114" s="87"/>
      <c r="F114" s="91" t="s">
        <v>963</v>
      </c>
      <c r="G114" s="118" t="s">
        <v>964</v>
      </c>
      <c r="H114" s="265" t="s">
        <v>1121</v>
      </c>
      <c r="I114" s="49"/>
    </row>
    <row r="115" spans="1:9" x14ac:dyDescent="0.25">
      <c r="A115" s="41"/>
      <c r="B115" s="37"/>
      <c r="C115" s="25"/>
      <c r="D115" s="88"/>
      <c r="E115" s="88"/>
      <c r="F115" s="88"/>
      <c r="G115" s="52"/>
      <c r="H115" s="55"/>
      <c r="I115" s="49"/>
    </row>
    <row r="116" spans="1:9" x14ac:dyDescent="0.25">
      <c r="A116" s="33" t="s">
        <v>732</v>
      </c>
      <c r="B116" s="34"/>
      <c r="C116" s="22"/>
      <c r="D116" s="88"/>
      <c r="E116" s="88"/>
      <c r="F116" s="88"/>
      <c r="G116" s="52"/>
      <c r="H116" s="55"/>
      <c r="I116" s="49"/>
    </row>
    <row r="117" spans="1:9" ht="75" customHeight="1" x14ac:dyDescent="0.25">
      <c r="A117" s="36" t="s">
        <v>460</v>
      </c>
      <c r="B117" s="28" t="s">
        <v>457</v>
      </c>
      <c r="C117" s="26" t="s">
        <v>32</v>
      </c>
      <c r="D117" s="87" t="s">
        <v>927</v>
      </c>
      <c r="E117" s="87"/>
      <c r="F117" s="91" t="s">
        <v>965</v>
      </c>
      <c r="G117" s="118" t="s">
        <v>966</v>
      </c>
      <c r="H117" s="265" t="s">
        <v>1121</v>
      </c>
      <c r="I117" s="49"/>
    </row>
    <row r="118" spans="1:9" ht="30" x14ac:dyDescent="0.25">
      <c r="A118" s="36" t="s">
        <v>461</v>
      </c>
      <c r="B118" s="28" t="s">
        <v>459</v>
      </c>
      <c r="C118" s="26" t="s">
        <v>32</v>
      </c>
      <c r="D118" s="87" t="s">
        <v>636</v>
      </c>
      <c r="E118" s="87"/>
      <c r="F118" s="87" t="s">
        <v>614</v>
      </c>
      <c r="G118" s="118" t="s">
        <v>614</v>
      </c>
      <c r="H118" s="55"/>
      <c r="I118" s="49"/>
    </row>
    <row r="119" spans="1:9" x14ac:dyDescent="0.25">
      <c r="A119" s="46"/>
      <c r="B119" s="37"/>
      <c r="C119" s="22"/>
      <c r="D119" s="88"/>
      <c r="E119" s="88"/>
      <c r="F119" s="88"/>
      <c r="G119" s="52"/>
      <c r="H119" s="55"/>
      <c r="I119" s="49"/>
    </row>
    <row r="120" spans="1:9" x14ac:dyDescent="0.25">
      <c r="A120" s="41"/>
      <c r="B120" s="37"/>
      <c r="C120" s="22"/>
      <c r="D120" s="88"/>
      <c r="E120" s="88"/>
      <c r="F120" s="88"/>
      <c r="G120" s="52"/>
      <c r="H120" s="55"/>
      <c r="I120" s="49"/>
    </row>
    <row r="121" spans="1:9" x14ac:dyDescent="0.25">
      <c r="A121" s="46"/>
      <c r="B121" s="37"/>
      <c r="C121" s="22"/>
      <c r="D121" s="88"/>
      <c r="E121" s="88"/>
      <c r="F121" s="88"/>
      <c r="G121" s="52"/>
      <c r="H121" s="55"/>
      <c r="I121" s="49"/>
    </row>
    <row r="122" spans="1:9" ht="15.75" thickBot="1" x14ac:dyDescent="0.3">
      <c r="A122" s="47"/>
      <c r="B122" s="48"/>
      <c r="C122" s="24"/>
      <c r="D122" s="58"/>
      <c r="E122" s="58"/>
      <c r="F122" s="58"/>
      <c r="G122" s="59"/>
      <c r="H122" s="21"/>
      <c r="I122" s="49"/>
    </row>
  </sheetData>
  <mergeCells count="2">
    <mergeCell ref="G52:G55"/>
    <mergeCell ref="F52:F55"/>
  </mergeCells>
  <pageMargins left="0.23622047244094491" right="0.27559055118110237" top="0.23622047244094491" bottom="0.31496062992125984" header="0.23622047244094491" footer="0.31496062992125984"/>
  <pageSetup paperSize="8" scale="48" fitToHeight="0" orientation="landscape" r:id="rId1"/>
  <rowBreaks count="3" manualBreakCount="3">
    <brk id="33" max="6" man="1"/>
    <brk id="61" max="6" man="1"/>
    <brk id="110" max="6"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87"/>
  <sheetViews>
    <sheetView zoomScale="70" zoomScaleNormal="70" workbookViewId="0">
      <pane xSplit="2" ySplit="1" topLeftCell="C2" activePane="bottomRight" state="frozen"/>
      <selection pane="topRight"/>
      <selection pane="bottomLeft"/>
      <selection pane="bottomRight" activeCell="C2" sqref="C2"/>
    </sheetView>
  </sheetViews>
  <sheetFormatPr defaultRowHeight="15" x14ac:dyDescent="0.25"/>
  <cols>
    <col min="1" max="1" width="27.28515625" style="15" customWidth="1"/>
    <col min="2" max="2" width="39.28515625" style="14" customWidth="1"/>
    <col min="3" max="3" width="17.140625" style="14" customWidth="1"/>
    <col min="4" max="5" width="45.7109375" style="14" customWidth="1"/>
    <col min="6" max="6" width="29.140625" style="14" customWidth="1"/>
    <col min="7" max="7" width="77.28515625" style="14" customWidth="1"/>
    <col min="8" max="8" width="91" style="54" customWidth="1"/>
    <col min="9" max="9" width="36.7109375" style="14" customWidth="1"/>
    <col min="10" max="16384" width="9.140625" style="14"/>
  </cols>
  <sheetData>
    <row r="1" spans="1:9" ht="15.75" thickBot="1" x14ac:dyDescent="0.3">
      <c r="A1" s="66" t="s">
        <v>2</v>
      </c>
      <c r="B1" s="60" t="s">
        <v>3</v>
      </c>
      <c r="C1" s="67" t="s">
        <v>270</v>
      </c>
      <c r="D1" s="60" t="s">
        <v>0</v>
      </c>
      <c r="E1" s="60" t="s">
        <v>645</v>
      </c>
      <c r="F1" s="60" t="s">
        <v>262</v>
      </c>
      <c r="G1" s="61" t="s">
        <v>639</v>
      </c>
      <c r="H1" s="53" t="s">
        <v>638</v>
      </c>
      <c r="I1" s="92"/>
    </row>
    <row r="2" spans="1:9" ht="18.75" x14ac:dyDescent="0.25">
      <c r="A2" s="68" t="s">
        <v>703</v>
      </c>
      <c r="B2" s="64"/>
      <c r="C2" s="62"/>
      <c r="D2" s="62"/>
      <c r="E2" s="62"/>
      <c r="F2" s="62"/>
      <c r="G2" s="63"/>
      <c r="H2" s="55"/>
      <c r="I2" s="92"/>
    </row>
    <row r="3" spans="1:9" x14ac:dyDescent="0.25">
      <c r="A3" s="69"/>
      <c r="B3" s="64"/>
      <c r="C3" s="64"/>
      <c r="D3" s="64"/>
      <c r="E3" s="64"/>
      <c r="F3" s="64"/>
      <c r="G3" s="65"/>
      <c r="H3" s="55"/>
      <c r="I3" s="92"/>
    </row>
    <row r="4" spans="1:9" s="54" customFormat="1" x14ac:dyDescent="0.25">
      <c r="A4" s="69"/>
      <c r="B4" s="70"/>
      <c r="C4" s="57"/>
      <c r="D4" s="88"/>
      <c r="E4" s="88"/>
      <c r="F4" s="88"/>
      <c r="G4" s="52"/>
      <c r="H4" s="55"/>
    </row>
    <row r="5" spans="1:9" s="54" customFormat="1" ht="31.5" x14ac:dyDescent="0.25">
      <c r="A5" s="71" t="s">
        <v>704</v>
      </c>
      <c r="B5" s="57"/>
      <c r="C5" s="57"/>
      <c r="D5" s="88"/>
      <c r="E5" s="88"/>
      <c r="F5" s="88"/>
      <c r="G5" s="52"/>
      <c r="H5" s="55"/>
    </row>
    <row r="6" spans="1:9" s="54" customFormat="1" ht="15.75" x14ac:dyDescent="0.25">
      <c r="A6" s="71" t="s">
        <v>462</v>
      </c>
      <c r="B6" s="57"/>
      <c r="C6" s="57"/>
      <c r="D6" s="88"/>
      <c r="E6" s="88"/>
      <c r="F6" s="88"/>
      <c r="G6" s="52"/>
      <c r="H6" s="55"/>
    </row>
    <row r="7" spans="1:9" s="54" customFormat="1" x14ac:dyDescent="0.25">
      <c r="A7" s="72" t="s">
        <v>705</v>
      </c>
      <c r="B7" s="57"/>
      <c r="C7" s="57"/>
      <c r="D7" s="88"/>
      <c r="E7" s="88"/>
      <c r="F7" s="88"/>
      <c r="G7" s="52"/>
      <c r="H7" s="55"/>
    </row>
    <row r="8" spans="1:9" s="54" customFormat="1" ht="15" customHeight="1" x14ac:dyDescent="0.25">
      <c r="A8" s="69" t="s">
        <v>463</v>
      </c>
      <c r="B8" s="73" t="s">
        <v>464</v>
      </c>
      <c r="C8" s="297" t="s">
        <v>670</v>
      </c>
      <c r="D8" s="297"/>
      <c r="E8" s="297"/>
      <c r="F8" s="299" t="s">
        <v>646</v>
      </c>
      <c r="G8" s="297" t="s">
        <v>929</v>
      </c>
      <c r="H8" s="298"/>
      <c r="I8" s="74"/>
    </row>
    <row r="9" spans="1:9" s="54" customFormat="1" ht="15.75" customHeight="1" x14ac:dyDescent="0.25">
      <c r="A9" s="69" t="s">
        <v>465</v>
      </c>
      <c r="B9" s="73" t="s">
        <v>671</v>
      </c>
      <c r="C9" s="297"/>
      <c r="D9" s="297"/>
      <c r="E9" s="297"/>
      <c r="F9" s="299"/>
      <c r="G9" s="297"/>
      <c r="H9" s="298"/>
      <c r="I9" s="75"/>
    </row>
    <row r="10" spans="1:9" s="54" customFormat="1" ht="17.25" customHeight="1" x14ac:dyDescent="0.25">
      <c r="A10" s="69" t="s">
        <v>467</v>
      </c>
      <c r="B10" s="73" t="s">
        <v>672</v>
      </c>
      <c r="C10" s="297"/>
      <c r="D10" s="297"/>
      <c r="E10" s="297"/>
      <c r="F10" s="299"/>
      <c r="G10" s="297"/>
      <c r="H10" s="298"/>
      <c r="I10" s="76"/>
    </row>
    <row r="11" spans="1:9" s="54" customFormat="1" ht="15" customHeight="1" x14ac:dyDescent="0.25">
      <c r="A11" s="69" t="s">
        <v>469</v>
      </c>
      <c r="B11" s="73" t="s">
        <v>478</v>
      </c>
      <c r="C11" s="297"/>
      <c r="D11" s="297"/>
      <c r="E11" s="297"/>
      <c r="F11" s="299"/>
      <c r="G11" s="297"/>
      <c r="H11" s="298"/>
      <c r="I11" s="76"/>
    </row>
    <row r="12" spans="1:9" s="54" customFormat="1" x14ac:dyDescent="0.25">
      <c r="A12" s="69" t="s">
        <v>471</v>
      </c>
      <c r="B12" s="73" t="s">
        <v>466</v>
      </c>
      <c r="C12" s="297"/>
      <c r="D12" s="297"/>
      <c r="E12" s="297"/>
      <c r="F12" s="299"/>
      <c r="G12" s="297"/>
      <c r="H12" s="298"/>
      <c r="I12" s="76"/>
    </row>
    <row r="13" spans="1:9" s="54" customFormat="1" x14ac:dyDescent="0.25">
      <c r="A13" s="69" t="s">
        <v>473</v>
      </c>
      <c r="B13" s="73" t="s">
        <v>468</v>
      </c>
      <c r="C13" s="297"/>
      <c r="D13" s="297"/>
      <c r="E13" s="297"/>
      <c r="F13" s="299"/>
      <c r="G13" s="297"/>
      <c r="H13" s="298"/>
      <c r="I13" s="76"/>
    </row>
    <row r="14" spans="1:9" s="54" customFormat="1" x14ac:dyDescent="0.25">
      <c r="A14" s="69" t="s">
        <v>475</v>
      </c>
      <c r="B14" s="73" t="s">
        <v>470</v>
      </c>
      <c r="C14" s="297"/>
      <c r="D14" s="297"/>
      <c r="E14" s="297"/>
      <c r="F14" s="299"/>
      <c r="G14" s="297"/>
      <c r="H14" s="298"/>
      <c r="I14" s="76"/>
    </row>
    <row r="15" spans="1:9" s="54" customFormat="1" x14ac:dyDescent="0.25">
      <c r="A15" s="69" t="s">
        <v>477</v>
      </c>
      <c r="B15" s="73" t="s">
        <v>472</v>
      </c>
      <c r="C15" s="297"/>
      <c r="D15" s="297"/>
      <c r="E15" s="297"/>
      <c r="F15" s="299"/>
      <c r="G15" s="297"/>
      <c r="H15" s="298"/>
      <c r="I15" s="76"/>
    </row>
    <row r="16" spans="1:9" s="54" customFormat="1" x14ac:dyDescent="0.25">
      <c r="A16" s="69" t="s">
        <v>676</v>
      </c>
      <c r="B16" s="73" t="s">
        <v>673</v>
      </c>
      <c r="C16" s="297"/>
      <c r="D16" s="297"/>
      <c r="E16" s="297"/>
      <c r="F16" s="299"/>
      <c r="G16" s="297"/>
      <c r="H16" s="298"/>
      <c r="I16" s="76"/>
    </row>
    <row r="17" spans="1:9" s="54" customFormat="1" x14ac:dyDescent="0.25">
      <c r="A17" s="69" t="s">
        <v>677</v>
      </c>
      <c r="B17" s="73" t="s">
        <v>474</v>
      </c>
      <c r="C17" s="297"/>
      <c r="D17" s="297"/>
      <c r="E17" s="297"/>
      <c r="F17" s="299"/>
      <c r="G17" s="297"/>
      <c r="H17" s="298"/>
      <c r="I17" s="76"/>
    </row>
    <row r="18" spans="1:9" s="54" customFormat="1" x14ac:dyDescent="0.25">
      <c r="A18" s="69" t="s">
        <v>678</v>
      </c>
      <c r="B18" s="73" t="s">
        <v>674</v>
      </c>
      <c r="C18" s="297"/>
      <c r="D18" s="297"/>
      <c r="E18" s="297"/>
      <c r="F18" s="299"/>
      <c r="G18" s="297"/>
      <c r="H18" s="298"/>
      <c r="I18" s="76"/>
    </row>
    <row r="19" spans="1:9" s="54" customFormat="1" x14ac:dyDescent="0.25">
      <c r="A19" s="69" t="s">
        <v>679</v>
      </c>
      <c r="B19" s="73" t="s">
        <v>476</v>
      </c>
      <c r="C19" s="297"/>
      <c r="D19" s="297"/>
      <c r="E19" s="297"/>
      <c r="F19" s="299"/>
      <c r="G19" s="297"/>
      <c r="H19" s="298"/>
      <c r="I19" s="76"/>
    </row>
    <row r="20" spans="1:9" s="54" customFormat="1" x14ac:dyDescent="0.25">
      <c r="A20" s="69" t="s">
        <v>680</v>
      </c>
      <c r="B20" s="73" t="s">
        <v>675</v>
      </c>
      <c r="C20" s="297"/>
      <c r="D20" s="297"/>
      <c r="E20" s="297"/>
      <c r="F20" s="299"/>
      <c r="G20" s="297"/>
      <c r="H20" s="298"/>
      <c r="I20" s="76"/>
    </row>
    <row r="21" spans="1:9" s="54" customFormat="1" x14ac:dyDescent="0.25">
      <c r="A21" s="69" t="s">
        <v>777</v>
      </c>
      <c r="B21" s="73" t="s">
        <v>330</v>
      </c>
      <c r="C21" s="297"/>
      <c r="D21" s="297"/>
      <c r="E21" s="297"/>
      <c r="F21" s="299"/>
      <c r="G21" s="297"/>
      <c r="H21" s="298"/>
      <c r="I21" s="76"/>
    </row>
    <row r="22" spans="1:9" s="54" customFormat="1" x14ac:dyDescent="0.25">
      <c r="A22" s="77" t="s">
        <v>479</v>
      </c>
      <c r="B22" s="78" t="s">
        <v>480</v>
      </c>
      <c r="C22" s="297"/>
      <c r="D22" s="297"/>
      <c r="E22" s="297"/>
      <c r="F22" s="299"/>
      <c r="G22" s="297"/>
      <c r="H22" s="298"/>
      <c r="I22" s="76"/>
    </row>
    <row r="23" spans="1:9" s="54" customFormat="1" x14ac:dyDescent="0.25">
      <c r="A23" s="69"/>
      <c r="B23" s="78"/>
      <c r="C23" s="57"/>
      <c r="D23" s="88"/>
      <c r="E23" s="88"/>
      <c r="F23" s="88"/>
      <c r="G23" s="52"/>
      <c r="H23" s="55"/>
      <c r="I23" s="76"/>
    </row>
    <row r="24" spans="1:9" s="54" customFormat="1" x14ac:dyDescent="0.25">
      <c r="A24" s="72" t="s">
        <v>706</v>
      </c>
      <c r="B24" s="57"/>
      <c r="C24" s="57"/>
      <c r="D24" s="88"/>
      <c r="E24" s="88"/>
      <c r="F24" s="88"/>
      <c r="G24" s="52"/>
      <c r="H24" s="55"/>
      <c r="I24" s="76"/>
    </row>
    <row r="25" spans="1:9" s="54" customFormat="1" ht="15" customHeight="1" x14ac:dyDescent="0.25">
      <c r="A25" s="69" t="s">
        <v>481</v>
      </c>
      <c r="B25" s="73" t="s">
        <v>482</v>
      </c>
      <c r="C25" s="297" t="s">
        <v>670</v>
      </c>
      <c r="D25" s="297"/>
      <c r="E25" s="297"/>
      <c r="F25" s="299" t="s">
        <v>646</v>
      </c>
      <c r="G25" s="297" t="s">
        <v>904</v>
      </c>
      <c r="H25" s="298"/>
      <c r="I25" s="74"/>
    </row>
    <row r="26" spans="1:9" s="54" customFormat="1" x14ac:dyDescent="0.25">
      <c r="A26" s="69" t="s">
        <v>483</v>
      </c>
      <c r="B26" s="73" t="s">
        <v>681</v>
      </c>
      <c r="C26" s="297"/>
      <c r="D26" s="297"/>
      <c r="E26" s="297"/>
      <c r="F26" s="299"/>
      <c r="G26" s="297"/>
      <c r="H26" s="298"/>
      <c r="I26" s="76"/>
    </row>
    <row r="27" spans="1:9" s="54" customFormat="1" x14ac:dyDescent="0.25">
      <c r="A27" s="69" t="s">
        <v>485</v>
      </c>
      <c r="B27" s="73" t="s">
        <v>682</v>
      </c>
      <c r="C27" s="297"/>
      <c r="D27" s="297"/>
      <c r="E27" s="297"/>
      <c r="F27" s="299"/>
      <c r="G27" s="297"/>
      <c r="H27" s="298"/>
      <c r="I27" s="76"/>
    </row>
    <row r="28" spans="1:9" s="54" customFormat="1" ht="15" customHeight="1" x14ac:dyDescent="0.25">
      <c r="A28" s="69" t="s">
        <v>487</v>
      </c>
      <c r="B28" s="73" t="s">
        <v>496</v>
      </c>
      <c r="C28" s="297"/>
      <c r="D28" s="297"/>
      <c r="E28" s="297"/>
      <c r="F28" s="299"/>
      <c r="G28" s="297"/>
      <c r="H28" s="298"/>
      <c r="I28" s="76"/>
    </row>
    <row r="29" spans="1:9" s="54" customFormat="1" x14ac:dyDescent="0.25">
      <c r="A29" s="69" t="s">
        <v>489</v>
      </c>
      <c r="B29" s="73" t="s">
        <v>484</v>
      </c>
      <c r="C29" s="297"/>
      <c r="D29" s="297"/>
      <c r="E29" s="297"/>
      <c r="F29" s="299"/>
      <c r="G29" s="297"/>
      <c r="H29" s="298"/>
      <c r="I29" s="76"/>
    </row>
    <row r="30" spans="1:9" s="54" customFormat="1" x14ac:dyDescent="0.25">
      <c r="A30" s="69" t="s">
        <v>491</v>
      </c>
      <c r="B30" s="73" t="s">
        <v>494</v>
      </c>
      <c r="C30" s="297"/>
      <c r="D30" s="297"/>
      <c r="E30" s="297"/>
      <c r="F30" s="299"/>
      <c r="G30" s="297"/>
      <c r="H30" s="298"/>
      <c r="I30" s="76"/>
    </row>
    <row r="31" spans="1:9" s="54" customFormat="1" x14ac:dyDescent="0.25">
      <c r="A31" s="69" t="s">
        <v>493</v>
      </c>
      <c r="B31" s="73" t="s">
        <v>486</v>
      </c>
      <c r="C31" s="297"/>
      <c r="D31" s="297"/>
      <c r="E31" s="297"/>
      <c r="F31" s="299"/>
      <c r="G31" s="297"/>
      <c r="H31" s="298"/>
      <c r="I31" s="76"/>
    </row>
    <row r="32" spans="1:9" s="54" customFormat="1" x14ac:dyDescent="0.25">
      <c r="A32" s="69" t="s">
        <v>495</v>
      </c>
      <c r="B32" s="73" t="s">
        <v>488</v>
      </c>
      <c r="C32" s="297"/>
      <c r="D32" s="297"/>
      <c r="E32" s="297"/>
      <c r="F32" s="299"/>
      <c r="G32" s="297"/>
      <c r="H32" s="298"/>
      <c r="I32" s="76"/>
    </row>
    <row r="33" spans="1:9" s="54" customFormat="1" x14ac:dyDescent="0.25">
      <c r="A33" s="69" t="s">
        <v>684</v>
      </c>
      <c r="B33" s="73" t="s">
        <v>490</v>
      </c>
      <c r="C33" s="297"/>
      <c r="D33" s="297"/>
      <c r="E33" s="297"/>
      <c r="F33" s="299"/>
      <c r="G33" s="297"/>
      <c r="H33" s="298"/>
      <c r="I33" s="76"/>
    </row>
    <row r="34" spans="1:9" s="54" customFormat="1" x14ac:dyDescent="0.25">
      <c r="A34" s="69" t="s">
        <v>685</v>
      </c>
      <c r="B34" s="73" t="s">
        <v>683</v>
      </c>
      <c r="C34" s="297"/>
      <c r="D34" s="297"/>
      <c r="E34" s="297"/>
      <c r="F34" s="299"/>
      <c r="G34" s="297"/>
      <c r="H34" s="298"/>
      <c r="I34" s="76"/>
    </row>
    <row r="35" spans="1:9" s="54" customFormat="1" x14ac:dyDescent="0.25">
      <c r="A35" s="69" t="s">
        <v>686</v>
      </c>
      <c r="B35" s="73" t="s">
        <v>492</v>
      </c>
      <c r="C35" s="297"/>
      <c r="D35" s="297"/>
      <c r="E35" s="297"/>
      <c r="F35" s="299"/>
      <c r="G35" s="297"/>
      <c r="H35" s="298"/>
      <c r="I35" s="76"/>
    </row>
    <row r="36" spans="1:9" s="54" customFormat="1" x14ac:dyDescent="0.25">
      <c r="A36" s="69" t="s">
        <v>778</v>
      </c>
      <c r="B36" s="73" t="s">
        <v>330</v>
      </c>
      <c r="C36" s="297"/>
      <c r="D36" s="297"/>
      <c r="E36" s="297"/>
      <c r="F36" s="299"/>
      <c r="G36" s="297"/>
      <c r="H36" s="298"/>
      <c r="I36" s="76"/>
    </row>
    <row r="37" spans="1:9" s="54" customFormat="1" x14ac:dyDescent="0.25">
      <c r="A37" s="77" t="s">
        <v>497</v>
      </c>
      <c r="B37" s="78" t="s">
        <v>498</v>
      </c>
      <c r="C37" s="297"/>
      <c r="D37" s="297"/>
      <c r="E37" s="297"/>
      <c r="F37" s="299"/>
      <c r="G37" s="297"/>
      <c r="H37" s="298"/>
      <c r="I37" s="76"/>
    </row>
    <row r="38" spans="1:9" s="54" customFormat="1" x14ac:dyDescent="0.25">
      <c r="A38" s="77"/>
      <c r="B38" s="73"/>
      <c r="C38" s="57"/>
      <c r="D38" s="88"/>
      <c r="E38" s="88"/>
      <c r="F38" s="88"/>
      <c r="G38" s="52"/>
      <c r="H38" s="55"/>
      <c r="I38" s="76"/>
    </row>
    <row r="39" spans="1:9" s="54" customFormat="1" ht="15.75" x14ac:dyDescent="0.25">
      <c r="A39" s="79" t="s">
        <v>499</v>
      </c>
      <c r="B39" s="80"/>
      <c r="C39" s="57"/>
      <c r="D39" s="88"/>
      <c r="E39" s="88"/>
      <c r="F39" s="88"/>
      <c r="G39" s="52"/>
      <c r="H39" s="55"/>
      <c r="I39" s="76"/>
    </row>
    <row r="40" spans="1:9" s="54" customFormat="1" x14ac:dyDescent="0.25">
      <c r="A40" s="72" t="s">
        <v>707</v>
      </c>
      <c r="B40" s="57"/>
      <c r="C40" s="57"/>
      <c r="D40" s="88"/>
      <c r="E40" s="88"/>
      <c r="F40" s="88"/>
      <c r="G40" s="52"/>
      <c r="H40" s="55"/>
      <c r="I40" s="76"/>
    </row>
    <row r="41" spans="1:9" s="54" customFormat="1" ht="409.5" x14ac:dyDescent="0.25">
      <c r="A41" s="69" t="s">
        <v>500</v>
      </c>
      <c r="B41" s="73" t="s">
        <v>464</v>
      </c>
      <c r="C41" s="57" t="s">
        <v>258</v>
      </c>
      <c r="D41" s="88" t="s">
        <v>879</v>
      </c>
      <c r="E41" s="88" t="s">
        <v>649</v>
      </c>
      <c r="F41" s="88" t="s">
        <v>880</v>
      </c>
      <c r="G41" s="52" t="s">
        <v>1005</v>
      </c>
      <c r="H41" s="89" t="s">
        <v>1004</v>
      </c>
      <c r="I41" s="74"/>
    </row>
    <row r="42" spans="1:9" s="54" customFormat="1" x14ac:dyDescent="0.25">
      <c r="A42" s="69" t="s">
        <v>501</v>
      </c>
      <c r="B42" s="73" t="s">
        <v>672</v>
      </c>
      <c r="C42" s="57"/>
      <c r="D42" s="88" t="s">
        <v>692</v>
      </c>
      <c r="E42" s="88"/>
      <c r="F42" s="88" t="s">
        <v>614</v>
      </c>
      <c r="G42" s="52" t="s">
        <v>614</v>
      </c>
      <c r="H42" s="55" t="s">
        <v>614</v>
      </c>
      <c r="I42" s="76"/>
    </row>
    <row r="43" spans="1:9" s="54" customFormat="1" ht="60" x14ac:dyDescent="0.25">
      <c r="A43" s="69" t="s">
        <v>502</v>
      </c>
      <c r="B43" s="73" t="s">
        <v>687</v>
      </c>
      <c r="C43" s="57" t="s">
        <v>258</v>
      </c>
      <c r="D43" s="88" t="s">
        <v>879</v>
      </c>
      <c r="E43" s="88" t="s">
        <v>649</v>
      </c>
      <c r="F43" s="88" t="s">
        <v>880</v>
      </c>
      <c r="G43" s="52" t="s">
        <v>881</v>
      </c>
      <c r="H43" s="89" t="s">
        <v>882</v>
      </c>
      <c r="I43" s="76"/>
    </row>
    <row r="44" spans="1:9" s="54" customFormat="1" ht="60" x14ac:dyDescent="0.25">
      <c r="A44" s="51" t="s">
        <v>503</v>
      </c>
      <c r="B44" s="73" t="s">
        <v>466</v>
      </c>
      <c r="C44" s="57" t="s">
        <v>258</v>
      </c>
      <c r="D44" s="88" t="s">
        <v>879</v>
      </c>
      <c r="E44" s="88" t="s">
        <v>649</v>
      </c>
      <c r="F44" s="88" t="s">
        <v>880</v>
      </c>
      <c r="G44" s="52" t="s">
        <v>881</v>
      </c>
      <c r="H44" s="89" t="s">
        <v>882</v>
      </c>
      <c r="I44" s="76"/>
    </row>
    <row r="45" spans="1:9" s="54" customFormat="1" ht="60" x14ac:dyDescent="0.25">
      <c r="A45" s="51" t="s">
        <v>504</v>
      </c>
      <c r="B45" s="73" t="s">
        <v>468</v>
      </c>
      <c r="C45" s="57" t="s">
        <v>258</v>
      </c>
      <c r="D45" s="88" t="s">
        <v>879</v>
      </c>
      <c r="E45" s="88" t="s">
        <v>649</v>
      </c>
      <c r="F45" s="88" t="s">
        <v>880</v>
      </c>
      <c r="G45" s="52" t="s">
        <v>881</v>
      </c>
      <c r="H45" s="89" t="s">
        <v>882</v>
      </c>
      <c r="I45" s="74"/>
    </row>
    <row r="46" spans="1:9" x14ac:dyDescent="0.25">
      <c r="A46" s="51" t="s">
        <v>505</v>
      </c>
      <c r="B46" s="73" t="s">
        <v>470</v>
      </c>
      <c r="C46" s="57"/>
      <c r="D46" s="88" t="s">
        <v>637</v>
      </c>
      <c r="E46" s="88"/>
      <c r="F46" s="88" t="s">
        <v>614</v>
      </c>
      <c r="G46" s="52" t="s">
        <v>614</v>
      </c>
      <c r="H46" s="55" t="s">
        <v>614</v>
      </c>
      <c r="I46" s="74"/>
    </row>
    <row r="47" spans="1:9" ht="60" x14ac:dyDescent="0.25">
      <c r="A47" s="51" t="s">
        <v>506</v>
      </c>
      <c r="B47" s="73" t="s">
        <v>472</v>
      </c>
      <c r="C47" s="57" t="s">
        <v>258</v>
      </c>
      <c r="D47" s="88" t="s">
        <v>879</v>
      </c>
      <c r="E47" s="88" t="s">
        <v>649</v>
      </c>
      <c r="F47" s="88" t="s">
        <v>880</v>
      </c>
      <c r="G47" s="52" t="s">
        <v>881</v>
      </c>
      <c r="H47" s="89" t="s">
        <v>882</v>
      </c>
      <c r="I47" s="76"/>
    </row>
    <row r="48" spans="1:9" x14ac:dyDescent="0.25">
      <c r="A48" s="51" t="s">
        <v>507</v>
      </c>
      <c r="B48" s="73" t="s">
        <v>673</v>
      </c>
      <c r="C48" s="57"/>
      <c r="D48" s="88" t="s">
        <v>695</v>
      </c>
      <c r="E48" s="88"/>
      <c r="F48" s="88" t="s">
        <v>614</v>
      </c>
      <c r="G48" s="52" t="s">
        <v>614</v>
      </c>
      <c r="H48" s="55" t="s">
        <v>614</v>
      </c>
      <c r="I48" s="76"/>
    </row>
    <row r="49" spans="1:9" ht="60" x14ac:dyDescent="0.25">
      <c r="A49" s="51" t="s">
        <v>688</v>
      </c>
      <c r="B49" s="73" t="s">
        <v>474</v>
      </c>
      <c r="C49" s="57" t="s">
        <v>258</v>
      </c>
      <c r="D49" s="88" t="s">
        <v>879</v>
      </c>
      <c r="E49" s="88" t="s">
        <v>649</v>
      </c>
      <c r="F49" s="88" t="s">
        <v>880</v>
      </c>
      <c r="G49" s="52" t="s">
        <v>881</v>
      </c>
      <c r="H49" s="89" t="s">
        <v>882</v>
      </c>
      <c r="I49" s="76"/>
    </row>
    <row r="50" spans="1:9" x14ac:dyDescent="0.25">
      <c r="A50" s="51" t="s">
        <v>689</v>
      </c>
      <c r="B50" s="73" t="s">
        <v>674</v>
      </c>
      <c r="C50" s="57"/>
      <c r="D50" s="88" t="s">
        <v>693</v>
      </c>
      <c r="E50" s="88"/>
      <c r="F50" s="88" t="s">
        <v>614</v>
      </c>
      <c r="G50" s="52" t="s">
        <v>614</v>
      </c>
      <c r="H50" s="55" t="s">
        <v>614</v>
      </c>
      <c r="I50" s="76"/>
    </row>
    <row r="51" spans="1:9" ht="60" x14ac:dyDescent="0.25">
      <c r="A51" s="51" t="s">
        <v>690</v>
      </c>
      <c r="B51" s="73" t="s">
        <v>476</v>
      </c>
      <c r="C51" s="57"/>
      <c r="D51" s="92"/>
      <c r="E51" s="88"/>
      <c r="F51" s="88" t="s">
        <v>880</v>
      </c>
      <c r="G51" s="52" t="s">
        <v>881</v>
      </c>
      <c r="H51" s="89" t="s">
        <v>882</v>
      </c>
      <c r="I51" s="76"/>
    </row>
    <row r="52" spans="1:9" x14ac:dyDescent="0.25">
      <c r="A52" s="51" t="s">
        <v>691</v>
      </c>
      <c r="B52" s="73" t="s">
        <v>675</v>
      </c>
      <c r="C52" s="57"/>
      <c r="D52" s="88" t="s">
        <v>694</v>
      </c>
      <c r="E52" s="88"/>
      <c r="F52" s="88" t="s">
        <v>614</v>
      </c>
      <c r="G52" s="52" t="s">
        <v>614</v>
      </c>
      <c r="H52" s="55" t="s">
        <v>614</v>
      </c>
      <c r="I52" s="76"/>
    </row>
    <row r="53" spans="1:9" x14ac:dyDescent="0.25">
      <c r="A53" s="77"/>
      <c r="B53" s="73"/>
      <c r="C53" s="57"/>
      <c r="D53" s="88"/>
      <c r="E53" s="88"/>
      <c r="F53" s="88"/>
      <c r="G53" s="52"/>
      <c r="H53" s="55"/>
      <c r="I53" s="92"/>
    </row>
    <row r="54" spans="1:9" x14ac:dyDescent="0.25">
      <c r="A54" s="72" t="s">
        <v>708</v>
      </c>
      <c r="B54" s="64"/>
      <c r="C54" s="57"/>
      <c r="D54" s="88"/>
      <c r="E54" s="88"/>
      <c r="F54" s="88"/>
      <c r="G54" s="52"/>
      <c r="H54" s="55"/>
      <c r="I54" s="92"/>
    </row>
    <row r="55" spans="1:9" ht="409.5" x14ac:dyDescent="0.25">
      <c r="A55" s="69" t="s">
        <v>508</v>
      </c>
      <c r="B55" s="73" t="s">
        <v>482</v>
      </c>
      <c r="C55" s="57" t="s">
        <v>258</v>
      </c>
      <c r="D55" s="88" t="s">
        <v>930</v>
      </c>
      <c r="E55" s="88" t="s">
        <v>649</v>
      </c>
      <c r="F55" s="88" t="s">
        <v>880</v>
      </c>
      <c r="G55" s="52" t="s">
        <v>931</v>
      </c>
      <c r="H55" s="89" t="s">
        <v>932</v>
      </c>
      <c r="I55" s="74"/>
    </row>
    <row r="56" spans="1:9" x14ac:dyDescent="0.25">
      <c r="A56" s="69" t="s">
        <v>509</v>
      </c>
      <c r="B56" s="73" t="s">
        <v>681</v>
      </c>
      <c r="C56" s="57"/>
      <c r="D56" s="88" t="s">
        <v>701</v>
      </c>
      <c r="E56" s="88"/>
      <c r="F56" s="88" t="s">
        <v>614</v>
      </c>
      <c r="G56" s="52" t="s">
        <v>614</v>
      </c>
      <c r="H56" s="55" t="s">
        <v>614</v>
      </c>
      <c r="I56" s="74"/>
    </row>
    <row r="57" spans="1:9" x14ac:dyDescent="0.25">
      <c r="A57" s="69" t="s">
        <v>510</v>
      </c>
      <c r="B57" s="73" t="s">
        <v>682</v>
      </c>
      <c r="C57" s="57"/>
      <c r="D57" s="88" t="s">
        <v>692</v>
      </c>
      <c r="E57" s="88"/>
      <c r="F57" s="88" t="s">
        <v>614</v>
      </c>
      <c r="G57" s="52" t="s">
        <v>614</v>
      </c>
      <c r="H57" s="55" t="s">
        <v>614</v>
      </c>
      <c r="I57" s="92"/>
    </row>
    <row r="58" spans="1:9" ht="60" x14ac:dyDescent="0.25">
      <c r="A58" s="69" t="s">
        <v>511</v>
      </c>
      <c r="B58" s="73" t="s">
        <v>496</v>
      </c>
      <c r="C58" s="57" t="s">
        <v>258</v>
      </c>
      <c r="D58" s="88" t="s">
        <v>879</v>
      </c>
      <c r="E58" s="88" t="s">
        <v>649</v>
      </c>
      <c r="F58" s="88" t="s">
        <v>880</v>
      </c>
      <c r="G58" s="52" t="s">
        <v>883</v>
      </c>
      <c r="H58" s="89" t="s">
        <v>884</v>
      </c>
      <c r="I58" s="74"/>
    </row>
    <row r="59" spans="1:9" ht="60" x14ac:dyDescent="0.25">
      <c r="A59" s="69" t="s">
        <v>512</v>
      </c>
      <c r="B59" s="73" t="s">
        <v>484</v>
      </c>
      <c r="C59" s="57" t="s">
        <v>258</v>
      </c>
      <c r="D59" s="88" t="s">
        <v>879</v>
      </c>
      <c r="E59" s="88" t="s">
        <v>649</v>
      </c>
      <c r="F59" s="88" t="s">
        <v>880</v>
      </c>
      <c r="G59" s="52" t="s">
        <v>883</v>
      </c>
      <c r="H59" s="89" t="s">
        <v>884</v>
      </c>
      <c r="I59" s="74"/>
    </row>
    <row r="60" spans="1:9" ht="60" x14ac:dyDescent="0.25">
      <c r="A60" s="69" t="s">
        <v>513</v>
      </c>
      <c r="B60" s="73" t="s">
        <v>494</v>
      </c>
      <c r="C60" s="57" t="s">
        <v>258</v>
      </c>
      <c r="D60" s="88" t="s">
        <v>879</v>
      </c>
      <c r="E60" s="88" t="s">
        <v>649</v>
      </c>
      <c r="F60" s="88" t="s">
        <v>880</v>
      </c>
      <c r="G60" s="52" t="s">
        <v>883</v>
      </c>
      <c r="H60" s="89" t="s">
        <v>884</v>
      </c>
      <c r="I60" s="76"/>
    </row>
    <row r="61" spans="1:9" x14ac:dyDescent="0.25">
      <c r="A61" s="69" t="s">
        <v>514</v>
      </c>
      <c r="B61" s="73" t="s">
        <v>699</v>
      </c>
      <c r="C61" s="57"/>
      <c r="D61" s="88" t="s">
        <v>702</v>
      </c>
      <c r="E61" s="88"/>
      <c r="F61" s="88" t="s">
        <v>614</v>
      </c>
      <c r="G61" s="52" t="s">
        <v>614</v>
      </c>
      <c r="H61" s="55" t="s">
        <v>614</v>
      </c>
      <c r="I61" s="76"/>
    </row>
    <row r="62" spans="1:9" x14ac:dyDescent="0.25">
      <c r="A62" s="69" t="s">
        <v>515</v>
      </c>
      <c r="B62" s="73" t="s">
        <v>486</v>
      </c>
      <c r="C62" s="57"/>
      <c r="D62" s="88" t="s">
        <v>637</v>
      </c>
      <c r="E62" s="88"/>
      <c r="F62" s="88" t="s">
        <v>614</v>
      </c>
      <c r="G62" s="52" t="s">
        <v>614</v>
      </c>
      <c r="H62" s="55" t="s">
        <v>614</v>
      </c>
      <c r="I62" s="76"/>
    </row>
    <row r="63" spans="1:9" ht="60" x14ac:dyDescent="0.25">
      <c r="A63" s="69" t="s">
        <v>696</v>
      </c>
      <c r="B63" s="73" t="s">
        <v>488</v>
      </c>
      <c r="C63" s="57" t="s">
        <v>258</v>
      </c>
      <c r="D63" s="88" t="s">
        <v>879</v>
      </c>
      <c r="E63" s="88" t="s">
        <v>649</v>
      </c>
      <c r="F63" s="88" t="s">
        <v>880</v>
      </c>
      <c r="G63" s="52" t="s">
        <v>883</v>
      </c>
      <c r="H63" s="89" t="s">
        <v>884</v>
      </c>
      <c r="I63" s="76"/>
    </row>
    <row r="64" spans="1:9" ht="60" x14ac:dyDescent="0.25">
      <c r="A64" s="69" t="s">
        <v>697</v>
      </c>
      <c r="B64" s="73" t="s">
        <v>490</v>
      </c>
      <c r="C64" s="57" t="s">
        <v>258</v>
      </c>
      <c r="D64" s="88" t="s">
        <v>879</v>
      </c>
      <c r="E64" s="88" t="s">
        <v>649</v>
      </c>
      <c r="F64" s="88" t="s">
        <v>880</v>
      </c>
      <c r="G64" s="52" t="s">
        <v>883</v>
      </c>
      <c r="H64" s="89" t="s">
        <v>884</v>
      </c>
      <c r="I64" s="76"/>
    </row>
    <row r="65" spans="1:9" x14ac:dyDescent="0.25">
      <c r="A65" s="69" t="s">
        <v>698</v>
      </c>
      <c r="B65" s="73" t="s">
        <v>683</v>
      </c>
      <c r="C65" s="57"/>
      <c r="D65" s="88" t="s">
        <v>693</v>
      </c>
      <c r="E65" s="88"/>
      <c r="F65" s="88" t="s">
        <v>614</v>
      </c>
      <c r="G65" s="52" t="s">
        <v>614</v>
      </c>
      <c r="H65" s="55" t="s">
        <v>614</v>
      </c>
      <c r="I65" s="76"/>
    </row>
    <row r="66" spans="1:9" x14ac:dyDescent="0.25">
      <c r="A66" s="69" t="s">
        <v>700</v>
      </c>
      <c r="B66" s="73" t="s">
        <v>492</v>
      </c>
      <c r="C66" s="57"/>
      <c r="D66" s="88" t="s">
        <v>640</v>
      </c>
      <c r="E66" s="88"/>
      <c r="F66" s="88" t="s">
        <v>614</v>
      </c>
      <c r="G66" s="52" t="s">
        <v>614</v>
      </c>
      <c r="H66" s="55" t="s">
        <v>614</v>
      </c>
      <c r="I66" s="76"/>
    </row>
    <row r="67" spans="1:9" x14ac:dyDescent="0.25">
      <c r="A67" s="77"/>
      <c r="B67" s="73"/>
      <c r="C67" s="57"/>
      <c r="D67" s="88"/>
      <c r="E67" s="88"/>
      <c r="F67" s="88"/>
      <c r="G67" s="52"/>
      <c r="H67" s="55"/>
      <c r="I67" s="92"/>
    </row>
    <row r="68" spans="1:9" ht="31.5" x14ac:dyDescent="0.25">
      <c r="A68" s="71" t="s">
        <v>709</v>
      </c>
      <c r="B68" s="64"/>
      <c r="C68" s="57"/>
      <c r="D68" s="88"/>
      <c r="E68" s="88"/>
      <c r="F68" s="88"/>
      <c r="G68" s="52"/>
      <c r="H68" s="55"/>
      <c r="I68" s="92"/>
    </row>
    <row r="69" spans="1:9" x14ac:dyDescent="0.25">
      <c r="A69" s="72" t="s">
        <v>710</v>
      </c>
      <c r="B69" s="64"/>
      <c r="C69" s="57"/>
      <c r="D69" s="88"/>
      <c r="E69" s="88"/>
      <c r="F69" s="88"/>
      <c r="G69" s="52"/>
      <c r="H69" s="55"/>
      <c r="I69" s="92"/>
    </row>
    <row r="70" spans="1:9" ht="135" customHeight="1" x14ac:dyDescent="0.25">
      <c r="A70" s="69" t="s">
        <v>516</v>
      </c>
      <c r="B70" s="73" t="s">
        <v>517</v>
      </c>
      <c r="C70" s="57" t="s">
        <v>258</v>
      </c>
      <c r="D70" s="88" t="s">
        <v>662</v>
      </c>
      <c r="E70" s="88" t="s">
        <v>661</v>
      </c>
      <c r="F70" s="88" t="s">
        <v>903</v>
      </c>
      <c r="G70" s="52" t="s">
        <v>902</v>
      </c>
      <c r="H70" s="89" t="s">
        <v>896</v>
      </c>
      <c r="I70" s="74"/>
    </row>
    <row r="71" spans="1:9" ht="30" x14ac:dyDescent="0.25">
      <c r="A71" s="69" t="s">
        <v>518</v>
      </c>
      <c r="B71" s="73" t="s">
        <v>519</v>
      </c>
      <c r="C71" s="57" t="s">
        <v>258</v>
      </c>
      <c r="D71" s="88" t="s">
        <v>663</v>
      </c>
      <c r="E71" s="88" t="s">
        <v>649</v>
      </c>
      <c r="F71" s="88" t="s">
        <v>760</v>
      </c>
      <c r="G71" s="52" t="s">
        <v>933</v>
      </c>
      <c r="H71" s="89" t="s">
        <v>934</v>
      </c>
      <c r="I71" s="92"/>
    </row>
    <row r="72" spans="1:9" ht="180" x14ac:dyDescent="0.25">
      <c r="A72" s="69" t="s">
        <v>520</v>
      </c>
      <c r="B72" s="73" t="s">
        <v>521</v>
      </c>
      <c r="C72" s="57" t="s">
        <v>32</v>
      </c>
      <c r="D72" s="88"/>
      <c r="E72" s="88"/>
      <c r="F72" s="88" t="s">
        <v>650</v>
      </c>
      <c r="G72" s="81" t="s">
        <v>594</v>
      </c>
      <c r="H72" s="55" t="s">
        <v>614</v>
      </c>
      <c r="I72" s="92"/>
    </row>
    <row r="73" spans="1:9" x14ac:dyDescent="0.25">
      <c r="A73" s="69"/>
      <c r="B73" s="64"/>
      <c r="C73" s="57"/>
      <c r="D73" s="88"/>
      <c r="E73" s="88"/>
      <c r="F73" s="88"/>
      <c r="G73" s="52"/>
      <c r="H73" s="55"/>
      <c r="I73" s="92"/>
    </row>
    <row r="74" spans="1:9" x14ac:dyDescent="0.25">
      <c r="A74" s="72" t="s">
        <v>711</v>
      </c>
      <c r="B74" s="64"/>
      <c r="C74" s="57"/>
      <c r="D74" s="88"/>
      <c r="E74" s="88"/>
      <c r="F74" s="88"/>
      <c r="G74" s="52"/>
      <c r="H74" s="55"/>
      <c r="I74" s="92"/>
    </row>
    <row r="75" spans="1:9" ht="408" customHeight="1" x14ac:dyDescent="0.25">
      <c r="A75" s="69" t="s">
        <v>522</v>
      </c>
      <c r="B75" s="82" t="s">
        <v>523</v>
      </c>
      <c r="C75" s="57" t="s">
        <v>32</v>
      </c>
      <c r="D75" s="88"/>
      <c r="E75" s="88"/>
      <c r="F75" s="88" t="s">
        <v>914</v>
      </c>
      <c r="G75" s="52" t="s">
        <v>935</v>
      </c>
      <c r="H75" s="89" t="s">
        <v>885</v>
      </c>
      <c r="I75" s="92" t="s">
        <v>1127</v>
      </c>
    </row>
    <row r="76" spans="1:9" ht="45" x14ac:dyDescent="0.25">
      <c r="A76" s="69" t="s">
        <v>524</v>
      </c>
      <c r="B76" s="82" t="s">
        <v>525</v>
      </c>
      <c r="C76" s="57" t="s">
        <v>32</v>
      </c>
      <c r="D76" s="88"/>
      <c r="E76" s="88"/>
      <c r="F76" s="88" t="s">
        <v>914</v>
      </c>
      <c r="G76" s="52" t="s">
        <v>886</v>
      </c>
      <c r="H76" s="89" t="s">
        <v>887</v>
      </c>
      <c r="I76" s="92"/>
    </row>
    <row r="77" spans="1:9" ht="60" x14ac:dyDescent="0.25">
      <c r="A77" s="69" t="s">
        <v>526</v>
      </c>
      <c r="B77" s="82" t="s">
        <v>527</v>
      </c>
      <c r="C77" s="57" t="s">
        <v>32</v>
      </c>
      <c r="D77" s="88"/>
      <c r="E77" s="88"/>
      <c r="F77" s="88" t="s">
        <v>914</v>
      </c>
      <c r="G77" s="52" t="s">
        <v>886</v>
      </c>
      <c r="H77" s="89" t="s">
        <v>887</v>
      </c>
      <c r="I77" s="92"/>
    </row>
    <row r="78" spans="1:9" ht="30" x14ac:dyDescent="0.25">
      <c r="A78" s="69" t="s">
        <v>528</v>
      </c>
      <c r="B78" s="82" t="s">
        <v>529</v>
      </c>
      <c r="C78" s="57" t="s">
        <v>32</v>
      </c>
      <c r="D78" s="88"/>
      <c r="E78" s="88"/>
      <c r="F78" s="88" t="s">
        <v>914</v>
      </c>
      <c r="G78" s="52" t="s">
        <v>886</v>
      </c>
      <c r="H78" s="89" t="s">
        <v>887</v>
      </c>
      <c r="I78" s="92"/>
    </row>
    <row r="79" spans="1:9" ht="30" x14ac:dyDescent="0.25">
      <c r="A79" s="69" t="s">
        <v>530</v>
      </c>
      <c r="B79" s="82" t="s">
        <v>531</v>
      </c>
      <c r="C79" s="57" t="s">
        <v>32</v>
      </c>
      <c r="D79" s="88"/>
      <c r="E79" s="88"/>
      <c r="F79" s="88" t="s">
        <v>914</v>
      </c>
      <c r="G79" s="52" t="s">
        <v>886</v>
      </c>
      <c r="H79" s="89" t="s">
        <v>887</v>
      </c>
      <c r="I79" s="92"/>
    </row>
    <row r="80" spans="1:9" x14ac:dyDescent="0.25">
      <c r="A80" s="69"/>
      <c r="B80" s="82"/>
      <c r="C80" s="57"/>
      <c r="D80" s="88"/>
      <c r="E80" s="88"/>
      <c r="F80" s="88"/>
      <c r="G80" s="52"/>
      <c r="H80" s="89"/>
      <c r="I80" s="92"/>
    </row>
    <row r="81" spans="1:9" x14ac:dyDescent="0.25">
      <c r="A81" s="86" t="s">
        <v>713</v>
      </c>
      <c r="B81" s="64"/>
      <c r="C81" s="57"/>
      <c r="D81" s="88"/>
      <c r="E81" s="88"/>
      <c r="F81" s="88"/>
      <c r="G81" s="52"/>
      <c r="H81" s="55"/>
      <c r="I81" s="92"/>
    </row>
    <row r="82" spans="1:9" x14ac:dyDescent="0.25">
      <c r="A82" s="69"/>
      <c r="B82" s="82"/>
      <c r="C82" s="57"/>
      <c r="D82" s="88"/>
      <c r="E82" s="88"/>
      <c r="F82" s="88"/>
      <c r="G82" s="52"/>
      <c r="H82" s="89"/>
      <c r="I82" s="74"/>
    </row>
    <row r="83" spans="1:9" x14ac:dyDescent="0.25">
      <c r="A83" s="77"/>
      <c r="B83" s="82"/>
      <c r="C83" s="57"/>
      <c r="D83" s="88"/>
      <c r="E83" s="88"/>
      <c r="F83" s="88"/>
      <c r="G83" s="52"/>
      <c r="H83" s="55"/>
      <c r="I83" s="74"/>
    </row>
    <row r="84" spans="1:9" ht="15.75" x14ac:dyDescent="0.25">
      <c r="A84" s="71" t="s">
        <v>712</v>
      </c>
      <c r="B84" s="64"/>
      <c r="C84" s="57"/>
      <c r="D84" s="88"/>
      <c r="E84" s="88"/>
      <c r="F84" s="88"/>
      <c r="G84" s="52"/>
      <c r="H84" s="55"/>
      <c r="I84" s="74"/>
    </row>
    <row r="85" spans="1:9" ht="64.5" customHeight="1" x14ac:dyDescent="0.25">
      <c r="A85" s="69" t="s">
        <v>532</v>
      </c>
      <c r="B85" s="82" t="s">
        <v>533</v>
      </c>
      <c r="C85" s="57" t="s">
        <v>32</v>
      </c>
      <c r="D85" s="88"/>
      <c r="E85" s="88"/>
      <c r="F85" s="88" t="s">
        <v>646</v>
      </c>
      <c r="G85" s="52" t="s">
        <v>936</v>
      </c>
      <c r="H85" s="90" t="s">
        <v>1125</v>
      </c>
      <c r="I85" s="92"/>
    </row>
    <row r="86" spans="1:9" ht="75" x14ac:dyDescent="0.25">
      <c r="A86" s="69" t="s">
        <v>534</v>
      </c>
      <c r="B86" s="82" t="s">
        <v>535</v>
      </c>
      <c r="C86" s="57" t="s">
        <v>258</v>
      </c>
      <c r="D86" s="88" t="s">
        <v>920</v>
      </c>
      <c r="E86" s="88" t="s">
        <v>921</v>
      </c>
      <c r="F86" s="88" t="s">
        <v>1122</v>
      </c>
      <c r="G86" s="52" t="s">
        <v>1123</v>
      </c>
      <c r="H86" s="89"/>
      <c r="I86" s="92"/>
    </row>
    <row r="87" spans="1:9" ht="15.75" thickBot="1" x14ac:dyDescent="0.3">
      <c r="A87" s="83" t="s">
        <v>714</v>
      </c>
      <c r="B87" s="84" t="s">
        <v>715</v>
      </c>
      <c r="C87" s="85"/>
      <c r="D87" s="58"/>
      <c r="E87" s="58"/>
      <c r="F87" s="58"/>
      <c r="G87" s="59" t="s">
        <v>859</v>
      </c>
      <c r="H87" s="56"/>
      <c r="I87" s="92"/>
    </row>
  </sheetData>
  <mergeCells count="12">
    <mergeCell ref="G8:G22"/>
    <mergeCell ref="G25:G37"/>
    <mergeCell ref="H8:H22"/>
    <mergeCell ref="H25:H37"/>
    <mergeCell ref="F8:F22"/>
    <mergeCell ref="F25:F37"/>
    <mergeCell ref="D8:D22"/>
    <mergeCell ref="D25:D37"/>
    <mergeCell ref="C8:C22"/>
    <mergeCell ref="C25:C37"/>
    <mergeCell ref="E8:E22"/>
    <mergeCell ref="E25:E37"/>
  </mergeCells>
  <pageMargins left="0.70866141732283472" right="0.70866141732283472" top="0.74803149606299213" bottom="0.74803149606299213" header="0.31496062992125984" footer="0.31496062992125984"/>
  <pageSetup paperSize="8" scale="56" fitToHeight="0" orientation="landscape" r:id="rId1"/>
  <drawing r:id="rId2"/>
  <legacyDrawing r:id="rId3"/>
  <oleObjects>
    <mc:AlternateContent xmlns:mc="http://schemas.openxmlformats.org/markup-compatibility/2006">
      <mc:Choice Requires="x14">
        <oleObject progId="Word.Document.12" dvAspect="DVASPECT_ICON" shapeId="2051" r:id="rId4">
          <objectPr defaultSize="0" r:id="rId5">
            <anchor moveWithCells="1">
              <from>
                <xdr:col>8</xdr:col>
                <xdr:colOff>142875</xdr:colOff>
                <xdr:row>74</xdr:row>
                <xdr:rowOff>4457700</xdr:rowOff>
              </from>
              <to>
                <xdr:col>8</xdr:col>
                <xdr:colOff>1057275</xdr:colOff>
                <xdr:row>75</xdr:row>
                <xdr:rowOff>47625</xdr:rowOff>
              </to>
            </anchor>
          </objectPr>
        </oleObject>
      </mc:Choice>
      <mc:Fallback>
        <oleObject progId="Word.Document.12" dvAspect="DVASPECT_ICON" shapeId="2051" r:id="rId4"/>
      </mc:Fallback>
    </mc:AlternateContent>
  </oleObjec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8"/>
  <sheetViews>
    <sheetView zoomScale="70" zoomScaleNormal="70" workbookViewId="0">
      <pane xSplit="2" ySplit="1" topLeftCell="C2" activePane="bottomRight" state="frozen"/>
      <selection pane="topRight"/>
      <selection pane="bottomLeft"/>
      <selection pane="bottomRight" activeCell="C2" sqref="C2"/>
    </sheetView>
  </sheetViews>
  <sheetFormatPr defaultRowHeight="15" x14ac:dyDescent="0.25"/>
  <cols>
    <col min="1" max="1" width="31.28515625" style="15" customWidth="1"/>
    <col min="2" max="2" width="40.85546875" style="74" customWidth="1"/>
    <col min="3" max="3" width="11.28515625" style="14" customWidth="1"/>
    <col min="4" max="4" width="45.7109375" style="14" customWidth="1"/>
    <col min="5" max="5" width="41" style="14" customWidth="1"/>
    <col min="6" max="6" width="28.7109375" style="14" customWidth="1"/>
    <col min="7" max="7" width="93.140625" style="14" customWidth="1"/>
    <col min="8" max="8" width="9.140625" style="54"/>
    <col min="9" max="16384" width="9.140625" style="14"/>
  </cols>
  <sheetData>
    <row r="1" spans="1:7" ht="15.75" thickBot="1" x14ac:dyDescent="0.3">
      <c r="A1" s="66" t="s">
        <v>2</v>
      </c>
      <c r="B1" s="102" t="s">
        <v>3</v>
      </c>
      <c r="C1" s="67" t="s">
        <v>270</v>
      </c>
      <c r="D1" s="60" t="s">
        <v>0</v>
      </c>
      <c r="E1" s="60" t="s">
        <v>645</v>
      </c>
      <c r="F1" s="60" t="s">
        <v>262</v>
      </c>
      <c r="G1" s="31" t="s">
        <v>1</v>
      </c>
    </row>
    <row r="2" spans="1:7" s="54" customFormat="1" x14ac:dyDescent="0.25">
      <c r="A2" s="103"/>
      <c r="B2" s="94"/>
      <c r="C2" s="57"/>
      <c r="D2" s="88"/>
      <c r="E2" s="88"/>
      <c r="F2" s="88"/>
      <c r="G2" s="89"/>
    </row>
    <row r="3" spans="1:7" ht="18.75" x14ac:dyDescent="0.3">
      <c r="A3" s="95" t="s">
        <v>746</v>
      </c>
      <c r="B3" s="82"/>
      <c r="C3" s="64"/>
      <c r="D3" s="64"/>
      <c r="E3" s="64"/>
      <c r="F3" s="64"/>
      <c r="G3" s="16"/>
    </row>
    <row r="4" spans="1:7" s="54" customFormat="1" x14ac:dyDescent="0.25">
      <c r="A4" s="103"/>
      <c r="B4" s="94"/>
      <c r="C4" s="57"/>
      <c r="D4" s="88"/>
      <c r="E4" s="88"/>
      <c r="F4" s="88"/>
      <c r="G4" s="55"/>
    </row>
    <row r="5" spans="1:7" s="54" customFormat="1" ht="15.75" x14ac:dyDescent="0.25">
      <c r="A5" s="104" t="s">
        <v>747</v>
      </c>
      <c r="B5" s="88"/>
      <c r="C5" s="57"/>
      <c r="D5" s="88"/>
      <c r="E5" s="88"/>
      <c r="F5" s="88"/>
      <c r="G5" s="17"/>
    </row>
    <row r="6" spans="1:7" s="54" customFormat="1" x14ac:dyDescent="0.25">
      <c r="A6" s="105" t="s">
        <v>748</v>
      </c>
      <c r="B6" s="88"/>
      <c r="C6" s="57"/>
      <c r="D6" s="88"/>
      <c r="E6" s="88"/>
      <c r="F6" s="88"/>
      <c r="G6" s="89"/>
    </row>
    <row r="7" spans="1:7" s="54" customFormat="1" ht="30" customHeight="1" x14ac:dyDescent="0.25">
      <c r="A7" s="69" t="s">
        <v>536</v>
      </c>
      <c r="B7" s="73" t="s">
        <v>537</v>
      </c>
      <c r="C7" s="297" t="s">
        <v>258</v>
      </c>
      <c r="D7" s="297" t="s">
        <v>653</v>
      </c>
      <c r="E7" s="297" t="s">
        <v>667</v>
      </c>
      <c r="F7" s="297" t="s">
        <v>652</v>
      </c>
      <c r="G7" s="300" t="s">
        <v>669</v>
      </c>
    </row>
    <row r="8" spans="1:7" s="54" customFormat="1" ht="30" x14ac:dyDescent="0.25">
      <c r="A8" s="69" t="s">
        <v>538</v>
      </c>
      <c r="B8" s="73" t="s">
        <v>539</v>
      </c>
      <c r="C8" s="297"/>
      <c r="D8" s="297"/>
      <c r="E8" s="297"/>
      <c r="F8" s="297"/>
      <c r="G8" s="300"/>
    </row>
    <row r="9" spans="1:7" s="54" customFormat="1" x14ac:dyDescent="0.25">
      <c r="A9" s="69" t="s">
        <v>540</v>
      </c>
      <c r="B9" s="73" t="s">
        <v>541</v>
      </c>
      <c r="C9" s="297"/>
      <c r="D9" s="297"/>
      <c r="E9" s="297"/>
      <c r="F9" s="297"/>
      <c r="G9" s="300"/>
    </row>
    <row r="10" spans="1:7" s="54" customFormat="1" ht="30" x14ac:dyDescent="0.25">
      <c r="A10" s="69" t="s">
        <v>542</v>
      </c>
      <c r="B10" s="73" t="s">
        <v>543</v>
      </c>
      <c r="C10" s="297"/>
      <c r="D10" s="297"/>
      <c r="E10" s="297"/>
      <c r="F10" s="297"/>
      <c r="G10" s="300"/>
    </row>
    <row r="11" spans="1:7" s="54" customFormat="1" x14ac:dyDescent="0.25">
      <c r="A11" s="103"/>
      <c r="B11" s="106"/>
      <c r="C11" s="297"/>
      <c r="D11" s="297"/>
      <c r="E11" s="297"/>
      <c r="F11" s="297"/>
      <c r="G11" s="300"/>
    </row>
    <row r="12" spans="1:7" s="54" customFormat="1" x14ac:dyDescent="0.25">
      <c r="A12" s="105" t="s">
        <v>749</v>
      </c>
      <c r="B12" s="88"/>
      <c r="C12" s="297"/>
      <c r="D12" s="297"/>
      <c r="E12" s="297"/>
      <c r="F12" s="297"/>
      <c r="G12" s="300"/>
    </row>
    <row r="13" spans="1:7" s="54" customFormat="1" x14ac:dyDescent="0.25">
      <c r="A13" s="69" t="s">
        <v>544</v>
      </c>
      <c r="B13" s="73" t="s">
        <v>537</v>
      </c>
      <c r="C13" s="297"/>
      <c r="D13" s="297"/>
      <c r="E13" s="297"/>
      <c r="F13" s="297"/>
      <c r="G13" s="300"/>
    </row>
    <row r="14" spans="1:7" s="54" customFormat="1" ht="30" x14ac:dyDescent="0.25">
      <c r="A14" s="69" t="s">
        <v>545</v>
      </c>
      <c r="B14" s="73" t="s">
        <v>539</v>
      </c>
      <c r="C14" s="297"/>
      <c r="D14" s="297"/>
      <c r="E14" s="297"/>
      <c r="F14" s="297"/>
      <c r="G14" s="300"/>
    </row>
    <row r="15" spans="1:7" s="54" customFormat="1" x14ac:dyDescent="0.25">
      <c r="A15" s="69" t="s">
        <v>546</v>
      </c>
      <c r="B15" s="73" t="s">
        <v>541</v>
      </c>
      <c r="C15" s="297"/>
      <c r="D15" s="297"/>
      <c r="E15" s="297"/>
      <c r="F15" s="297"/>
      <c r="G15" s="300"/>
    </row>
    <row r="16" spans="1:7" s="54" customFormat="1" ht="30" x14ac:dyDescent="0.25">
      <c r="A16" s="69" t="s">
        <v>547</v>
      </c>
      <c r="B16" s="73" t="s">
        <v>543</v>
      </c>
      <c r="C16" s="297"/>
      <c r="D16" s="297"/>
      <c r="E16" s="297"/>
      <c r="F16" s="297"/>
      <c r="G16" s="300"/>
    </row>
    <row r="17" spans="1:7" s="54" customFormat="1" x14ac:dyDescent="0.25">
      <c r="A17" s="103"/>
      <c r="B17" s="106"/>
      <c r="C17" s="88"/>
      <c r="D17" s="88"/>
      <c r="E17" s="88"/>
      <c r="F17" s="88"/>
      <c r="G17" s="89"/>
    </row>
    <row r="18" spans="1:7" s="54" customFormat="1" ht="15.75" x14ac:dyDescent="0.25">
      <c r="A18" s="104" t="s">
        <v>750</v>
      </c>
      <c r="B18" s="88"/>
      <c r="C18" s="88"/>
      <c r="D18" s="88"/>
      <c r="E18" s="88"/>
      <c r="F18" s="88"/>
      <c r="G18" s="19"/>
    </row>
    <row r="19" spans="1:7" s="54" customFormat="1" ht="48" customHeight="1" x14ac:dyDescent="0.25">
      <c r="A19" s="69" t="s">
        <v>548</v>
      </c>
      <c r="B19" s="73" t="s">
        <v>549</v>
      </c>
      <c r="C19" s="297" t="s">
        <v>258</v>
      </c>
      <c r="D19" s="297" t="s">
        <v>653</v>
      </c>
      <c r="E19" s="297" t="s">
        <v>667</v>
      </c>
      <c r="F19" s="297" t="s">
        <v>652</v>
      </c>
      <c r="G19" s="300" t="s">
        <v>595</v>
      </c>
    </row>
    <row r="20" spans="1:7" s="54" customFormat="1" ht="51.75" customHeight="1" x14ac:dyDescent="0.25">
      <c r="A20" s="69" t="s">
        <v>550</v>
      </c>
      <c r="B20" s="73" t="s">
        <v>551</v>
      </c>
      <c r="C20" s="297"/>
      <c r="D20" s="297"/>
      <c r="E20" s="297"/>
      <c r="F20" s="297"/>
      <c r="G20" s="300"/>
    </row>
    <row r="21" spans="1:7" s="54" customFormat="1" ht="41.25" customHeight="1" x14ac:dyDescent="0.25">
      <c r="A21" s="69" t="s">
        <v>552</v>
      </c>
      <c r="B21" s="78" t="s">
        <v>553</v>
      </c>
      <c r="C21" s="297"/>
      <c r="D21" s="297"/>
      <c r="E21" s="297"/>
      <c r="F21" s="297"/>
      <c r="G21" s="300"/>
    </row>
    <row r="22" spans="1:7" s="54" customFormat="1" x14ac:dyDescent="0.25">
      <c r="A22" s="97"/>
      <c r="B22" s="106"/>
      <c r="C22" s="57"/>
      <c r="D22" s="88"/>
      <c r="E22" s="88"/>
      <c r="F22" s="88"/>
      <c r="G22" s="90"/>
    </row>
    <row r="23" spans="1:7" s="54" customFormat="1" ht="15.75" x14ac:dyDescent="0.25">
      <c r="A23" s="104" t="s">
        <v>751</v>
      </c>
      <c r="B23" s="88"/>
      <c r="C23" s="57"/>
      <c r="D23" s="88"/>
      <c r="E23" s="88"/>
      <c r="F23" s="88"/>
      <c r="G23" s="89"/>
    </row>
    <row r="24" spans="1:7" s="54" customFormat="1" ht="30" x14ac:dyDescent="0.25">
      <c r="A24" s="69" t="s">
        <v>554</v>
      </c>
      <c r="B24" s="78" t="s">
        <v>555</v>
      </c>
      <c r="C24" s="57" t="s">
        <v>258</v>
      </c>
      <c r="D24" s="88" t="s">
        <v>654</v>
      </c>
      <c r="E24" s="88" t="s">
        <v>649</v>
      </c>
      <c r="F24" s="88" t="s">
        <v>759</v>
      </c>
      <c r="G24" s="89" t="s">
        <v>897</v>
      </c>
    </row>
    <row r="25" spans="1:7" s="54" customFormat="1" x14ac:dyDescent="0.25">
      <c r="A25" s="103"/>
      <c r="B25" s="106"/>
      <c r="C25" s="57"/>
      <c r="D25" s="88"/>
      <c r="E25" s="88"/>
      <c r="F25" s="88"/>
      <c r="G25" s="89"/>
    </row>
    <row r="26" spans="1:7" s="54" customFormat="1" ht="15.75" x14ac:dyDescent="0.25">
      <c r="A26" s="104" t="s">
        <v>752</v>
      </c>
      <c r="B26" s="88"/>
      <c r="C26" s="57"/>
      <c r="D26" s="88"/>
      <c r="E26" s="88"/>
      <c r="F26" s="88"/>
      <c r="G26" s="89"/>
    </row>
    <row r="27" spans="1:7" s="54" customFormat="1" ht="240" x14ac:dyDescent="0.25">
      <c r="A27" s="69" t="s">
        <v>556</v>
      </c>
      <c r="B27" s="78" t="s">
        <v>557</v>
      </c>
      <c r="C27" s="57" t="s">
        <v>258</v>
      </c>
      <c r="D27" s="88" t="s">
        <v>643</v>
      </c>
      <c r="E27" s="88" t="s">
        <v>649</v>
      </c>
      <c r="F27" s="88" t="s">
        <v>665</v>
      </c>
      <c r="G27" s="89" t="s">
        <v>937</v>
      </c>
    </row>
    <row r="28" spans="1:7" ht="15.75" thickBot="1" x14ac:dyDescent="0.3">
      <c r="A28" s="83"/>
      <c r="B28" s="107"/>
      <c r="C28" s="85"/>
      <c r="D28" s="58"/>
      <c r="E28" s="58"/>
      <c r="F28" s="58"/>
      <c r="G28" s="1"/>
    </row>
  </sheetData>
  <mergeCells count="10">
    <mergeCell ref="G7:G16"/>
    <mergeCell ref="G19:G21"/>
    <mergeCell ref="C7:C16"/>
    <mergeCell ref="C19:C21"/>
    <mergeCell ref="F7:F16"/>
    <mergeCell ref="F19:F21"/>
    <mergeCell ref="D19:D21"/>
    <mergeCell ref="E19:E21"/>
    <mergeCell ref="D7:D16"/>
    <mergeCell ref="E7:E16"/>
  </mergeCells>
  <pageMargins left="0.70866141732283472" right="0.70866141732283472" top="0.74803149606299213" bottom="0.74803149606299213" header="0.31496062992125984" footer="0.31496062992125984"/>
  <pageSetup paperSize="8" scale="7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zoomScale="70" zoomScaleNormal="70" workbookViewId="0">
      <pane xSplit="2" ySplit="1" topLeftCell="C2" activePane="bottomRight" state="frozen"/>
      <selection pane="topRight"/>
      <selection pane="bottomLeft"/>
      <selection pane="bottomRight" activeCell="C2" sqref="C2"/>
    </sheetView>
  </sheetViews>
  <sheetFormatPr defaultRowHeight="15" x14ac:dyDescent="0.25"/>
  <cols>
    <col min="1" max="1" width="41.85546875" style="15" customWidth="1"/>
    <col min="2" max="2" width="59.5703125" style="14" customWidth="1"/>
    <col min="3" max="3" width="10.42578125" style="14" customWidth="1"/>
    <col min="4" max="6" width="45.7109375" style="14" customWidth="1"/>
    <col min="7" max="7" width="60.7109375" style="14" customWidth="1"/>
    <col min="8" max="8" width="9.140625" style="54"/>
    <col min="9" max="16384" width="9.140625" style="14"/>
  </cols>
  <sheetData>
    <row r="1" spans="1:7" ht="15.75" thickBot="1" x14ac:dyDescent="0.3">
      <c r="A1" s="66" t="s">
        <v>2</v>
      </c>
      <c r="B1" s="60" t="s">
        <v>3</v>
      </c>
      <c r="C1" s="67" t="s">
        <v>270</v>
      </c>
      <c r="D1" s="60" t="s">
        <v>0</v>
      </c>
      <c r="E1" s="60" t="s">
        <v>645</v>
      </c>
      <c r="F1" s="60" t="s">
        <v>262</v>
      </c>
      <c r="G1" s="31" t="s">
        <v>1</v>
      </c>
    </row>
    <row r="2" spans="1:7" s="54" customFormat="1" x14ac:dyDescent="0.25">
      <c r="A2" s="103"/>
      <c r="B2" s="93"/>
      <c r="C2" s="57"/>
      <c r="D2" s="88"/>
      <c r="E2" s="88"/>
      <c r="F2" s="88"/>
      <c r="G2" s="89"/>
    </row>
    <row r="3" spans="1:7" ht="18.75" x14ac:dyDescent="0.3">
      <c r="A3" s="108" t="s">
        <v>753</v>
      </c>
      <c r="B3" s="64"/>
      <c r="C3" s="64"/>
      <c r="D3" s="64"/>
      <c r="E3" s="64"/>
      <c r="F3" s="64"/>
      <c r="G3" s="16"/>
    </row>
    <row r="4" spans="1:7" s="54" customFormat="1" x14ac:dyDescent="0.25">
      <c r="A4" s="103"/>
      <c r="B4" s="93"/>
      <c r="C4" s="57"/>
      <c r="D4" s="88"/>
      <c r="E4" s="88"/>
      <c r="F4" s="88"/>
      <c r="G4" s="89"/>
    </row>
    <row r="5" spans="1:7" s="54" customFormat="1" ht="15.75" x14ac:dyDescent="0.25">
      <c r="A5" s="109" t="s">
        <v>754</v>
      </c>
      <c r="B5" s="57"/>
      <c r="C5" s="88"/>
      <c r="D5" s="88"/>
      <c r="E5" s="88"/>
      <c r="F5" s="88"/>
      <c r="G5" s="89"/>
    </row>
    <row r="6" spans="1:7" s="54" customFormat="1" x14ac:dyDescent="0.25">
      <c r="A6" s="97" t="s">
        <v>558</v>
      </c>
      <c r="B6" s="3" t="s">
        <v>559</v>
      </c>
      <c r="C6" s="57" t="s">
        <v>258</v>
      </c>
      <c r="D6" s="299" t="s">
        <v>655</v>
      </c>
      <c r="E6" s="299" t="s">
        <v>656</v>
      </c>
      <c r="F6" s="88" t="s">
        <v>938</v>
      </c>
      <c r="G6" s="298" t="s">
        <v>609</v>
      </c>
    </row>
    <row r="7" spans="1:7" s="54" customFormat="1" x14ac:dyDescent="0.25">
      <c r="A7" s="97" t="s">
        <v>560</v>
      </c>
      <c r="B7" s="3" t="s">
        <v>561</v>
      </c>
      <c r="C7" s="57" t="s">
        <v>258</v>
      </c>
      <c r="D7" s="299"/>
      <c r="E7" s="299"/>
      <c r="F7" s="88" t="s">
        <v>939</v>
      </c>
      <c r="G7" s="298"/>
    </row>
    <row r="8" spans="1:7" s="54" customFormat="1" x14ac:dyDescent="0.25">
      <c r="A8" s="97" t="s">
        <v>562</v>
      </c>
      <c r="B8" s="3" t="s">
        <v>563</v>
      </c>
      <c r="C8" s="57" t="s">
        <v>258</v>
      </c>
      <c r="D8" s="299"/>
      <c r="E8" s="299"/>
      <c r="F8" s="88" t="s">
        <v>940</v>
      </c>
      <c r="G8" s="298"/>
    </row>
    <row r="9" spans="1:7" s="54" customFormat="1" x14ac:dyDescent="0.25">
      <c r="A9" s="103"/>
      <c r="B9" s="3"/>
      <c r="C9" s="57"/>
      <c r="D9" s="88"/>
      <c r="E9" s="88"/>
      <c r="F9" s="88"/>
      <c r="G9" s="89"/>
    </row>
    <row r="10" spans="1:7" s="54" customFormat="1" ht="15.75" x14ac:dyDescent="0.25">
      <c r="A10" s="109" t="s">
        <v>755</v>
      </c>
      <c r="B10" s="57"/>
      <c r="C10" s="88"/>
      <c r="D10" s="88"/>
      <c r="E10" s="88"/>
      <c r="F10" s="88"/>
      <c r="G10" s="89"/>
    </row>
    <row r="11" spans="1:7" s="54" customFormat="1" ht="75" x14ac:dyDescent="0.25">
      <c r="A11" s="96" t="s">
        <v>564</v>
      </c>
      <c r="B11" s="3" t="s">
        <v>565</v>
      </c>
      <c r="C11" s="88" t="s">
        <v>258</v>
      </c>
      <c r="D11" s="88" t="s">
        <v>758</v>
      </c>
      <c r="E11" s="88" t="s">
        <v>941</v>
      </c>
      <c r="F11" s="88" t="s">
        <v>657</v>
      </c>
      <c r="G11" s="89" t="s">
        <v>942</v>
      </c>
    </row>
    <row r="12" spans="1:7" s="54" customFormat="1" ht="60" x14ac:dyDescent="0.25">
      <c r="A12" s="96" t="s">
        <v>566</v>
      </c>
      <c r="B12" s="3" t="s">
        <v>567</v>
      </c>
      <c r="C12" s="88" t="s">
        <v>258</v>
      </c>
      <c r="D12" s="88" t="s">
        <v>943</v>
      </c>
      <c r="E12" s="88" t="s">
        <v>649</v>
      </c>
      <c r="F12" s="88" t="s">
        <v>666</v>
      </c>
      <c r="G12" s="89" t="s">
        <v>922</v>
      </c>
    </row>
    <row r="13" spans="1:7" s="54" customFormat="1" ht="60" x14ac:dyDescent="0.25">
      <c r="A13" s="96" t="s">
        <v>568</v>
      </c>
      <c r="B13" s="3" t="s">
        <v>569</v>
      </c>
      <c r="C13" s="88" t="s">
        <v>258</v>
      </c>
      <c r="D13" s="88" t="s">
        <v>607</v>
      </c>
      <c r="E13" s="88" t="s">
        <v>649</v>
      </c>
      <c r="F13" s="88" t="s">
        <v>666</v>
      </c>
      <c r="G13" s="89" t="s">
        <v>922</v>
      </c>
    </row>
    <row r="14" spans="1:7" s="54" customFormat="1" ht="45" x14ac:dyDescent="0.25">
      <c r="A14" s="96" t="s">
        <v>570</v>
      </c>
      <c r="B14" s="3" t="s">
        <v>571</v>
      </c>
      <c r="C14" s="57" t="s">
        <v>258</v>
      </c>
      <c r="D14" s="88" t="s">
        <v>607</v>
      </c>
      <c r="E14" s="88" t="s">
        <v>649</v>
      </c>
      <c r="F14" s="88" t="s">
        <v>666</v>
      </c>
      <c r="G14" s="89" t="s">
        <v>923</v>
      </c>
    </row>
    <row r="15" spans="1:7" s="54" customFormat="1" ht="30" x14ac:dyDescent="0.25">
      <c r="A15" s="96" t="s">
        <v>572</v>
      </c>
      <c r="B15" s="3" t="s">
        <v>573</v>
      </c>
      <c r="C15" s="57" t="s">
        <v>258</v>
      </c>
      <c r="D15" s="88" t="s">
        <v>605</v>
      </c>
      <c r="E15" s="88" t="s">
        <v>649</v>
      </c>
      <c r="F15" s="88" t="s">
        <v>608</v>
      </c>
      <c r="G15" s="89" t="s">
        <v>924</v>
      </c>
    </row>
    <row r="16" spans="1:7" s="54" customFormat="1" ht="30" x14ac:dyDescent="0.25">
      <c r="A16" s="96" t="s">
        <v>574</v>
      </c>
      <c r="B16" s="3" t="s">
        <v>575</v>
      </c>
      <c r="C16" s="57" t="s">
        <v>258</v>
      </c>
      <c r="D16" s="88" t="s">
        <v>612</v>
      </c>
      <c r="E16" s="88" t="s">
        <v>649</v>
      </c>
      <c r="F16" s="88" t="s">
        <v>647</v>
      </c>
      <c r="G16" s="89" t="s">
        <v>925</v>
      </c>
    </row>
    <row r="17" spans="1:7" s="54" customFormat="1" ht="45" x14ac:dyDescent="0.25">
      <c r="A17" s="96" t="s">
        <v>576</v>
      </c>
      <c r="B17" s="3" t="s">
        <v>577</v>
      </c>
      <c r="C17" s="57" t="s">
        <v>258</v>
      </c>
      <c r="D17" s="88" t="s">
        <v>612</v>
      </c>
      <c r="E17" s="88" t="s">
        <v>649</v>
      </c>
      <c r="F17" s="88" t="s">
        <v>647</v>
      </c>
      <c r="G17" s="89" t="s">
        <v>926</v>
      </c>
    </row>
    <row r="18" spans="1:7" s="54" customFormat="1" ht="45" x14ac:dyDescent="0.25">
      <c r="A18" s="96" t="s">
        <v>578</v>
      </c>
      <c r="B18" s="3" t="s">
        <v>579</v>
      </c>
      <c r="C18" s="57" t="s">
        <v>258</v>
      </c>
      <c r="D18" s="88" t="s">
        <v>612</v>
      </c>
      <c r="E18" s="88" t="s">
        <v>649</v>
      </c>
      <c r="F18" s="88" t="s">
        <v>604</v>
      </c>
      <c r="G18" s="89" t="s">
        <v>1126</v>
      </c>
    </row>
    <row r="19" spans="1:7" s="54" customFormat="1" ht="45" x14ac:dyDescent="0.25">
      <c r="A19" s="96" t="s">
        <v>580</v>
      </c>
      <c r="B19" s="3" t="s">
        <v>581</v>
      </c>
      <c r="C19" s="57" t="s">
        <v>258</v>
      </c>
      <c r="D19" s="88" t="s">
        <v>612</v>
      </c>
      <c r="E19" s="88" t="s">
        <v>649</v>
      </c>
      <c r="F19" s="88" t="s">
        <v>604</v>
      </c>
      <c r="G19" s="89" t="s">
        <v>1124</v>
      </c>
    </row>
    <row r="20" spans="1:7" s="54" customFormat="1" ht="45" x14ac:dyDescent="0.25">
      <c r="A20" s="96" t="s">
        <v>582</v>
      </c>
      <c r="B20" s="3" t="s">
        <v>583</v>
      </c>
      <c r="C20" s="57" t="s">
        <v>258</v>
      </c>
      <c r="D20" s="88" t="s">
        <v>612</v>
      </c>
      <c r="E20" s="88" t="s">
        <v>649</v>
      </c>
      <c r="F20" s="88" t="s">
        <v>648</v>
      </c>
      <c r="G20" s="89" t="s">
        <v>906</v>
      </c>
    </row>
    <row r="21" spans="1:7" s="54" customFormat="1" ht="45" x14ac:dyDescent="0.25">
      <c r="A21" s="96" t="s">
        <v>584</v>
      </c>
      <c r="B21" s="3" t="s">
        <v>585</v>
      </c>
      <c r="C21" s="57" t="s">
        <v>258</v>
      </c>
      <c r="D21" s="88" t="s">
        <v>612</v>
      </c>
      <c r="E21" s="88" t="s">
        <v>649</v>
      </c>
      <c r="F21" s="88" t="s">
        <v>604</v>
      </c>
      <c r="G21" s="89" t="s">
        <v>907</v>
      </c>
    </row>
    <row r="22" spans="1:7" s="54" customFormat="1" ht="45" x14ac:dyDescent="0.25">
      <c r="A22" s="96" t="s">
        <v>586</v>
      </c>
      <c r="B22" s="3" t="s">
        <v>587</v>
      </c>
      <c r="C22" s="57" t="s">
        <v>32</v>
      </c>
      <c r="D22" s="88"/>
      <c r="E22" s="88"/>
      <c r="F22" s="110" t="s">
        <v>658</v>
      </c>
      <c r="G22" s="89" t="s">
        <v>659</v>
      </c>
    </row>
    <row r="23" spans="1:7" s="54" customFormat="1" ht="30" customHeight="1" x14ac:dyDescent="0.25">
      <c r="A23" s="96" t="s">
        <v>588</v>
      </c>
      <c r="B23" s="3" t="s">
        <v>589</v>
      </c>
      <c r="C23" s="57" t="s">
        <v>258</v>
      </c>
      <c r="D23" s="88" t="s">
        <v>612</v>
      </c>
      <c r="E23" s="88" t="s">
        <v>649</v>
      </c>
      <c r="F23" s="88" t="s">
        <v>610</v>
      </c>
      <c r="G23" s="2" t="s">
        <v>611</v>
      </c>
    </row>
    <row r="24" spans="1:7" s="54" customFormat="1" ht="75" x14ac:dyDescent="0.25">
      <c r="A24" s="97" t="s">
        <v>590</v>
      </c>
      <c r="B24" s="3" t="s">
        <v>591</v>
      </c>
      <c r="C24" s="57" t="s">
        <v>258</v>
      </c>
      <c r="D24" s="88" t="s">
        <v>606</v>
      </c>
      <c r="E24" s="88" t="s">
        <v>649</v>
      </c>
      <c r="F24" s="88" t="s">
        <v>608</v>
      </c>
      <c r="G24" s="89" t="s">
        <v>898</v>
      </c>
    </row>
    <row r="25" spans="1:7" s="54" customFormat="1" x14ac:dyDescent="0.25">
      <c r="A25" s="103"/>
      <c r="B25" s="3"/>
      <c r="C25" s="57"/>
      <c r="D25" s="88"/>
      <c r="E25" s="88"/>
      <c r="F25" s="88"/>
      <c r="G25" s="89"/>
    </row>
    <row r="26" spans="1:7" ht="15.75" x14ac:dyDescent="0.25">
      <c r="A26" s="109" t="s">
        <v>756</v>
      </c>
      <c r="B26" s="64"/>
      <c r="C26" s="57"/>
      <c r="D26" s="88"/>
      <c r="E26" s="88"/>
      <c r="F26" s="88"/>
      <c r="G26" s="89"/>
    </row>
    <row r="27" spans="1:7" ht="90" x14ac:dyDescent="0.25">
      <c r="A27" s="111" t="s">
        <v>592</v>
      </c>
      <c r="B27" s="112" t="s">
        <v>593</v>
      </c>
      <c r="C27" s="11" t="s">
        <v>258</v>
      </c>
      <c r="D27" s="10" t="s">
        <v>612</v>
      </c>
      <c r="E27" s="12" t="s">
        <v>649</v>
      </c>
      <c r="F27" s="10" t="s">
        <v>660</v>
      </c>
      <c r="G27" s="13" t="s">
        <v>944</v>
      </c>
    </row>
    <row r="28" spans="1:7" x14ac:dyDescent="0.25">
      <c r="A28" s="113"/>
      <c r="B28" s="114"/>
      <c r="C28" s="6"/>
      <c r="D28" s="7"/>
      <c r="E28" s="7"/>
      <c r="F28" s="7"/>
      <c r="G28" s="7"/>
    </row>
    <row r="29" spans="1:7" x14ac:dyDescent="0.25">
      <c r="A29" s="115"/>
      <c r="B29" s="18"/>
      <c r="C29" s="18"/>
      <c r="D29" s="18"/>
      <c r="E29" s="18"/>
      <c r="F29" s="18"/>
      <c r="G29" s="18"/>
    </row>
    <row r="30" spans="1:7" x14ac:dyDescent="0.25">
      <c r="A30" s="115"/>
      <c r="B30" s="18"/>
      <c r="C30" s="18"/>
      <c r="D30" s="18"/>
      <c r="E30" s="18"/>
      <c r="F30" s="18"/>
      <c r="G30" s="18"/>
    </row>
    <row r="31" spans="1:7" x14ac:dyDescent="0.25">
      <c r="A31" s="115"/>
      <c r="B31" s="18"/>
      <c r="C31" s="18"/>
      <c r="D31" s="18"/>
      <c r="E31" s="18"/>
      <c r="F31" s="18"/>
      <c r="G31" s="18"/>
    </row>
    <row r="32" spans="1:7" x14ac:dyDescent="0.25">
      <c r="A32" s="115"/>
      <c r="B32" s="18"/>
      <c r="C32" s="18"/>
      <c r="D32" s="18"/>
      <c r="E32" s="18"/>
      <c r="F32" s="18"/>
      <c r="G32" s="18"/>
    </row>
    <row r="33" spans="1:7" x14ac:dyDescent="0.25">
      <c r="A33" s="115"/>
      <c r="B33" s="18"/>
      <c r="C33" s="18"/>
      <c r="D33" s="18"/>
      <c r="E33" s="18"/>
      <c r="F33" s="18"/>
      <c r="G33" s="18"/>
    </row>
  </sheetData>
  <mergeCells count="3">
    <mergeCell ref="D6:D8"/>
    <mergeCell ref="G6:G8"/>
    <mergeCell ref="E6:E8"/>
  </mergeCells>
  <hyperlinks>
    <hyperlink ref="F22" r:id="rId1"/>
  </hyperlinks>
  <pageMargins left="0.70866141732283472" right="0.70866141732283472" top="0.74803149606299213" bottom="0.74803149606299213" header="0.31496062992125984" footer="0.31496062992125984"/>
  <pageSetup paperSize="8" scale="5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General Instructions</vt:lpstr>
      <vt:lpstr>3.1 Revenue</vt:lpstr>
      <vt:lpstr>3.2 Opex</vt:lpstr>
      <vt:lpstr>3.2.3 Provisions</vt:lpstr>
      <vt:lpstr>3.3 Assets (RAB)</vt:lpstr>
      <vt:lpstr>3.4 Operational Data</vt:lpstr>
      <vt:lpstr>3.5 Physical Assets</vt:lpstr>
      <vt:lpstr>3.6 Quality of services</vt:lpstr>
      <vt:lpstr>3.7 Operating environment</vt:lpstr>
      <vt:lpstr>3.7.4 Weather stations</vt:lpstr>
      <vt:lpstr>'3.2 Opex'!Print_Area</vt:lpstr>
      <vt:lpstr>'3.3 Assets (RAB)'!Print_Area</vt:lpstr>
      <vt:lpstr>'3.4 Operational Data'!Print_Area</vt:lpstr>
      <vt:lpstr>'3.5 Physical Assets'!Print_Area</vt:lpstr>
      <vt:lpstr>'3.6 Quality of services'!Print_Area</vt:lpstr>
    </vt:vector>
  </TitlesOfParts>
  <Company>ETSA Utilities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fielc0</dc:creator>
  <cp:lastModifiedBy>Bryant, Anita</cp:lastModifiedBy>
  <cp:lastPrinted>2015-09-09T04:53:22Z</cp:lastPrinted>
  <dcterms:created xsi:type="dcterms:W3CDTF">2014-02-20T23:23:58Z</dcterms:created>
  <dcterms:modified xsi:type="dcterms:W3CDTF">2016-11-03T02:46:05Z</dcterms:modified>
</cp:coreProperties>
</file>