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xr:revisionPtr revIDLastSave="0" documentId="13_ncr:1_{B7D54B90-E963-4642-9AA0-0BF62107DCED}" xr6:coauthVersionLast="47" xr6:coauthVersionMax="47" xr10:uidLastSave="{00000000-0000-0000-0000-000000000000}"/>
  <bookViews>
    <workbookView xWindow="28680" yWindow="-270" windowWidth="29040" windowHeight="15840" xr2:uid="{43853AEF-A17B-43E4-9A26-EA6BAF5AF46F}"/>
  </bookViews>
  <sheets>
    <sheet name="Changes summary" sheetId="73" r:id="rId1"/>
    <sheet name="Introduction" sheetId="68" r:id="rId2"/>
    <sheet name="Definitions" sheetId="69" r:id="rId3"/>
    <sheet name="Validations" sheetId="72" r:id="rId4"/>
    <sheet name="Checks and Totals" sheetId="70" r:id="rId5"/>
    <sheet name="Audited statutory accounts" sheetId="66" r:id="rId6"/>
    <sheet name="Regulatory accounts (PTS)" sheetId="71" r:id="rId7"/>
    <sheet name="Large projects" sheetId="67" r:id="rId8"/>
  </sheets>
  <definedNames>
    <definedName name="_xlnm.Print_Area" localSheetId="5">'Audited statutory accounts'!$C$1:$Q$23</definedName>
    <definedName name="_xlnm.Print_Area" localSheetId="7">'Large projects'!$C$1:$J$11</definedName>
    <definedName name="_xlnm.Print_Area" localSheetId="6">'Regulatory accounts (PTS)'!$C$1:$M$132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8" i="71" l="1"/>
  <c r="J29" i="71"/>
  <c r="I29" i="71"/>
  <c r="I28" i="71"/>
  <c r="L12" i="70" l="1"/>
  <c r="H30" i="71"/>
  <c r="H22" i="71"/>
  <c r="H21" i="71"/>
  <c r="F130" i="71"/>
  <c r="G130" i="71"/>
  <c r="H130" i="71"/>
  <c r="I130" i="71"/>
  <c r="J130" i="71"/>
  <c r="N21" i="66"/>
  <c r="L21" i="66"/>
  <c r="J21" i="66"/>
  <c r="H21" i="66"/>
  <c r="F21" i="66"/>
  <c r="I98" i="71" l="1"/>
  <c r="I78" i="71"/>
  <c r="I104" i="71"/>
  <c r="I109" i="71"/>
  <c r="I114" i="71" l="1"/>
  <c r="I24" i="71" s="1"/>
  <c r="H24" i="71" s="1"/>
  <c r="C15" i="71" l="1"/>
  <c r="C14" i="71"/>
  <c r="C13" i="71"/>
  <c r="C9" i="71"/>
  <c r="C8" i="71"/>
  <c r="C7" i="71"/>
  <c r="N10" i="66"/>
  <c r="L10" i="66"/>
  <c r="J10" i="66"/>
  <c r="H10" i="66"/>
  <c r="F10" i="66"/>
  <c r="I27" i="71"/>
  <c r="H27" i="71" s="1"/>
  <c r="I26" i="71"/>
  <c r="H26" i="71" s="1"/>
  <c r="I56" i="71" l="1"/>
  <c r="I48" i="71"/>
  <c r="I40" i="71" l="1"/>
  <c r="L8" i="70" s="1"/>
  <c r="F17" i="71" l="1"/>
  <c r="F11" i="71"/>
  <c r="H17" i="71"/>
  <c r="H11" i="71"/>
  <c r="I121" i="71" l="1"/>
  <c r="I25" i="71" s="1"/>
  <c r="H25" i="71" s="1"/>
  <c r="H28" i="71"/>
  <c r="H29" i="71"/>
  <c r="N16" i="66"/>
  <c r="L16" i="66"/>
  <c r="J16" i="66"/>
  <c r="H16" i="66"/>
  <c r="F16" i="66"/>
  <c r="L17" i="66" l="1"/>
  <c r="N17" i="66"/>
  <c r="H17" i="66"/>
  <c r="J17" i="66"/>
  <c r="F17" i="66"/>
  <c r="F18" i="71"/>
  <c r="H18" i="71"/>
  <c r="L14" i="70" l="1"/>
  <c r="I99" i="71" l="1"/>
  <c r="L10" i="70" s="1"/>
  <c r="I23" i="71" l="1"/>
  <c r="H23" i="71" l="1"/>
  <c r="L6" i="70"/>
</calcChain>
</file>

<file path=xl/sharedStrings.xml><?xml version="1.0" encoding="utf-8"?>
<sst xmlns="http://schemas.openxmlformats.org/spreadsheetml/2006/main" count="1194" uniqueCount="289">
  <si>
    <t>Units</t>
  </si>
  <si>
    <t>Other</t>
  </si>
  <si>
    <t>Non-network</t>
  </si>
  <si>
    <t>$</t>
  </si>
  <si>
    <t>Car</t>
  </si>
  <si>
    <t>Light commercial vehicle</t>
  </si>
  <si>
    <t xml:space="preserve">Elevated work platform (LCV)  </t>
  </si>
  <si>
    <t>Elevated work platform (HCV)</t>
  </si>
  <si>
    <t>Heavy commercial vehicle</t>
  </si>
  <si>
    <t>Current RIN reference</t>
  </si>
  <si>
    <t>Vegetation management</t>
  </si>
  <si>
    <t>Maintenance</t>
  </si>
  <si>
    <t>Network overheads</t>
  </si>
  <si>
    <t>Corporate overheads</t>
  </si>
  <si>
    <t>CA 2.1.2</t>
  </si>
  <si>
    <t xml:space="preserve">Vegetation corridor clearance </t>
  </si>
  <si>
    <t xml:space="preserve">Inspection </t>
  </si>
  <si>
    <t xml:space="preserve">Audit </t>
  </si>
  <si>
    <t xml:space="preserve">Contractor liaison expenditure </t>
  </si>
  <si>
    <t>Protection systems maintenance</t>
  </si>
  <si>
    <t>IT and communications</t>
  </si>
  <si>
    <t>Motor vehicles</t>
  </si>
  <si>
    <t>Buildings and property</t>
  </si>
  <si>
    <t>Project Overview</t>
  </si>
  <si>
    <t xml:space="preserve">Concepts </t>
  </si>
  <si>
    <t>Validation Rules</t>
  </si>
  <si>
    <t>input cells</t>
  </si>
  <si>
    <t>Rules applying</t>
  </si>
  <si>
    <t>Audited financial statements</t>
  </si>
  <si>
    <t>Prescribed Transmission Services</t>
  </si>
  <si>
    <t>Negotiated Transmission Services</t>
  </si>
  <si>
    <t>Non-Regulated Transmission Services</t>
  </si>
  <si>
    <t>Not Allocated</t>
  </si>
  <si>
    <t>Regulatory adjustments</t>
  </si>
  <si>
    <t>Service classifications</t>
  </si>
  <si>
    <t>Directly attributable opex</t>
  </si>
  <si>
    <t>Allocated opex</t>
  </si>
  <si>
    <t>COST CLASSIFICATIONS</t>
  </si>
  <si>
    <t>RA DISAGG OPEX</t>
  </si>
  <si>
    <t>Tree trimming</t>
  </si>
  <si>
    <t>Other vegetation management expenditure</t>
  </si>
  <si>
    <t>Transmission lines maintenance</t>
  </si>
  <si>
    <t>Substations equipment &amp; property maintenance</t>
  </si>
  <si>
    <t>SCADA &amp; network control maintenance</t>
  </si>
  <si>
    <t xml:space="preserve">Other maintenance activity </t>
  </si>
  <si>
    <t>Transmission towers</t>
  </si>
  <si>
    <t>Transmission tower support structures</t>
  </si>
  <si>
    <t>Conductors</t>
  </si>
  <si>
    <t>Transmission cables</t>
  </si>
  <si>
    <t>Substation switchbays (incl. Reactive plant)</t>
  </si>
  <si>
    <t>Substation power transformers</t>
  </si>
  <si>
    <t>Substation property</t>
  </si>
  <si>
    <t>Maintenance expenditure</t>
  </si>
  <si>
    <t>Non-network expenditure</t>
  </si>
  <si>
    <t>Recurrent</t>
  </si>
  <si>
    <t>Non-recurrent</t>
  </si>
  <si>
    <t>Other non-network expenditure</t>
  </si>
  <si>
    <t>CA 2.7</t>
  </si>
  <si>
    <t>CA 2.8</t>
  </si>
  <si>
    <t>Audited Statutory Accounts</t>
  </si>
  <si>
    <t>Worksheet</t>
  </si>
  <si>
    <t>Tables</t>
  </si>
  <si>
    <t>Totals and Data Hierarchies</t>
  </si>
  <si>
    <t>Table</t>
  </si>
  <si>
    <t>Sub table</t>
  </si>
  <si>
    <t>Reference</t>
  </si>
  <si>
    <t>Check</t>
  </si>
  <si>
    <t>Compounding Definitions</t>
  </si>
  <si>
    <t>Term</t>
  </si>
  <si>
    <t>Definition</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</si>
  <si>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</si>
  <si>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Opex by category</t>
  </si>
  <si>
    <t>ROUTINE MAINTENANCE</t>
  </si>
  <si>
    <t>Opex is a key input required for NSPs to deliver services and is requested to enable economic benchmarking of the networks. Opex is also one of the building blocks used by the AER when making and monitoring regulatory decisions, including revenue determination, for an NSP.</t>
  </si>
  <si>
    <t>Expenditure classifications</t>
  </si>
  <si>
    <t>Negotiated transmission services</t>
  </si>
  <si>
    <t>Direct expenditure</t>
  </si>
  <si>
    <t>Indirect expenditure</t>
  </si>
  <si>
    <t>Regulatory accounts (PTS)</t>
  </si>
  <si>
    <t>Motor vehicle</t>
  </si>
  <si>
    <t>Data category 06: Operating expenditure</t>
  </si>
  <si>
    <t>Data on operating expenditures is collected from regulated Network Service Providers (NSPs) to reveal the costs of operating and maintaining the network. Operating expenditure (opex) excludes all capital costs and capital construction costs.</t>
  </si>
  <si>
    <t>&lt;additional rows allowed&gt;</t>
  </si>
  <si>
    <t>NEW</t>
  </si>
  <si>
    <t>Audited financial statements (base accounts)</t>
  </si>
  <si>
    <t>Prescribed transmission services</t>
  </si>
  <si>
    <t>Regulatory accounts</t>
  </si>
  <si>
    <t>=</t>
  </si>
  <si>
    <t xml:space="preserve">Total </t>
  </si>
  <si>
    <t>Audited statutory accounts</t>
  </si>
  <si>
    <t>Data requirements</t>
  </si>
  <si>
    <t>Change</t>
  </si>
  <si>
    <t>Rationale</t>
  </si>
  <si>
    <t>NULL invalid</t>
  </si>
  <si>
    <t>≥0</t>
  </si>
  <si>
    <t>Text</t>
  </si>
  <si>
    <t>Income statement - expenditure</t>
  </si>
  <si>
    <t>Vegetation management expenditure</t>
  </si>
  <si>
    <t>NULL Valid</t>
  </si>
  <si>
    <t>Actual</t>
  </si>
  <si>
    <t>Estimated</t>
  </si>
  <si>
    <t>ASRE2405</t>
  </si>
  <si>
    <t>Assurance standard - Financial data</t>
  </si>
  <si>
    <t>ASA805</t>
  </si>
  <si>
    <t>NON-ROUTINE MAINTENANCE</t>
  </si>
  <si>
    <t>ZONE 1</t>
  </si>
  <si>
    <t>ZONE 2</t>
  </si>
  <si>
    <t>ZONE 3</t>
  </si>
  <si>
    <t>Directly attributable or directly attributed</t>
  </si>
  <si>
    <t>Business segment or segments</t>
  </si>
  <si>
    <t>Routine maintenance</t>
  </si>
  <si>
    <t>Tree trimming (excluding hazard trees)</t>
  </si>
  <si>
    <t>Vegetation inspection</t>
  </si>
  <si>
    <t>Vegetation audit</t>
  </si>
  <si>
    <t>Transmission line</t>
  </si>
  <si>
    <t>Substations equipment &amp; property</t>
  </si>
  <si>
    <t>ICT recurrent expenditure</t>
  </si>
  <si>
    <t>ICT non-recurrent expenditure</t>
  </si>
  <si>
    <t>Elevated work platform (LCV)</t>
  </si>
  <si>
    <t>Vegetation management zone</t>
  </si>
  <si>
    <t>Protection system</t>
  </si>
  <si>
    <t>Buildings and property expenditure</t>
  </si>
  <si>
    <t>Worksheet name</t>
  </si>
  <si>
    <t>Table name</t>
  </si>
  <si>
    <r>
      <rPr>
        <b/>
        <sz val="11"/>
        <color rgb="FF000000"/>
        <rFont val="Calibri"/>
        <family val="2"/>
      </rPr>
      <t>Total expenditure</t>
    </r>
    <r>
      <rPr>
        <sz val="11"/>
        <color rgb="FF000000"/>
        <rFont val="Calibri"/>
        <family val="2"/>
      </rPr>
      <t xml:space="preserve"> = Direct expenditure + Indirect expenditure</t>
    </r>
  </si>
  <si>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</si>
  <si>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</si>
  <si>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 xml:space="preserve">Category descriptors must align with categories in the PTRM for the relevant year and/or with previously submitted categories </t>
  </si>
  <si>
    <t>Number</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</si>
  <si>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</si>
  <si>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NULL valid; NULL response must be explained in the basis of preparation</t>
  </si>
  <si>
    <t>CA2.6.1</t>
  </si>
  <si>
    <t>Non-routine maintenance</t>
  </si>
  <si>
    <t>Regulatory adjustments (NSP)</t>
  </si>
  <si>
    <t>Vegetation management (direct expenditure)</t>
  </si>
  <si>
    <t>all Zone sub tables</t>
  </si>
  <si>
    <t>Maintenance (direct expenditure)</t>
  </si>
  <si>
    <t>Non-network (direct expenditure)</t>
  </si>
  <si>
    <t>Total Direct Expenditure (by asset category)</t>
  </si>
  <si>
    <t>Operating expenditure</t>
  </si>
  <si>
    <t>AER Network information requirements review</t>
  </si>
  <si>
    <t>ICT expenditure</t>
  </si>
  <si>
    <t>Other non-network assets</t>
  </si>
  <si>
    <t>Tree</t>
  </si>
  <si>
    <t>SCADA and network control and protection systems</t>
  </si>
  <si>
    <t>Substation power transformer</t>
  </si>
  <si>
    <t>Substation reactive plant</t>
  </si>
  <si>
    <t>Substation switchbay</t>
  </si>
  <si>
    <t>Substation</t>
  </si>
  <si>
    <t>Transmission cable</t>
  </si>
  <si>
    <t>Transmission tower</t>
  </si>
  <si>
    <t>Overhead conductor</t>
  </si>
  <si>
    <t>Overheads expenditure</t>
  </si>
  <si>
    <t>Large projects</t>
  </si>
  <si>
    <t>Project name/ID</t>
  </si>
  <si>
    <t>Input expenditure category</t>
  </si>
  <si>
    <t>VEGETATION MANAGEMENT</t>
  </si>
  <si>
    <t>Direct Material Expenditure</t>
  </si>
  <si>
    <t>NEW - replaces CA 2.12</t>
  </si>
  <si>
    <t>Direct Labour Expenditure</t>
  </si>
  <si>
    <t>Contract Expenditure - labour</t>
  </si>
  <si>
    <t>Contract Expenditure - non labour</t>
  </si>
  <si>
    <t>Other Expenditure</t>
  </si>
  <si>
    <t>EMERGENCY RESPONSE OPEX</t>
  </si>
  <si>
    <t>NON NETWORK EXPENDITURES</t>
  </si>
  <si>
    <t>ICT</t>
  </si>
  <si>
    <t>MOTOR VEHICLES</t>
  </si>
  <si>
    <t>BUILDINGS AND PROPERTY</t>
  </si>
  <si>
    <t xml:space="preserve">OTHER NON NETWORK </t>
  </si>
  <si>
    <t>OVERHEADS EXPENDITURES</t>
  </si>
  <si>
    <t>NETWORK OVERHEADS</t>
  </si>
  <si>
    <t>CORPORATE OVERHEADS</t>
  </si>
  <si>
    <t>Total Direct Expenditure (Zone 1 - Zone 3)</t>
  </si>
  <si>
    <t>Labour expenditure</t>
  </si>
  <si>
    <t>non-labour expenditure</t>
  </si>
  <si>
    <t>Contract Expenditure</t>
  </si>
  <si>
    <t>Direct Expenditure</t>
  </si>
  <si>
    <t>Large project</t>
  </si>
  <si>
    <t>Vegetation corridor clearance</t>
  </si>
  <si>
    <t>Contractor liaison</t>
  </si>
  <si>
    <t>Direct material expenditure</t>
  </si>
  <si>
    <t>Emergency response</t>
  </si>
  <si>
    <t>Motor Vehicle</t>
  </si>
  <si>
    <t>+</t>
  </si>
  <si>
    <t>Total operations and maintenance expenditure</t>
  </si>
  <si>
    <t>Audited statutory accounts, Regulatory accounts (PTS)</t>
  </si>
  <si>
    <t>Non-regulated transmission services</t>
  </si>
  <si>
    <t>Easement levy</t>
  </si>
  <si>
    <t>Opex that is allocated to a business segment according to the cost allocation methodology.</t>
  </si>
  <si>
    <t>A part of the total business reported by the base accounts that is involved with providing: prescribed transmission services; negotiated transmission services; not allocated.</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</si>
  <si>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</si>
  <si>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Easement land tax levied by a statement government on easements required for electricity networks.</t>
  </si>
  <si>
    <t>The audited set of accounts prepared in accordance with Australian Securities and Investments Commission (ASIC) requirements. These are general purpose financial statements that: contain the entirety of the activities of a TNSP’s business segments; are consolidated or aggregated where appropriate; are prepared in accordance with: the Corporations Act; Australian Accounting Standards; urgent issues group consensus views; are audited under Australian Auditing Standards.</t>
  </si>
  <si>
    <t>As defined in the NER, Chapter 10.</t>
  </si>
  <si>
    <t>A transmission service that is neither a prescribed transmission service nor a negotiated transmission service.</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</si>
  <si>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</si>
  <si>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</si>
  <si>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</si>
  <si>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Activities that: are primarily directed at removing, altering, or managing vegetation to maintain safe or regulated clearances from distribution or transmission assets; and are not emergency or fault related activities; and are not initiated by a request from a distribution or transmission customer, excluding customers that are network service providers; and are not activities for which expenditure could be attributed to the AER expenditure category 'Augmentation, replacement, or non-routine maintenance activities triggered by a changed regulatory obligation or requirement'; and are not activities for which expenditure could be attributed to the AER expenditure category 'Augmentation, replacement, or non-routine maintenance activities triggered by a changed internal standard'.  
Includes tree cutting, undergrowth control, root management, waste disposal, use of herbicide and growth retardants, and encouragement of low-growth vegetation to prevent the establishment of high-growth vegetation. 
Also includes: pre-cutting/trimming inspections; and inspections of vegetation to ensure that activities have been undertaken appropriately; and liaison with affected residents and landowners including the issue of trim/cut notices, and follow up calls on notices; and operational support such as any temporary generation used during the activity.
Does not include: such items as "beautification" works, lawnmowing e.g. from natures strips, or office gardens, interior plant and aesthetic vegetation works; and any work done in proximity to non-network assets.</t>
  </si>
  <si>
    <t>Operational repairs and maintenance of the distribution system including high voltage and low voltage assets, and including testing, investigation, validation and correction costs not involving capital expenditure. This also includes location of underground cables and covering of low voltage mains for safety reasons. Includes the maintenance of public lighting, as well as scheduled maintenance, meter investigations, special readings and photovoltaic (PV) installations. For AMI services, includes the maintenance of meters and time switches.</t>
  </si>
  <si>
    <t>Includes ICT, Property, Fleet and other expenditure not directly related to the provision of network services.</t>
  </si>
  <si>
    <t>Any motor vehicle registered for use on public roads excluding motor vehicles not generally moved large distances on public roads under their own power (e.g. excluding tractors, forklifts, backhoes, bobcats and any other road registered mobile plant).</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</si>
  <si>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</si>
  <si>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The activity of cutting back trees or other vegetation to remove dead or living parts so as to prevent parts of the tree or vegetation from growing into, falling onto, or blowing onto electricity assets.</t>
  </si>
  <si>
    <t>A tract of land along which vegetation is maintained in order to form a passageway along the route of a power line or lines (e.g. a shared corridor) that is free of vegetation encroachment into the asset clearance space. This does not include portions of the corridor where no managed vegetation exists (e.g. grassland or heathland) or where vegetation is not managed (e.g. deep gullies/valleys were no vegetation management is undertaken). For clarity, the form of tenure, or lack of tenure, over the corridor are not relevant to the existence of a vegetation corridor.</t>
  </si>
  <si>
    <t>Inspections only for the purpose of identifying of trees or other vegetation that require trimming or removal. This includes vegetation scoping works, the use of LiDAR, aerial and other forms of inspection.</t>
  </si>
  <si>
    <t>Auditing of vegetation management activities (e.g. tree trimming, tree removal, herbicide application, etc.) following vegetation maintenance works in order to confirm the quality and/or extent of the vegetation management activities undertaken.</t>
  </si>
  <si>
    <t>Day-to-day liaison with and management of the contractors involved in undertaking vegetation management work on behalf of NSP. This includes but is not limited to the management of work invoices, assigning work to contractors and the review of audits. This excludes actual audit work undertaken.</t>
  </si>
  <si>
    <t>Vegetation management expenditure not included in the other categories of vegetation management.</t>
  </si>
  <si>
    <t>A segment of the transmission network distinguished from other vegetation management segments by material differences in recognised cost drivers.</t>
  </si>
  <si>
    <t>For the purposes of calculating the average number of trees per maintenance span a tree is a perennial plant (of any species including shrubs) that is: equal to or greater in height than 3 metres (measured from the ground) in the relevant reporting period; and of a species which could grow to a height such that it may impinge on the vegetation clearance space of power lines.</t>
  </si>
  <si>
    <t>Those expenditures which are directly and specifically attributable to maintenance activities that are not capital expenditure.</t>
  </si>
  <si>
    <t>Has the meaning prescribed in the National Electricity Rules.</t>
  </si>
  <si>
    <t>Vertically oriented asset that provides load bearing structural support for conductors or other lines assets. Includes associated transmission tower support structures, insulators, earthing, footings, where these are replaced in conjunction with a transmission tower replacement project. It excludes any assets that are included in any other asset group.</t>
  </si>
  <si>
    <t>Horizontally oriented structures and their components that provide support for conductors or other line assets to be located on a transmission tower and provide adequate clearances.</t>
  </si>
  <si>
    <t>Overhead conductor / line Assets located above ground used for the primary function of transmitting power in a transmission network or distributing power in a distribution network.
Excludes assets that are included in any other asset category or asset group.</t>
  </si>
  <si>
    <t>This asset has the primary function of transmitting power, below ground, between segments of the network. Includes the material primarily used to transmit the power and cable ends, joints, terminations and associated hardware and equipment (e.g. surge diverters, etc.), cable tunnels, ducts, pipes, pits and pillars. It excludes any assets that are included in any other asset group.</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</si>
  <si>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</si>
  <si>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An asset used to provide switching within the substation. Includes disconnect switches, circuit breakers, current transformers, voltage transformers and associated busbars and steelwork.</t>
  </si>
  <si>
    <t>These are assets used to support the transfer of real power across the network. This includes reactors, synchronous condensers, shunt capacitors, static VAr compensators, dynamic VAr compensators. It excludes any assets that are included in any other asset group.</t>
  </si>
  <si>
    <t>Asset used to transform between voltage levels within segments of the network. This includes all its components such as the cooling systems and tap changing equipment. It excludes any assets that are included in any other asset group. For the avoidance of doubt, this does not include instrument transformers as defined in the National Electricity Rules.</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</si>
  <si>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</si>
  <si>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Has the meaning prescribed in the National Electricity Rules.
A system, which includes equipment, used to protect a Registered Participant's facilities from damage due to an electrical or mechanical fault or due to certain conditions of the power system.</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</si>
  <si>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</si>
  <si>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</si>
  <si>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Cars are motor vehicles other than those that comply with the definition of Light commercial vehicle, Heavy commercial vehicle, Elevated work platform (LCV), or Elevated work platform (HCV).</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</si>
  <si>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</si>
  <si>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</si>
  <si>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</si>
  <si>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Materials are the raw materials, standard parts, specialised parts and sub-assemblies required to assemble or manufacture a network/non-network asset or to provide a network/non-network service. Direct materials expenditures are attributable to a specific asset or service, cost centre, or work order, and exclude materials provided under external-party contracts. Includes:
(a)  the cost of scrap
(b)  normally anticipated defective units that occur in the ordinary course of the production process
(c)  routine quality assurance samples that are tested to destruction
(d)  the net invoice price paid to vendors to deliver the material quantity to the production facility or to a point of free delivery.</t>
  </si>
  <si>
    <t>Expenditure relating to a legally binding contract.</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</si>
  <si>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</si>
  <si>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</si>
  <si>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Activities to restore a failed component to an operational state including the work incurred where supply has been interrupted or assets damaged or rendered unsafe by a breakdown, making immediate operations and/or repairs necessary. Also includes activities primarily directed at maintaining network functionality and for which immediate rectification is necessary. These activities are primarily due to network failure caused by weather events, vandalism, traffic accidents or other physical interference by non-related entities.</t>
  </si>
  <si>
    <t>Indirect Expenditure</t>
  </si>
  <si>
    <t>DIRECTLY ATTRIBUTABLE OPEX</t>
  </si>
  <si>
    <t>ALLOCATED OPEX</t>
  </si>
  <si>
    <t>INFORMATION &amp; COMMUNICATIONS TECHNOLOGY</t>
  </si>
  <si>
    <t>Device expenditure</t>
  </si>
  <si>
    <t>Total ICT expenditure</t>
  </si>
  <si>
    <t>Total Motor vehicle expenditure</t>
  </si>
  <si>
    <t>BUILDINGS AND PROPERTY EXPENDITURE</t>
  </si>
  <si>
    <t>OTHER NON-NETWORK EXPENDITURE</t>
  </si>
  <si>
    <t xml:space="preserve">The business has the choice to provide Recurrent expenditure and Non-recurrent expenditure at the aggregate level or by business specified categories. </t>
  </si>
  <si>
    <t>The line item was omitted from the Draft Orders</t>
  </si>
  <si>
    <t>Total maintenance expenditure</t>
  </si>
  <si>
    <t>Total routine maintenance expenditure</t>
  </si>
  <si>
    <t xml:space="preserve">Reporting of overheads in this table must be collectively exhaustive and mutually exclusive. </t>
  </si>
  <si>
    <t>Changes from December 2023 Consultation workbooks</t>
  </si>
  <si>
    <t>Other corporate overheads</t>
  </si>
  <si>
    <t>CA2.10.1A</t>
  </si>
  <si>
    <t>CA2.10.2A</t>
  </si>
  <si>
    <t>Other corporate overheads $</t>
  </si>
  <si>
    <t>Network overheads $</t>
  </si>
  <si>
    <t>Corporate overheads - easement levy $</t>
  </si>
  <si>
    <t>Opex by purpose</t>
  </si>
  <si>
    <t>Table renamed to "Opex by purpose"</t>
  </si>
  <si>
    <t>For consistency</t>
  </si>
  <si>
    <t>To correct error in Draft Orders and allow for overheads that are direct expenditures to be reported as such.</t>
  </si>
  <si>
    <r>
      <rPr>
        <b/>
        <sz val="11"/>
        <color rgb="FF000000"/>
        <rFont val="Calibri"/>
        <family val="2"/>
      </rPr>
      <t xml:space="preserve">Audited financial statements </t>
    </r>
    <r>
      <rPr>
        <sz val="11"/>
        <color rgb="FF000000"/>
        <rFont val="Calibri"/>
        <family val="2"/>
      </rPr>
      <t>= Prescribed transmission services + Negotiation transmission services + Non-regulated transmission services + Not allocated</t>
    </r>
  </si>
  <si>
    <r>
      <rPr>
        <b/>
        <sz val="11"/>
        <color rgb="FF000000"/>
        <rFont val="Calibri"/>
        <family val="2"/>
      </rPr>
      <t xml:space="preserve">Prescribed transmission services + Regulatory adjustments </t>
    </r>
    <r>
      <rPr>
        <sz val="11"/>
        <color rgb="FF000000"/>
        <rFont val="Calibri"/>
        <family val="2"/>
      </rPr>
      <t>= Regulatory accounts (prescribed transmission services)</t>
    </r>
  </si>
  <si>
    <t>&lt;business specified&gt;</t>
  </si>
  <si>
    <t>Zone 1 total expenditure</t>
  </si>
  <si>
    <t>Zone 2 total expenditure</t>
  </si>
  <si>
    <t>Zone 3 total expenditure</t>
  </si>
  <si>
    <t>Business specified</t>
  </si>
  <si>
    <t xml:space="preserve">Regulatory accounts (PTS)
</t>
  </si>
  <si>
    <t>Expenditure relating to operating and maintaining the network or pipeline (excluding all capital expenditure and capital construction expenditure).</t>
  </si>
  <si>
    <t>Directly attributable or directly attributed to an object such as a business segment, if it is wholly and exclusively associated with that object.</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</si>
  <si>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</si>
  <si>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The historical financial information pertaining to prescribed transmission services or distribution services that includes the:
(a) statement of financial performance
(b) notes to, and forming part of, the regulatory financial statements.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</si>
  <si>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</si>
  <si>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Recurrent/programmed activities undertaken to maintain assets, performed regardless of the condition of the asset. Costs of activities predominantly directed at discovering information on asset condition, and often undertaken at intervals that can be predicted. Activities to maintain asset condition and/or to maintain the capacity of the distribution system to distribute electricity, and where the activities are:
(a) routine in nature; 
(b) indiscriminately carried out for a pre-defined set of assets;
(c) scheduled to occur at pre-defined intervals.
May include activities to inspect, survey, audit, test, repair, alter, or reconfigure assets. A pre-defined interval may be based on the number of times the asset has operated, or any other measure, if the future timing of the maintenance based on the measure can be predicted with a reasonable level of certainty.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functional and intrusive testing of assets, including spares and equipment; 
(b) helicopter, vehicle, and foot patrols, including negotiation of landowner access; 
(c) asset surveys;
(d) environmental testing; 
(e) painting of network assets;
(f) re-conductoring lines 
(g) indoor and outdoor maintenance of substations including lawn mowing, weed control, fencing.
Includes load monitoring and switching activities attributable to routine asset maintenance.</t>
  </si>
  <si>
    <t>Activities predominantly directed at managing asset condition or rectifying defects (excluding emergency call-outs). The timing of these activities depends on asset condition and decisions on when to maintain or replace the asset, which may vary over time and across NSPs. Activities to maintain asset condition and/or to maintain the capacity of the distribution system to distribute electricity, and where the activities are not routine in nature. The non-routine activities may be undertaken in a discriminate manner for individual assets. Excludes routine asset maintenance activities. Excludes activities that are designed to increase or improve the capacity of the distribution system to distribute electricity, except where the increase or improvement is incidental to the maintenance of the distribution system. Excludes asset removal, asset replacement, new asset installation, vegetation management, and emergency response. May include:
(a) activities to inspect, survey, audit, test, repair, alter, or reconfigure assets
(b) functional and intrusive testing of assets, including spares and equipment.
Includes load monitoring and switching activities attributable to non-routine asset maintenance.</t>
  </si>
  <si>
    <t>Includes substations, equipment and property used to convert HV distribution to LV, current transformers, voltage transformers, voltage regulators and associated secondary protection and communication equipment.
Equipment – includes switchgear; substations primary and secondary equipment, apparatus and hardware; transformers, earthing, surge diverters, isolators, protection and communication directly associated with the substation. 
Property – includes site including buildings, fences and cleaning; weed control.</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</si>
  <si>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</si>
  <si>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Non-network assets are non-network assets excluding those classified to ICT, Fleet, and buildings and property. Includes:
(a) non road registered motor vehicles; non road motor vehicles (e.g. forklifts, boats etc.); 
(b) mobile plant and equipment; tools; trailers (road registered or not); 
(c) elevating work platforms not permanently mounted on motor vehicles; and 
(d) mobile generators.</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</si>
  <si>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</si>
  <si>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The categories reported for the Audited Statutory accounts apply to the Regulatory accounts (PTS).</t>
  </si>
  <si>
    <t>Device expenditure' line item added</t>
  </si>
  <si>
    <t>Recurrent and non-recurrent 'business specified' category disaggregations added</t>
  </si>
  <si>
    <t>Network overheads' and 'Corporate overheads' line items now allow data input for both indirect and direct expenditure</t>
  </si>
  <si>
    <t>The 'Network overheads' and the 'Corporate overheads' tables have been combined into one table now called 'Overheads expenditure' to reflect CA RIN 2.10.1A &amp; CA RIN 2.10.2A</t>
  </si>
  <si>
    <t>Business specified' categories have been linked to the 'Business specified' categories in the same table on the Audited Statutory accounts tab.</t>
  </si>
  <si>
    <t>This workbook defines the data requirements related to operating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</si>
  <si>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Categories specified must align with the categories used in the previous relevant year, or an explanation for new categories provided</t>
  </si>
  <si>
    <t>Large project expenditure</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</si>
  <si>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</si>
  <si>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Easement Levy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</si>
</sst>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_(&quot;$&quot;* #,##0.00_);_(&quot;$&quot;* \(#,##0.00\);_(&quot;$&quot;* &quot;-&quot;??_);_(@_)"/>
    <numFmt numFmtId="166" formatCode="_(* #,##0_);_(* \(#,##0\);_(* &quot;-&quot;_);_(@_)"/>
    <numFmt numFmtId="167" formatCode="_-&quot;$&quot;* #,##0_-;\-&quot;$&quot;* #,##0_-;_-&quot;$&quot;* &quot;-&quot;??_-;_-@_-"/>
    <numFmt numFmtId="168" formatCode="_-* #,##0_-;\-* #,##0_-;_-* &quot;-&quot;??_-;_-@_-"/>
  </numFmts>
  <fonts count="52">
    <font>
      <sz val="11"/>
      <color theme="1"/>
      <name val="Calibri"/>
      <family val="2"/>
      <scheme val="minor"/>
    </font>
    <font>
      <sz val="10"/>
      <name val="Palatino"/>
    </font>
    <font>
      <b/>
      <sz val="11"/>
      <color indexed="9"/>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theme="0"/>
      <name val="Calibri"/>
      <family val="2"/>
      <scheme val="minor"/>
    </font>
    <font>
      <b/>
      <sz val="16"/>
      <color theme="1"/>
      <name val="Calibri"/>
      <family val="2"/>
      <scheme val="minor"/>
    </font>
    <font>
      <sz val="36"/>
      <color theme="1"/>
      <name val="Calibri"/>
      <family val="2"/>
      <scheme val="minor"/>
    </font>
    <font>
      <sz val="10"/>
      <name val="Arial"/>
      <family val="2"/>
    </font>
    <font>
      <sz val="14"/>
      <color theme="0"/>
      <name val="Calibri"/>
      <family val="2"/>
      <scheme val="minor"/>
    </font>
    <font>
      <sz val="11"/>
      <color theme="1"/>
      <name val="Calibri"/>
      <family val="2"/>
    </font>
    <font>
      <sz val="11"/>
      <color theme="0"/>
      <name val="Calibri"/>
      <family val="2"/>
    </font>
    <font>
      <b/>
      <sz val="14"/>
      <color theme="1"/>
      <name val="Calibri"/>
      <family val="2"/>
      <scheme val="minor"/>
    </font>
    <font>
      <sz val="12"/>
      <color theme="1"/>
      <name val="Calibri"/>
      <family val="2"/>
      <scheme val="minor"/>
    </font>
    <font>
      <sz val="9"/>
      <color theme="1"/>
      <name val="Calibri"/>
      <family val="2"/>
      <scheme val="minor"/>
    </font>
    <font>
      <sz val="11"/>
      <color rgb="FF000000"/>
      <name val="Calibri"/>
      <family val="2"/>
    </font>
    <font>
      <b/>
      <sz val="18"/>
      <color rgb="FF303F51"/>
      <name val="Arial"/>
      <family val="2"/>
    </font>
    <font>
      <sz val="11"/>
      <color rgb="FF000000"/>
      <name val="Calibri"/>
      <family val="2"/>
      <scheme val="minor"/>
    </font>
    <font>
      <sz val="30"/>
      <color theme="1"/>
      <name val="Calibri"/>
      <family val="2"/>
      <scheme val="minor"/>
    </font>
    <font>
      <sz val="30"/>
      <name val="Calibri"/>
      <family val="2"/>
      <scheme val="minor"/>
    </font>
    <font>
      <sz val="11"/>
      <name val="Calibri"/>
      <family val="2"/>
      <scheme val="minor"/>
    </font>
    <font>
      <b/>
      <sz val="11"/>
      <name val="Calibri"/>
      <family val="2"/>
      <scheme val="minor"/>
    </font>
    <font>
      <b/>
      <sz val="14"/>
      <name val="Calibri"/>
      <family val="2"/>
      <scheme val="minor"/>
    </font>
    <font>
      <sz val="32"/>
      <color rgb="FF000000"/>
      <name val="Calibri"/>
      <family val="2"/>
    </font>
    <font>
      <sz val="14"/>
      <color theme="0"/>
      <name val="Calibri"/>
      <family val="2"/>
    </font>
    <font>
      <sz val="28"/>
      <color rgb="FF000000"/>
      <name val="Calibri"/>
      <family val="2"/>
    </font>
    <font>
      <sz val="28"/>
      <color theme="1"/>
      <name val="Calibri"/>
      <family val="2"/>
      <scheme val="minor"/>
    </font>
    <font>
      <sz val="20"/>
      <color theme="1"/>
      <name val="Calibri"/>
      <family val="2"/>
      <scheme val="minor"/>
    </font>
    <font>
      <b/>
      <sz val="12"/>
      <name val="Calibri"/>
      <family val="2"/>
      <scheme val="minor"/>
    </font>
    <font>
      <sz val="20"/>
      <name val="Calibri"/>
      <family val="2"/>
      <scheme val="minor"/>
    </font>
    <font>
      <b/>
      <i/>
      <sz val="11"/>
      <name val="Calibri"/>
      <family val="2"/>
      <scheme val="minor"/>
    </font>
    <font>
      <b/>
      <i/>
      <sz val="11"/>
      <color rgb="FF000000"/>
      <name val="Calibri"/>
      <family val="2"/>
      <scheme val="minor"/>
    </font>
    <font>
      <sz val="10"/>
      <name val="Calibri"/>
      <family val="2"/>
      <scheme val="minor"/>
    </font>
    <font>
      <b/>
      <i/>
      <sz val="11"/>
      <color theme="1"/>
      <name val="Calibri"/>
      <family val="2"/>
      <scheme val="minor"/>
    </font>
    <font>
      <sz val="12"/>
      <name val="Calibri"/>
      <family val="2"/>
      <scheme val="minor"/>
    </font>
    <font>
      <b/>
      <sz val="11"/>
      <color theme="1"/>
      <name val="Calibri"/>
      <family val="2"/>
    </font>
    <font>
      <sz val="25"/>
      <color theme="1"/>
      <name val="Calibri"/>
      <family val="2"/>
      <scheme val="minor"/>
    </font>
    <font>
      <sz val="11"/>
      <name val="Calibri"/>
      <family val="2"/>
    </font>
    <font>
      <i/>
      <sz val="11"/>
      <color theme="1"/>
      <name val="Calibri"/>
      <family val="2"/>
      <scheme val="minor"/>
    </font>
    <font>
      <b/>
      <sz val="11"/>
      <color rgb="FF000000"/>
      <name val="Calibri"/>
      <family val="2"/>
      <scheme val="minor"/>
    </font>
    <font>
      <b/>
      <sz val="14"/>
      <color theme="1"/>
      <name val="Calibri"/>
      <family val="2"/>
    </font>
    <font>
      <b/>
      <i/>
      <sz val="12"/>
      <color theme="1"/>
      <name val="Calibri"/>
      <family val="2"/>
    </font>
    <font>
      <b/>
      <i/>
      <sz val="12"/>
      <name val="Calibri"/>
      <family val="2"/>
    </font>
    <font>
      <i/>
      <sz val="11"/>
      <color rgb="FF000000"/>
      <name val="Calibri"/>
      <family val="2"/>
      <scheme val="minor"/>
    </font>
    <font>
      <sz val="30"/>
      <color rgb="FF000000"/>
      <name val="Calibri"/>
      <family val="2"/>
    </font>
    <font>
      <i/>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5F9E88"/>
        <bgColor indexed="64"/>
      </patternFill>
    </fill>
    <fill>
      <patternFill patternType="solid">
        <fgColor theme="0" tint="-0.14999847407452621"/>
        <bgColor indexed="64"/>
      </patternFill>
    </fill>
    <fill>
      <patternFill patternType="solid">
        <fgColor indexed="9"/>
        <bgColor indexed="64"/>
      </patternFill>
    </fill>
    <fill>
      <patternFill patternType="solid">
        <fgColor rgb="FF303F51"/>
        <bgColor indexed="64"/>
      </patternFill>
    </fill>
    <fill>
      <patternFill patternType="solid">
        <fgColor rgb="FFE2EEE9"/>
        <bgColor indexed="64"/>
      </patternFill>
    </fill>
    <fill>
      <patternFill patternType="solid">
        <fgColor theme="9" tint="0.79998168889431442"/>
        <bgColor indexed="64"/>
      </patternFill>
    </fill>
    <fill>
      <patternFill patternType="solid">
        <fgColor rgb="FFE5EFE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
      <patternFill patternType="solid">
        <fgColor theme="0"/>
        <bgColor rgb="FFFFFFFF"/>
      </patternFill>
    </fill>
  </fills>
  <borders count="16">
    <border>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s>
  <cellStyleXfs count="19">
    <xf numFmtId="0" fontId="0" fillId="0" borderId="0"/>
    <xf numFmtId="0" fontId="1" fillId="0" borderId="0"/>
    <xf numFmtId="0" fontId="3" fillId="0" borderId="0"/>
    <xf numFmtId="0" fontId="7" fillId="0" borderId="0"/>
    <xf numFmtId="0" fontId="10" fillId="3" borderId="2">
      <alignment vertical="center"/>
    </xf>
    <xf numFmtId="165" fontId="8" fillId="0" borderId="0" applyFont="0" applyFill="0" applyBorder="0" applyAlignment="0" applyProtection="0"/>
    <xf numFmtId="0" fontId="5" fillId="0" borderId="0"/>
    <xf numFmtId="0" fontId="14" fillId="6" borderId="0"/>
    <xf numFmtId="9"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21" fillId="0" borderId="0"/>
    <xf numFmtId="0" fontId="3" fillId="0" borderId="0"/>
    <xf numFmtId="0" fontId="8" fillId="0" borderId="0"/>
    <xf numFmtId="164" fontId="8" fillId="0" borderId="0" applyFont="0" applyFill="0" applyBorder="0" applyAlignment="0" applyProtection="0"/>
    <xf numFmtId="0" fontId="8" fillId="0" borderId="0"/>
    <xf numFmtId="0" fontId="3" fillId="0" borderId="0"/>
    <xf numFmtId="0" fontId="3" fillId="0" borderId="0"/>
  </cellStyleXfs>
  <cellXfs count="308">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2" fillId="2" borderId="0" xfId="0" applyFont="1" applyFill="1" applyBorder="1"/>
    <xf numFmtId="0" fontId="0" fillId="2" borderId="0" xfId="0" applyFill="1" applyBorder="1" applyAlignment="1">
      <alignment horizontal="center"/>
    </xf>
    <xf numFmtId="0" fontId="0" fillId="2" borderId="0" xfId="0" applyFill="1" applyAlignment="1">
      <alignment horizontal="center"/>
    </xf>
    <xf numFmtId="0" fontId="0" fillId="5" borderId="0" xfId="0" applyFill="1"/>
    <xf numFmtId="0" fontId="3" fillId="2" borderId="0" xfId="2" applyFill="1"/>
    <xf numFmtId="0" fontId="3" fillId="2" borderId="0" xfId="2" applyFill="1" applyAlignment="1">
      <alignment horizontal="center" vertical="center"/>
    </xf>
    <xf numFmtId="0" fontId="6" fillId="2" borderId="0" xfId="2" applyFont="1" applyFill="1"/>
    <xf numFmtId="0" fontId="6" fillId="0" borderId="0" xfId="2" applyFont="1" applyBorder="1"/>
    <xf numFmtId="0" fontId="6" fillId="2" borderId="0" xfId="2" applyFont="1" applyFill="1" applyBorder="1"/>
    <xf numFmtId="0" fontId="3" fillId="2" borderId="0" xfId="2" applyFill="1" applyAlignment="1">
      <alignment vertical="center"/>
    </xf>
    <xf numFmtId="0" fontId="15" fillId="2" borderId="0" xfId="2" applyFont="1" applyFill="1" applyAlignment="1">
      <alignment horizontal="center" vertical="center"/>
    </xf>
    <xf numFmtId="0" fontId="8" fillId="2" borderId="0" xfId="0" applyFont="1" applyFill="1" applyAlignment="1">
      <alignment vertical="center"/>
    </xf>
    <xf numFmtId="0" fontId="18" fillId="2" borderId="0" xfId="0" applyFont="1" applyFill="1" applyBorder="1"/>
    <xf numFmtId="0" fontId="12" fillId="5" borderId="0" xfId="0" applyFont="1" applyFill="1" applyBorder="1"/>
    <xf numFmtId="0" fontId="13" fillId="2" borderId="0" xfId="0" applyFont="1" applyFill="1" applyAlignment="1">
      <alignment horizontal="center" vertical="center"/>
    </xf>
    <xf numFmtId="0" fontId="22" fillId="0" borderId="0" xfId="13" applyFont="1" applyAlignment="1">
      <alignment horizontal="center" vertical="center"/>
    </xf>
    <xf numFmtId="0" fontId="22" fillId="2" borderId="0" xfId="13" applyFont="1" applyFill="1" applyBorder="1" applyAlignment="1">
      <alignment horizontal="center" vertical="center"/>
    </xf>
    <xf numFmtId="0" fontId="15" fillId="2" borderId="0" xfId="2" applyFont="1" applyFill="1" applyBorder="1" applyAlignment="1">
      <alignment horizontal="left" vertical="center"/>
    </xf>
    <xf numFmtId="0" fontId="0" fillId="2" borderId="13" xfId="0" applyFill="1" applyBorder="1" applyAlignment="1">
      <alignment horizontal="center"/>
    </xf>
    <xf numFmtId="0" fontId="0" fillId="2" borderId="13" xfId="0" applyFill="1" applyBorder="1"/>
    <xf numFmtId="0" fontId="13" fillId="2" borderId="13"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3" xfId="0" applyFill="1" applyBorder="1" applyAlignment="1">
      <alignment horizontal="center"/>
    </xf>
    <xf numFmtId="0" fontId="0" fillId="2" borderId="3" xfId="0" applyFill="1" applyBorder="1"/>
    <xf numFmtId="0" fontId="13" fillId="2" borderId="3" xfId="0" applyFont="1" applyFill="1" applyBorder="1" applyAlignment="1">
      <alignment horizontal="center" vertical="center"/>
    </xf>
    <xf numFmtId="0" fontId="0" fillId="2" borderId="11" xfId="0" applyFill="1" applyBorder="1"/>
    <xf numFmtId="0" fontId="0" fillId="2" borderId="10" xfId="0" applyFill="1" applyBorder="1"/>
    <xf numFmtId="0" fontId="0" fillId="2" borderId="4" xfId="0" applyFill="1" applyBorder="1"/>
    <xf numFmtId="0" fontId="0" fillId="2" borderId="1" xfId="0" applyFill="1" applyBorder="1"/>
    <xf numFmtId="0" fontId="0" fillId="2" borderId="0" xfId="0" applyFill="1" applyBorder="1" applyAlignment="1">
      <alignment horizontal="center" vertical="center"/>
    </xf>
    <xf numFmtId="0" fontId="0" fillId="5" borderId="0" xfId="0" applyFill="1" applyAlignment="1">
      <alignment horizontal="center" vertical="center"/>
    </xf>
    <xf numFmtId="0" fontId="0" fillId="5" borderId="0" xfId="0" applyFill="1" applyBorder="1"/>
    <xf numFmtId="0" fontId="11" fillId="5" borderId="0" xfId="0" applyFont="1" applyFill="1" applyAlignment="1">
      <alignment horizontal="center" vertical="center" wrapText="1"/>
    </xf>
    <xf numFmtId="0" fontId="13" fillId="5" borderId="0" xfId="0" applyFont="1" applyFill="1" applyAlignment="1">
      <alignment horizontal="center" vertical="center"/>
    </xf>
    <xf numFmtId="0" fontId="17" fillId="2" borderId="0" xfId="2" applyFont="1" applyFill="1" applyAlignment="1">
      <alignment horizontal="center" vertical="center"/>
    </xf>
    <xf numFmtId="0" fontId="3" fillId="2" borderId="0" xfId="2" applyFill="1" applyAlignment="1">
      <alignment horizontal="left" vertical="center"/>
    </xf>
    <xf numFmtId="0" fontId="13" fillId="5" borderId="0" xfId="0" applyFont="1" applyFill="1" applyAlignment="1">
      <alignment vertical="center"/>
    </xf>
    <xf numFmtId="0" fontId="0" fillId="5" borderId="0" xfId="0" applyFont="1" applyFill="1" applyAlignment="1">
      <alignment vertical="center"/>
    </xf>
    <xf numFmtId="0" fontId="0" fillId="5" borderId="0" xfId="0" applyFont="1" applyFill="1" applyBorder="1" applyAlignment="1">
      <alignment vertical="center"/>
    </xf>
    <xf numFmtId="0" fontId="0" fillId="2" borderId="12" xfId="0" applyFill="1" applyBorder="1"/>
    <xf numFmtId="0" fontId="0" fillId="2" borderId="8" xfId="0" applyFill="1" applyBorder="1"/>
    <xf numFmtId="0" fontId="17" fillId="4" borderId="0" xfId="2" applyFont="1" applyFill="1" applyAlignment="1">
      <alignment horizontal="center" vertical="center"/>
    </xf>
    <xf numFmtId="0" fontId="4" fillId="2" borderId="0" xfId="2" applyFont="1" applyFill="1" applyAlignment="1">
      <alignment horizontal="left" vertical="center" wrapText="1"/>
    </xf>
    <xf numFmtId="0" fontId="31" fillId="2" borderId="0" xfId="2" applyFont="1" applyFill="1" applyAlignment="1">
      <alignment vertical="center"/>
    </xf>
    <xf numFmtId="0" fontId="3" fillId="2" borderId="0" xfId="2" applyFill="1" applyAlignment="1">
      <alignment horizontal="right" vertical="center"/>
    </xf>
    <xf numFmtId="0" fontId="32" fillId="2" borderId="0" xfId="0" applyFont="1" applyFill="1" applyAlignment="1">
      <alignment vertical="center"/>
    </xf>
    <xf numFmtId="0" fontId="0" fillId="2" borderId="0" xfId="0" applyFill="1" applyAlignment="1">
      <alignment horizontal="center" vertical="center"/>
    </xf>
    <xf numFmtId="0" fontId="24" fillId="2" borderId="0" xfId="0" applyFont="1" applyFill="1" applyAlignment="1">
      <alignment vertical="center" wrapText="1"/>
    </xf>
    <xf numFmtId="49" fontId="20" fillId="5" borderId="0" xfId="1" applyNumberFormat="1" applyFont="1" applyFill="1" applyBorder="1" applyAlignment="1">
      <alignment horizontal="left" vertical="top"/>
    </xf>
    <xf numFmtId="0" fontId="25" fillId="2" borderId="0" xfId="0" applyFont="1" applyFill="1" applyBorder="1" applyAlignment="1">
      <alignment vertical="center"/>
    </xf>
    <xf numFmtId="166" fontId="2" fillId="7" borderId="0" xfId="1" applyNumberFormat="1" applyFont="1" applyFill="1" applyAlignment="1">
      <alignment horizontal="center" vertical="center" wrapText="1"/>
    </xf>
    <xf numFmtId="0" fontId="19" fillId="2" borderId="0" xfId="0" applyFont="1" applyFill="1" applyBorder="1" applyAlignment="1">
      <alignment horizontal="center" wrapText="1"/>
    </xf>
    <xf numFmtId="164" fontId="31" fillId="2" borderId="0" xfId="15" applyFont="1" applyFill="1" applyAlignment="1">
      <alignment vertical="center"/>
    </xf>
    <xf numFmtId="164" fontId="2" fillId="7" borderId="0" xfId="15" applyFont="1" applyFill="1" applyAlignment="1">
      <alignment horizontal="center" vertical="center" wrapText="1"/>
    </xf>
    <xf numFmtId="164" fontId="0" fillId="2" borderId="0" xfId="15" applyFont="1" applyFill="1"/>
    <xf numFmtId="164" fontId="24" fillId="2" borderId="0" xfId="15" applyFont="1" applyFill="1" applyAlignment="1">
      <alignment vertical="center" wrapText="1"/>
    </xf>
    <xf numFmtId="164" fontId="0" fillId="4" borderId="0" xfId="15" applyFont="1" applyFill="1" applyBorder="1" applyAlignment="1">
      <alignment horizontal="left" vertical="center"/>
    </xf>
    <xf numFmtId="164" fontId="0" fillId="4" borderId="3" xfId="15" applyFont="1" applyFill="1" applyBorder="1" applyAlignment="1">
      <alignment horizontal="left" vertical="center"/>
    </xf>
    <xf numFmtId="164" fontId="19" fillId="9" borderId="13" xfId="15" applyFont="1" applyFill="1" applyBorder="1" applyAlignment="1">
      <alignment horizontal="left" vertical="center"/>
    </xf>
    <xf numFmtId="164" fontId="19" fillId="9" borderId="0" xfId="15" applyFont="1" applyFill="1" applyBorder="1" applyAlignment="1">
      <alignment horizontal="left" vertical="center"/>
    </xf>
    <xf numFmtId="164" fontId="19" fillId="9" borderId="12" xfId="15" applyFont="1" applyFill="1" applyBorder="1" applyAlignment="1">
      <alignment horizontal="left" vertical="center"/>
    </xf>
    <xf numFmtId="164" fontId="19" fillId="9" borderId="1" xfId="15" applyFont="1" applyFill="1" applyBorder="1" applyAlignment="1">
      <alignment horizontal="left" vertical="center"/>
    </xf>
    <xf numFmtId="0" fontId="9" fillId="2" borderId="0" xfId="0" applyFont="1" applyFill="1" applyBorder="1" applyAlignment="1">
      <alignment horizontal="center"/>
    </xf>
    <xf numFmtId="0" fontId="9" fillId="2" borderId="0" xfId="0" applyNumberFormat="1" applyFont="1" applyFill="1" applyBorder="1" applyAlignment="1"/>
    <xf numFmtId="167" fontId="0" fillId="9" borderId="11" xfId="5" applyNumberFormat="1" applyFont="1" applyFill="1" applyBorder="1" applyAlignment="1">
      <alignment horizontal="left" vertical="center"/>
    </xf>
    <xf numFmtId="167" fontId="0" fillId="9" borderId="10" xfId="5" applyNumberFormat="1" applyFont="1" applyFill="1" applyBorder="1" applyAlignment="1">
      <alignment horizontal="left" vertical="center"/>
    </xf>
    <xf numFmtId="0" fontId="33" fillId="2" borderId="0" xfId="0" applyFont="1" applyFill="1" applyAlignment="1">
      <alignment vertical="center"/>
    </xf>
    <xf numFmtId="0" fontId="0" fillId="2" borderId="0" xfId="0" applyFont="1" applyFill="1"/>
    <xf numFmtId="0" fontId="0" fillId="2" borderId="0" xfId="0" applyFont="1" applyFill="1" applyBorder="1" applyAlignment="1">
      <alignment horizontal="center" vertical="center" wrapText="1"/>
    </xf>
    <xf numFmtId="0" fontId="25" fillId="2" borderId="13" xfId="0" applyFont="1" applyFill="1" applyBorder="1" applyAlignment="1">
      <alignment vertical="center"/>
    </xf>
    <xf numFmtId="0" fontId="25" fillId="2" borderId="3" xfId="0" applyFont="1" applyFill="1" applyBorder="1" applyAlignment="1">
      <alignment vertical="center"/>
    </xf>
    <xf numFmtId="0" fontId="13" fillId="5" borderId="0" xfId="0" applyFont="1" applyFill="1" applyBorder="1" applyAlignment="1">
      <alignment horizontal="center" vertical="center"/>
    </xf>
    <xf numFmtId="167" fontId="19" fillId="9" borderId="0" xfId="5" applyNumberFormat="1" applyFont="1" applyFill="1" applyBorder="1" applyAlignment="1">
      <alignment horizontal="left" vertical="center"/>
    </xf>
    <xf numFmtId="0" fontId="28" fillId="2" borderId="0" xfId="0" applyFont="1" applyFill="1" applyBorder="1" applyAlignment="1">
      <alignment vertical="center" wrapText="1"/>
    </xf>
    <xf numFmtId="0" fontId="28" fillId="2" borderId="0" xfId="0" applyFont="1" applyFill="1" applyBorder="1" applyAlignment="1">
      <alignment horizontal="left" vertical="center" wrapText="1"/>
    </xf>
    <xf numFmtId="0" fontId="35" fillId="2" borderId="0" xfId="0" applyFont="1" applyFill="1" applyBorder="1" applyAlignment="1">
      <alignment vertical="center"/>
    </xf>
    <xf numFmtId="167" fontId="19" fillId="9" borderId="13" xfId="5" applyNumberFormat="1" applyFont="1" applyFill="1" applyBorder="1" applyAlignment="1">
      <alignment horizontal="left" vertical="center"/>
    </xf>
    <xf numFmtId="0" fontId="0" fillId="2" borderId="13" xfId="0" applyFont="1" applyFill="1" applyBorder="1" applyAlignment="1">
      <alignment vertical="center"/>
    </xf>
    <xf numFmtId="0" fontId="0" fillId="2" borderId="12" xfId="0" applyFont="1" applyFill="1" applyBorder="1" applyAlignment="1">
      <alignment vertical="center"/>
    </xf>
    <xf numFmtId="0" fontId="0" fillId="2" borderId="1" xfId="0" applyFont="1" applyFill="1" applyBorder="1" applyAlignment="1">
      <alignment vertical="center"/>
    </xf>
    <xf numFmtId="167" fontId="19" fillId="9" borderId="3" xfId="5" applyNumberFormat="1" applyFont="1" applyFill="1" applyBorder="1" applyAlignment="1">
      <alignment horizontal="left" vertical="center"/>
    </xf>
    <xf numFmtId="0" fontId="0" fillId="2" borderId="3" xfId="0" applyFont="1" applyFill="1" applyBorder="1" applyAlignment="1">
      <alignment vertical="center"/>
    </xf>
    <xf numFmtId="0" fontId="0" fillId="2" borderId="8" xfId="0" applyFont="1" applyFill="1" applyBorder="1" applyAlignment="1">
      <alignment vertical="center"/>
    </xf>
    <xf numFmtId="0" fontId="13" fillId="2" borderId="0" xfId="0" applyFont="1" applyFill="1" applyAlignment="1">
      <alignment vertical="center"/>
    </xf>
    <xf numFmtId="49" fontId="27" fillId="0" borderId="0" xfId="1" applyNumberFormat="1" applyFont="1" applyAlignment="1">
      <alignment horizontal="center" wrapText="1"/>
    </xf>
    <xf numFmtId="0" fontId="0" fillId="2" borderId="0" xfId="0" applyFont="1" applyFill="1" applyBorder="1" applyAlignment="1">
      <alignment horizontal="center"/>
    </xf>
    <xf numFmtId="0" fontId="0" fillId="2" borderId="13" xfId="0" applyFont="1" applyFill="1" applyBorder="1" applyAlignment="1">
      <alignment horizontal="center"/>
    </xf>
    <xf numFmtId="0" fontId="0" fillId="2" borderId="3" xfId="0" applyFont="1" applyFill="1" applyBorder="1" applyAlignment="1">
      <alignment horizontal="center"/>
    </xf>
    <xf numFmtId="164" fontId="0" fillId="4" borderId="13" xfId="15" applyFont="1" applyFill="1" applyBorder="1" applyAlignment="1">
      <alignment horizontal="left" vertical="center"/>
    </xf>
    <xf numFmtId="0" fontId="0" fillId="5" borderId="0" xfId="0" applyFill="1" applyBorder="1" applyAlignment="1">
      <alignment horizontal="center" vertical="center"/>
    </xf>
    <xf numFmtId="0" fontId="35" fillId="2" borderId="0" xfId="0" applyFont="1" applyFill="1" applyBorder="1" applyAlignment="1">
      <alignment horizontal="left" vertical="center"/>
    </xf>
    <xf numFmtId="0" fontId="0"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27" fillId="2" borderId="0" xfId="0" applyFont="1" applyFill="1" applyAlignment="1">
      <alignment horizontal="center" wrapText="1"/>
    </xf>
    <xf numFmtId="0" fontId="33" fillId="2" borderId="0" xfId="0" applyFont="1" applyFill="1" applyAlignment="1">
      <alignment horizontal="center" vertical="center"/>
    </xf>
    <xf numFmtId="0" fontId="23" fillId="2" borderId="0" xfId="2" applyFont="1" applyFill="1" applyBorder="1" applyAlignment="1">
      <alignment vertical="center" wrapText="1"/>
    </xf>
    <xf numFmtId="0" fontId="6" fillId="2" borderId="0" xfId="2" applyFont="1" applyFill="1" applyBorder="1" applyAlignment="1">
      <alignment vertical="center"/>
    </xf>
    <xf numFmtId="0" fontId="6" fillId="2" borderId="0" xfId="2" applyFont="1" applyFill="1" applyAlignment="1">
      <alignment vertical="center"/>
    </xf>
    <xf numFmtId="49" fontId="20" fillId="5" borderId="0" xfId="1" applyNumberFormat="1" applyFont="1" applyFill="1" applyBorder="1" applyAlignment="1">
      <alignment horizontal="center" vertical="center"/>
    </xf>
    <xf numFmtId="0" fontId="0" fillId="2" borderId="9" xfId="0" applyFill="1" applyBorder="1" applyAlignment="1">
      <alignment horizontal="left" vertical="center" wrapText="1"/>
    </xf>
    <xf numFmtId="0" fontId="38" fillId="10" borderId="0" xfId="2" applyFont="1" applyFill="1" applyAlignment="1">
      <alignment horizontal="left" vertical="center" wrapText="1"/>
    </xf>
    <xf numFmtId="0" fontId="38" fillId="10" borderId="0" xfId="2" applyFont="1" applyFill="1" applyAlignment="1">
      <alignment vertical="center" wrapText="1"/>
    </xf>
    <xf numFmtId="0" fontId="17" fillId="4" borderId="0" xfId="2" applyFont="1" applyFill="1" applyAlignment="1">
      <alignment horizontal="left" vertical="center"/>
    </xf>
    <xf numFmtId="0" fontId="3" fillId="11" borderId="0" xfId="2" applyFill="1" applyAlignment="1">
      <alignment vertical="center"/>
    </xf>
    <xf numFmtId="0" fontId="3" fillId="2" borderId="0" xfId="2" applyFill="1" applyAlignment="1">
      <alignment horizontal="left" vertical="center" wrapText="1"/>
    </xf>
    <xf numFmtId="0" fontId="9" fillId="11" borderId="0" xfId="0" applyFont="1" applyFill="1" applyAlignment="1">
      <alignment horizontal="left" vertical="center"/>
    </xf>
    <xf numFmtId="0" fontId="0" fillId="11" borderId="0" xfId="0" applyFill="1" applyAlignment="1">
      <alignment horizontal="left" vertical="center"/>
    </xf>
    <xf numFmtId="0" fontId="9" fillId="12" borderId="9" xfId="0" applyFont="1" applyFill="1" applyBorder="1" applyAlignment="1">
      <alignment horizontal="left" vertical="center"/>
    </xf>
    <xf numFmtId="0" fontId="0" fillId="2" borderId="0" xfId="0" applyFill="1" applyAlignment="1">
      <alignment horizontal="left" vertical="center"/>
    </xf>
    <xf numFmtId="0" fontId="0" fillId="2" borderId="0" xfId="0" applyFill="1" applyAlignment="1">
      <alignment horizontal="left" vertical="center" wrapText="1"/>
    </xf>
    <xf numFmtId="0" fontId="18" fillId="2" borderId="0" xfId="0" applyFont="1" applyFill="1" applyAlignment="1">
      <alignment horizontal="left" vertical="center"/>
    </xf>
    <xf numFmtId="0" fontId="4" fillId="8" borderId="0" xfId="2" applyFont="1" applyFill="1" applyAlignment="1">
      <alignment horizontal="left" vertical="center" wrapText="1"/>
    </xf>
    <xf numFmtId="0" fontId="3" fillId="8" borderId="0" xfId="2" applyFill="1" applyAlignment="1">
      <alignment horizontal="left" vertical="center"/>
    </xf>
    <xf numFmtId="0" fontId="3" fillId="8" borderId="0" xfId="2" applyFill="1" applyAlignment="1">
      <alignment horizontal="left" vertical="center" wrapText="1"/>
    </xf>
    <xf numFmtId="0" fontId="3" fillId="8" borderId="0" xfId="2" applyFill="1" applyAlignment="1">
      <alignment vertical="center" wrapText="1"/>
    </xf>
    <xf numFmtId="0" fontId="3" fillId="2" borderId="0" xfId="2" applyFill="1" applyAlignment="1">
      <alignment horizontal="center" vertical="center" wrapText="1"/>
    </xf>
    <xf numFmtId="167" fontId="19" fillId="2" borderId="0" xfId="5" applyNumberFormat="1" applyFont="1" applyFill="1" applyBorder="1" applyAlignment="1">
      <alignment horizontal="left" vertical="center"/>
    </xf>
    <xf numFmtId="0" fontId="17" fillId="2" borderId="0" xfId="2" applyFont="1" applyFill="1" applyAlignment="1">
      <alignment horizontal="left" vertical="center"/>
    </xf>
    <xf numFmtId="0" fontId="3" fillId="8" borderId="0" xfId="2" applyFill="1" applyAlignment="1">
      <alignment vertical="center"/>
    </xf>
    <xf numFmtId="0" fontId="4" fillId="8" borderId="0" xfId="2" applyFont="1" applyFill="1" applyAlignment="1">
      <alignment vertical="center"/>
    </xf>
    <xf numFmtId="0" fontId="0" fillId="5" borderId="0" xfId="0" applyFill="1" applyAlignment="1">
      <alignment vertical="center"/>
    </xf>
    <xf numFmtId="0" fontId="0" fillId="13" borderId="0" xfId="0" applyFill="1" applyAlignment="1">
      <alignment horizontal="center" vertical="center"/>
    </xf>
    <xf numFmtId="166" fontId="26" fillId="2" borderId="9" xfId="1" applyNumberFormat="1" applyFont="1" applyFill="1" applyBorder="1" applyAlignment="1">
      <alignment horizontal="center" vertical="center" wrapText="1"/>
    </xf>
    <xf numFmtId="0" fontId="0" fillId="5" borderId="0" xfId="0" applyFont="1" applyFill="1"/>
    <xf numFmtId="0" fontId="3" fillId="2" borderId="0" xfId="2" applyFill="1" applyAlignment="1">
      <alignment horizontal="left" vertical="center" wrapText="1"/>
    </xf>
    <xf numFmtId="167" fontId="19" fillId="2" borderId="3" xfId="5" applyNumberFormat="1" applyFont="1" applyFill="1" applyBorder="1" applyAlignment="1">
      <alignment horizontal="left" vertical="center"/>
    </xf>
    <xf numFmtId="0" fontId="9" fillId="12" borderId="9" xfId="0" applyFont="1" applyFill="1" applyBorder="1" applyAlignment="1">
      <alignment vertical="center"/>
    </xf>
    <xf numFmtId="0" fontId="0" fillId="2" borderId="9" xfId="0" applyFill="1" applyBorder="1" applyAlignment="1">
      <alignment vertical="center" wrapText="1"/>
    </xf>
    <xf numFmtId="49" fontId="37" fillId="2" borderId="0" xfId="2" applyNumberFormat="1" applyFont="1" applyFill="1" applyBorder="1" applyAlignment="1" applyProtection="1">
      <alignment horizontal="left" vertical="center"/>
      <protection locked="0"/>
    </xf>
    <xf numFmtId="164" fontId="19" fillId="2" borderId="0" xfId="15" applyFont="1" applyFill="1" applyBorder="1" applyAlignment="1">
      <alignment horizontal="left" vertical="center"/>
    </xf>
    <xf numFmtId="0" fontId="35" fillId="2" borderId="0" xfId="0" applyNumberFormat="1" applyFont="1" applyFill="1" applyBorder="1" applyAlignment="1">
      <alignment vertical="center"/>
    </xf>
    <xf numFmtId="164" fontId="19" fillId="2" borderId="3" xfId="15" applyFont="1" applyFill="1" applyBorder="1" applyAlignment="1">
      <alignment horizontal="left" vertical="center"/>
    </xf>
    <xf numFmtId="164" fontId="19" fillId="2" borderId="8" xfId="15" applyFont="1" applyFill="1" applyBorder="1" applyAlignment="1">
      <alignment horizontal="left" vertical="center"/>
    </xf>
    <xf numFmtId="0" fontId="3" fillId="2" borderId="0" xfId="2" applyFill="1" applyAlignment="1">
      <alignment horizontal="left" vertical="center" wrapText="1"/>
    </xf>
    <xf numFmtId="0" fontId="3" fillId="2" borderId="0" xfId="2" applyFill="1" applyAlignment="1">
      <alignment horizontal="left" vertical="center" indent="5"/>
    </xf>
    <xf numFmtId="0" fontId="3" fillId="2" borderId="0" xfId="2" quotePrefix="1" applyFill="1" applyAlignment="1">
      <alignment horizontal="left" vertical="center" wrapText="1" indent="2"/>
    </xf>
    <xf numFmtId="0" fontId="23" fillId="2" borderId="0" xfId="2" applyFont="1" applyFill="1"/>
    <xf numFmtId="0" fontId="41" fillId="2" borderId="0" xfId="0" applyFont="1" applyFill="1" applyAlignment="1">
      <alignment vertical="center"/>
    </xf>
    <xf numFmtId="0" fontId="23" fillId="2" borderId="0" xfId="2" applyFont="1" applyFill="1" applyAlignment="1">
      <alignment vertical="center"/>
    </xf>
    <xf numFmtId="0" fontId="31" fillId="2" borderId="0" xfId="2" applyFont="1" applyFill="1" applyBorder="1" applyAlignment="1">
      <alignment vertical="center"/>
    </xf>
    <xf numFmtId="0" fontId="3" fillId="2" borderId="0" xfId="2" applyFill="1" applyAlignment="1">
      <alignment horizontal="left" vertical="center" wrapText="1"/>
    </xf>
    <xf numFmtId="0" fontId="31" fillId="2" borderId="0" xfId="2" applyFont="1" applyFill="1" applyAlignment="1"/>
    <xf numFmtId="0" fontId="42" fillId="2" borderId="0" xfId="0" applyFont="1" applyFill="1" applyAlignment="1">
      <alignment vertical="top"/>
    </xf>
    <xf numFmtId="166" fontId="2" fillId="2" borderId="0" xfId="1" applyNumberFormat="1" applyFont="1" applyFill="1" applyAlignment="1">
      <alignment horizontal="center" vertical="center" wrapText="1"/>
    </xf>
    <xf numFmtId="164" fontId="0" fillId="2" borderId="0" xfId="15" applyFont="1" applyFill="1" applyBorder="1" applyAlignment="1">
      <alignment horizontal="left" vertical="center"/>
    </xf>
    <xf numFmtId="167" fontId="19" fillId="2" borderId="13" xfId="5" applyNumberFormat="1" applyFont="1" applyFill="1" applyBorder="1" applyAlignment="1">
      <alignment horizontal="left" vertical="center"/>
    </xf>
    <xf numFmtId="0" fontId="44" fillId="2" borderId="10" xfId="0" applyFont="1" applyFill="1" applyBorder="1" applyAlignment="1">
      <alignment horizontal="left" indent="1"/>
    </xf>
    <xf numFmtId="0" fontId="9" fillId="2" borderId="0" xfId="0" applyFont="1" applyFill="1"/>
    <xf numFmtId="0" fontId="0" fillId="9" borderId="12" xfId="0" applyFill="1" applyBorder="1"/>
    <xf numFmtId="0" fontId="0" fillId="9" borderId="1" xfId="0" applyFill="1" applyBorder="1"/>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5" borderId="0" xfId="0" applyFill="1" applyAlignment="1">
      <alignment horizontal="center" vertical="top"/>
    </xf>
    <xf numFmtId="0" fontId="9" fillId="2" borderId="0" xfId="0" applyFont="1" applyFill="1" applyAlignment="1">
      <alignment horizontal="left" vertical="center"/>
    </xf>
    <xf numFmtId="0" fontId="0" fillId="2" borderId="11" xfId="0" applyFill="1" applyBorder="1" applyAlignment="1">
      <alignment horizontal="left" vertical="center"/>
    </xf>
    <xf numFmtId="168" fontId="0" fillId="9" borderId="13" xfId="15" applyNumberFormat="1" applyFont="1" applyFill="1" applyBorder="1"/>
    <xf numFmtId="0" fontId="26" fillId="5" borderId="0" xfId="0" applyFont="1" applyFill="1" applyAlignment="1">
      <alignment horizontal="center" vertical="center"/>
    </xf>
    <xf numFmtId="0" fontId="0" fillId="2" borderId="10" xfId="0" applyFill="1" applyBorder="1" applyAlignment="1">
      <alignment horizontal="left" vertical="center"/>
    </xf>
    <xf numFmtId="168" fontId="0" fillId="9" borderId="0" xfId="15" applyNumberFormat="1" applyFont="1" applyFill="1" applyBorder="1"/>
    <xf numFmtId="0" fontId="0" fillId="2" borderId="4" xfId="0" applyFill="1" applyBorder="1" applyAlignment="1">
      <alignment horizontal="left" vertical="center"/>
    </xf>
    <xf numFmtId="168" fontId="0" fillId="9" borderId="3" xfId="15" applyNumberFormat="1" applyFont="1" applyFill="1" applyBorder="1"/>
    <xf numFmtId="0" fontId="26" fillId="5" borderId="0" xfId="0" applyFont="1" applyFill="1" applyAlignment="1">
      <alignment vertical="center"/>
    </xf>
    <xf numFmtId="0" fontId="26" fillId="5" borderId="0" xfId="0" applyFont="1" applyFill="1" applyAlignment="1">
      <alignment horizontal="right" vertical="center"/>
    </xf>
    <xf numFmtId="167" fontId="19" fillId="2" borderId="12" xfId="5" applyNumberFormat="1" applyFont="1" applyFill="1" applyBorder="1" applyAlignment="1">
      <alignment horizontal="left" vertical="center"/>
    </xf>
    <xf numFmtId="167" fontId="19" fillId="2" borderId="1" xfId="5" applyNumberFormat="1" applyFont="1" applyFill="1" applyBorder="1" applyAlignment="1">
      <alignment horizontal="left" vertical="center"/>
    </xf>
    <xf numFmtId="164" fontId="0" fillId="2" borderId="1" xfId="15" applyFont="1" applyFill="1" applyBorder="1" applyAlignment="1">
      <alignment horizontal="left" vertical="center"/>
    </xf>
    <xf numFmtId="167" fontId="19" fillId="2" borderId="8" xfId="5" applyNumberFormat="1" applyFont="1" applyFill="1" applyBorder="1" applyAlignment="1">
      <alignment horizontal="left" vertical="center"/>
    </xf>
    <xf numFmtId="0" fontId="3" fillId="2" borderId="0" xfId="2" applyFont="1" applyFill="1" applyAlignment="1">
      <alignment horizontal="left" vertical="center" wrapText="1"/>
    </xf>
    <xf numFmtId="0" fontId="3" fillId="2" borderId="0" xfId="2" applyFont="1" applyFill="1" applyAlignment="1">
      <alignment vertical="center"/>
    </xf>
    <xf numFmtId="0" fontId="30" fillId="7" borderId="0" xfId="2" applyFont="1" applyFill="1" applyBorder="1" applyAlignment="1">
      <alignment vertical="center"/>
    </xf>
    <xf numFmtId="0" fontId="46" fillId="2" borderId="0" xfId="0" applyFont="1" applyFill="1" applyAlignment="1">
      <alignment vertical="top"/>
    </xf>
    <xf numFmtId="0" fontId="47" fillId="2" borderId="0" xfId="0" applyFont="1" applyFill="1" applyAlignment="1">
      <alignment vertical="top"/>
    </xf>
    <xf numFmtId="0" fontId="3" fillId="8" borderId="0" xfId="2" applyFont="1" applyFill="1" applyAlignment="1">
      <alignment vertical="center" wrapText="1"/>
    </xf>
    <xf numFmtId="0" fontId="3" fillId="2" borderId="0" xfId="2" applyFont="1" applyFill="1" applyAlignment="1">
      <alignment vertical="center" wrapText="1"/>
    </xf>
    <xf numFmtId="0" fontId="16" fillId="2" borderId="0" xfId="0" applyFont="1" applyFill="1" applyBorder="1"/>
    <xf numFmtId="0" fontId="16" fillId="2" borderId="0" xfId="0" applyFont="1" applyFill="1"/>
    <xf numFmtId="0" fontId="48" fillId="2" borderId="0" xfId="0" applyFont="1" applyFill="1" applyBorder="1" applyAlignment="1">
      <alignment vertical="center"/>
    </xf>
    <xf numFmtId="0" fontId="43" fillId="8" borderId="0" xfId="2" applyFont="1" applyFill="1" applyAlignment="1">
      <alignment vertical="center" wrapText="1"/>
    </xf>
    <xf numFmtId="0" fontId="16" fillId="8" borderId="0" xfId="0" applyFont="1" applyFill="1" applyAlignment="1">
      <alignment vertical="center" wrapText="1"/>
    </xf>
    <xf numFmtId="0" fontId="43" fillId="2" borderId="0" xfId="2" applyFont="1" applyFill="1" applyAlignment="1">
      <alignment vertical="center" wrapText="1"/>
    </xf>
    <xf numFmtId="0" fontId="46" fillId="2" borderId="0" xfId="0" applyFont="1" applyFill="1" applyBorder="1" applyAlignment="1">
      <alignment vertical="top"/>
    </xf>
    <xf numFmtId="0" fontId="3" fillId="2" borderId="0" xfId="2" applyFont="1" applyFill="1" applyBorder="1" applyAlignment="1">
      <alignment vertical="center"/>
    </xf>
    <xf numFmtId="0" fontId="47" fillId="2" borderId="0" xfId="0" applyFont="1" applyFill="1" applyBorder="1" applyAlignment="1">
      <alignment vertical="top"/>
    </xf>
    <xf numFmtId="0" fontId="3" fillId="8" borderId="0" xfId="2" applyFont="1" applyFill="1" applyBorder="1" applyAlignment="1">
      <alignment vertical="center" wrapText="1"/>
    </xf>
    <xf numFmtId="0" fontId="3" fillId="2" borderId="0" xfId="2" applyFont="1" applyFill="1" applyBorder="1" applyAlignment="1">
      <alignment vertical="center" wrapText="1"/>
    </xf>
    <xf numFmtId="0" fontId="43" fillId="8" borderId="0" xfId="2" applyFont="1" applyFill="1" applyBorder="1" applyAlignment="1">
      <alignment vertical="center" wrapText="1"/>
    </xf>
    <xf numFmtId="0" fontId="43" fillId="2" borderId="0" xfId="2" applyFont="1" applyFill="1" applyBorder="1" applyAlignment="1">
      <alignment vertical="center" wrapText="1"/>
    </xf>
    <xf numFmtId="0" fontId="16" fillId="8" borderId="0" xfId="0" applyFont="1" applyFill="1" applyBorder="1" applyAlignment="1">
      <alignment vertical="center" wrapText="1"/>
    </xf>
    <xf numFmtId="0" fontId="16" fillId="2" borderId="0" xfId="0" applyFont="1" applyFill="1" applyBorder="1" applyAlignment="1">
      <alignment vertical="center" wrapText="1"/>
    </xf>
    <xf numFmtId="0" fontId="43" fillId="8" borderId="0" xfId="6" applyFont="1" applyFill="1" applyAlignment="1">
      <alignment vertical="center" wrapText="1"/>
    </xf>
    <xf numFmtId="0" fontId="16" fillId="2" borderId="0" xfId="0" applyFont="1" applyFill="1" applyAlignment="1">
      <alignment vertical="center" wrapText="1"/>
    </xf>
    <xf numFmtId="0" fontId="3" fillId="8" borderId="0" xfId="6" applyFont="1" applyFill="1" applyBorder="1" applyAlignment="1">
      <alignment vertical="center" wrapText="1"/>
    </xf>
    <xf numFmtId="0" fontId="3" fillId="8" borderId="0" xfId="0" applyFont="1" applyFill="1" applyAlignment="1">
      <alignment vertical="center" wrapText="1"/>
    </xf>
    <xf numFmtId="0" fontId="3" fillId="2" borderId="0" xfId="0" applyFont="1" applyFill="1" applyAlignment="1">
      <alignment vertical="center" wrapText="1"/>
    </xf>
    <xf numFmtId="0" fontId="43" fillId="2" borderId="0" xfId="0" applyFont="1" applyFill="1" applyBorder="1" applyAlignment="1">
      <alignment vertical="center" wrapText="1"/>
    </xf>
    <xf numFmtId="0" fontId="9" fillId="2" borderId="0" xfId="0" applyFont="1" applyFill="1" applyBorder="1" applyAlignment="1">
      <alignment vertical="center"/>
    </xf>
    <xf numFmtId="0" fontId="9" fillId="2" borderId="0" xfId="0" applyFont="1" applyFill="1" applyBorder="1"/>
    <xf numFmtId="0" fontId="45" fillId="2" borderId="0" xfId="0" applyFont="1" applyFill="1" applyBorder="1" applyAlignment="1">
      <alignment horizontal="left" vertical="center"/>
    </xf>
    <xf numFmtId="166" fontId="2" fillId="7" borderId="6" xfId="1" applyNumberFormat="1" applyFont="1" applyFill="1" applyBorder="1" applyAlignment="1">
      <alignment horizontal="center" vertical="center" wrapText="1"/>
    </xf>
    <xf numFmtId="166" fontId="2" fillId="7" borderId="14" xfId="1" applyNumberFormat="1" applyFont="1" applyFill="1" applyBorder="1" applyAlignment="1">
      <alignment horizontal="center" vertical="center" wrapText="1"/>
    </xf>
    <xf numFmtId="166" fontId="2" fillId="7" borderId="15" xfId="1" applyNumberFormat="1" applyFont="1" applyFill="1" applyBorder="1" applyAlignment="1">
      <alignment horizontal="center" vertical="center" wrapText="1"/>
    </xf>
    <xf numFmtId="0" fontId="44" fillId="5" borderId="0" xfId="0" applyFont="1" applyFill="1" applyAlignment="1">
      <alignment horizontal="center" vertical="center"/>
    </xf>
    <xf numFmtId="0" fontId="0" fillId="5" borderId="0" xfId="0" applyFill="1" applyAlignment="1"/>
    <xf numFmtId="0" fontId="0" fillId="5" borderId="0" xfId="0" applyFont="1" applyFill="1" applyAlignment="1"/>
    <xf numFmtId="0" fontId="44" fillId="5" borderId="0" xfId="0" applyFont="1" applyFill="1" applyAlignment="1">
      <alignment horizontal="center"/>
    </xf>
    <xf numFmtId="0" fontId="38" fillId="10" borderId="0" xfId="2" applyFont="1" applyFill="1" applyAlignment="1">
      <alignment horizontal="left" vertical="center" wrapText="1" indent="3"/>
    </xf>
    <xf numFmtId="0" fontId="0" fillId="2" borderId="0" xfId="0" applyFill="1" applyAlignment="1">
      <alignment vertical="center" wrapText="1"/>
    </xf>
    <xf numFmtId="49" fontId="49" fillId="2" borderId="4" xfId="2" applyNumberFormat="1" applyFont="1" applyFill="1" applyBorder="1" applyAlignment="1" applyProtection="1">
      <alignment horizontal="left" vertical="center" indent="1"/>
      <protection locked="0"/>
    </xf>
    <xf numFmtId="0" fontId="13" fillId="9" borderId="0" xfId="0" applyFont="1" applyFill="1" applyBorder="1" applyAlignment="1">
      <alignment horizontal="center" vertical="center"/>
    </xf>
    <xf numFmtId="0" fontId="13" fillId="9" borderId="1" xfId="0" applyFont="1" applyFill="1" applyBorder="1" applyAlignment="1">
      <alignment horizontal="center" vertical="center"/>
    </xf>
    <xf numFmtId="167" fontId="44" fillId="2" borderId="0" xfId="5" applyNumberFormat="1" applyFont="1" applyFill="1" applyBorder="1" applyAlignment="1">
      <alignment horizontal="right" vertical="center"/>
    </xf>
    <xf numFmtId="0" fontId="44" fillId="2" borderId="0" xfId="0" applyFont="1" applyFill="1" applyBorder="1" applyAlignment="1">
      <alignment horizontal="right"/>
    </xf>
    <xf numFmtId="0" fontId="20" fillId="2" borderId="0" xfId="0" applyFont="1" applyFill="1" applyBorder="1" applyAlignment="1">
      <alignment horizontal="center" vertical="center" wrapText="1"/>
    </xf>
    <xf numFmtId="167" fontId="0" fillId="4" borderId="11" xfId="5" applyNumberFormat="1" applyFont="1" applyFill="1" applyBorder="1" applyAlignment="1">
      <alignment horizontal="left" vertical="center"/>
    </xf>
    <xf numFmtId="167" fontId="0" fillId="4" borderId="10" xfId="5" applyNumberFormat="1" applyFont="1" applyFill="1" applyBorder="1" applyAlignment="1">
      <alignment horizontal="left" vertical="center"/>
    </xf>
    <xf numFmtId="0" fontId="28" fillId="2" borderId="0" xfId="0" applyFont="1" applyFill="1" applyBorder="1" applyAlignment="1">
      <alignment horizontal="left" vertical="center" wrapText="1"/>
    </xf>
    <xf numFmtId="0" fontId="45" fillId="2" borderId="0" xfId="2" applyFont="1" applyFill="1" applyAlignment="1">
      <alignment horizontal="left" vertical="center"/>
    </xf>
    <xf numFmtId="0" fontId="23" fillId="2" borderId="11" xfId="0" applyFont="1" applyFill="1" applyBorder="1" applyAlignment="1">
      <alignment horizontal="left" vertical="center"/>
    </xf>
    <xf numFmtId="0" fontId="23" fillId="2" borderId="10" xfId="0" applyFont="1" applyFill="1" applyBorder="1" applyAlignment="1">
      <alignment horizontal="left" vertical="center"/>
    </xf>
    <xf numFmtId="164" fontId="0" fillId="9" borderId="0" xfId="15" applyFont="1" applyFill="1" applyBorder="1" applyAlignment="1">
      <alignment horizontal="left" vertical="center"/>
    </xf>
    <xf numFmtId="49" fontId="49" fillId="2" borderId="0" xfId="2" applyNumberFormat="1" applyFont="1" applyFill="1" applyAlignment="1" applyProtection="1">
      <alignment horizontal="right" vertical="center" indent="1"/>
      <protection locked="0"/>
    </xf>
    <xf numFmtId="0" fontId="45" fillId="2" borderId="0" xfId="0" applyFont="1" applyFill="1" applyAlignment="1">
      <alignment horizontal="left" vertical="center"/>
    </xf>
    <xf numFmtId="0" fontId="23" fillId="2" borderId="11" xfId="2" applyFont="1" applyFill="1" applyBorder="1" applyAlignment="1">
      <alignment horizontal="left" vertical="center"/>
    </xf>
    <xf numFmtId="0" fontId="0" fillId="2" borderId="0" xfId="0" applyFont="1" applyFill="1" applyBorder="1" applyAlignment="1"/>
    <xf numFmtId="0" fontId="23" fillId="2" borderId="4" xfId="0" applyFont="1" applyFill="1" applyBorder="1" applyAlignment="1">
      <alignment horizontal="left" vertical="center"/>
    </xf>
    <xf numFmtId="0" fontId="49" fillId="16" borderId="0" xfId="2" applyFont="1" applyFill="1" applyAlignment="1">
      <alignment horizontal="right" vertical="center"/>
    </xf>
    <xf numFmtId="0" fontId="0" fillId="2" borderId="6" xfId="0" applyFont="1" applyFill="1" applyBorder="1" applyAlignment="1"/>
    <xf numFmtId="0" fontId="0" fillId="2" borderId="5" xfId="0" applyFill="1" applyBorder="1" applyAlignment="1">
      <alignment horizontal="center"/>
    </xf>
    <xf numFmtId="0" fontId="0" fillId="2" borderId="5" xfId="0" applyFill="1" applyBorder="1"/>
    <xf numFmtId="167" fontId="19" fillId="9" borderId="5" xfId="5" applyNumberFormat="1" applyFont="1" applyFill="1" applyBorder="1" applyAlignment="1">
      <alignment horizontal="left" vertical="center"/>
    </xf>
    <xf numFmtId="0" fontId="0" fillId="2" borderId="7" xfId="0" applyFill="1" applyBorder="1"/>
    <xf numFmtId="0" fontId="0" fillId="9" borderId="10" xfId="0" applyFill="1" applyBorder="1" applyAlignment="1">
      <alignment horizontal="left" indent="1"/>
    </xf>
    <xf numFmtId="0" fontId="9" fillId="2" borderId="0" xfId="0" applyNumberFormat="1" applyFont="1" applyFill="1" applyAlignment="1"/>
    <xf numFmtId="0" fontId="9" fillId="2" borderId="0" xfId="0" applyNumberFormat="1" applyFont="1" applyFill="1" applyAlignment="1">
      <alignment vertical="center"/>
    </xf>
    <xf numFmtId="164" fontId="9" fillId="4" borderId="0" xfId="15" applyFont="1" applyFill="1" applyBorder="1" applyAlignment="1">
      <alignment horizontal="left" vertical="center"/>
    </xf>
    <xf numFmtId="0" fontId="0" fillId="2" borderId="10" xfId="0" applyFill="1" applyBorder="1" applyAlignment="1">
      <alignment horizontal="left" indent="1"/>
    </xf>
    <xf numFmtId="0" fontId="44" fillId="2" borderId="4" xfId="0" applyFont="1" applyFill="1" applyBorder="1" applyAlignment="1">
      <alignment horizontal="left" indent="1"/>
    </xf>
    <xf numFmtId="0" fontId="9" fillId="2" borderId="11" xfId="0" applyFont="1" applyFill="1" applyBorder="1" applyAlignment="1"/>
    <xf numFmtId="0" fontId="9" fillId="2" borderId="10" xfId="0" applyFont="1" applyFill="1" applyBorder="1" applyAlignment="1"/>
    <xf numFmtId="164" fontId="0" fillId="2" borderId="13" xfId="15" applyFont="1" applyFill="1" applyBorder="1" applyAlignment="1">
      <alignment horizontal="left" vertical="center"/>
    </xf>
    <xf numFmtId="0" fontId="44" fillId="2" borderId="0" xfId="0" applyFont="1" applyFill="1" applyBorder="1" applyAlignment="1">
      <alignment horizontal="right" vertical="center" indent="2"/>
    </xf>
    <xf numFmtId="0" fontId="39" fillId="2" borderId="0" xfId="0" applyFont="1" applyFill="1" applyBorder="1" applyAlignment="1">
      <alignment horizontal="right" vertical="center" indent="2"/>
    </xf>
    <xf numFmtId="49" fontId="49" fillId="2" borderId="4" xfId="2" applyNumberFormat="1" applyFont="1" applyFill="1" applyBorder="1" applyAlignment="1" applyProtection="1">
      <alignment horizontal="left" vertical="center"/>
      <protection locked="0"/>
    </xf>
    <xf numFmtId="49" fontId="37" fillId="2" borderId="3" xfId="2" applyNumberFormat="1" applyFont="1" applyFill="1" applyBorder="1" applyAlignment="1" applyProtection="1">
      <alignment horizontal="left" vertical="center"/>
      <protection locked="0"/>
    </xf>
    <xf numFmtId="0" fontId="39" fillId="2" borderId="0" xfId="0" applyFont="1" applyFill="1" applyBorder="1" applyAlignment="1">
      <alignment horizontal="right"/>
    </xf>
    <xf numFmtId="49" fontId="49" fillId="2" borderId="10" xfId="2" applyNumberFormat="1" applyFont="1" applyFill="1" applyBorder="1" applyAlignment="1" applyProtection="1">
      <alignment horizontal="left" vertical="center" indent="1"/>
      <protection locked="0"/>
    </xf>
    <xf numFmtId="0" fontId="23" fillId="2" borderId="0" xfId="0" applyFont="1" applyFill="1" applyBorder="1" applyAlignment="1">
      <alignment horizontal="left" vertical="center" indent="1"/>
    </xf>
    <xf numFmtId="0" fontId="0" fillId="2" borderId="11" xfId="0" applyFill="1" applyBorder="1" applyAlignment="1">
      <alignment horizontal="left" vertical="center" indent="1"/>
    </xf>
    <xf numFmtId="0" fontId="0" fillId="2" borderId="10" xfId="0" applyFill="1" applyBorder="1" applyAlignment="1">
      <alignment horizontal="left" vertical="center" indent="1"/>
    </xf>
    <xf numFmtId="0" fontId="0" fillId="2" borderId="4" xfId="0" applyFill="1" applyBorder="1" applyAlignment="1">
      <alignment horizontal="left" vertical="center" indent="1"/>
    </xf>
    <xf numFmtId="0" fontId="3" fillId="2" borderId="0" xfId="2" applyFill="1" applyAlignment="1">
      <alignment horizontal="left" vertical="center" wrapText="1"/>
    </xf>
    <xf numFmtId="167" fontId="0" fillId="2" borderId="11" xfId="5" applyNumberFormat="1" applyFont="1" applyFill="1" applyBorder="1" applyAlignment="1">
      <alignment horizontal="left" vertical="center"/>
    </xf>
    <xf numFmtId="167" fontId="0" fillId="2" borderId="10" xfId="5" applyNumberFormat="1" applyFont="1" applyFill="1" applyBorder="1" applyAlignment="1">
      <alignment horizontal="left" vertical="center"/>
    </xf>
    <xf numFmtId="164" fontId="19" fillId="9" borderId="3" xfId="15" applyFont="1" applyFill="1" applyBorder="1" applyAlignment="1">
      <alignment horizontal="left" vertical="center"/>
    </xf>
    <xf numFmtId="164" fontId="19" fillId="9" borderId="8" xfId="15" applyFont="1" applyFill="1" applyBorder="1" applyAlignment="1">
      <alignment horizontal="left" vertical="center"/>
    </xf>
    <xf numFmtId="167" fontId="0" fillId="0" borderId="10" xfId="5" applyNumberFormat="1" applyFont="1" applyFill="1" applyBorder="1" applyAlignment="1">
      <alignment horizontal="left" vertical="center" indent="1"/>
    </xf>
    <xf numFmtId="167" fontId="0" fillId="2" borderId="4" xfId="5" applyNumberFormat="1" applyFont="1" applyFill="1" applyBorder="1" applyAlignment="1">
      <alignment horizontal="left" vertical="center" indent="1"/>
    </xf>
    <xf numFmtId="164" fontId="19" fillId="4" borderId="0" xfId="15" applyFont="1" applyFill="1" applyBorder="1" applyAlignment="1">
      <alignment horizontal="left" vertical="center"/>
    </xf>
    <xf numFmtId="164" fontId="19" fillId="4" borderId="1" xfId="15" applyFont="1" applyFill="1" applyBorder="1" applyAlignment="1">
      <alignment horizontal="left" vertical="center"/>
    </xf>
    <xf numFmtId="164" fontId="0" fillId="2" borderId="0" xfId="15" applyFont="1" applyFill="1" applyAlignment="1">
      <alignment vertical="center"/>
    </xf>
    <xf numFmtId="164" fontId="25" fillId="2" borderId="0" xfId="15" applyFont="1" applyFill="1" applyBorder="1" applyAlignment="1">
      <alignment vertical="center"/>
    </xf>
    <xf numFmtId="164" fontId="13" fillId="2" borderId="0" xfId="15" applyFont="1" applyFill="1" applyAlignment="1">
      <alignment horizontal="center" vertical="center"/>
    </xf>
    <xf numFmtId="0" fontId="0" fillId="2" borderId="9" xfId="0" applyFill="1" applyBorder="1" applyAlignment="1">
      <alignment horizontal="left" vertical="center"/>
    </xf>
    <xf numFmtId="164" fontId="19" fillId="2" borderId="13" xfId="15" applyFont="1" applyFill="1" applyBorder="1" applyAlignment="1">
      <alignment horizontal="left" vertical="center"/>
    </xf>
    <xf numFmtId="0" fontId="36" fillId="2" borderId="0" xfId="0" applyFont="1" applyFill="1" applyAlignment="1">
      <alignment horizontal="right" wrapText="1"/>
    </xf>
    <xf numFmtId="0" fontId="9" fillId="2" borderId="11" xfId="0" applyFont="1" applyFill="1" applyBorder="1" applyAlignment="1">
      <alignment horizontal="left"/>
    </xf>
    <xf numFmtId="0" fontId="9" fillId="2" borderId="10" xfId="0" applyFont="1" applyFill="1" applyBorder="1" applyAlignment="1">
      <alignment horizontal="left"/>
    </xf>
    <xf numFmtId="0" fontId="0" fillId="9" borderId="11" xfId="0" applyFill="1" applyBorder="1" applyAlignment="1">
      <alignment horizontal="left"/>
    </xf>
    <xf numFmtId="0" fontId="0" fillId="9" borderId="10" xfId="0" applyFill="1" applyBorder="1" applyAlignment="1">
      <alignment horizontal="left"/>
    </xf>
    <xf numFmtId="0" fontId="0" fillId="2" borderId="9" xfId="0" quotePrefix="1" applyFill="1" applyBorder="1" applyAlignment="1">
      <alignment horizontal="left" vertical="center" wrapText="1"/>
    </xf>
    <xf numFmtId="0" fontId="0" fillId="0" borderId="9" xfId="0" quotePrefix="1" applyBorder="1" applyAlignment="1">
      <alignment horizontal="left" vertical="center" wrapText="1"/>
    </xf>
    <xf numFmtId="0" fontId="3" fillId="2" borderId="0" xfId="2" applyFill="1" applyAlignment="1">
      <alignment horizontal="left" vertical="center" wrapText="1"/>
    </xf>
    <xf numFmtId="0" fontId="6" fillId="2" borderId="0" xfId="17" applyFont="1" applyFill="1"/>
    <xf numFmtId="0" fontId="50" fillId="2" borderId="0" xfId="18" applyFont="1" applyFill="1"/>
    <xf numFmtId="0" fontId="51" fillId="2" borderId="0" xfId="0" applyFont="1" applyFill="1" applyAlignment="1">
      <alignment horizontal="right" wrapText="1"/>
    </xf>
    <xf numFmtId="0" fontId="48" fillId="2" borderId="0" xfId="0" applyFont="1" applyFill="1" applyAlignment="1">
      <alignment vertical="center"/>
    </xf>
    <xf numFmtId="0" fontId="23" fillId="2" borderId="0" xfId="2" applyFont="1" applyFill="1" applyAlignment="1">
      <alignment vertical="center" wrapText="1"/>
    </xf>
    <xf numFmtId="0" fontId="3" fillId="2" borderId="0" xfId="2" applyFill="1" applyAlignment="1">
      <alignment vertical="center" wrapText="1"/>
    </xf>
    <xf numFmtId="164" fontId="0" fillId="4" borderId="1" xfId="15" applyFont="1" applyFill="1" applyBorder="1" applyAlignment="1">
      <alignment horizontal="left" vertical="center"/>
    </xf>
    <xf numFmtId="0" fontId="3" fillId="15" borderId="0" xfId="2" applyFill="1" applyAlignment="1">
      <alignment vertical="center" wrapText="1"/>
    </xf>
    <xf numFmtId="0" fontId="40" fillId="14" borderId="0" xfId="2" applyFont="1" applyFill="1" applyAlignment="1">
      <alignment horizontal="left" vertical="center"/>
    </xf>
    <xf numFmtId="0" fontId="23" fillId="8" borderId="0" xfId="2" applyFont="1" applyFill="1" applyAlignment="1">
      <alignment horizontal="left" vertical="center" wrapText="1"/>
    </xf>
    <xf numFmtId="0" fontId="15" fillId="7" borderId="6" xfId="2" applyFont="1" applyFill="1" applyBorder="1" applyAlignment="1">
      <alignment horizontal="left" vertical="center"/>
    </xf>
    <xf numFmtId="0" fontId="15" fillId="7" borderId="7" xfId="2" applyFont="1" applyFill="1" applyBorder="1" applyAlignment="1">
      <alignment horizontal="left" vertical="center"/>
    </xf>
    <xf numFmtId="0" fontId="29" fillId="2" borderId="0" xfId="2" applyFont="1" applyFill="1" applyAlignment="1">
      <alignment horizontal="left" vertical="center"/>
    </xf>
    <xf numFmtId="0" fontId="30" fillId="7" borderId="6" xfId="2" applyFont="1" applyFill="1" applyBorder="1" applyAlignment="1">
      <alignment horizontal="left" vertical="center"/>
    </xf>
    <xf numFmtId="0" fontId="30" fillId="7" borderId="7" xfId="2" applyFont="1" applyFill="1" applyBorder="1" applyAlignment="1">
      <alignment horizontal="left" vertical="center"/>
    </xf>
    <xf numFmtId="0" fontId="16" fillId="2" borderId="0" xfId="0" applyFont="1" applyFill="1" applyAlignment="1">
      <alignment horizontal="left" vertical="center" wrapText="1"/>
    </xf>
    <xf numFmtId="0" fontId="23" fillId="8" borderId="0" xfId="13" applyFont="1" applyFill="1" applyAlignment="1">
      <alignment horizontal="left" vertical="center" wrapText="1"/>
    </xf>
    <xf numFmtId="0" fontId="3" fillId="2" borderId="0" xfId="2" applyFont="1" applyFill="1" applyAlignment="1">
      <alignment horizontal="left" vertical="center" wrapText="1"/>
    </xf>
    <xf numFmtId="0" fontId="31" fillId="2" borderId="0" xfId="2" applyFont="1" applyFill="1" applyAlignment="1">
      <alignment horizontal="left" vertical="center"/>
    </xf>
    <xf numFmtId="0" fontId="3" fillId="8" borderId="0" xfId="2" applyFill="1" applyAlignment="1">
      <alignment horizontal="left" vertical="top" wrapText="1"/>
    </xf>
    <xf numFmtId="0" fontId="3" fillId="2" borderId="0" xfId="2" applyFill="1" applyAlignment="1">
      <alignment horizontal="left" vertical="center" wrapText="1"/>
    </xf>
    <xf numFmtId="0" fontId="15" fillId="7" borderId="5" xfId="2" applyFont="1" applyFill="1" applyBorder="1" applyAlignment="1">
      <alignment horizontal="center" vertical="center"/>
    </xf>
    <xf numFmtId="0" fontId="15" fillId="7" borderId="7" xfId="2" applyFont="1" applyFill="1" applyBorder="1" applyAlignment="1">
      <alignment horizontal="center" vertical="center"/>
    </xf>
    <xf numFmtId="0" fontId="30" fillId="7" borderId="6" xfId="2" applyFont="1" applyFill="1" applyBorder="1" applyAlignment="1">
      <alignment horizontal="center" vertical="center"/>
    </xf>
    <xf numFmtId="0" fontId="30" fillId="7" borderId="5" xfId="2" applyFont="1" applyFill="1" applyBorder="1" applyAlignment="1">
      <alignment horizontal="center" vertical="center"/>
    </xf>
    <xf numFmtId="0" fontId="30" fillId="7" borderId="7" xfId="2" applyFont="1" applyFill="1" applyBorder="1" applyAlignment="1">
      <alignment horizontal="center" vertical="center"/>
    </xf>
    <xf numFmtId="0" fontId="3" fillId="11" borderId="0" xfId="2" applyFill="1" applyAlignment="1">
      <alignment horizontal="center" vertical="center"/>
    </xf>
    <xf numFmtId="166" fontId="26" fillId="2" borderId="6" xfId="1" applyNumberFormat="1" applyFont="1" applyFill="1" applyBorder="1" applyAlignment="1">
      <alignment horizontal="center" vertical="center" wrapText="1"/>
    </xf>
    <xf numFmtId="166" fontId="26" fillId="2" borderId="7" xfId="1" applyNumberFormat="1" applyFont="1" applyFill="1" applyBorder="1" applyAlignment="1">
      <alignment horizontal="center" vertical="center" wrapText="1"/>
    </xf>
    <xf numFmtId="0" fontId="28" fillId="2" borderId="0" xfId="0" applyFont="1" applyFill="1" applyBorder="1" applyAlignment="1">
      <alignment horizontal="left" vertical="center" wrapText="1"/>
    </xf>
    <xf numFmtId="0" fontId="34" fillId="2" borderId="0" xfId="0" applyFont="1" applyFill="1" applyAlignment="1">
      <alignment horizontal="left"/>
    </xf>
  </cellXfs>
  <cellStyles count="19">
    <cellStyle name="Comma" xfId="15" builtinId="3"/>
    <cellStyle name="Comma 2" xfId="9" xr:uid="{00000000-0005-0000-0000-000000000000}"/>
    <cellStyle name="Currency 2" xfId="5" xr:uid="{00000000-0005-0000-0000-000001000000}"/>
    <cellStyle name="dms_1" xfId="4" xr:uid="{00000000-0005-0000-0000-000002000000}"/>
    <cellStyle name="Normal" xfId="0" builtinId="0"/>
    <cellStyle name="Normal 11" xfId="10" xr:uid="{00000000-0005-0000-0000-000004000000}"/>
    <cellStyle name="Normal 2" xfId="2" xr:uid="{00000000-0005-0000-0000-000005000000}"/>
    <cellStyle name="Normal 2 2" xfId="13" xr:uid="{C70C1564-1A9E-4FBA-8B54-9DCE29BD70AD}"/>
    <cellStyle name="Normal 2 2 3" xfId="18" xr:uid="{6EE2E214-76D4-4633-A83D-C459EEECD253}"/>
    <cellStyle name="Normal 3" xfId="3" xr:uid="{00000000-0005-0000-0000-000006000000}"/>
    <cellStyle name="Normal 3 4" xfId="7" xr:uid="{00000000-0005-0000-0000-000007000000}"/>
    <cellStyle name="Normal 31 2" xfId="16" xr:uid="{95C87C30-65CD-43AA-B325-80F6145F68ED}"/>
    <cellStyle name="Normal 32" xfId="14" xr:uid="{E134CB6D-D63E-4869-99FF-D73ADA1A45EA}"/>
    <cellStyle name="Normal 4" xfId="6" xr:uid="{00000000-0005-0000-0000-000008000000}"/>
    <cellStyle name="Normal 4 2" xfId="17" xr:uid="{BBC50181-3031-4A32-9438-01FCA92FA26E}"/>
    <cellStyle name="Normal 5" xfId="12" xr:uid="{00000000-0005-0000-0000-000009000000}"/>
    <cellStyle name="Normal 9 3" xfId="11" xr:uid="{00000000-0005-0000-0000-00000A000000}"/>
    <cellStyle name="Normal_AppendixB" xfId="1" xr:uid="{00000000-0005-0000-0000-00000B000000}"/>
    <cellStyle name="Percent 2" xfId="8" xr:uid="{00000000-0005-0000-0000-00000C000000}"/>
  </cellStyles>
  <dxfs count="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992239C3-2F61-40EC-BA84-5146D0B60993}"/>
  </tableStyles>
  <colors>
    <mruColors>
      <color rgb="FF5F9E88"/>
      <color rgb="FFFFCCFF"/>
      <color rgb="FFE2EEE9"/>
      <color rgb="FFD9D1CD"/>
      <color rgb="FFB2D69A"/>
      <color rgb="FFE2ECF2"/>
      <color rgb="FFE0601F"/>
      <color rgb="FF89B3CE"/>
      <color rgb="FFDBA1A9"/>
      <color rgb="FFC4D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695325</xdr:colOff>
      <xdr:row>0</xdr:row>
      <xdr:rowOff>133350</xdr:rowOff>
    </xdr:from>
    <xdr:to>
      <xdr:col>14</xdr:col>
      <xdr:colOff>12449</xdr:colOff>
      <xdr:row>1</xdr:row>
      <xdr:rowOff>473876</xdr:rowOff>
    </xdr:to>
    <xdr:pic>
      <xdr:nvPicPr>
        <xdr:cNvPr id="2" name="Picture 1">
          <a:extLst>
            <a:ext uri="{FF2B5EF4-FFF2-40B4-BE49-F238E27FC236}">
              <a16:creationId xmlns:a16="http://schemas.microsoft.com/office/drawing/2014/main" id="{D1E15C42-7BA7-4FC1-A4E7-61FF8CBD9BD8}"/>
            </a:ext>
          </a:extLst>
        </xdr:cNvPr>
        <xdr:cNvPicPr>
          <a:picLocks noChangeAspect="1"/>
        </xdr:cNvPicPr>
      </xdr:nvPicPr>
      <xdr:blipFill>
        <a:blip xmlns:r="http://schemas.openxmlformats.org/officeDocument/2006/relationships" r:embed="rId1"/>
        <a:stretch>
          <a:fillRect/>
        </a:stretch>
      </xdr:blipFill>
      <xdr:spPr>
        <a:xfrm>
          <a:off x="9553575" y="133350"/>
          <a:ext cx="2003174" cy="8548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438150</xdr:colOff>
      <xdr:row>0</xdr:row>
      <xdr:rowOff>304800</xdr:rowOff>
    </xdr:from>
    <xdr:to>
      <xdr:col>9</xdr:col>
      <xdr:colOff>1239269</xdr:colOff>
      <xdr:row>2</xdr:row>
      <xdr:rowOff>66206</xdr:rowOff>
    </xdr:to>
    <xdr:pic>
      <xdr:nvPicPr>
        <xdr:cNvPr id="2" name="Picture 1">
          <a:extLst>
            <a:ext uri="{FF2B5EF4-FFF2-40B4-BE49-F238E27FC236}">
              <a16:creationId xmlns:a16="http://schemas.microsoft.com/office/drawing/2014/main" id="{A92347F5-B382-4910-BC4C-2CFEDAA7AAF1}"/>
            </a:ext>
          </a:extLst>
        </xdr:cNvPr>
        <xdr:cNvPicPr>
          <a:picLocks noChangeAspect="1"/>
        </xdr:cNvPicPr>
      </xdr:nvPicPr>
      <xdr:blipFill>
        <a:blip xmlns:r="http://schemas.openxmlformats.org/officeDocument/2006/relationships" r:embed="rId1"/>
        <a:stretch>
          <a:fillRect/>
        </a:stretch>
      </xdr:blipFill>
      <xdr:spPr>
        <a:xfrm>
          <a:off x="10029825" y="304800"/>
          <a:ext cx="2001269" cy="8567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561975</xdr:colOff>
      <xdr:row>0</xdr:row>
      <xdr:rowOff>295275</xdr:rowOff>
    </xdr:from>
    <xdr:to>
      <xdr:col>6</xdr:col>
      <xdr:colOff>1879349</xdr:colOff>
      <xdr:row>1</xdr:row>
      <xdr:rowOff>292901</xdr:rowOff>
    </xdr:to>
    <xdr:pic>
      <xdr:nvPicPr>
        <xdr:cNvPr id="2" name="Picture 1">
          <a:extLst>
            <a:ext uri="{FF2B5EF4-FFF2-40B4-BE49-F238E27FC236}">
              <a16:creationId xmlns:a16="http://schemas.microsoft.com/office/drawing/2014/main" id="{E21F2E3F-3A2D-412C-8819-7DA6BCD0869F}"/>
            </a:ext>
          </a:extLst>
        </xdr:cNvPr>
        <xdr:cNvPicPr>
          <a:picLocks noChangeAspect="1"/>
        </xdr:cNvPicPr>
      </xdr:nvPicPr>
      <xdr:blipFill>
        <a:blip xmlns:r="http://schemas.openxmlformats.org/officeDocument/2006/relationships" r:embed="rId1"/>
        <a:stretch>
          <a:fillRect/>
        </a:stretch>
      </xdr:blipFill>
      <xdr:spPr>
        <a:xfrm>
          <a:off x="6896100" y="295275"/>
          <a:ext cx="2003174" cy="854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25A61-8F53-4306-88D8-0117983E1126}">
  <sheetPr codeName="Sheet8"/>
  <dimension ref="B1:F11"/>
  <sheetViews>
    <sheetView tabSelected="1" workbookViewId="0"/>
  </sheetViews>
  <sheetFormatPr defaultColWidth="8.7109375" defaultRowHeight="15"/>
  <cols>
    <col min="1" max="1" width="2.7109375" style="113" customWidth="1"/>
    <col min="2" max="2" width="33.140625" style="113" customWidth="1"/>
    <col min="3" max="3" width="48.7109375" style="113" customWidth="1"/>
    <col min="4" max="4" width="48.140625" style="113" customWidth="1"/>
    <col min="5" max="5" width="48.7109375" style="113" customWidth="1"/>
    <col min="6" max="6" width="42.5703125" style="113" customWidth="1"/>
    <col min="7" max="7" width="42.28515625" style="113" customWidth="1"/>
    <col min="8" max="16384" width="8.7109375" style="113"/>
  </cols>
  <sheetData>
    <row r="1" spans="2:6" ht="36">
      <c r="B1" s="48" t="s">
        <v>80</v>
      </c>
    </row>
    <row r="2" spans="2:6" ht="30" customHeight="1">
      <c r="B2" s="115" t="s">
        <v>248</v>
      </c>
      <c r="C2" s="115"/>
    </row>
    <row r="3" spans="2:6" ht="21" customHeight="1">
      <c r="B3" s="110" t="s">
        <v>90</v>
      </c>
      <c r="C3" s="111"/>
      <c r="D3" s="111"/>
      <c r="E3" s="111"/>
    </row>
    <row r="4" spans="2:6">
      <c r="B4" s="131" t="s">
        <v>122</v>
      </c>
      <c r="C4" s="131" t="s">
        <v>123</v>
      </c>
      <c r="D4" s="112" t="s">
        <v>91</v>
      </c>
      <c r="E4" s="112" t="s">
        <v>92</v>
      </c>
    </row>
    <row r="5" spans="2:6" ht="52.5" customHeight="1">
      <c r="B5" s="132" t="s">
        <v>78</v>
      </c>
      <c r="C5" s="132" t="s">
        <v>96</v>
      </c>
      <c r="D5" s="274" t="s">
        <v>283</v>
      </c>
      <c r="E5" s="156" t="s">
        <v>278</v>
      </c>
    </row>
    <row r="6" spans="2:6" ht="39" customHeight="1">
      <c r="B6" s="155" t="s">
        <v>78</v>
      </c>
      <c r="C6" s="156" t="s">
        <v>53</v>
      </c>
      <c r="D6" s="275" t="s">
        <v>279</v>
      </c>
      <c r="E6" s="156" t="s">
        <v>244</v>
      </c>
      <c r="F6" s="114"/>
    </row>
    <row r="7" spans="2:6" ht="65.25" customHeight="1">
      <c r="B7" s="155" t="s">
        <v>78</v>
      </c>
      <c r="C7" s="156" t="s">
        <v>53</v>
      </c>
      <c r="D7" s="156" t="s">
        <v>280</v>
      </c>
      <c r="E7" s="156" t="s">
        <v>243</v>
      </c>
    </row>
    <row r="8" spans="2:6" ht="33.75" customHeight="1">
      <c r="B8" s="267" t="s">
        <v>78</v>
      </c>
      <c r="C8" s="267" t="s">
        <v>71</v>
      </c>
      <c r="D8" s="267" t="s">
        <v>256</v>
      </c>
      <c r="E8" s="267" t="s">
        <v>257</v>
      </c>
    </row>
    <row r="9" spans="2:6" ht="51" customHeight="1">
      <c r="B9" s="155" t="s">
        <v>78</v>
      </c>
      <c r="C9" s="267" t="s">
        <v>152</v>
      </c>
      <c r="D9" s="274" t="s">
        <v>281</v>
      </c>
      <c r="E9" s="104" t="s">
        <v>247</v>
      </c>
    </row>
    <row r="10" spans="2:6" ht="63" customHeight="1">
      <c r="B10" s="267" t="s">
        <v>89</v>
      </c>
      <c r="C10" s="267" t="s">
        <v>152</v>
      </c>
      <c r="D10" s="104" t="s">
        <v>282</v>
      </c>
      <c r="E10" s="104" t="s">
        <v>258</v>
      </c>
    </row>
    <row r="11" spans="2:6" ht="65.25" customHeight="1">
      <c r="B11" s="267" t="s">
        <v>78</v>
      </c>
      <c r="C11" s="267" t="s">
        <v>152</v>
      </c>
      <c r="D11" s="104" t="s">
        <v>282</v>
      </c>
      <c r="E11" s="104" t="s">
        <v>258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F9E88"/>
  </sheetPr>
  <dimension ref="B1:T22"/>
  <sheetViews>
    <sheetView workbookViewId="0"/>
  </sheetViews>
  <sheetFormatPr defaultColWidth="9.140625" defaultRowHeight="15"/>
  <cols>
    <col min="1" max="1" width="2.28515625" style="9" customWidth="1"/>
    <col min="2" max="2" width="30.7109375" style="9" customWidth="1"/>
    <col min="3" max="3" width="110.7109375" style="9" customWidth="1"/>
    <col min="4" max="4" width="27.140625" style="10" customWidth="1"/>
    <col min="5" max="13" width="15.7109375" style="10" customWidth="1"/>
    <col min="14" max="37" width="15.7109375" style="9" customWidth="1"/>
    <col min="38" max="16384" width="9.140625" style="9"/>
  </cols>
  <sheetData>
    <row r="1" spans="2:7" ht="71.25" customHeight="1">
      <c r="B1" s="289" t="s">
        <v>140</v>
      </c>
      <c r="C1" s="289"/>
    </row>
    <row r="2" spans="2:7" ht="24" customHeight="1">
      <c r="B2" s="290" t="s">
        <v>23</v>
      </c>
      <c r="C2" s="291"/>
    </row>
    <row r="3" spans="2:7" ht="78" customHeight="1">
      <c r="B3" s="292" t="s">
        <v>129</v>
      </c>
      <c r="C3" s="292"/>
    </row>
    <row r="4" spans="2:7" ht="54" customHeight="1">
      <c r="B4" s="48" t="s">
        <v>80</v>
      </c>
      <c r="C4" s="48"/>
    </row>
    <row r="5" spans="2:7" s="11" customFormat="1" ht="36.75" customHeight="1">
      <c r="B5" s="286" t="s">
        <v>81</v>
      </c>
      <c r="C5" s="286"/>
    </row>
    <row r="6" spans="2:7" s="11" customFormat="1" ht="45" customHeight="1">
      <c r="B6" s="286" t="s">
        <v>73</v>
      </c>
      <c r="C6" s="286"/>
    </row>
    <row r="7" spans="2:7" s="277" customFormat="1" ht="11.25" customHeight="1">
      <c r="D7" s="278"/>
      <c r="E7" s="278"/>
      <c r="F7" s="278"/>
      <c r="G7" s="278"/>
    </row>
    <row r="8" spans="2:7" s="277" customFormat="1" ht="130.5" customHeight="1">
      <c r="B8" s="293" t="s">
        <v>284</v>
      </c>
      <c r="C8" s="293"/>
    </row>
    <row r="9" spans="2:7" s="13" customFormat="1" ht="15" customHeight="1">
      <c r="B9" s="12"/>
    </row>
    <row r="10" spans="2:7" s="11" customFormat="1" ht="21.95" customHeight="1">
      <c r="B10" s="287" t="s">
        <v>24</v>
      </c>
      <c r="C10" s="288"/>
    </row>
    <row r="11" spans="2:7" s="11" customFormat="1" ht="14.25">
      <c r="B11" s="13"/>
      <c r="C11" s="13"/>
    </row>
    <row r="12" spans="2:7" s="102" customFormat="1" ht="20.100000000000001" customHeight="1">
      <c r="B12" s="285" t="s">
        <v>74</v>
      </c>
      <c r="C12" s="285"/>
      <c r="D12" s="138"/>
    </row>
    <row r="13" spans="2:7" s="102" customFormat="1" ht="6.75" customHeight="1">
      <c r="B13" s="139"/>
      <c r="C13" s="140"/>
      <c r="D13" s="138"/>
    </row>
    <row r="14" spans="2:7" s="11" customFormat="1" ht="35.25" customHeight="1">
      <c r="B14" s="284" t="s">
        <v>124</v>
      </c>
      <c r="C14" s="284"/>
      <c r="D14" s="141"/>
    </row>
    <row r="15" spans="2:7" s="102" customFormat="1" ht="9.75" customHeight="1">
      <c r="B15" s="139"/>
      <c r="C15" s="140"/>
      <c r="D15" s="138"/>
    </row>
    <row r="16" spans="2:7" s="11" customFormat="1" ht="20.100000000000001" customHeight="1">
      <c r="B16" s="285" t="s">
        <v>34</v>
      </c>
      <c r="C16" s="285"/>
      <c r="D16" s="141"/>
    </row>
    <row r="17" spans="2:20" s="11" customFormat="1" ht="11.1" customHeight="1">
      <c r="D17" s="141"/>
    </row>
    <row r="18" spans="2:20" s="11" customFormat="1" ht="30" customHeight="1">
      <c r="B18" s="284" t="s">
        <v>259</v>
      </c>
      <c r="C18" s="284"/>
      <c r="D18" s="141"/>
    </row>
    <row r="19" spans="2:20" s="11" customFormat="1" ht="30" customHeight="1">
      <c r="B19" s="284" t="s">
        <v>260</v>
      </c>
      <c r="C19" s="284"/>
      <c r="D19" s="141"/>
    </row>
    <row r="20" spans="2:20" s="14" customFormat="1" ht="9.75" customHeight="1">
      <c r="B20" s="142"/>
      <c r="D20" s="143"/>
      <c r="I20" s="10"/>
      <c r="J20" s="10"/>
      <c r="K20" s="10"/>
      <c r="L20" s="10"/>
      <c r="M20" s="10"/>
      <c r="N20" s="10"/>
      <c r="O20" s="10"/>
      <c r="P20" s="10"/>
      <c r="Q20" s="10"/>
      <c r="R20" s="10"/>
      <c r="S20" s="10"/>
      <c r="T20" s="10"/>
    </row>
    <row r="21" spans="2:20" s="11" customFormat="1">
      <c r="D21" s="14"/>
    </row>
    <row r="22" spans="2:20" s="11" customFormat="1">
      <c r="D22" s="14"/>
    </row>
  </sheetData>
  <mergeCells count="12">
    <mergeCell ref="B6:C6"/>
    <mergeCell ref="B10:C10"/>
    <mergeCell ref="B1:C1"/>
    <mergeCell ref="B2:C2"/>
    <mergeCell ref="B3:C3"/>
    <mergeCell ref="B5:C5"/>
    <mergeCell ref="B8:C8"/>
    <mergeCell ref="B19:C19"/>
    <mergeCell ref="B12:C12"/>
    <mergeCell ref="B14:C14"/>
    <mergeCell ref="B16:C16"/>
    <mergeCell ref="B18:C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A1:J109"/>
  <sheetViews>
    <sheetView workbookViewId="0"/>
  </sheetViews>
  <sheetFormatPr defaultColWidth="9.140625" defaultRowHeight="15"/>
  <cols>
    <col min="1" max="1" width="2.28515625" style="102" customWidth="1"/>
    <col min="2" max="2" width="50" style="173" customWidth="1"/>
    <col min="3" max="3" width="110.7109375" style="173" customWidth="1"/>
    <col min="4" max="4" width="30.140625" style="102" customWidth="1"/>
    <col min="5" max="5" width="7.140625" style="102" customWidth="1"/>
    <col min="6" max="6" width="24.42578125" style="102" customWidth="1"/>
    <col min="7" max="7" width="8.7109375" style="102" customWidth="1"/>
    <col min="8" max="8" width="30.42578125" style="102" customWidth="1"/>
    <col min="9" max="9" width="8.42578125" style="102" customWidth="1"/>
    <col min="10" max="10" width="10.140625" style="102" customWidth="1"/>
    <col min="11" max="16384" width="9.140625" style="102"/>
  </cols>
  <sheetData>
    <row r="1" spans="2:10" ht="54" customHeight="1">
      <c r="B1" s="295" t="s">
        <v>80</v>
      </c>
      <c r="C1" s="295"/>
      <c r="D1" s="100"/>
      <c r="E1" s="101"/>
      <c r="F1" s="101"/>
      <c r="G1" s="101"/>
      <c r="H1" s="101"/>
      <c r="I1" s="101"/>
    </row>
    <row r="2" spans="2:10" ht="51" customHeight="1">
      <c r="B2" s="294" t="s">
        <v>125</v>
      </c>
      <c r="C2" s="294"/>
      <c r="D2" s="100"/>
      <c r="E2" s="21"/>
      <c r="F2" s="21"/>
      <c r="G2" s="21"/>
      <c r="H2" s="21"/>
      <c r="I2" s="21"/>
      <c r="J2" s="20"/>
    </row>
    <row r="3" spans="2:10" ht="20.100000000000001" customHeight="1">
      <c r="B3" s="47" t="s">
        <v>67</v>
      </c>
      <c r="C3" s="172"/>
      <c r="D3" s="100"/>
      <c r="E3" s="101"/>
      <c r="F3" s="101"/>
      <c r="G3" s="101"/>
      <c r="H3" s="101"/>
      <c r="I3" s="101"/>
    </row>
    <row r="4" spans="2:10" ht="38.1" customHeight="1">
      <c r="B4" s="294" t="s">
        <v>126</v>
      </c>
      <c r="C4" s="294"/>
      <c r="D4" s="100"/>
      <c r="E4" s="101"/>
      <c r="F4" s="101"/>
      <c r="G4" s="101"/>
      <c r="H4" s="101"/>
      <c r="I4" s="101"/>
    </row>
    <row r="5" spans="2:10" ht="9" customHeight="1">
      <c r="D5" s="100"/>
      <c r="E5" s="101"/>
      <c r="F5" s="101"/>
      <c r="G5" s="101"/>
      <c r="H5" s="101"/>
      <c r="I5" s="101"/>
    </row>
    <row r="6" spans="2:10" ht="21.95" customHeight="1">
      <c r="B6" s="174" t="s">
        <v>68</v>
      </c>
      <c r="C6" s="174" t="s">
        <v>69</v>
      </c>
      <c r="D6" s="100"/>
      <c r="E6" s="22"/>
      <c r="F6" s="22"/>
      <c r="G6" s="22"/>
      <c r="H6" s="101"/>
      <c r="I6" s="101"/>
    </row>
    <row r="7" spans="2:10" ht="9" customHeight="1">
      <c r="D7" s="100"/>
      <c r="E7" s="101"/>
      <c r="F7" s="101"/>
      <c r="G7" s="101"/>
      <c r="H7" s="101"/>
      <c r="I7" s="101"/>
    </row>
    <row r="8" spans="2:10" ht="18.75" customHeight="1">
      <c r="B8" s="185" t="s">
        <v>185</v>
      </c>
      <c r="C8" s="186"/>
      <c r="D8" s="100"/>
      <c r="E8" s="101"/>
      <c r="F8" s="101"/>
      <c r="G8" s="101"/>
      <c r="H8" s="101"/>
      <c r="I8" s="101"/>
    </row>
    <row r="9" spans="2:10" ht="18" customHeight="1">
      <c r="B9" s="187" t="s">
        <v>96</v>
      </c>
      <c r="C9" s="186"/>
      <c r="D9" s="100"/>
      <c r="E9" s="101"/>
      <c r="F9" s="101"/>
      <c r="G9" s="101"/>
      <c r="H9" s="101"/>
      <c r="I9" s="101"/>
    </row>
    <row r="10" spans="2:10" ht="30">
      <c r="B10" s="188" t="s">
        <v>139</v>
      </c>
      <c r="C10" s="188" t="s">
        <v>267</v>
      </c>
      <c r="D10" s="100"/>
      <c r="E10" s="101"/>
      <c r="F10" s="101"/>
      <c r="G10" s="101"/>
      <c r="H10" s="101"/>
      <c r="I10" s="101"/>
    </row>
    <row r="11" spans="2:10" ht="30">
      <c r="B11" s="189" t="s">
        <v>108</v>
      </c>
      <c r="C11" s="189" t="s">
        <v>268</v>
      </c>
      <c r="D11" s="100"/>
      <c r="E11" s="101"/>
      <c r="F11" s="101"/>
      <c r="G11" s="101"/>
      <c r="H11" s="101"/>
      <c r="I11" s="101"/>
    </row>
    <row r="12" spans="2:10" ht="30" customHeight="1">
      <c r="B12" s="188" t="s">
        <v>36</v>
      </c>
      <c r="C12" s="188" t="s">
        <v>188</v>
      </c>
      <c r="D12" s="100"/>
      <c r="E12" s="101"/>
      <c r="F12" s="101"/>
      <c r="G12" s="101"/>
      <c r="H12" s="101"/>
      <c r="I12" s="101"/>
    </row>
    <row r="13" spans="2:10" ht="30">
      <c r="B13" s="189" t="s">
        <v>109</v>
      </c>
      <c r="C13" s="189" t="s">
        <v>189</v>
      </c>
      <c r="D13" s="100"/>
      <c r="E13" s="101"/>
      <c r="F13" s="101"/>
      <c r="G13" s="101"/>
      <c r="H13" s="101"/>
      <c r="I13" s="101"/>
    </row>
    <row r="14" spans="2:10" ht="13.5" customHeight="1">
      <c r="B14" s="186"/>
      <c r="C14" s="186"/>
      <c r="D14" s="100"/>
      <c r="E14" s="101"/>
      <c r="F14" s="101"/>
      <c r="G14" s="101"/>
      <c r="H14" s="101"/>
      <c r="I14" s="101"/>
    </row>
    <row r="15" spans="2:10" ht="18" customHeight="1">
      <c r="B15" s="181" t="s">
        <v>152</v>
      </c>
      <c r="C15" s="186"/>
      <c r="D15" s="100"/>
      <c r="E15" s="101"/>
      <c r="F15" s="101"/>
      <c r="G15" s="101"/>
      <c r="H15" s="101"/>
      <c r="I15" s="101"/>
    </row>
    <row r="16" spans="2:10" ht="210">
      <c r="B16" s="190" t="s">
        <v>12</v>
      </c>
      <c r="C16" s="188" t="s">
        <v>269</v>
      </c>
      <c r="D16" s="100"/>
      <c r="E16" s="101"/>
      <c r="F16" s="101"/>
      <c r="G16" s="101"/>
      <c r="H16" s="101"/>
      <c r="I16" s="101"/>
    </row>
    <row r="17" spans="2:9" ht="60">
      <c r="B17" s="191" t="s">
        <v>13</v>
      </c>
      <c r="C17" s="189" t="s">
        <v>190</v>
      </c>
      <c r="D17" s="100"/>
      <c r="E17" s="101"/>
      <c r="G17" s="101"/>
      <c r="H17" s="101"/>
      <c r="I17" s="101"/>
    </row>
    <row r="18" spans="2:9" ht="30" customHeight="1">
      <c r="B18" s="188" t="s">
        <v>187</v>
      </c>
      <c r="C18" s="188" t="s">
        <v>191</v>
      </c>
      <c r="D18" s="100"/>
      <c r="E18" s="101"/>
      <c r="F18" s="101"/>
      <c r="G18" s="101"/>
      <c r="H18" s="101"/>
      <c r="I18" s="101"/>
    </row>
    <row r="19" spans="2:9" ht="18" customHeight="1">
      <c r="D19" s="100"/>
      <c r="E19" s="101"/>
      <c r="F19" s="101"/>
      <c r="G19" s="101"/>
      <c r="H19" s="101"/>
      <c r="I19" s="101"/>
    </row>
    <row r="20" spans="2:9" ht="18" customHeight="1">
      <c r="B20" s="185" t="s">
        <v>89</v>
      </c>
      <c r="C20" s="186"/>
      <c r="D20" s="100"/>
      <c r="E20" s="101"/>
      <c r="F20" s="101"/>
      <c r="G20" s="101"/>
      <c r="H20" s="101"/>
      <c r="I20" s="101"/>
    </row>
    <row r="21" spans="2:9" ht="18" customHeight="1">
      <c r="B21" s="187" t="s">
        <v>34</v>
      </c>
      <c r="C21" s="186"/>
      <c r="D21" s="100"/>
      <c r="E21" s="101"/>
      <c r="F21" s="101"/>
      <c r="G21" s="101"/>
      <c r="H21" s="101"/>
      <c r="I21" s="101"/>
    </row>
    <row r="22" spans="2:9" ht="75">
      <c r="B22" s="190" t="s">
        <v>84</v>
      </c>
      <c r="C22" s="188" t="s">
        <v>192</v>
      </c>
      <c r="E22" s="19"/>
      <c r="G22" s="19"/>
      <c r="I22" s="19"/>
    </row>
    <row r="23" spans="2:9" ht="30" customHeight="1">
      <c r="B23" s="191" t="s">
        <v>85</v>
      </c>
      <c r="C23" s="189" t="s">
        <v>193</v>
      </c>
    </row>
    <row r="24" spans="2:9" ht="30" customHeight="1">
      <c r="B24" s="192" t="s">
        <v>75</v>
      </c>
      <c r="C24" s="188" t="s">
        <v>193</v>
      </c>
    </row>
    <row r="25" spans="2:9" ht="30" customHeight="1">
      <c r="B25" s="211" t="s">
        <v>186</v>
      </c>
      <c r="C25" s="189" t="s">
        <v>194</v>
      </c>
      <c r="D25" s="100"/>
      <c r="E25" s="101"/>
      <c r="F25" s="101"/>
      <c r="G25" s="101"/>
      <c r="H25" s="101"/>
      <c r="I25" s="101"/>
    </row>
    <row r="26" spans="2:9" ht="18" customHeight="1">
      <c r="B26" s="2"/>
      <c r="C26" s="2"/>
      <c r="D26" s="100"/>
      <c r="E26" s="101"/>
      <c r="F26" s="101"/>
      <c r="G26" s="101"/>
      <c r="H26" s="101"/>
      <c r="I26" s="101"/>
    </row>
    <row r="27" spans="2:9" ht="18" customHeight="1">
      <c r="B27" s="175" t="s">
        <v>78</v>
      </c>
      <c r="D27" s="100"/>
      <c r="E27" s="101"/>
      <c r="F27" s="101"/>
      <c r="G27" s="101"/>
      <c r="H27" s="101"/>
      <c r="I27" s="101"/>
    </row>
    <row r="28" spans="2:9" ht="18" customHeight="1">
      <c r="B28" s="176" t="s">
        <v>34</v>
      </c>
      <c r="D28" s="100"/>
      <c r="E28" s="101"/>
      <c r="F28" s="101"/>
      <c r="G28" s="101"/>
      <c r="H28" s="101"/>
      <c r="I28" s="101"/>
    </row>
    <row r="29" spans="2:9" ht="90">
      <c r="B29" s="192" t="s">
        <v>133</v>
      </c>
      <c r="C29" s="188" t="s">
        <v>195</v>
      </c>
      <c r="D29" s="1"/>
      <c r="E29" s="1"/>
      <c r="F29" s="1"/>
      <c r="G29" s="1"/>
      <c r="H29" s="2"/>
      <c r="I29" s="2"/>
    </row>
    <row r="30" spans="2:9" ht="60">
      <c r="B30" s="184" t="s">
        <v>86</v>
      </c>
      <c r="C30" s="189" t="s">
        <v>270</v>
      </c>
      <c r="D30" s="1"/>
      <c r="E30" s="1"/>
      <c r="F30" s="1"/>
      <c r="G30" s="2"/>
      <c r="H30" s="2"/>
      <c r="I30" s="2"/>
    </row>
    <row r="31" spans="2:9" ht="30">
      <c r="B31" s="192" t="s">
        <v>76</v>
      </c>
      <c r="C31" s="188" t="s">
        <v>196</v>
      </c>
      <c r="D31" s="2"/>
      <c r="E31" s="2"/>
      <c r="F31" s="2"/>
    </row>
    <row r="32" spans="2:9" ht="30" customHeight="1">
      <c r="B32" s="193" t="s">
        <v>77</v>
      </c>
      <c r="C32" s="189" t="s">
        <v>197</v>
      </c>
      <c r="D32" s="2"/>
      <c r="E32" s="2"/>
      <c r="F32" s="2"/>
    </row>
    <row r="33" spans="2:6" ht="12" customHeight="1">
      <c r="B33" s="179"/>
      <c r="C33" s="180"/>
      <c r="D33" s="2"/>
      <c r="E33" s="2"/>
      <c r="F33" s="2"/>
    </row>
    <row r="34" spans="2:6" ht="15.75">
      <c r="B34" s="181" t="s">
        <v>255</v>
      </c>
      <c r="C34" s="180"/>
      <c r="D34" s="2"/>
      <c r="E34" s="2"/>
      <c r="F34" s="2"/>
    </row>
    <row r="35" spans="2:6" ht="240">
      <c r="B35" s="194" t="s">
        <v>10</v>
      </c>
      <c r="C35" s="188" t="s">
        <v>198</v>
      </c>
      <c r="D35" s="2"/>
      <c r="E35" s="2"/>
      <c r="F35" s="2"/>
    </row>
    <row r="36" spans="2:6" ht="75">
      <c r="B36" s="195" t="s">
        <v>11</v>
      </c>
      <c r="C36" s="189" t="s">
        <v>199</v>
      </c>
      <c r="D36" s="2"/>
      <c r="E36" s="2"/>
      <c r="F36" s="2"/>
    </row>
    <row r="37" spans="2:6" ht="30" customHeight="1">
      <c r="B37" s="183" t="s">
        <v>53</v>
      </c>
      <c r="C37" s="188" t="s">
        <v>200</v>
      </c>
      <c r="D37" s="2"/>
      <c r="E37" s="2"/>
      <c r="F37" s="2"/>
    </row>
    <row r="38" spans="2:6" ht="210">
      <c r="B38" s="195" t="s">
        <v>12</v>
      </c>
      <c r="C38" s="189" t="s">
        <v>269</v>
      </c>
      <c r="D38" s="2"/>
      <c r="E38" s="2"/>
      <c r="F38" s="2"/>
    </row>
    <row r="39" spans="2:6" ht="60">
      <c r="B39" s="183" t="s">
        <v>13</v>
      </c>
      <c r="C39" s="188" t="s">
        <v>190</v>
      </c>
      <c r="D39" s="2"/>
      <c r="E39" s="2"/>
      <c r="F39" s="2"/>
    </row>
    <row r="40" spans="2:6" ht="45">
      <c r="B40" s="195" t="s">
        <v>79</v>
      </c>
      <c r="C40" s="189" t="s">
        <v>201</v>
      </c>
      <c r="D40" s="2"/>
      <c r="F40" s="2"/>
    </row>
    <row r="41" spans="2:6" ht="60">
      <c r="B41" s="188" t="s">
        <v>121</v>
      </c>
      <c r="C41" s="188" t="s">
        <v>202</v>
      </c>
    </row>
    <row r="42" spans="2:6" ht="45">
      <c r="B42" s="195" t="s">
        <v>141</v>
      </c>
      <c r="C42" s="189" t="s">
        <v>271</v>
      </c>
    </row>
    <row r="43" spans="2:6" ht="13.5" customHeight="1"/>
    <row r="44" spans="2:6" ht="15.75">
      <c r="B44" s="181" t="s">
        <v>97</v>
      </c>
    </row>
    <row r="45" spans="2:6" ht="240">
      <c r="B45" s="192" t="s">
        <v>10</v>
      </c>
      <c r="C45" s="188" t="s">
        <v>198</v>
      </c>
    </row>
    <row r="46" spans="2:6" ht="30">
      <c r="B46" s="189" t="s">
        <v>111</v>
      </c>
      <c r="C46" s="189" t="s">
        <v>203</v>
      </c>
    </row>
    <row r="47" spans="2:6" ht="75">
      <c r="B47" s="190" t="s">
        <v>178</v>
      </c>
      <c r="C47" s="188" t="s">
        <v>204</v>
      </c>
    </row>
    <row r="48" spans="2:6" ht="30">
      <c r="B48" s="189" t="s">
        <v>112</v>
      </c>
      <c r="C48" s="189" t="s">
        <v>205</v>
      </c>
    </row>
    <row r="49" spans="2:3" ht="45">
      <c r="B49" s="188" t="s">
        <v>113</v>
      </c>
      <c r="C49" s="188" t="s">
        <v>206</v>
      </c>
    </row>
    <row r="50" spans="2:3" ht="45">
      <c r="B50" s="191" t="s">
        <v>179</v>
      </c>
      <c r="C50" s="189" t="s">
        <v>207</v>
      </c>
    </row>
    <row r="51" spans="2:3" ht="30" customHeight="1">
      <c r="B51" s="192" t="s">
        <v>40</v>
      </c>
      <c r="C51" s="188" t="s">
        <v>208</v>
      </c>
    </row>
    <row r="52" spans="2:3" ht="30">
      <c r="B52" s="189" t="s">
        <v>119</v>
      </c>
      <c r="C52" s="189" t="s">
        <v>209</v>
      </c>
    </row>
    <row r="53" spans="2:3" ht="60">
      <c r="B53" s="196" t="s">
        <v>143</v>
      </c>
      <c r="C53" s="188" t="s">
        <v>210</v>
      </c>
    </row>
    <row r="54" spans="2:3" ht="12" customHeight="1"/>
    <row r="55" spans="2:3" ht="15.75">
      <c r="B55" s="181" t="s">
        <v>52</v>
      </c>
    </row>
    <row r="56" spans="2:3" ht="30">
      <c r="B56" s="183" t="s">
        <v>52</v>
      </c>
      <c r="C56" s="188" t="s">
        <v>211</v>
      </c>
    </row>
    <row r="57" spans="2:3" ht="165">
      <c r="B57" s="195" t="s">
        <v>132</v>
      </c>
      <c r="C57" s="189" t="s">
        <v>273</v>
      </c>
    </row>
    <row r="58" spans="2:3" ht="45">
      <c r="B58" s="197" t="s">
        <v>151</v>
      </c>
      <c r="C58" s="188" t="s">
        <v>215</v>
      </c>
    </row>
    <row r="59" spans="2:3" ht="45">
      <c r="B59" s="195" t="s">
        <v>120</v>
      </c>
      <c r="C59" s="189" t="s">
        <v>222</v>
      </c>
    </row>
    <row r="60" spans="2:3" ht="315">
      <c r="B60" s="183" t="s">
        <v>110</v>
      </c>
      <c r="C60" s="188" t="s">
        <v>272</v>
      </c>
    </row>
    <row r="61" spans="2:3" ht="45">
      <c r="B61" s="178" t="s">
        <v>144</v>
      </c>
      <c r="C61" s="189" t="s">
        <v>221</v>
      </c>
    </row>
    <row r="62" spans="2:3" ht="60">
      <c r="B62" s="197" t="s">
        <v>148</v>
      </c>
      <c r="C62" s="188" t="s">
        <v>217</v>
      </c>
    </row>
    <row r="63" spans="2:3" ht="45">
      <c r="B63" s="198" t="s">
        <v>145</v>
      </c>
      <c r="C63" s="189" t="s">
        <v>220</v>
      </c>
    </row>
    <row r="64" spans="2:3" ht="45">
      <c r="B64" s="197" t="s">
        <v>146</v>
      </c>
      <c r="C64" s="188" t="s">
        <v>219</v>
      </c>
    </row>
    <row r="65" spans="2:3" ht="30">
      <c r="B65" s="198" t="s">
        <v>147</v>
      </c>
      <c r="C65" s="189" t="s">
        <v>218</v>
      </c>
    </row>
    <row r="66" spans="2:3" ht="75">
      <c r="B66" s="182" t="s">
        <v>115</v>
      </c>
      <c r="C66" s="188" t="s">
        <v>274</v>
      </c>
    </row>
    <row r="67" spans="2:3" ht="60">
      <c r="B67" s="198" t="s">
        <v>149</v>
      </c>
      <c r="C67" s="189" t="s">
        <v>216</v>
      </c>
    </row>
    <row r="68" spans="2:3" ht="30" customHeight="1">
      <c r="B68" s="182" t="s">
        <v>114</v>
      </c>
      <c r="C68" s="188" t="s">
        <v>212</v>
      </c>
    </row>
    <row r="69" spans="2:3" ht="45">
      <c r="B69" s="198" t="s">
        <v>150</v>
      </c>
      <c r="C69" s="189" t="s">
        <v>213</v>
      </c>
    </row>
    <row r="70" spans="2:3" ht="30">
      <c r="B70" s="183" t="s">
        <v>46</v>
      </c>
      <c r="C70" s="188" t="s">
        <v>214</v>
      </c>
    </row>
    <row r="71" spans="2:3" ht="12" customHeight="1"/>
    <row r="72" spans="2:3" ht="15.75">
      <c r="B72" s="181" t="s">
        <v>53</v>
      </c>
    </row>
    <row r="73" spans="2:3" ht="60">
      <c r="B73" s="183" t="s">
        <v>121</v>
      </c>
      <c r="C73" s="188" t="s">
        <v>202</v>
      </c>
    </row>
    <row r="74" spans="2:3" ht="30">
      <c r="B74" s="195" t="s">
        <v>4</v>
      </c>
      <c r="C74" s="189" t="s">
        <v>225</v>
      </c>
    </row>
    <row r="75" spans="2:3" ht="30">
      <c r="B75" s="183" t="s">
        <v>7</v>
      </c>
      <c r="C75" s="188" t="s">
        <v>227</v>
      </c>
    </row>
    <row r="76" spans="2:3" ht="30">
      <c r="B76" s="195" t="s">
        <v>118</v>
      </c>
      <c r="C76" s="189" t="s">
        <v>228</v>
      </c>
    </row>
    <row r="77" spans="2:3" ht="45">
      <c r="B77" s="183" t="s">
        <v>8</v>
      </c>
      <c r="C77" s="188" t="s">
        <v>275</v>
      </c>
    </row>
    <row r="78" spans="2:3" ht="45">
      <c r="B78" s="195" t="s">
        <v>141</v>
      </c>
      <c r="C78" s="189" t="s">
        <v>271</v>
      </c>
    </row>
    <row r="79" spans="2:3" ht="45">
      <c r="B79" s="177" t="s">
        <v>117</v>
      </c>
      <c r="C79" s="188" t="s">
        <v>223</v>
      </c>
    </row>
    <row r="80" spans="2:3" ht="60">
      <c r="B80" s="189" t="s">
        <v>116</v>
      </c>
      <c r="C80" s="189" t="s">
        <v>224</v>
      </c>
    </row>
    <row r="81" spans="1:4" ht="60">
      <c r="B81" s="183" t="s">
        <v>5</v>
      </c>
      <c r="C81" s="188" t="s">
        <v>226</v>
      </c>
    </row>
    <row r="82" spans="1:4" ht="45">
      <c r="B82" s="195" t="s">
        <v>79</v>
      </c>
      <c r="C82" s="189" t="s">
        <v>201</v>
      </c>
    </row>
    <row r="83" spans="1:4" ht="30" customHeight="1">
      <c r="B83" s="183" t="s">
        <v>53</v>
      </c>
      <c r="C83" s="188" t="s">
        <v>200</v>
      </c>
    </row>
    <row r="84" spans="1:4" ht="90">
      <c r="B84" s="195" t="s">
        <v>142</v>
      </c>
      <c r="C84" s="189" t="s">
        <v>276</v>
      </c>
    </row>
    <row r="85" spans="1:4" ht="14.25" customHeight="1"/>
    <row r="86" spans="1:4" ht="18" customHeight="1">
      <c r="B86" s="280" t="s">
        <v>152</v>
      </c>
      <c r="C86" s="14"/>
      <c r="D86" s="281"/>
    </row>
    <row r="87" spans="1:4" ht="210">
      <c r="B87" s="182" t="s">
        <v>12</v>
      </c>
      <c r="C87" s="119" t="s">
        <v>287</v>
      </c>
      <c r="D87" s="281"/>
    </row>
    <row r="88" spans="1:4" ht="60">
      <c r="B88" s="184" t="s">
        <v>13</v>
      </c>
      <c r="C88" s="282" t="s">
        <v>190</v>
      </c>
      <c r="D88" s="281"/>
    </row>
    <row r="89" spans="1:4" ht="30" customHeight="1">
      <c r="B89" s="119" t="s">
        <v>288</v>
      </c>
      <c r="C89" s="119" t="s">
        <v>191</v>
      </c>
      <c r="D89" s="281"/>
    </row>
    <row r="90" spans="1:4" ht="14.25" customHeight="1"/>
    <row r="91" spans="1:4" ht="15.75">
      <c r="B91" s="181" t="s">
        <v>155</v>
      </c>
    </row>
    <row r="92" spans="1:4" ht="135">
      <c r="A92" s="101"/>
      <c r="B92" s="190" t="s">
        <v>180</v>
      </c>
      <c r="C92" s="188" t="s">
        <v>229</v>
      </c>
    </row>
    <row r="93" spans="1:4" ht="30">
      <c r="A93" s="101"/>
      <c r="B93" s="193" t="s">
        <v>176</v>
      </c>
      <c r="C93" s="189" t="s">
        <v>196</v>
      </c>
    </row>
    <row r="94" spans="1:4" ht="30" customHeight="1">
      <c r="A94" s="101"/>
      <c r="B94" s="192" t="s">
        <v>175</v>
      </c>
      <c r="C94" s="188" t="s">
        <v>230</v>
      </c>
    </row>
    <row r="95" spans="1:4" ht="45">
      <c r="A95" s="101"/>
      <c r="B95" s="193" t="s">
        <v>173</v>
      </c>
      <c r="C95" s="189" t="s">
        <v>231</v>
      </c>
    </row>
    <row r="96" spans="1:4" ht="30" customHeight="1">
      <c r="A96" s="101"/>
      <c r="B96" s="192" t="s">
        <v>174</v>
      </c>
      <c r="C96" s="188" t="s">
        <v>232</v>
      </c>
    </row>
    <row r="97" spans="2:3" ht="240">
      <c r="B97" s="189" t="s">
        <v>10</v>
      </c>
      <c r="C97" s="189" t="s">
        <v>198</v>
      </c>
    </row>
    <row r="98" spans="2:3" ht="315">
      <c r="B98" s="188" t="s">
        <v>110</v>
      </c>
      <c r="C98" s="188" t="s">
        <v>272</v>
      </c>
    </row>
    <row r="99" spans="2:3" ht="165">
      <c r="B99" s="191" t="s">
        <v>132</v>
      </c>
      <c r="C99" s="189" t="s">
        <v>273</v>
      </c>
    </row>
    <row r="100" spans="2:3" ht="75">
      <c r="B100" s="190" t="s">
        <v>181</v>
      </c>
      <c r="C100" s="188" t="s">
        <v>233</v>
      </c>
    </row>
    <row r="101" spans="2:3" ht="30" customHeight="1">
      <c r="B101" s="189" t="s">
        <v>53</v>
      </c>
      <c r="C101" s="189" t="s">
        <v>200</v>
      </c>
    </row>
    <row r="102" spans="2:3" ht="45">
      <c r="B102" s="188" t="s">
        <v>141</v>
      </c>
      <c r="C102" s="188" t="s">
        <v>271</v>
      </c>
    </row>
    <row r="103" spans="2:3" ht="45">
      <c r="B103" s="199" t="s">
        <v>182</v>
      </c>
      <c r="C103" s="189" t="s">
        <v>201</v>
      </c>
    </row>
    <row r="104" spans="2:3" ht="60">
      <c r="B104" s="188" t="s">
        <v>121</v>
      </c>
      <c r="C104" s="188" t="s">
        <v>202</v>
      </c>
    </row>
    <row r="105" spans="2:3" ht="210">
      <c r="B105" s="193" t="s">
        <v>12</v>
      </c>
      <c r="C105" s="189" t="s">
        <v>269</v>
      </c>
    </row>
    <row r="106" spans="2:3" ht="60">
      <c r="B106" s="192" t="s">
        <v>13</v>
      </c>
      <c r="C106" s="188" t="s">
        <v>190</v>
      </c>
    </row>
    <row r="107" spans="2:3" ht="16.5" customHeight="1"/>
    <row r="108" spans="2:3" ht="18.75">
      <c r="B108" s="175" t="s">
        <v>153</v>
      </c>
    </row>
    <row r="109" spans="2:3" ht="129" customHeight="1">
      <c r="B109" s="192" t="s">
        <v>177</v>
      </c>
      <c r="C109" s="188" t="s">
        <v>277</v>
      </c>
    </row>
  </sheetData>
  <sortState xmlns:xlrd2="http://schemas.microsoft.com/office/spreadsheetml/2017/richdata2" ref="B73:C84">
    <sortCondition ref="B73:B84"/>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9D781-AE8B-47FF-9C1D-544FB5110E4E}">
  <sheetPr codeName="Sheet5">
    <tabColor rgb="FF5F9E88"/>
  </sheetPr>
  <dimension ref="B1:F72"/>
  <sheetViews>
    <sheetView workbookViewId="0"/>
  </sheetViews>
  <sheetFormatPr defaultColWidth="9.140625" defaultRowHeight="15"/>
  <cols>
    <col min="1" max="1" width="3.140625" style="14" customWidth="1"/>
    <col min="2" max="2" width="29.140625" style="14" customWidth="1"/>
    <col min="3" max="3" width="41.140625" style="14" customWidth="1"/>
    <col min="4" max="4" width="53" style="14" customWidth="1"/>
    <col min="5" max="5" width="1.42578125" style="14" customWidth="1"/>
    <col min="6" max="6" width="58.42578125" style="14" customWidth="1"/>
    <col min="7" max="7" width="4.140625" style="14" customWidth="1"/>
    <col min="8" max="16384" width="9.140625" style="14"/>
  </cols>
  <sheetData>
    <row r="1" spans="2:6" ht="63.75" customHeight="1">
      <c r="B1" s="48" t="s">
        <v>80</v>
      </c>
      <c r="C1" s="48"/>
      <c r="D1" s="48"/>
      <c r="E1" s="48"/>
      <c r="F1" s="48"/>
    </row>
    <row r="2" spans="2:6" ht="65.25" customHeight="1">
      <c r="B2" s="297" t="s">
        <v>70</v>
      </c>
      <c r="C2" s="297"/>
      <c r="D2" s="297"/>
      <c r="E2" s="297"/>
      <c r="F2" s="297"/>
    </row>
    <row r="3" spans="2:6" ht="21.95" customHeight="1">
      <c r="B3" s="298" t="s">
        <v>25</v>
      </c>
      <c r="C3" s="298"/>
      <c r="D3" s="298"/>
      <c r="E3" s="298"/>
      <c r="F3" s="299"/>
    </row>
    <row r="4" spans="2:6" ht="9" customHeight="1">
      <c r="B4" s="49"/>
      <c r="C4" s="49"/>
      <c r="D4" s="49"/>
    </row>
    <row r="5" spans="2:6" ht="20.100000000000001" customHeight="1">
      <c r="B5" s="46" t="s">
        <v>60</v>
      </c>
      <c r="C5" s="46" t="s">
        <v>61</v>
      </c>
      <c r="D5" s="46" t="s">
        <v>26</v>
      </c>
      <c r="F5" s="46" t="s">
        <v>27</v>
      </c>
    </row>
    <row r="6" spans="2:6" ht="9" customHeight="1">
      <c r="B6" s="122"/>
      <c r="C6" s="122"/>
      <c r="D6" s="122"/>
      <c r="F6" s="39"/>
    </row>
    <row r="7" spans="2:6" ht="18" customHeight="1">
      <c r="B7" s="116" t="s">
        <v>59</v>
      </c>
      <c r="C7" s="117" t="s">
        <v>96</v>
      </c>
      <c r="D7" s="118" t="s">
        <v>3</v>
      </c>
      <c r="F7" s="118" t="s">
        <v>128</v>
      </c>
    </row>
    <row r="8" spans="2:6">
      <c r="B8" s="118"/>
      <c r="C8" s="117"/>
      <c r="D8" s="118"/>
      <c r="F8" s="119" t="s">
        <v>94</v>
      </c>
    </row>
    <row r="9" spans="2:6">
      <c r="B9" s="118"/>
      <c r="C9" s="117"/>
      <c r="D9" s="118"/>
      <c r="F9" s="118" t="s">
        <v>93</v>
      </c>
    </row>
    <row r="10" spans="2:6" ht="2.25" customHeight="1">
      <c r="B10" s="118"/>
      <c r="C10" s="117"/>
      <c r="D10" s="109"/>
      <c r="F10" s="120"/>
    </row>
    <row r="11" spans="2:6">
      <c r="B11" s="118"/>
      <c r="C11" s="117"/>
      <c r="D11" s="118" t="s">
        <v>265</v>
      </c>
      <c r="F11" s="118" t="s">
        <v>95</v>
      </c>
    </row>
    <row r="12" spans="2:6" ht="31.5" customHeight="1">
      <c r="B12" s="118"/>
      <c r="C12" s="117"/>
      <c r="D12" s="118"/>
      <c r="F12" s="118" t="s">
        <v>127</v>
      </c>
    </row>
    <row r="13" spans="2:6" ht="2.25" customHeight="1">
      <c r="B13" s="123"/>
    </row>
    <row r="14" spans="2:6">
      <c r="B14" s="123"/>
      <c r="C14" s="123" t="s">
        <v>152</v>
      </c>
      <c r="D14" s="296" t="s">
        <v>253</v>
      </c>
      <c r="F14" s="118" t="s">
        <v>128</v>
      </c>
    </row>
    <row r="15" spans="2:6">
      <c r="B15" s="123"/>
      <c r="C15" s="123"/>
      <c r="D15" s="296"/>
      <c r="F15" s="119" t="s">
        <v>94</v>
      </c>
    </row>
    <row r="16" spans="2:6">
      <c r="B16" s="123"/>
      <c r="C16" s="123"/>
      <c r="D16" s="118"/>
      <c r="F16" s="118" t="s">
        <v>93</v>
      </c>
    </row>
    <row r="17" spans="2:6" ht="2.25" customHeight="1">
      <c r="B17" s="123"/>
      <c r="C17" s="123"/>
      <c r="D17" s="255"/>
    </row>
    <row r="18" spans="2:6">
      <c r="B18" s="123"/>
      <c r="C18" s="123"/>
      <c r="D18" s="296" t="s">
        <v>254</v>
      </c>
      <c r="F18" s="118" t="s">
        <v>128</v>
      </c>
    </row>
    <row r="19" spans="2:6">
      <c r="B19" s="123"/>
      <c r="C19" s="123"/>
      <c r="D19" s="296"/>
      <c r="F19" s="119" t="s">
        <v>94</v>
      </c>
    </row>
    <row r="20" spans="2:6" ht="30">
      <c r="B20" s="123"/>
      <c r="C20" s="123"/>
      <c r="D20" s="118"/>
      <c r="F20" s="118" t="s">
        <v>130</v>
      </c>
    </row>
    <row r="21" spans="2:6" ht="2.25" customHeight="1">
      <c r="B21" s="123"/>
      <c r="C21" s="123"/>
    </row>
    <row r="22" spans="2:6">
      <c r="B22" s="123"/>
      <c r="C22" s="123"/>
      <c r="D22" s="296" t="s">
        <v>252</v>
      </c>
      <c r="F22" s="118" t="s">
        <v>128</v>
      </c>
    </row>
    <row r="23" spans="2:6">
      <c r="B23" s="123"/>
      <c r="C23" s="123"/>
      <c r="D23" s="296"/>
      <c r="F23" s="119" t="s">
        <v>94</v>
      </c>
    </row>
    <row r="24" spans="2:6">
      <c r="B24" s="123"/>
      <c r="C24" s="123"/>
      <c r="D24" s="118"/>
      <c r="F24" s="118" t="s">
        <v>93</v>
      </c>
    </row>
    <row r="25" spans="2:6" ht="9" customHeight="1">
      <c r="B25" s="120"/>
      <c r="C25" s="10"/>
      <c r="D25" s="10"/>
      <c r="F25" s="120"/>
    </row>
    <row r="26" spans="2:6">
      <c r="B26" s="116" t="s">
        <v>78</v>
      </c>
      <c r="C26" s="117" t="s">
        <v>96</v>
      </c>
      <c r="D26" s="118" t="s">
        <v>3</v>
      </c>
      <c r="F26" s="118" t="s">
        <v>128</v>
      </c>
    </row>
    <row r="27" spans="2:6">
      <c r="B27" s="118"/>
      <c r="C27" s="117"/>
      <c r="D27" s="118"/>
      <c r="F27" s="119" t="s">
        <v>94</v>
      </c>
    </row>
    <row r="28" spans="2:6">
      <c r="B28" s="118"/>
      <c r="C28" s="117"/>
      <c r="D28" s="118"/>
      <c r="F28" s="118" t="s">
        <v>93</v>
      </c>
    </row>
    <row r="29" spans="2:6" ht="2.25" customHeight="1">
      <c r="B29" s="118"/>
      <c r="C29" s="40"/>
      <c r="D29" s="109"/>
      <c r="F29" s="109"/>
    </row>
    <row r="30" spans="2:6">
      <c r="B30" s="118"/>
      <c r="C30" s="117" t="s">
        <v>255</v>
      </c>
      <c r="D30" s="118" t="s">
        <v>3</v>
      </c>
      <c r="F30" s="118" t="s">
        <v>128</v>
      </c>
    </row>
    <row r="31" spans="2:6">
      <c r="B31" s="118"/>
      <c r="C31" s="117"/>
      <c r="D31" s="118"/>
      <c r="F31" s="119" t="s">
        <v>94</v>
      </c>
    </row>
    <row r="32" spans="2:6">
      <c r="B32" s="118"/>
      <c r="C32" s="117"/>
      <c r="D32" s="118"/>
      <c r="F32" s="118" t="s">
        <v>93</v>
      </c>
    </row>
    <row r="33" spans="2:6" ht="2.25" customHeight="1">
      <c r="B33" s="118"/>
      <c r="C33" s="145"/>
      <c r="D33" s="109"/>
      <c r="F33" s="109"/>
    </row>
    <row r="34" spans="2:6">
      <c r="B34" s="118"/>
      <c r="C34" s="118" t="s">
        <v>97</v>
      </c>
      <c r="D34" s="118" t="s">
        <v>3</v>
      </c>
      <c r="F34" s="118" t="s">
        <v>128</v>
      </c>
    </row>
    <row r="35" spans="2:6">
      <c r="B35" s="118"/>
      <c r="C35" s="117"/>
      <c r="D35" s="118"/>
      <c r="F35" s="119" t="s">
        <v>94</v>
      </c>
    </row>
    <row r="36" spans="2:6">
      <c r="B36" s="118"/>
      <c r="C36" s="117"/>
      <c r="D36" s="118"/>
      <c r="F36" s="118" t="s">
        <v>93</v>
      </c>
    </row>
    <row r="37" spans="2:6" ht="2.25" customHeight="1">
      <c r="B37" s="118"/>
      <c r="C37" s="40"/>
      <c r="D37" s="109"/>
      <c r="F37" s="109"/>
    </row>
    <row r="38" spans="2:6">
      <c r="B38" s="118"/>
      <c r="C38" s="117" t="s">
        <v>52</v>
      </c>
      <c r="D38" s="118" t="s">
        <v>3</v>
      </c>
      <c r="F38" s="118" t="s">
        <v>128</v>
      </c>
    </row>
    <row r="39" spans="2:6">
      <c r="B39" s="118"/>
      <c r="C39" s="117"/>
      <c r="D39" s="118"/>
      <c r="F39" s="119" t="s">
        <v>94</v>
      </c>
    </row>
    <row r="40" spans="2:6">
      <c r="B40" s="118"/>
      <c r="C40" s="117"/>
      <c r="D40" s="118"/>
      <c r="F40" s="118" t="s">
        <v>93</v>
      </c>
    </row>
    <row r="41" spans="2:6" ht="2.25" customHeight="1">
      <c r="B41" s="118"/>
      <c r="C41" s="117"/>
      <c r="D41" s="129"/>
      <c r="F41" s="129"/>
    </row>
    <row r="42" spans="2:6">
      <c r="B42" s="118"/>
      <c r="C42" s="117"/>
      <c r="D42" s="296" t="s">
        <v>265</v>
      </c>
      <c r="F42" s="118" t="s">
        <v>95</v>
      </c>
    </row>
    <row r="43" spans="2:6" ht="33" customHeight="1">
      <c r="B43" s="118"/>
      <c r="C43" s="117"/>
      <c r="D43" s="296"/>
      <c r="F43" s="118" t="s">
        <v>127</v>
      </c>
    </row>
    <row r="44" spans="2:6" ht="2.25" customHeight="1">
      <c r="B44" s="118"/>
    </row>
    <row r="45" spans="2:6">
      <c r="B45" s="123"/>
      <c r="C45" s="123" t="s">
        <v>53</v>
      </c>
      <c r="D45" s="118" t="s">
        <v>3</v>
      </c>
      <c r="F45" s="118" t="s">
        <v>128</v>
      </c>
    </row>
    <row r="46" spans="2:6">
      <c r="B46" s="123"/>
      <c r="C46" s="123"/>
      <c r="D46" s="118"/>
      <c r="F46" s="119" t="s">
        <v>94</v>
      </c>
    </row>
    <row r="47" spans="2:6">
      <c r="B47" s="123"/>
      <c r="C47" s="123"/>
      <c r="D47" s="118"/>
      <c r="F47" s="118" t="s">
        <v>93</v>
      </c>
    </row>
    <row r="48" spans="2:6" ht="2.25" customHeight="1">
      <c r="B48" s="118"/>
      <c r="C48" s="117"/>
      <c r="D48" s="276"/>
      <c r="F48" s="276"/>
    </row>
    <row r="49" spans="2:6">
      <c r="B49" s="118"/>
      <c r="C49" s="117"/>
      <c r="D49" s="296" t="s">
        <v>265</v>
      </c>
      <c r="F49" s="118" t="s">
        <v>95</v>
      </c>
    </row>
    <row r="50" spans="2:6" ht="45">
      <c r="B50" s="118"/>
      <c r="C50" s="117"/>
      <c r="D50" s="296"/>
      <c r="F50" s="118" t="s">
        <v>285</v>
      </c>
    </row>
    <row r="51" spans="2:6" ht="2.25" customHeight="1">
      <c r="B51" s="123"/>
    </row>
    <row r="52" spans="2:6">
      <c r="B52" s="123"/>
      <c r="C52" s="123" t="s">
        <v>152</v>
      </c>
      <c r="D52" s="296" t="s">
        <v>253</v>
      </c>
      <c r="F52" s="118" t="s">
        <v>128</v>
      </c>
    </row>
    <row r="53" spans="2:6">
      <c r="B53" s="123"/>
      <c r="C53" s="123"/>
      <c r="D53" s="296"/>
      <c r="F53" s="119" t="s">
        <v>94</v>
      </c>
    </row>
    <row r="54" spans="2:6">
      <c r="B54" s="123"/>
      <c r="C54" s="123"/>
      <c r="D54" s="118"/>
      <c r="F54" s="118" t="s">
        <v>93</v>
      </c>
    </row>
    <row r="55" spans="2:6" ht="2.25" customHeight="1">
      <c r="B55" s="123"/>
      <c r="C55" s="123"/>
      <c r="D55" s="255"/>
      <c r="F55" s="255"/>
    </row>
    <row r="56" spans="2:6">
      <c r="B56" s="123"/>
      <c r="C56" s="123"/>
      <c r="D56" s="296" t="s">
        <v>254</v>
      </c>
      <c r="F56" s="118" t="s">
        <v>128</v>
      </c>
    </row>
    <row r="57" spans="2:6">
      <c r="B57" s="123"/>
      <c r="C57" s="123"/>
      <c r="D57" s="296"/>
      <c r="F57" s="119" t="s">
        <v>94</v>
      </c>
    </row>
    <row r="58" spans="2:6" ht="30">
      <c r="B58" s="123"/>
      <c r="C58" s="123"/>
      <c r="D58" s="118"/>
      <c r="F58" s="118" t="s">
        <v>130</v>
      </c>
    </row>
    <row r="59" spans="2:6" ht="2.25" customHeight="1">
      <c r="B59" s="123"/>
      <c r="C59" s="123"/>
    </row>
    <row r="60" spans="2:6">
      <c r="B60" s="123"/>
      <c r="C60" s="123"/>
      <c r="D60" s="296" t="s">
        <v>252</v>
      </c>
      <c r="F60" s="118" t="s">
        <v>128</v>
      </c>
    </row>
    <row r="61" spans="2:6">
      <c r="B61" s="123"/>
      <c r="C61" s="123"/>
      <c r="D61" s="296"/>
      <c r="F61" s="119" t="s">
        <v>94</v>
      </c>
    </row>
    <row r="62" spans="2:6">
      <c r="B62" s="123"/>
      <c r="C62" s="123"/>
      <c r="D62" s="118"/>
      <c r="F62" s="118" t="s">
        <v>93</v>
      </c>
    </row>
    <row r="63" spans="2:6" ht="2.25" customHeight="1">
      <c r="B63" s="123"/>
    </row>
    <row r="64" spans="2:6">
      <c r="B64" s="123"/>
      <c r="C64" s="123" t="s">
        <v>155</v>
      </c>
      <c r="D64" s="123" t="s">
        <v>3</v>
      </c>
      <c r="F64" s="118" t="s">
        <v>128</v>
      </c>
    </row>
    <row r="65" spans="2:6">
      <c r="B65" s="123"/>
      <c r="C65" s="123"/>
      <c r="D65" s="118"/>
      <c r="F65" s="119" t="s">
        <v>94</v>
      </c>
    </row>
    <row r="66" spans="2:6">
      <c r="B66" s="123"/>
      <c r="C66" s="123"/>
      <c r="D66" s="118"/>
      <c r="F66" s="118" t="s">
        <v>93</v>
      </c>
    </row>
    <row r="67" spans="2:6" ht="9" customHeight="1"/>
    <row r="68" spans="2:6">
      <c r="B68" s="124" t="s">
        <v>153</v>
      </c>
      <c r="C68" s="117" t="s">
        <v>153</v>
      </c>
      <c r="D68" s="123" t="s">
        <v>265</v>
      </c>
      <c r="F68" s="118" t="s">
        <v>95</v>
      </c>
    </row>
    <row r="69" spans="2:6" ht="2.25" customHeight="1">
      <c r="B69" s="123"/>
      <c r="C69" s="123"/>
    </row>
    <row r="70" spans="2:6">
      <c r="B70" s="123"/>
      <c r="C70" s="123"/>
      <c r="D70" s="123" t="s">
        <v>3</v>
      </c>
      <c r="F70" s="118" t="s">
        <v>128</v>
      </c>
    </row>
    <row r="71" spans="2:6">
      <c r="B71" s="123"/>
      <c r="C71" s="123"/>
      <c r="D71" s="123"/>
      <c r="F71" s="119" t="s">
        <v>94</v>
      </c>
    </row>
    <row r="72" spans="2:6">
      <c r="B72" s="123"/>
      <c r="C72" s="123"/>
      <c r="D72" s="123"/>
      <c r="F72" s="118" t="s">
        <v>98</v>
      </c>
    </row>
  </sheetData>
  <mergeCells count="10">
    <mergeCell ref="D60:D61"/>
    <mergeCell ref="D22:D23"/>
    <mergeCell ref="B2:F2"/>
    <mergeCell ref="B3:F3"/>
    <mergeCell ref="D42:D43"/>
    <mergeCell ref="D52:D53"/>
    <mergeCell ref="D56:D57"/>
    <mergeCell ref="D14:D15"/>
    <mergeCell ref="D18:D19"/>
    <mergeCell ref="D49:D5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sheetPr>
  <dimension ref="B1:L16"/>
  <sheetViews>
    <sheetView workbookViewId="0"/>
  </sheetViews>
  <sheetFormatPr defaultColWidth="9.140625" defaultRowHeight="15"/>
  <cols>
    <col min="1" max="1" width="3.140625" style="14" customWidth="1"/>
    <col min="2" max="2" width="23.42578125" style="14" customWidth="1"/>
    <col min="3" max="3" width="19.7109375" style="14" bestFit="1" customWidth="1"/>
    <col min="4" max="4" width="28.140625" style="14" customWidth="1"/>
    <col min="5" max="5" width="25.5703125" style="14" customWidth="1"/>
    <col min="6" max="6" width="4.5703125" style="14" customWidth="1"/>
    <col min="7" max="7" width="31.42578125" style="14" customWidth="1"/>
    <col min="8" max="8" width="21.42578125" style="14" customWidth="1"/>
    <col min="9" max="9" width="24.28515625" style="14" customWidth="1"/>
    <col min="10" max="10" width="19.5703125" style="14" customWidth="1"/>
    <col min="11" max="11" width="2.28515625" style="14" customWidth="1"/>
    <col min="12" max="12" width="13.85546875" style="14" customWidth="1"/>
    <col min="13" max="16384" width="9.140625" style="14"/>
  </cols>
  <sheetData>
    <row r="1" spans="2:12" ht="54" customHeight="1">
      <c r="B1" s="48" t="s">
        <v>80</v>
      </c>
      <c r="C1" s="50"/>
      <c r="D1" s="50"/>
      <c r="E1" s="50"/>
      <c r="F1" s="50"/>
      <c r="G1" s="50"/>
      <c r="H1" s="50"/>
      <c r="I1" s="50"/>
      <c r="J1" s="50"/>
    </row>
    <row r="2" spans="2:12" ht="21.95" customHeight="1">
      <c r="B2" s="300" t="s">
        <v>62</v>
      </c>
      <c r="C2" s="301"/>
      <c r="D2" s="301"/>
      <c r="E2" s="301"/>
      <c r="F2" s="301"/>
      <c r="G2" s="301"/>
      <c r="H2" s="301"/>
      <c r="I2" s="301"/>
      <c r="J2" s="301"/>
      <c r="K2" s="301"/>
      <c r="L2" s="302"/>
    </row>
    <row r="3" spans="2:12" ht="9" customHeight="1">
      <c r="C3" s="15"/>
      <c r="D3" s="15"/>
      <c r="E3" s="15"/>
      <c r="L3" s="51"/>
    </row>
    <row r="4" spans="2:12" ht="20.100000000000001" customHeight="1">
      <c r="B4" s="107" t="s">
        <v>60</v>
      </c>
      <c r="C4" s="107" t="s">
        <v>63</v>
      </c>
      <c r="D4" s="107" t="s">
        <v>64</v>
      </c>
      <c r="E4" s="107" t="s">
        <v>65</v>
      </c>
      <c r="F4" s="40"/>
      <c r="G4" s="107" t="s">
        <v>60</v>
      </c>
      <c r="H4" s="107" t="s">
        <v>63</v>
      </c>
      <c r="I4" s="107" t="s">
        <v>64</v>
      </c>
      <c r="J4" s="107" t="s">
        <v>65</v>
      </c>
      <c r="L4" s="46" t="s">
        <v>66</v>
      </c>
    </row>
    <row r="5" spans="2:12" ht="9" customHeight="1"/>
    <row r="6" spans="2:12" ht="33" customHeight="1">
      <c r="B6" s="105" t="s">
        <v>78</v>
      </c>
      <c r="C6" s="105" t="s">
        <v>96</v>
      </c>
      <c r="D6" s="105"/>
      <c r="E6" s="106" t="s">
        <v>184</v>
      </c>
      <c r="F6" s="10" t="s">
        <v>87</v>
      </c>
      <c r="G6" s="105" t="s">
        <v>78</v>
      </c>
      <c r="H6" s="105" t="s">
        <v>255</v>
      </c>
      <c r="I6" s="106"/>
      <c r="J6" s="106" t="s">
        <v>88</v>
      </c>
      <c r="L6" s="108" t="b">
        <f>'Regulatory accounts (PTS)'!H18=SUM('Regulatory accounts (PTS)'!H21:H30)</f>
        <v>1</v>
      </c>
    </row>
    <row r="8" spans="2:12" ht="38.25">
      <c r="B8" s="105" t="s">
        <v>78</v>
      </c>
      <c r="C8" s="105" t="s">
        <v>255</v>
      </c>
      <c r="D8" s="105"/>
      <c r="E8" s="106" t="s">
        <v>134</v>
      </c>
      <c r="F8" s="10" t="s">
        <v>87</v>
      </c>
      <c r="G8" s="105" t="s">
        <v>78</v>
      </c>
      <c r="H8" s="105" t="s">
        <v>97</v>
      </c>
      <c r="I8" s="106" t="s">
        <v>135</v>
      </c>
      <c r="J8" s="106" t="s">
        <v>172</v>
      </c>
      <c r="L8" s="108" t="b">
        <f>AND('Regulatory accounts (PTS)'!I21=('Regulatory accounts (PTS)'!I40+'Regulatory accounts (PTS)'!I48+'Regulatory accounts (PTS)'!I56))</f>
        <v>1</v>
      </c>
    </row>
    <row r="10" spans="2:12" ht="38.25">
      <c r="B10" s="105" t="s">
        <v>78</v>
      </c>
      <c r="C10" s="105" t="s">
        <v>255</v>
      </c>
      <c r="D10" s="105"/>
      <c r="E10" s="106" t="s">
        <v>136</v>
      </c>
      <c r="F10" s="10" t="s">
        <v>87</v>
      </c>
      <c r="G10" s="105" t="s">
        <v>78</v>
      </c>
      <c r="H10" s="105" t="s">
        <v>52</v>
      </c>
      <c r="I10" s="106"/>
      <c r="J10" s="106" t="s">
        <v>138</v>
      </c>
      <c r="L10" s="108" t="b">
        <f>AND('Regulatory accounts (PTS)'!I22=('Regulatory accounts (PTS)'!I99))</f>
        <v>1</v>
      </c>
    </row>
    <row r="12" spans="2:12" ht="38.25">
      <c r="B12" s="105" t="s">
        <v>78</v>
      </c>
      <c r="C12" s="105" t="s">
        <v>255</v>
      </c>
      <c r="D12" s="105"/>
      <c r="E12" s="106" t="s">
        <v>137</v>
      </c>
      <c r="F12" s="10" t="s">
        <v>87</v>
      </c>
      <c r="G12" s="105" t="s">
        <v>78</v>
      </c>
      <c r="H12" s="105" t="s">
        <v>53</v>
      </c>
      <c r="I12" s="106"/>
      <c r="J12" s="106" t="s">
        <v>138</v>
      </c>
      <c r="L12" s="108" t="b">
        <f>AND('Regulatory accounts (PTS)'!I23=('Regulatory accounts (PTS)'!I114+'Regulatory accounts (PTS)'!I121+'Regulatory accounts (PTS)'!I123+'Regulatory accounts (PTS)'!I126))</f>
        <v>1</v>
      </c>
    </row>
    <row r="14" spans="2:12" ht="25.5">
      <c r="B14" s="105" t="s">
        <v>89</v>
      </c>
      <c r="C14" s="105" t="s">
        <v>96</v>
      </c>
      <c r="D14" s="106" t="s">
        <v>184</v>
      </c>
      <c r="E14" s="105" t="s">
        <v>85</v>
      </c>
      <c r="F14" s="10" t="s">
        <v>87</v>
      </c>
      <c r="G14" s="105" t="s">
        <v>78</v>
      </c>
      <c r="H14" s="105" t="s">
        <v>96</v>
      </c>
      <c r="I14" s="106" t="s">
        <v>184</v>
      </c>
      <c r="J14" s="105" t="s">
        <v>33</v>
      </c>
      <c r="L14" s="303" t="b">
        <f>'Audited statutory accounts'!H17='Regulatory accounts (PTS)'!F18+'Regulatory accounts (PTS)'!H18</f>
        <v>1</v>
      </c>
    </row>
    <row r="15" spans="2:12">
      <c r="B15" s="105"/>
      <c r="C15" s="105"/>
      <c r="D15" s="105"/>
      <c r="E15" s="106"/>
      <c r="G15" s="210" t="s">
        <v>183</v>
      </c>
      <c r="H15" s="105"/>
      <c r="I15" s="106"/>
      <c r="J15" s="105"/>
      <c r="L15" s="303"/>
    </row>
    <row r="16" spans="2:12" ht="38.25">
      <c r="B16" s="105"/>
      <c r="C16" s="105"/>
      <c r="D16" s="105"/>
      <c r="E16" s="106"/>
      <c r="G16" s="105" t="s">
        <v>78</v>
      </c>
      <c r="H16" s="105" t="s">
        <v>96</v>
      </c>
      <c r="I16" s="106" t="s">
        <v>184</v>
      </c>
      <c r="J16" s="105" t="s">
        <v>266</v>
      </c>
      <c r="L16" s="303"/>
    </row>
  </sheetData>
  <mergeCells count="2">
    <mergeCell ref="B2:L2"/>
    <mergeCell ref="L14:L16"/>
  </mergeCells>
  <conditionalFormatting sqref="L6">
    <cfRule type="cellIs" dxfId="4" priority="8" operator="equal">
      <formula>TRUE</formula>
    </cfRule>
  </conditionalFormatting>
  <conditionalFormatting sqref="L14">
    <cfRule type="cellIs" dxfId="3" priority="6" operator="equal">
      <formula>TRUE</formula>
    </cfRule>
  </conditionalFormatting>
  <conditionalFormatting sqref="L8">
    <cfRule type="cellIs" dxfId="2" priority="5" operator="equal">
      <formula>TRUE</formula>
    </cfRule>
  </conditionalFormatting>
  <conditionalFormatting sqref="L10">
    <cfRule type="cellIs" dxfId="1" priority="4" operator="equal">
      <formula>TRUE</formula>
    </cfRule>
  </conditionalFormatting>
  <conditionalFormatting sqref="L12">
    <cfRule type="cellIs" dxfId="0" priority="3"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T26"/>
  <sheetViews>
    <sheetView workbookViewId="0"/>
  </sheetViews>
  <sheetFormatPr defaultColWidth="9.140625" defaultRowHeight="15"/>
  <cols>
    <col min="1" max="1" width="2.140625" style="8" customWidth="1"/>
    <col min="2" max="2" width="1.85546875" style="2" customWidth="1"/>
    <col min="3" max="3" width="53.85546875" style="2" customWidth="1"/>
    <col min="4" max="4" width="7.28515625" style="2" customWidth="1"/>
    <col min="5" max="5" width="1.85546875" style="2" customWidth="1"/>
    <col min="6" max="6" width="19.42578125" style="59" customWidth="1"/>
    <col min="7" max="7" width="1.7109375" style="2" customWidth="1"/>
    <col min="8" max="8" width="20.42578125" style="59" customWidth="1"/>
    <col min="9" max="9" width="1.7109375" style="2" customWidth="1"/>
    <col min="10" max="10" width="20.85546875" style="59" customWidth="1"/>
    <col min="11" max="11" width="1.7109375" style="2" customWidth="1"/>
    <col min="12" max="12" width="20.85546875" style="59" customWidth="1"/>
    <col min="13" max="13" width="1.7109375" style="2" customWidth="1"/>
    <col min="14" max="14" width="17.7109375" style="59" customWidth="1"/>
    <col min="15" max="15" width="1.85546875" style="2" customWidth="1"/>
    <col min="16" max="16" width="1.85546875" style="8" customWidth="1"/>
    <col min="17" max="17" width="14.85546875" style="8" customWidth="1"/>
    <col min="18" max="18" width="2.28515625" style="8" customWidth="1"/>
    <col min="19" max="20" width="10.7109375" style="8" customWidth="1"/>
    <col min="21" max="21" width="2.5703125" style="8" customWidth="1"/>
    <col min="22" max="16384" width="9.140625" style="8"/>
  </cols>
  <sheetData>
    <row r="1" spans="2:20" ht="40.5" customHeight="1">
      <c r="B1" s="52"/>
      <c r="C1" s="146" t="s">
        <v>80</v>
      </c>
      <c r="D1" s="48"/>
      <c r="E1" s="48"/>
      <c r="F1" s="57"/>
      <c r="G1" s="48"/>
      <c r="H1" s="60"/>
      <c r="I1" s="52"/>
      <c r="J1" s="60"/>
      <c r="K1" s="52"/>
      <c r="L1" s="60"/>
      <c r="M1" s="52"/>
      <c r="N1" s="60"/>
      <c r="R1" s="41"/>
      <c r="S1" s="41"/>
    </row>
    <row r="2" spans="2:20" ht="51" customHeight="1">
      <c r="B2" s="1"/>
      <c r="C2" s="147" t="s">
        <v>89</v>
      </c>
      <c r="D2" s="1"/>
      <c r="E2" s="1"/>
      <c r="F2" s="1"/>
      <c r="G2" s="1"/>
      <c r="H2" s="264"/>
      <c r="I2" s="19"/>
      <c r="K2" s="19"/>
      <c r="M2" s="19"/>
      <c r="Q2" s="42"/>
      <c r="R2" s="42"/>
      <c r="S2" s="209" t="s">
        <v>99</v>
      </c>
      <c r="T2" s="209" t="s">
        <v>100</v>
      </c>
    </row>
    <row r="3" spans="2:20" ht="34.5" customHeight="1">
      <c r="B3" s="51"/>
      <c r="D3" s="67" t="s">
        <v>0</v>
      </c>
      <c r="F3" s="58" t="s">
        <v>28</v>
      </c>
      <c r="G3" s="16"/>
      <c r="H3" s="58" t="s">
        <v>29</v>
      </c>
      <c r="I3" s="19"/>
      <c r="J3" s="58" t="s">
        <v>30</v>
      </c>
      <c r="K3" s="19"/>
      <c r="L3" s="58" t="s">
        <v>31</v>
      </c>
      <c r="M3" s="19"/>
      <c r="N3" s="58" t="s">
        <v>32</v>
      </c>
      <c r="O3" s="1"/>
      <c r="P3" s="42"/>
      <c r="Q3" s="127" t="s">
        <v>9</v>
      </c>
      <c r="S3" s="304" t="s">
        <v>102</v>
      </c>
      <c r="T3" s="305"/>
    </row>
    <row r="4" spans="2:20" ht="31.5" customHeight="1">
      <c r="C4" s="71" t="s">
        <v>96</v>
      </c>
      <c r="F4" s="2"/>
      <c r="I4" s="19"/>
      <c r="K4" s="19"/>
      <c r="M4" s="19"/>
      <c r="Q4" s="94"/>
      <c r="R4" s="43"/>
      <c r="S4" s="35"/>
      <c r="T4" s="35"/>
    </row>
    <row r="5" spans="2:20" ht="15" customHeight="1">
      <c r="B5" s="5"/>
      <c r="C5" s="68" t="s">
        <v>235</v>
      </c>
      <c r="F5" s="2"/>
      <c r="H5" s="2"/>
      <c r="J5" s="2"/>
      <c r="L5" s="2"/>
      <c r="N5" s="2"/>
    </row>
    <row r="6" spans="2:20" ht="15" customHeight="1">
      <c r="B6" s="56"/>
      <c r="C6" s="69" t="s">
        <v>261</v>
      </c>
      <c r="D6" s="23" t="s">
        <v>3</v>
      </c>
      <c r="E6" s="24"/>
      <c r="F6" s="63"/>
      <c r="G6" s="74"/>
      <c r="H6" s="63"/>
      <c r="I6" s="25"/>
      <c r="J6" s="63"/>
      <c r="K6" s="74"/>
      <c r="L6" s="63"/>
      <c r="M6" s="74"/>
      <c r="N6" s="65"/>
      <c r="O6" s="1"/>
      <c r="P6" s="42"/>
      <c r="Q6" s="103" t="s">
        <v>38</v>
      </c>
      <c r="S6" s="126" t="s">
        <v>103</v>
      </c>
      <c r="T6" s="126" t="s">
        <v>101</v>
      </c>
    </row>
    <row r="7" spans="2:20" ht="15" customHeight="1">
      <c r="B7" s="56"/>
      <c r="C7" s="70" t="s">
        <v>261</v>
      </c>
      <c r="D7" s="6" t="s">
        <v>3</v>
      </c>
      <c r="E7" s="4"/>
      <c r="F7" s="64"/>
      <c r="G7" s="54"/>
      <c r="H7" s="64"/>
      <c r="I7" s="26"/>
      <c r="J7" s="64"/>
      <c r="K7" s="54"/>
      <c r="L7" s="64"/>
      <c r="M7" s="54"/>
      <c r="N7" s="66"/>
      <c r="O7" s="1"/>
      <c r="P7" s="42"/>
      <c r="Q7" s="103" t="s">
        <v>38</v>
      </c>
      <c r="S7" s="126" t="s">
        <v>103</v>
      </c>
      <c r="T7" s="126" t="s">
        <v>101</v>
      </c>
    </row>
    <row r="8" spans="2:20" ht="15" customHeight="1">
      <c r="B8" s="56"/>
      <c r="C8" s="70" t="s">
        <v>261</v>
      </c>
      <c r="D8" s="6" t="s">
        <v>3</v>
      </c>
      <c r="E8" s="4"/>
      <c r="F8" s="64"/>
      <c r="G8" s="54"/>
      <c r="H8" s="64"/>
      <c r="I8" s="26"/>
      <c r="J8" s="64"/>
      <c r="K8" s="54"/>
      <c r="L8" s="64"/>
      <c r="M8" s="54"/>
      <c r="N8" s="66"/>
      <c r="O8" s="1"/>
      <c r="P8" s="42"/>
      <c r="Q8" s="103" t="s">
        <v>38</v>
      </c>
      <c r="S8" s="126" t="s">
        <v>103</v>
      </c>
      <c r="T8" s="126" t="s">
        <v>101</v>
      </c>
    </row>
    <row r="9" spans="2:20" ht="15" customHeight="1">
      <c r="B9" s="56"/>
      <c r="C9" s="212" t="s">
        <v>82</v>
      </c>
      <c r="D9" s="27"/>
      <c r="E9" s="28"/>
      <c r="F9" s="136"/>
      <c r="G9" s="75"/>
      <c r="H9" s="136"/>
      <c r="I9" s="29"/>
      <c r="J9" s="136"/>
      <c r="K9" s="75"/>
      <c r="L9" s="136"/>
      <c r="M9" s="75"/>
      <c r="N9" s="137"/>
      <c r="O9" s="1"/>
      <c r="P9" s="42"/>
      <c r="Q9" s="103"/>
      <c r="R9" s="103"/>
    </row>
    <row r="10" spans="2:20" ht="15" customHeight="1">
      <c r="B10" s="5"/>
      <c r="C10" s="216" t="s">
        <v>35</v>
      </c>
      <c r="D10" s="7" t="s">
        <v>3</v>
      </c>
      <c r="E10" s="4"/>
      <c r="F10" s="61">
        <f>SUM(F6:F8)</f>
        <v>0</v>
      </c>
      <c r="G10" s="54"/>
      <c r="H10" s="61">
        <f>SUM(H6:H8)</f>
        <v>0</v>
      </c>
      <c r="I10" s="19"/>
      <c r="J10" s="61">
        <f>SUM(J6:J8)</f>
        <v>0</v>
      </c>
      <c r="K10" s="54"/>
      <c r="L10" s="61">
        <f>SUM(L6:L8)</f>
        <v>0</v>
      </c>
      <c r="M10" s="54"/>
      <c r="N10" s="61">
        <f>SUM(N6:N8)</f>
        <v>0</v>
      </c>
      <c r="O10" s="1"/>
      <c r="P10" s="42"/>
      <c r="Q10" s="103" t="s">
        <v>38</v>
      </c>
    </row>
    <row r="11" spans="2:20" ht="15" customHeight="1">
      <c r="B11" s="5"/>
      <c r="C11" s="68" t="s">
        <v>236</v>
      </c>
      <c r="F11" s="2"/>
      <c r="H11" s="2"/>
      <c r="J11" s="2"/>
      <c r="L11" s="2"/>
      <c r="N11" s="2"/>
    </row>
    <row r="12" spans="2:20" ht="15" customHeight="1">
      <c r="B12" s="5"/>
      <c r="C12" s="69" t="s">
        <v>261</v>
      </c>
      <c r="D12" s="23" t="s">
        <v>3</v>
      </c>
      <c r="E12" s="24"/>
      <c r="F12" s="63"/>
      <c r="G12" s="74"/>
      <c r="H12" s="63"/>
      <c r="I12" s="25"/>
      <c r="J12" s="63"/>
      <c r="K12" s="74"/>
      <c r="L12" s="63"/>
      <c r="M12" s="74"/>
      <c r="N12" s="65"/>
      <c r="O12" s="1"/>
      <c r="P12" s="42"/>
      <c r="Q12" s="103" t="s">
        <v>38</v>
      </c>
      <c r="S12" s="126" t="s">
        <v>103</v>
      </c>
      <c r="T12" s="126" t="s">
        <v>101</v>
      </c>
    </row>
    <row r="13" spans="2:20" ht="15" customHeight="1">
      <c r="B13" s="5"/>
      <c r="C13" s="70" t="s">
        <v>261</v>
      </c>
      <c r="D13" s="6" t="s">
        <v>3</v>
      </c>
      <c r="E13" s="4"/>
      <c r="F13" s="64"/>
      <c r="G13" s="54"/>
      <c r="H13" s="64"/>
      <c r="I13" s="26"/>
      <c r="J13" s="64"/>
      <c r="K13" s="54"/>
      <c r="L13" s="64"/>
      <c r="M13" s="54"/>
      <c r="N13" s="66"/>
      <c r="O13" s="1"/>
      <c r="P13" s="42"/>
      <c r="Q13" s="103" t="s">
        <v>38</v>
      </c>
      <c r="S13" s="126" t="s">
        <v>103</v>
      </c>
      <c r="T13" s="126" t="s">
        <v>101</v>
      </c>
    </row>
    <row r="14" spans="2:20" ht="15" customHeight="1">
      <c r="B14" s="5"/>
      <c r="C14" s="70" t="s">
        <v>261</v>
      </c>
      <c r="D14" s="6" t="s">
        <v>3</v>
      </c>
      <c r="E14" s="4"/>
      <c r="F14" s="64"/>
      <c r="G14" s="54"/>
      <c r="H14" s="64"/>
      <c r="I14" s="26"/>
      <c r="J14" s="213"/>
      <c r="K14" s="26"/>
      <c r="L14" s="213"/>
      <c r="M14" s="26"/>
      <c r="N14" s="214"/>
      <c r="O14" s="1"/>
      <c r="P14" s="42"/>
      <c r="Q14" s="103" t="s">
        <v>38</v>
      </c>
      <c r="S14" s="126" t="s">
        <v>103</v>
      </c>
      <c r="T14" s="126" t="s">
        <v>101</v>
      </c>
    </row>
    <row r="15" spans="2:20" ht="15" customHeight="1">
      <c r="B15" s="5"/>
      <c r="C15" s="212" t="s">
        <v>82</v>
      </c>
      <c r="D15" s="27"/>
      <c r="E15" s="28"/>
      <c r="F15" s="136"/>
      <c r="G15" s="75"/>
      <c r="H15" s="136"/>
      <c r="I15" s="29"/>
      <c r="J15" s="136"/>
      <c r="K15" s="75"/>
      <c r="L15" s="136"/>
      <c r="M15" s="75"/>
      <c r="N15" s="137"/>
      <c r="O15" s="1"/>
      <c r="P15" s="42"/>
      <c r="Q15" s="103"/>
      <c r="R15" s="103"/>
    </row>
    <row r="16" spans="2:20" ht="15" customHeight="1">
      <c r="B16" s="5"/>
      <c r="C16" s="216" t="s">
        <v>36</v>
      </c>
      <c r="D16" s="6" t="s">
        <v>3</v>
      </c>
      <c r="E16" s="4"/>
      <c r="F16" s="61">
        <f>SUM(F12:F14)</f>
        <v>0</v>
      </c>
      <c r="G16" s="54"/>
      <c r="H16" s="61">
        <f>SUM(H12:H14)</f>
        <v>0</v>
      </c>
      <c r="I16" s="19"/>
      <c r="J16" s="61">
        <f>SUM(J12:J14)</f>
        <v>0</v>
      </c>
      <c r="K16" s="54"/>
      <c r="L16" s="61">
        <f>SUM(L12:L14)</f>
        <v>0</v>
      </c>
      <c r="M16" s="54"/>
      <c r="N16" s="61">
        <f>SUM(N12:N14)</f>
        <v>0</v>
      </c>
      <c r="O16" s="3"/>
      <c r="P16" s="43"/>
      <c r="Q16" s="103" t="s">
        <v>38</v>
      </c>
    </row>
    <row r="17" spans="1:20" ht="15" customHeight="1">
      <c r="B17" s="5"/>
      <c r="C17" s="249" t="s">
        <v>184</v>
      </c>
      <c r="D17" s="6" t="s">
        <v>3</v>
      </c>
      <c r="E17" s="4"/>
      <c r="F17" s="61">
        <f>F10+F16</f>
        <v>0</v>
      </c>
      <c r="G17" s="265"/>
      <c r="H17" s="61">
        <f>H10+H16</f>
        <v>0</v>
      </c>
      <c r="I17" s="266"/>
      <c r="J17" s="61">
        <f>J10+J16</f>
        <v>0</v>
      </c>
      <c r="K17" s="265"/>
      <c r="L17" s="61">
        <f>L10+L16</f>
        <v>0</v>
      </c>
      <c r="M17" s="265"/>
      <c r="N17" s="61">
        <f>N10+N16</f>
        <v>0</v>
      </c>
      <c r="O17" s="1"/>
      <c r="P17" s="42"/>
      <c r="Q17" s="103" t="s">
        <v>38</v>
      </c>
    </row>
    <row r="18" spans="1:20" ht="15" customHeight="1">
      <c r="B18" s="5"/>
      <c r="C18" s="133"/>
      <c r="D18" s="6"/>
      <c r="E18" s="4"/>
      <c r="F18" s="134"/>
      <c r="G18" s="54"/>
      <c r="H18" s="134"/>
      <c r="I18" s="26"/>
      <c r="J18" s="134"/>
      <c r="K18" s="54"/>
      <c r="L18" s="134"/>
      <c r="M18" s="54"/>
      <c r="N18" s="134"/>
      <c r="O18" s="1"/>
      <c r="P18" s="42"/>
      <c r="Q18" s="103"/>
      <c r="R18" s="103"/>
    </row>
    <row r="19" spans="1:20" ht="24.95" customHeight="1">
      <c r="B19" s="5"/>
      <c r="C19" s="135" t="s">
        <v>152</v>
      </c>
      <c r="D19" s="5"/>
      <c r="E19" s="5"/>
      <c r="F19" s="5"/>
      <c r="G19" s="5"/>
      <c r="H19" s="5"/>
      <c r="I19" s="5"/>
      <c r="J19" s="5"/>
      <c r="K19" s="5"/>
      <c r="L19" s="5"/>
      <c r="M19" s="5"/>
      <c r="N19" s="5"/>
      <c r="O19" s="1"/>
      <c r="P19" s="42"/>
      <c r="Q19" s="97"/>
      <c r="R19" s="97"/>
      <c r="S19" s="18"/>
    </row>
    <row r="20" spans="1:20" ht="15" customHeight="1">
      <c r="B20" s="73"/>
      <c r="C20" s="256" t="s">
        <v>12</v>
      </c>
      <c r="D20" s="23" t="s">
        <v>3</v>
      </c>
      <c r="E20" s="24"/>
      <c r="F20" s="63"/>
      <c r="G20" s="74"/>
      <c r="H20" s="63"/>
      <c r="I20" s="25"/>
      <c r="J20" s="63"/>
      <c r="K20" s="25"/>
      <c r="L20" s="63"/>
      <c r="M20" s="25"/>
      <c r="N20" s="65"/>
      <c r="Q20" s="94" t="s">
        <v>250</v>
      </c>
      <c r="S20" s="126" t="s">
        <v>103</v>
      </c>
      <c r="T20" s="126" t="s">
        <v>101</v>
      </c>
    </row>
    <row r="21" spans="1:20" ht="15" customHeight="1">
      <c r="B21" s="73"/>
      <c r="C21" s="257" t="s">
        <v>13</v>
      </c>
      <c r="D21" s="6" t="s">
        <v>3</v>
      </c>
      <c r="E21" s="4"/>
      <c r="F21" s="262">
        <f>SUM(F22:F23)</f>
        <v>0</v>
      </c>
      <c r="G21" s="54"/>
      <c r="H21" s="262">
        <f>SUM(H22:H23)</f>
        <v>0</v>
      </c>
      <c r="I21" s="26"/>
      <c r="J21" s="262">
        <f>SUM(J22:J23)</f>
        <v>0</v>
      </c>
      <c r="K21" s="26"/>
      <c r="L21" s="262">
        <f>SUM(L22:L23)</f>
        <v>0</v>
      </c>
      <c r="M21" s="26"/>
      <c r="N21" s="263">
        <f>SUM(N22:N23)</f>
        <v>0</v>
      </c>
      <c r="Q21" s="35" t="s">
        <v>251</v>
      </c>
      <c r="S21" s="126" t="s">
        <v>103</v>
      </c>
      <c r="T21" s="126" t="s">
        <v>101</v>
      </c>
    </row>
    <row r="22" spans="1:20" ht="15" customHeight="1">
      <c r="B22" s="72"/>
      <c r="C22" s="260" t="s">
        <v>187</v>
      </c>
      <c r="D22" s="6" t="s">
        <v>3</v>
      </c>
      <c r="E22" s="4"/>
      <c r="F22" s="64"/>
      <c r="G22" s="54"/>
      <c r="H22" s="64"/>
      <c r="I22" s="26"/>
      <c r="J22" s="64"/>
      <c r="K22" s="26"/>
      <c r="L22" s="64"/>
      <c r="M22" s="26"/>
      <c r="N22" s="66"/>
      <c r="Q22" s="35" t="s">
        <v>83</v>
      </c>
      <c r="S22" s="126" t="s">
        <v>103</v>
      </c>
      <c r="T22" s="126" t="s">
        <v>101</v>
      </c>
    </row>
    <row r="23" spans="1:20" ht="15" customHeight="1">
      <c r="B23" s="72"/>
      <c r="C23" s="261" t="s">
        <v>249</v>
      </c>
      <c r="D23" s="27" t="s">
        <v>3</v>
      </c>
      <c r="E23" s="28"/>
      <c r="F23" s="258"/>
      <c r="G23" s="75"/>
      <c r="H23" s="258"/>
      <c r="I23" s="29"/>
      <c r="J23" s="258"/>
      <c r="K23" s="29"/>
      <c r="L23" s="258"/>
      <c r="M23" s="29"/>
      <c r="N23" s="259"/>
      <c r="Q23" s="35" t="s">
        <v>251</v>
      </c>
      <c r="S23" s="126" t="s">
        <v>103</v>
      </c>
      <c r="T23" s="126" t="s">
        <v>101</v>
      </c>
    </row>
    <row r="24" spans="1:20" ht="15" customHeight="1">
      <c r="A24" s="18"/>
      <c r="G24" s="54"/>
      <c r="Q24" s="97"/>
      <c r="R24" s="97"/>
    </row>
    <row r="25" spans="1:20" ht="15" customHeight="1">
      <c r="G25" s="54"/>
    </row>
    <row r="26" spans="1:20" ht="15" customHeight="1">
      <c r="G26" s="54"/>
    </row>
  </sheetData>
  <mergeCells count="1">
    <mergeCell ref="S3:T3"/>
  </mergeCells>
  <pageMargins left="0.25" right="0.25" top="0.75" bottom="0.75" header="0.3" footer="0.3"/>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1:S197"/>
  <sheetViews>
    <sheetView zoomScaleNormal="100" workbookViewId="0"/>
  </sheetViews>
  <sheetFormatPr defaultColWidth="9.140625" defaultRowHeight="15"/>
  <cols>
    <col min="1" max="1" width="1.85546875" style="8" customWidth="1"/>
    <col min="2" max="2" width="3.140625" style="2" customWidth="1"/>
    <col min="3" max="3" width="64" style="2" customWidth="1"/>
    <col min="4" max="4" width="5.7109375" style="2" bestFit="1" customWidth="1"/>
    <col min="5" max="5" width="3" style="2" customWidth="1"/>
    <col min="6" max="6" width="15.85546875" style="2" customWidth="1"/>
    <col min="7" max="7" width="1.7109375" style="2" customWidth="1"/>
    <col min="8" max="8" width="21.7109375" style="2" customWidth="1"/>
    <col min="9" max="9" width="18" style="2" customWidth="1"/>
    <col min="10" max="10" width="19.28515625" style="2" customWidth="1"/>
    <col min="11" max="11" width="1.85546875" style="2" customWidth="1"/>
    <col min="12" max="12" width="1.85546875" style="8" customWidth="1"/>
    <col min="13" max="13" width="25.140625" style="94" customWidth="1"/>
    <col min="14" max="14" width="1.85546875" style="8" customWidth="1"/>
    <col min="15" max="16" width="10.7109375" style="8" customWidth="1"/>
    <col min="17" max="17" width="2.7109375" style="8" customWidth="1"/>
    <col min="18" max="16384" width="9.140625" style="8"/>
  </cols>
  <sheetData>
    <row r="1" spans="2:17" ht="54.95" customHeight="1">
      <c r="B1" s="4"/>
      <c r="C1" s="144" t="s">
        <v>80</v>
      </c>
      <c r="D1" s="88"/>
      <c r="E1" s="88"/>
      <c r="F1" s="88"/>
      <c r="G1" s="88"/>
      <c r="H1" s="88"/>
      <c r="M1" s="76"/>
      <c r="N1" s="41"/>
    </row>
    <row r="2" spans="2:17" ht="31.5" customHeight="1">
      <c r="B2" s="1"/>
      <c r="C2" s="147" t="s">
        <v>78</v>
      </c>
      <c r="D2" s="1"/>
      <c r="E2" s="1"/>
      <c r="F2" s="1"/>
      <c r="G2" s="1"/>
      <c r="H2" s="1"/>
      <c r="M2" s="96"/>
      <c r="N2" s="42"/>
    </row>
    <row r="3" spans="2:17" ht="18.75" customHeight="1">
      <c r="B3" s="1"/>
      <c r="C3" s="1"/>
      <c r="D3" s="1"/>
      <c r="E3" s="1"/>
      <c r="F3" s="1"/>
      <c r="G3" s="1"/>
      <c r="M3" s="96"/>
      <c r="N3" s="42"/>
      <c r="O3" s="206" t="s">
        <v>99</v>
      </c>
      <c r="P3" s="206" t="s">
        <v>100</v>
      </c>
    </row>
    <row r="4" spans="2:17" ht="35.25" customHeight="1">
      <c r="D4" s="89" t="s">
        <v>0</v>
      </c>
      <c r="F4" s="55" t="s">
        <v>33</v>
      </c>
      <c r="G4" s="148"/>
      <c r="H4" s="203" t="s">
        <v>78</v>
      </c>
      <c r="I4" s="204" t="s">
        <v>176</v>
      </c>
      <c r="J4" s="205" t="s">
        <v>234</v>
      </c>
      <c r="K4" s="1"/>
      <c r="L4" s="42"/>
      <c r="M4" s="127" t="s">
        <v>9</v>
      </c>
      <c r="O4" s="304" t="s">
        <v>102</v>
      </c>
      <c r="P4" s="305"/>
    </row>
    <row r="5" spans="2:17" ht="27.75" customHeight="1">
      <c r="C5" s="80" t="s">
        <v>96</v>
      </c>
      <c r="H5" s="217"/>
      <c r="I5" s="217"/>
      <c r="J5" s="217"/>
      <c r="K5" s="1"/>
      <c r="L5" s="42"/>
      <c r="N5" s="42"/>
    </row>
    <row r="6" spans="2:17" ht="15.75" customHeight="1">
      <c r="C6" s="68" t="s">
        <v>235</v>
      </c>
      <c r="E6" s="4"/>
      <c r="I6" s="3"/>
      <c r="J6" s="3"/>
      <c r="K6" s="4"/>
      <c r="L6" s="36"/>
      <c r="M6" s="103"/>
      <c r="N6" s="36"/>
    </row>
    <row r="7" spans="2:17" ht="15" customHeight="1">
      <c r="C7" s="218" t="str">
        <f>'Audited statutory accounts'!C6</f>
        <v>&lt;business specified&gt;</v>
      </c>
      <c r="D7" s="91" t="s">
        <v>3</v>
      </c>
      <c r="E7" s="24"/>
      <c r="F7" s="81"/>
      <c r="G7" s="150"/>
      <c r="H7" s="81"/>
      <c r="I7" s="82"/>
      <c r="J7" s="83"/>
      <c r="K7" s="4"/>
      <c r="L7" s="36"/>
      <c r="M7" s="103" t="s">
        <v>38</v>
      </c>
      <c r="N7" s="36"/>
      <c r="O7" s="126" t="s">
        <v>103</v>
      </c>
      <c r="P7" s="126" t="s">
        <v>101</v>
      </c>
    </row>
    <row r="8" spans="2:17" ht="15" customHeight="1">
      <c r="C8" s="219" t="str">
        <f>'Audited statutory accounts'!C7</f>
        <v>&lt;business specified&gt;</v>
      </c>
      <c r="D8" s="90" t="s">
        <v>3</v>
      </c>
      <c r="E8" s="4"/>
      <c r="F8" s="77"/>
      <c r="G8" s="121"/>
      <c r="H8" s="77"/>
      <c r="I8" s="3"/>
      <c r="J8" s="84"/>
      <c r="K8" s="4"/>
      <c r="L8" s="36"/>
      <c r="M8" s="103" t="s">
        <v>38</v>
      </c>
      <c r="N8" s="36"/>
      <c r="O8" s="126" t="s">
        <v>103</v>
      </c>
      <c r="P8" s="126" t="s">
        <v>101</v>
      </c>
    </row>
    <row r="9" spans="2:17" ht="15" customHeight="1">
      <c r="C9" s="219" t="str">
        <f>'Audited statutory accounts'!C8</f>
        <v>&lt;business specified&gt;</v>
      </c>
      <c r="D9" s="90" t="s">
        <v>3</v>
      </c>
      <c r="E9" s="4"/>
      <c r="F9" s="77"/>
      <c r="G9" s="121"/>
      <c r="H9" s="77"/>
      <c r="I9" s="3"/>
      <c r="J9" s="84"/>
      <c r="K9" s="4"/>
      <c r="L9" s="36"/>
      <c r="M9" s="103" t="s">
        <v>38</v>
      </c>
      <c r="N9" s="36"/>
      <c r="O9" s="126" t="s">
        <v>103</v>
      </c>
      <c r="P9" s="126" t="s">
        <v>101</v>
      </c>
    </row>
    <row r="10" spans="2:17" ht="15" customHeight="1">
      <c r="C10" s="212" t="s">
        <v>82</v>
      </c>
      <c r="D10" s="92"/>
      <c r="E10" s="28"/>
      <c r="F10" s="130"/>
      <c r="G10" s="130"/>
      <c r="H10" s="130"/>
      <c r="I10" s="86"/>
      <c r="J10" s="87"/>
      <c r="K10" s="4"/>
      <c r="L10" s="36"/>
      <c r="M10" s="103"/>
      <c r="N10" s="103"/>
      <c r="O10" s="103"/>
      <c r="P10" s="103"/>
      <c r="Q10" s="103"/>
    </row>
    <row r="11" spans="2:17" ht="15" customHeight="1">
      <c r="C11" s="216" t="s">
        <v>35</v>
      </c>
      <c r="D11" s="90" t="s">
        <v>3</v>
      </c>
      <c r="E11" s="4"/>
      <c r="F11" s="61">
        <f>SUM(F7:F9)</f>
        <v>0</v>
      </c>
      <c r="G11" s="149"/>
      <c r="H11" s="61">
        <f>SUM(H7:H9)</f>
        <v>0</v>
      </c>
      <c r="I11" s="3"/>
      <c r="J11" s="3"/>
      <c r="K11" s="4"/>
      <c r="L11" s="36"/>
      <c r="M11" s="103"/>
      <c r="N11" s="103"/>
      <c r="O11" s="103"/>
      <c r="P11" s="103"/>
      <c r="Q11" s="103"/>
    </row>
    <row r="12" spans="2:17" ht="15" customHeight="1">
      <c r="C12" s="68" t="s">
        <v>236</v>
      </c>
      <c r="D12" s="90"/>
      <c r="E12" s="4"/>
      <c r="I12" s="3"/>
      <c r="J12" s="3"/>
      <c r="K12" s="4"/>
      <c r="L12" s="36"/>
      <c r="M12" s="103"/>
      <c r="N12" s="36"/>
    </row>
    <row r="13" spans="2:17" ht="15" customHeight="1">
      <c r="C13" s="218" t="str">
        <f>'Audited statutory accounts'!C12</f>
        <v>&lt;business specified&gt;</v>
      </c>
      <c r="D13" s="91" t="s">
        <v>3</v>
      </c>
      <c r="E13" s="24"/>
      <c r="F13" s="81"/>
      <c r="G13" s="150"/>
      <c r="H13" s="81"/>
      <c r="I13" s="82"/>
      <c r="J13" s="83"/>
      <c r="K13" s="4"/>
      <c r="L13" s="36"/>
      <c r="M13" s="103" t="s">
        <v>38</v>
      </c>
      <c r="N13" s="36"/>
      <c r="O13" s="126" t="s">
        <v>103</v>
      </c>
      <c r="P13" s="126" t="s">
        <v>101</v>
      </c>
    </row>
    <row r="14" spans="2:17" ht="15" customHeight="1">
      <c r="C14" s="219" t="str">
        <f>'Audited statutory accounts'!C13</f>
        <v>&lt;business specified&gt;</v>
      </c>
      <c r="D14" s="90" t="s">
        <v>3</v>
      </c>
      <c r="E14" s="4"/>
      <c r="F14" s="77"/>
      <c r="G14" s="121"/>
      <c r="H14" s="77"/>
      <c r="I14" s="3"/>
      <c r="J14" s="84"/>
      <c r="K14" s="4"/>
      <c r="L14" s="36"/>
      <c r="M14" s="103" t="s">
        <v>38</v>
      </c>
      <c r="N14" s="36"/>
      <c r="O14" s="126" t="s">
        <v>103</v>
      </c>
      <c r="P14" s="126" t="s">
        <v>101</v>
      </c>
    </row>
    <row r="15" spans="2:17" ht="15" customHeight="1">
      <c r="C15" s="219" t="str">
        <f>'Audited statutory accounts'!C14</f>
        <v>&lt;business specified&gt;</v>
      </c>
      <c r="D15" s="90" t="s">
        <v>3</v>
      </c>
      <c r="E15" s="4"/>
      <c r="F15" s="77"/>
      <c r="G15" s="121"/>
      <c r="H15" s="77"/>
      <c r="I15" s="3"/>
      <c r="J15" s="84"/>
      <c r="K15" s="4"/>
      <c r="L15" s="36"/>
      <c r="M15" s="103" t="s">
        <v>38</v>
      </c>
      <c r="N15" s="36"/>
      <c r="O15" s="126" t="s">
        <v>103</v>
      </c>
      <c r="P15" s="126" t="s">
        <v>101</v>
      </c>
    </row>
    <row r="16" spans="2:17" ht="15" customHeight="1">
      <c r="C16" s="212" t="s">
        <v>82</v>
      </c>
      <c r="D16" s="92"/>
      <c r="E16" s="28"/>
      <c r="F16" s="130"/>
      <c r="G16" s="130"/>
      <c r="H16" s="130"/>
      <c r="I16" s="86"/>
      <c r="J16" s="87"/>
      <c r="K16" s="4"/>
      <c r="L16" s="36"/>
      <c r="M16" s="103"/>
      <c r="N16" s="103"/>
      <c r="O16" s="103"/>
      <c r="P16" s="103"/>
      <c r="Q16" s="103"/>
    </row>
    <row r="17" spans="3:17" ht="15" customHeight="1">
      <c r="C17" s="216" t="s">
        <v>36</v>
      </c>
      <c r="D17" s="90" t="s">
        <v>3</v>
      </c>
      <c r="E17" s="4"/>
      <c r="F17" s="61">
        <f>SUM(F13:F15)</f>
        <v>0</v>
      </c>
      <c r="G17" s="149"/>
      <c r="H17" s="61">
        <f>SUM(H13:H15)</f>
        <v>0</v>
      </c>
      <c r="I17" s="3"/>
      <c r="J17" s="3"/>
      <c r="K17" s="4"/>
      <c r="L17" s="36"/>
      <c r="M17" s="103"/>
      <c r="N17" s="103"/>
      <c r="O17" s="103"/>
      <c r="P17" s="103"/>
      <c r="Q17" s="103"/>
    </row>
    <row r="18" spans="3:17" ht="15" customHeight="1">
      <c r="C18" s="249" t="s">
        <v>184</v>
      </c>
      <c r="D18" s="90" t="s">
        <v>3</v>
      </c>
      <c r="E18" s="4"/>
      <c r="F18" s="61">
        <f>F11+F17</f>
        <v>0</v>
      </c>
      <c r="G18" s="149"/>
      <c r="H18" s="61">
        <f>H11+H17</f>
        <v>0</v>
      </c>
      <c r="I18" s="3"/>
      <c r="J18" s="3"/>
      <c r="K18" s="4"/>
      <c r="L18" s="36"/>
      <c r="M18" s="103"/>
      <c r="N18" s="53"/>
    </row>
    <row r="19" spans="3:17" ht="15" customHeight="1">
      <c r="C19" s="215"/>
      <c r="D19" s="90"/>
      <c r="E19" s="90"/>
      <c r="F19" s="90"/>
      <c r="G19" s="90"/>
      <c r="H19" s="90"/>
      <c r="I19" s="3"/>
      <c r="J19" s="3"/>
      <c r="K19" s="4"/>
      <c r="L19" s="36"/>
      <c r="M19" s="103"/>
      <c r="N19" s="53"/>
    </row>
    <row r="20" spans="3:17" ht="27" customHeight="1">
      <c r="C20" s="80" t="s">
        <v>255</v>
      </c>
      <c r="L20" s="36"/>
      <c r="N20" s="36"/>
      <c r="O20" s="36"/>
    </row>
    <row r="21" spans="3:17" ht="15.75">
      <c r="C21" s="30" t="s">
        <v>10</v>
      </c>
      <c r="D21" s="23" t="s">
        <v>3</v>
      </c>
      <c r="E21" s="24"/>
      <c r="F21" s="24"/>
      <c r="G21" s="24"/>
      <c r="H21" s="93">
        <f>I21</f>
        <v>0</v>
      </c>
      <c r="I21" s="81"/>
      <c r="J21" s="168"/>
      <c r="M21" s="94" t="s">
        <v>14</v>
      </c>
      <c r="N21" s="36"/>
      <c r="O21" s="126" t="s">
        <v>103</v>
      </c>
      <c r="P21" s="126" t="s">
        <v>101</v>
      </c>
    </row>
    <row r="22" spans="3:17" ht="15.75">
      <c r="C22" s="31" t="s">
        <v>11</v>
      </c>
      <c r="D22" s="6" t="s">
        <v>3</v>
      </c>
      <c r="E22" s="4"/>
      <c r="F22" s="4"/>
      <c r="G22" s="4"/>
      <c r="H22" s="61">
        <f>I22</f>
        <v>0</v>
      </c>
      <c r="I22" s="77"/>
      <c r="J22" s="169"/>
      <c r="M22" s="94" t="s">
        <v>14</v>
      </c>
      <c r="N22" s="36"/>
      <c r="O22" s="126" t="s">
        <v>103</v>
      </c>
      <c r="P22" s="126" t="s">
        <v>101</v>
      </c>
    </row>
    <row r="23" spans="3:17">
      <c r="C23" s="31" t="s">
        <v>2</v>
      </c>
      <c r="D23" s="6" t="s">
        <v>3</v>
      </c>
      <c r="E23" s="4"/>
      <c r="F23" s="4"/>
      <c r="G23" s="4"/>
      <c r="H23" s="61">
        <f t="shared" ref="H23:H27" si="0">I23</f>
        <v>0</v>
      </c>
      <c r="I23" s="61">
        <f>SUM(I24:I27)</f>
        <v>0</v>
      </c>
      <c r="J23" s="170"/>
      <c r="M23" s="94" t="s">
        <v>14</v>
      </c>
      <c r="N23" s="36"/>
      <c r="O23" s="126" t="s">
        <v>103</v>
      </c>
      <c r="P23" s="126" t="s">
        <v>101</v>
      </c>
    </row>
    <row r="24" spans="3:17" ht="15.75">
      <c r="C24" s="151" t="s">
        <v>20</v>
      </c>
      <c r="D24" s="6" t="s">
        <v>3</v>
      </c>
      <c r="E24" s="4"/>
      <c r="F24" s="4"/>
      <c r="G24" s="4"/>
      <c r="H24" s="61">
        <f t="shared" si="0"/>
        <v>0</v>
      </c>
      <c r="I24" s="61">
        <f>I114</f>
        <v>0</v>
      </c>
      <c r="J24" s="169"/>
      <c r="M24" s="35" t="s">
        <v>131</v>
      </c>
      <c r="N24" s="36"/>
      <c r="O24" s="126" t="s">
        <v>103</v>
      </c>
      <c r="P24" s="126" t="s">
        <v>101</v>
      </c>
    </row>
    <row r="25" spans="3:17" ht="15.75">
      <c r="C25" s="151" t="s">
        <v>21</v>
      </c>
      <c r="D25" s="6" t="s">
        <v>3</v>
      </c>
      <c r="E25" s="4"/>
      <c r="F25" s="4"/>
      <c r="G25" s="4"/>
      <c r="H25" s="61">
        <f t="shared" si="0"/>
        <v>0</v>
      </c>
      <c r="I25" s="61">
        <f>I121</f>
        <v>0</v>
      </c>
      <c r="J25" s="169"/>
      <c r="M25" s="35" t="s">
        <v>131</v>
      </c>
      <c r="N25" s="36"/>
      <c r="O25" s="126" t="s">
        <v>103</v>
      </c>
      <c r="P25" s="126" t="s">
        <v>101</v>
      </c>
    </row>
    <row r="26" spans="3:17" ht="15.75">
      <c r="C26" s="151" t="s">
        <v>22</v>
      </c>
      <c r="D26" s="6" t="s">
        <v>3</v>
      </c>
      <c r="E26" s="4"/>
      <c r="F26" s="4"/>
      <c r="G26" s="4"/>
      <c r="H26" s="61">
        <f t="shared" si="0"/>
        <v>0</v>
      </c>
      <c r="I26" s="61">
        <f>I123</f>
        <v>0</v>
      </c>
      <c r="J26" s="169"/>
      <c r="M26" s="35" t="s">
        <v>131</v>
      </c>
      <c r="N26" s="36"/>
      <c r="O26" s="126" t="s">
        <v>103</v>
      </c>
      <c r="P26" s="126" t="s">
        <v>101</v>
      </c>
    </row>
    <row r="27" spans="3:17" ht="15.75">
      <c r="C27" s="151" t="s">
        <v>56</v>
      </c>
      <c r="D27" s="6" t="s">
        <v>3</v>
      </c>
      <c r="E27" s="4"/>
      <c r="F27" s="4"/>
      <c r="G27" s="4"/>
      <c r="H27" s="61">
        <f t="shared" si="0"/>
        <v>0</v>
      </c>
      <c r="I27" s="61">
        <f>I126</f>
        <v>0</v>
      </c>
      <c r="J27" s="169"/>
      <c r="M27" s="35" t="s">
        <v>131</v>
      </c>
      <c r="N27" s="36"/>
      <c r="O27" s="126" t="s">
        <v>103</v>
      </c>
      <c r="P27" s="126" t="s">
        <v>101</v>
      </c>
    </row>
    <row r="28" spans="3:17">
      <c r="C28" s="31" t="s">
        <v>12</v>
      </c>
      <c r="D28" s="6" t="s">
        <v>3</v>
      </c>
      <c r="E28" s="4"/>
      <c r="F28" s="4"/>
      <c r="G28" s="4"/>
      <c r="H28" s="61">
        <f t="shared" ref="H28:H29" si="1">I28+J28</f>
        <v>0</v>
      </c>
      <c r="I28" s="61">
        <f>I129</f>
        <v>0</v>
      </c>
      <c r="J28" s="283">
        <f>J129</f>
        <v>0</v>
      </c>
      <c r="M28" s="94" t="s">
        <v>14</v>
      </c>
      <c r="N28" s="36"/>
      <c r="O28" s="126" t="s">
        <v>103</v>
      </c>
      <c r="P28" s="126" t="s">
        <v>101</v>
      </c>
    </row>
    <row r="29" spans="3:17">
      <c r="C29" s="31" t="s">
        <v>13</v>
      </c>
      <c r="D29" s="6" t="s">
        <v>3</v>
      </c>
      <c r="E29" s="4"/>
      <c r="F29" s="4"/>
      <c r="G29" s="4"/>
      <c r="H29" s="61">
        <f t="shared" si="1"/>
        <v>0</v>
      </c>
      <c r="I29" s="61">
        <f>I130</f>
        <v>0</v>
      </c>
      <c r="J29" s="283">
        <f>J130</f>
        <v>0</v>
      </c>
      <c r="M29" s="94" t="s">
        <v>14</v>
      </c>
      <c r="N29" s="36"/>
      <c r="O29" s="126" t="s">
        <v>103</v>
      </c>
      <c r="P29" s="126" t="s">
        <v>101</v>
      </c>
    </row>
    <row r="30" spans="3:17" ht="15.75">
      <c r="C30" s="32" t="s">
        <v>1</v>
      </c>
      <c r="D30" s="27" t="s">
        <v>3</v>
      </c>
      <c r="E30" s="28"/>
      <c r="F30" s="28"/>
      <c r="G30" s="28"/>
      <c r="H30" s="62">
        <f>I30</f>
        <v>0</v>
      </c>
      <c r="I30" s="85"/>
      <c r="J30" s="171"/>
      <c r="M30" s="94" t="s">
        <v>14</v>
      </c>
      <c r="N30" s="36"/>
      <c r="O30" s="126" t="s">
        <v>103</v>
      </c>
      <c r="P30" s="126" t="s">
        <v>101</v>
      </c>
    </row>
    <row r="31" spans="3:17" ht="15" customHeight="1"/>
    <row r="32" spans="3:17" ht="27" customHeight="1">
      <c r="C32" s="80" t="s">
        <v>97</v>
      </c>
      <c r="D32" s="78"/>
      <c r="E32" s="79"/>
      <c r="F32" s="306"/>
      <c r="G32" s="306"/>
      <c r="H32" s="306"/>
      <c r="I32" s="79"/>
    </row>
    <row r="33" spans="3:16">
      <c r="C33" s="68" t="s">
        <v>105</v>
      </c>
      <c r="M33" s="94" t="s">
        <v>57</v>
      </c>
    </row>
    <row r="34" spans="3:16" ht="15.75">
      <c r="C34" s="30" t="s">
        <v>39</v>
      </c>
      <c r="D34" s="23" t="s">
        <v>3</v>
      </c>
      <c r="E34" s="24"/>
      <c r="F34" s="24"/>
      <c r="G34" s="24"/>
      <c r="H34" s="24"/>
      <c r="I34" s="81"/>
      <c r="J34" s="44"/>
      <c r="M34" s="94" t="s">
        <v>57</v>
      </c>
      <c r="O34" s="126" t="s">
        <v>101</v>
      </c>
      <c r="P34" s="126" t="s">
        <v>101</v>
      </c>
    </row>
    <row r="35" spans="3:16" ht="15.75">
      <c r="C35" s="31" t="s">
        <v>15</v>
      </c>
      <c r="D35" s="6" t="s">
        <v>3</v>
      </c>
      <c r="E35" s="4"/>
      <c r="F35" s="4"/>
      <c r="G35" s="4"/>
      <c r="H35" s="4"/>
      <c r="I35" s="77"/>
      <c r="J35" s="33"/>
      <c r="M35" s="94" t="s">
        <v>57</v>
      </c>
      <c r="O35" s="126" t="s">
        <v>101</v>
      </c>
      <c r="P35" s="126" t="s">
        <v>101</v>
      </c>
    </row>
    <row r="36" spans="3:16" ht="15.75">
      <c r="C36" s="31" t="s">
        <v>16</v>
      </c>
      <c r="D36" s="6" t="s">
        <v>3</v>
      </c>
      <c r="E36" s="4"/>
      <c r="F36" s="4"/>
      <c r="G36" s="4"/>
      <c r="H36" s="4"/>
      <c r="I36" s="77"/>
      <c r="J36" s="33"/>
      <c r="M36" s="94" t="s">
        <v>57</v>
      </c>
      <c r="O36" s="126" t="s">
        <v>101</v>
      </c>
      <c r="P36" s="126" t="s">
        <v>101</v>
      </c>
    </row>
    <row r="37" spans="3:16" ht="15.75">
      <c r="C37" s="31" t="s">
        <v>17</v>
      </c>
      <c r="D37" s="6" t="s">
        <v>3</v>
      </c>
      <c r="E37" s="4"/>
      <c r="F37" s="4"/>
      <c r="G37" s="4"/>
      <c r="H37" s="4"/>
      <c r="I37" s="77"/>
      <c r="J37" s="33"/>
      <c r="M37" s="94" t="s">
        <v>57</v>
      </c>
      <c r="O37" s="126" t="s">
        <v>101</v>
      </c>
      <c r="P37" s="126" t="s">
        <v>101</v>
      </c>
    </row>
    <row r="38" spans="3:16" ht="15.75">
      <c r="C38" s="31" t="s">
        <v>18</v>
      </c>
      <c r="D38" s="6" t="s">
        <v>3</v>
      </c>
      <c r="E38" s="4"/>
      <c r="F38" s="4"/>
      <c r="G38" s="4"/>
      <c r="H38" s="4"/>
      <c r="I38" s="77"/>
      <c r="J38" s="33"/>
      <c r="M38" s="94" t="s">
        <v>57</v>
      </c>
      <c r="O38" s="126" t="s">
        <v>101</v>
      </c>
      <c r="P38" s="126" t="s">
        <v>101</v>
      </c>
    </row>
    <row r="39" spans="3:16" ht="15.75">
      <c r="C39" s="32" t="s">
        <v>40</v>
      </c>
      <c r="D39" s="27" t="s">
        <v>3</v>
      </c>
      <c r="E39" s="28"/>
      <c r="F39" s="28"/>
      <c r="G39" s="28"/>
      <c r="H39" s="28"/>
      <c r="I39" s="85"/>
      <c r="J39" s="45"/>
      <c r="M39" s="94" t="s">
        <v>57</v>
      </c>
      <c r="O39" s="126" t="s">
        <v>101</v>
      </c>
      <c r="P39" s="126" t="s">
        <v>101</v>
      </c>
    </row>
    <row r="40" spans="3:16">
      <c r="C40" s="279" t="s">
        <v>262</v>
      </c>
      <c r="D40" s="7"/>
      <c r="I40" s="61">
        <f>SUM(I34:I39)</f>
        <v>0</v>
      </c>
    </row>
    <row r="41" spans="3:16">
      <c r="C41" s="68" t="s">
        <v>106</v>
      </c>
      <c r="M41" s="94" t="s">
        <v>57</v>
      </c>
    </row>
    <row r="42" spans="3:16" ht="15.75">
      <c r="C42" s="30" t="s">
        <v>39</v>
      </c>
      <c r="D42" s="23" t="s">
        <v>3</v>
      </c>
      <c r="E42" s="24"/>
      <c r="F42" s="24"/>
      <c r="G42" s="24"/>
      <c r="H42" s="24"/>
      <c r="I42" s="81"/>
      <c r="J42" s="44"/>
      <c r="M42" s="94" t="s">
        <v>57</v>
      </c>
      <c r="O42" s="126" t="s">
        <v>101</v>
      </c>
      <c r="P42" s="126" t="s">
        <v>101</v>
      </c>
    </row>
    <row r="43" spans="3:16" ht="15.75">
      <c r="C43" s="31" t="s">
        <v>15</v>
      </c>
      <c r="D43" s="6" t="s">
        <v>3</v>
      </c>
      <c r="E43" s="4"/>
      <c r="F43" s="4"/>
      <c r="G43" s="4"/>
      <c r="H43" s="4"/>
      <c r="I43" s="77"/>
      <c r="J43" s="33"/>
      <c r="M43" s="94" t="s">
        <v>57</v>
      </c>
      <c r="O43" s="126" t="s">
        <v>101</v>
      </c>
      <c r="P43" s="126" t="s">
        <v>101</v>
      </c>
    </row>
    <row r="44" spans="3:16" ht="15.75">
      <c r="C44" s="31" t="s">
        <v>16</v>
      </c>
      <c r="D44" s="6" t="s">
        <v>3</v>
      </c>
      <c r="E44" s="4"/>
      <c r="F44" s="4"/>
      <c r="G44" s="4"/>
      <c r="H44" s="4"/>
      <c r="I44" s="77"/>
      <c r="J44" s="33"/>
      <c r="M44" s="94" t="s">
        <v>57</v>
      </c>
      <c r="O44" s="126" t="s">
        <v>101</v>
      </c>
      <c r="P44" s="126" t="s">
        <v>101</v>
      </c>
    </row>
    <row r="45" spans="3:16" ht="15.75">
      <c r="C45" s="31" t="s">
        <v>17</v>
      </c>
      <c r="D45" s="6" t="s">
        <v>3</v>
      </c>
      <c r="E45" s="4"/>
      <c r="F45" s="4"/>
      <c r="G45" s="4"/>
      <c r="H45" s="4"/>
      <c r="I45" s="77"/>
      <c r="J45" s="33"/>
      <c r="M45" s="94" t="s">
        <v>57</v>
      </c>
      <c r="O45" s="126" t="s">
        <v>101</v>
      </c>
      <c r="P45" s="126" t="s">
        <v>101</v>
      </c>
    </row>
    <row r="46" spans="3:16" ht="15.75">
      <c r="C46" s="31" t="s">
        <v>18</v>
      </c>
      <c r="D46" s="6" t="s">
        <v>3</v>
      </c>
      <c r="E46" s="4"/>
      <c r="F46" s="4"/>
      <c r="G46" s="4"/>
      <c r="H46" s="4"/>
      <c r="I46" s="77"/>
      <c r="J46" s="33"/>
      <c r="M46" s="94" t="s">
        <v>57</v>
      </c>
      <c r="O46" s="126" t="s">
        <v>101</v>
      </c>
      <c r="P46" s="126" t="s">
        <v>101</v>
      </c>
    </row>
    <row r="47" spans="3:16" ht="15.75">
      <c r="C47" s="32" t="s">
        <v>40</v>
      </c>
      <c r="D47" s="27" t="s">
        <v>3</v>
      </c>
      <c r="E47" s="28"/>
      <c r="F47" s="28"/>
      <c r="G47" s="28"/>
      <c r="H47" s="28"/>
      <c r="I47" s="85"/>
      <c r="J47" s="45"/>
      <c r="M47" s="94" t="s">
        <v>57</v>
      </c>
      <c r="O47" s="126" t="s">
        <v>101</v>
      </c>
      <c r="P47" s="126" t="s">
        <v>101</v>
      </c>
    </row>
    <row r="48" spans="3:16">
      <c r="C48" s="279" t="s">
        <v>263</v>
      </c>
      <c r="D48" s="7"/>
      <c r="I48" s="61">
        <f>SUM(I42:I47)</f>
        <v>0</v>
      </c>
    </row>
    <row r="49" spans="3:16">
      <c r="C49" s="68" t="s">
        <v>107</v>
      </c>
      <c r="M49" s="94" t="s">
        <v>57</v>
      </c>
    </row>
    <row r="50" spans="3:16" ht="15.75">
      <c r="C50" s="30" t="s">
        <v>39</v>
      </c>
      <c r="D50" s="23" t="s">
        <v>3</v>
      </c>
      <c r="E50" s="24"/>
      <c r="F50" s="24"/>
      <c r="G50" s="24"/>
      <c r="H50" s="24"/>
      <c r="I50" s="81"/>
      <c r="J50" s="44"/>
      <c r="M50" s="94" t="s">
        <v>57</v>
      </c>
      <c r="O50" s="126" t="s">
        <v>101</v>
      </c>
      <c r="P50" s="126" t="s">
        <v>101</v>
      </c>
    </row>
    <row r="51" spans="3:16" ht="15.75">
      <c r="C51" s="31" t="s">
        <v>15</v>
      </c>
      <c r="D51" s="6" t="s">
        <v>3</v>
      </c>
      <c r="E51" s="4"/>
      <c r="F51" s="4"/>
      <c r="G51" s="4"/>
      <c r="H51" s="4"/>
      <c r="I51" s="77"/>
      <c r="J51" s="33"/>
      <c r="M51" s="94" t="s">
        <v>57</v>
      </c>
      <c r="O51" s="126" t="s">
        <v>101</v>
      </c>
      <c r="P51" s="126" t="s">
        <v>101</v>
      </c>
    </row>
    <row r="52" spans="3:16" ht="15.75">
      <c r="C52" s="31" t="s">
        <v>16</v>
      </c>
      <c r="D52" s="6" t="s">
        <v>3</v>
      </c>
      <c r="E52" s="4"/>
      <c r="F52" s="4"/>
      <c r="G52" s="4"/>
      <c r="H52" s="4"/>
      <c r="I52" s="77"/>
      <c r="J52" s="33"/>
      <c r="M52" s="94" t="s">
        <v>57</v>
      </c>
      <c r="O52" s="126" t="s">
        <v>101</v>
      </c>
      <c r="P52" s="126" t="s">
        <v>101</v>
      </c>
    </row>
    <row r="53" spans="3:16" ht="15.75">
      <c r="C53" s="31" t="s">
        <v>17</v>
      </c>
      <c r="D53" s="6" t="s">
        <v>3</v>
      </c>
      <c r="E53" s="4"/>
      <c r="F53" s="4"/>
      <c r="G53" s="4"/>
      <c r="H53" s="4"/>
      <c r="I53" s="77"/>
      <c r="J53" s="33"/>
      <c r="M53" s="94" t="s">
        <v>57</v>
      </c>
      <c r="O53" s="126" t="s">
        <v>101</v>
      </c>
      <c r="P53" s="126" t="s">
        <v>101</v>
      </c>
    </row>
    <row r="54" spans="3:16" ht="15.75">
      <c r="C54" s="31" t="s">
        <v>18</v>
      </c>
      <c r="D54" s="6" t="s">
        <v>3</v>
      </c>
      <c r="E54" s="4"/>
      <c r="F54" s="4"/>
      <c r="G54" s="4"/>
      <c r="H54" s="4"/>
      <c r="I54" s="77"/>
      <c r="J54" s="33"/>
      <c r="M54" s="94" t="s">
        <v>57</v>
      </c>
      <c r="O54" s="126" t="s">
        <v>101</v>
      </c>
      <c r="P54" s="126" t="s">
        <v>101</v>
      </c>
    </row>
    <row r="55" spans="3:16" ht="15.75">
      <c r="C55" s="32" t="s">
        <v>40</v>
      </c>
      <c r="D55" s="27" t="s">
        <v>3</v>
      </c>
      <c r="E55" s="28"/>
      <c r="F55" s="28"/>
      <c r="G55" s="28"/>
      <c r="H55" s="28"/>
      <c r="I55" s="85"/>
      <c r="J55" s="45"/>
      <c r="M55" s="94" t="s">
        <v>57</v>
      </c>
      <c r="O55" s="126" t="s">
        <v>101</v>
      </c>
      <c r="P55" s="126" t="s">
        <v>101</v>
      </c>
    </row>
    <row r="56" spans="3:16" ht="15" customHeight="1">
      <c r="C56" s="279" t="s">
        <v>264</v>
      </c>
      <c r="D56" s="7"/>
      <c r="I56" s="61">
        <f>SUM(I50:I55)</f>
        <v>0</v>
      </c>
    </row>
    <row r="57" spans="3:16" ht="15" customHeight="1">
      <c r="C57" s="269"/>
      <c r="D57" s="7"/>
    </row>
    <row r="58" spans="3:16" ht="27" customHeight="1">
      <c r="C58" s="80" t="s">
        <v>52</v>
      </c>
      <c r="D58" s="78"/>
      <c r="E58" s="79"/>
      <c r="F58" s="306"/>
      <c r="G58" s="306"/>
      <c r="H58" s="306"/>
      <c r="I58" s="79"/>
    </row>
    <row r="59" spans="3:16">
      <c r="C59" s="237" t="s">
        <v>72</v>
      </c>
      <c r="D59" s="7"/>
    </row>
    <row r="60" spans="3:16">
      <c r="C60" s="242" t="s">
        <v>41</v>
      </c>
      <c r="D60" s="24"/>
      <c r="E60" s="24"/>
      <c r="F60" s="24"/>
      <c r="G60" s="24"/>
      <c r="H60" s="24"/>
      <c r="I60" s="24"/>
      <c r="J60" s="44"/>
    </row>
    <row r="61" spans="3:16" ht="15.75">
      <c r="C61" s="240" t="s">
        <v>45</v>
      </c>
      <c r="D61" s="6" t="s">
        <v>3</v>
      </c>
      <c r="E61" s="4"/>
      <c r="F61" s="4"/>
      <c r="G61" s="4"/>
      <c r="H61" s="4"/>
      <c r="I61" s="77"/>
      <c r="J61" s="33"/>
      <c r="M61" s="94" t="s">
        <v>58</v>
      </c>
      <c r="O61" s="126" t="s">
        <v>101</v>
      </c>
      <c r="P61" s="126" t="s">
        <v>101</v>
      </c>
    </row>
    <row r="62" spans="3:16" ht="15.75">
      <c r="C62" s="240" t="s">
        <v>46</v>
      </c>
      <c r="D62" s="6" t="s">
        <v>3</v>
      </c>
      <c r="E62" s="4"/>
      <c r="F62" s="4"/>
      <c r="G62" s="4"/>
      <c r="H62" s="4"/>
      <c r="I62" s="77"/>
      <c r="J62" s="33"/>
      <c r="M62" s="94" t="s">
        <v>58</v>
      </c>
      <c r="O62" s="126" t="s">
        <v>101</v>
      </c>
      <c r="P62" s="126" t="s">
        <v>101</v>
      </c>
    </row>
    <row r="63" spans="3:16" ht="15.75">
      <c r="C63" s="240" t="s">
        <v>47</v>
      </c>
      <c r="D63" s="6" t="s">
        <v>3</v>
      </c>
      <c r="E63" s="4"/>
      <c r="F63" s="4"/>
      <c r="G63" s="4"/>
      <c r="H63" s="4"/>
      <c r="I63" s="77"/>
      <c r="J63" s="33"/>
      <c r="M63" s="94" t="s">
        <v>58</v>
      </c>
      <c r="O63" s="126" t="s">
        <v>101</v>
      </c>
      <c r="P63" s="126" t="s">
        <v>101</v>
      </c>
    </row>
    <row r="64" spans="3:16" ht="15.75">
      <c r="C64" s="240" t="s">
        <v>48</v>
      </c>
      <c r="D64" s="6" t="s">
        <v>3</v>
      </c>
      <c r="E64" s="4"/>
      <c r="F64" s="4"/>
      <c r="G64" s="4"/>
      <c r="H64" s="4"/>
      <c r="I64" s="77"/>
      <c r="J64" s="33"/>
      <c r="M64" s="94" t="s">
        <v>58</v>
      </c>
      <c r="O64" s="126" t="s">
        <v>101</v>
      </c>
      <c r="P64" s="126" t="s">
        <v>101</v>
      </c>
    </row>
    <row r="65" spans="3:17">
      <c r="C65" s="243" t="s">
        <v>42</v>
      </c>
      <c r="D65" s="4"/>
      <c r="E65" s="4"/>
      <c r="F65" s="4"/>
      <c r="G65" s="4"/>
      <c r="H65" s="4"/>
      <c r="I65" s="4"/>
      <c r="J65" s="33"/>
    </row>
    <row r="66" spans="3:17" ht="15.75">
      <c r="C66" s="240" t="s">
        <v>49</v>
      </c>
      <c r="D66" s="6" t="s">
        <v>3</v>
      </c>
      <c r="E66" s="4"/>
      <c r="F66" s="4"/>
      <c r="G66" s="4"/>
      <c r="H66" s="4"/>
      <c r="I66" s="77"/>
      <c r="J66" s="33"/>
      <c r="M66" s="94" t="s">
        <v>58</v>
      </c>
      <c r="O66" s="126" t="s">
        <v>101</v>
      </c>
      <c r="P66" s="126" t="s">
        <v>101</v>
      </c>
    </row>
    <row r="67" spans="3:17" ht="15.75">
      <c r="C67" s="240" t="s">
        <v>50</v>
      </c>
      <c r="D67" s="6" t="s">
        <v>3</v>
      </c>
      <c r="E67" s="4"/>
      <c r="F67" s="4"/>
      <c r="G67" s="4"/>
      <c r="H67" s="4"/>
      <c r="I67" s="77"/>
      <c r="J67" s="33"/>
      <c r="M67" s="94" t="s">
        <v>58</v>
      </c>
      <c r="O67" s="126" t="s">
        <v>101</v>
      </c>
      <c r="P67" s="126" t="s">
        <v>101</v>
      </c>
    </row>
    <row r="68" spans="3:17" ht="15.75">
      <c r="C68" s="240" t="s">
        <v>51</v>
      </c>
      <c r="D68" s="6" t="s">
        <v>3</v>
      </c>
      <c r="E68" s="4"/>
      <c r="F68" s="4"/>
      <c r="G68" s="4"/>
      <c r="H68" s="4"/>
      <c r="I68" s="77"/>
      <c r="J68" s="33"/>
      <c r="M68" s="94" t="s">
        <v>58</v>
      </c>
      <c r="O68" s="126" t="s">
        <v>101</v>
      </c>
      <c r="P68" s="126" t="s">
        <v>101</v>
      </c>
    </row>
    <row r="69" spans="3:17">
      <c r="C69" s="243" t="s">
        <v>43</v>
      </c>
      <c r="D69" s="6" t="s">
        <v>3</v>
      </c>
      <c r="E69" s="4"/>
      <c r="F69" s="4"/>
      <c r="G69" s="4"/>
      <c r="H69" s="4"/>
      <c r="I69" s="4"/>
      <c r="J69" s="33"/>
      <c r="N69" s="36"/>
    </row>
    <row r="70" spans="3:17" ht="15.75">
      <c r="C70" s="240" t="s">
        <v>43</v>
      </c>
      <c r="D70" s="6" t="s">
        <v>3</v>
      </c>
      <c r="E70" s="4"/>
      <c r="F70" s="4"/>
      <c r="G70" s="4"/>
      <c r="H70" s="4"/>
      <c r="I70" s="77"/>
      <c r="J70" s="33"/>
      <c r="M70" s="94" t="s">
        <v>58</v>
      </c>
      <c r="O70" s="126" t="s">
        <v>101</v>
      </c>
      <c r="P70" s="126" t="s">
        <v>101</v>
      </c>
    </row>
    <row r="71" spans="3:17">
      <c r="C71" s="243" t="s">
        <v>19</v>
      </c>
      <c r="D71" s="6" t="s">
        <v>3</v>
      </c>
      <c r="E71" s="4"/>
      <c r="F71" s="4"/>
      <c r="G71" s="4"/>
      <c r="H71" s="4"/>
      <c r="I71" s="4"/>
      <c r="J71" s="33"/>
    </row>
    <row r="72" spans="3:17" ht="15.75">
      <c r="C72" s="240" t="s">
        <v>19</v>
      </c>
      <c r="D72" s="6" t="s">
        <v>3</v>
      </c>
      <c r="E72" s="4"/>
      <c r="F72" s="4"/>
      <c r="G72" s="4"/>
      <c r="H72" s="4"/>
      <c r="I72" s="77"/>
      <c r="J72" s="33"/>
      <c r="M72" s="94" t="s">
        <v>58</v>
      </c>
      <c r="O72" s="126" t="s">
        <v>101</v>
      </c>
      <c r="P72" s="126" t="s">
        <v>101</v>
      </c>
    </row>
    <row r="73" spans="3:17">
      <c r="C73" s="243" t="s">
        <v>44</v>
      </c>
      <c r="D73" s="4"/>
      <c r="E73" s="4"/>
      <c r="F73" s="4"/>
      <c r="G73" s="4"/>
      <c r="H73" s="4"/>
      <c r="I73" s="4"/>
      <c r="J73" s="33"/>
    </row>
    <row r="74" spans="3:17" ht="15.75">
      <c r="C74" s="236" t="s">
        <v>261</v>
      </c>
      <c r="D74" s="6" t="s">
        <v>3</v>
      </c>
      <c r="E74" s="4"/>
      <c r="F74" s="4"/>
      <c r="G74" s="4"/>
      <c r="H74" s="4"/>
      <c r="I74" s="77"/>
      <c r="J74" s="33"/>
      <c r="M74" s="94" t="s">
        <v>58</v>
      </c>
      <c r="O74" s="126" t="s">
        <v>101</v>
      </c>
      <c r="P74" s="126" t="s">
        <v>101</v>
      </c>
    </row>
    <row r="75" spans="3:17" ht="15.75">
      <c r="C75" s="236" t="s">
        <v>261</v>
      </c>
      <c r="D75" s="6" t="s">
        <v>3</v>
      </c>
      <c r="E75" s="4"/>
      <c r="F75" s="4"/>
      <c r="G75" s="4"/>
      <c r="H75" s="4"/>
      <c r="I75" s="77"/>
      <c r="J75" s="33"/>
      <c r="M75" s="94" t="s">
        <v>58</v>
      </c>
      <c r="O75" s="126" t="s">
        <v>101</v>
      </c>
      <c r="P75" s="126" t="s">
        <v>101</v>
      </c>
    </row>
    <row r="76" spans="3:17" ht="15.75">
      <c r="C76" s="236" t="s">
        <v>261</v>
      </c>
      <c r="D76" s="6" t="s">
        <v>3</v>
      </c>
      <c r="E76" s="4"/>
      <c r="F76" s="4"/>
      <c r="G76" s="4"/>
      <c r="H76" s="4"/>
      <c r="I76" s="77"/>
      <c r="J76" s="33"/>
      <c r="M76" s="94" t="s">
        <v>58</v>
      </c>
      <c r="O76" s="126" t="s">
        <v>101</v>
      </c>
      <c r="P76" s="126" t="s">
        <v>101</v>
      </c>
    </row>
    <row r="77" spans="3:17" ht="15.75">
      <c r="C77" s="241" t="s">
        <v>82</v>
      </c>
      <c r="D77" s="27"/>
      <c r="E77" s="28"/>
      <c r="F77" s="28"/>
      <c r="G77" s="28"/>
      <c r="H77" s="28"/>
      <c r="I77" s="130"/>
      <c r="J77" s="45"/>
      <c r="N77" s="94"/>
      <c r="O77" s="94"/>
      <c r="P77" s="94"/>
      <c r="Q77" s="94"/>
    </row>
    <row r="78" spans="3:17">
      <c r="C78" s="245" t="s">
        <v>246</v>
      </c>
      <c r="D78" s="67" t="s">
        <v>3</v>
      </c>
      <c r="E78" s="201"/>
      <c r="F78" s="201"/>
      <c r="G78" s="201"/>
      <c r="H78" s="201"/>
      <c r="I78" s="239">
        <f>SUM(I61:I76)</f>
        <v>0</v>
      </c>
      <c r="J78" s="201"/>
      <c r="N78" s="94"/>
      <c r="O78" s="94"/>
      <c r="P78" s="94"/>
      <c r="Q78" s="94"/>
    </row>
    <row r="79" spans="3:17" ht="20.25" customHeight="1">
      <c r="C79" s="238" t="s">
        <v>104</v>
      </c>
      <c r="M79" s="8"/>
    </row>
    <row r="80" spans="3:17">
      <c r="C80" s="270" t="s">
        <v>41</v>
      </c>
      <c r="D80" s="23"/>
      <c r="E80" s="24"/>
      <c r="F80" s="24"/>
      <c r="G80" s="24"/>
      <c r="H80" s="24"/>
      <c r="I80" s="244"/>
      <c r="J80" s="44"/>
    </row>
    <row r="81" spans="3:16" ht="15.75">
      <c r="C81" s="240" t="s">
        <v>45</v>
      </c>
      <c r="D81" s="6" t="s">
        <v>3</v>
      </c>
      <c r="E81" s="4"/>
      <c r="F81" s="4"/>
      <c r="G81" s="4"/>
      <c r="H81" s="4"/>
      <c r="I81" s="77"/>
      <c r="J81" s="33"/>
      <c r="M81" s="94" t="s">
        <v>58</v>
      </c>
      <c r="O81" s="126" t="s">
        <v>101</v>
      </c>
      <c r="P81" s="126" t="s">
        <v>101</v>
      </c>
    </row>
    <row r="82" spans="3:16" ht="15.75">
      <c r="C82" s="240" t="s">
        <v>46</v>
      </c>
      <c r="D82" s="6" t="s">
        <v>3</v>
      </c>
      <c r="E82" s="4"/>
      <c r="F82" s="4"/>
      <c r="G82" s="4"/>
      <c r="H82" s="4"/>
      <c r="I82" s="77"/>
      <c r="J82" s="33"/>
      <c r="M82" s="94" t="s">
        <v>58</v>
      </c>
      <c r="O82" s="126" t="s">
        <v>101</v>
      </c>
      <c r="P82" s="126" t="s">
        <v>101</v>
      </c>
    </row>
    <row r="83" spans="3:16" ht="15.75">
      <c r="C83" s="240" t="s">
        <v>47</v>
      </c>
      <c r="D83" s="6" t="s">
        <v>3</v>
      </c>
      <c r="E83" s="4"/>
      <c r="F83" s="4"/>
      <c r="G83" s="4"/>
      <c r="H83" s="4"/>
      <c r="I83" s="77"/>
      <c r="J83" s="33"/>
      <c r="M83" s="94" t="s">
        <v>58</v>
      </c>
      <c r="O83" s="126" t="s">
        <v>101</v>
      </c>
      <c r="P83" s="126" t="s">
        <v>101</v>
      </c>
    </row>
    <row r="84" spans="3:16" ht="15.75">
      <c r="C84" s="240" t="s">
        <v>48</v>
      </c>
      <c r="D84" s="6" t="s">
        <v>3</v>
      </c>
      <c r="E84" s="4"/>
      <c r="F84" s="4"/>
      <c r="G84" s="4"/>
      <c r="H84" s="4"/>
      <c r="I84" s="77"/>
      <c r="J84" s="33"/>
      <c r="M84" s="94" t="s">
        <v>58</v>
      </c>
      <c r="O84" s="126" t="s">
        <v>101</v>
      </c>
      <c r="P84" s="126" t="s">
        <v>101</v>
      </c>
    </row>
    <row r="85" spans="3:16">
      <c r="C85" s="271" t="s">
        <v>42</v>
      </c>
      <c r="D85" s="6"/>
      <c r="E85" s="4"/>
      <c r="F85" s="4"/>
      <c r="G85" s="4"/>
      <c r="H85" s="4"/>
      <c r="I85" s="149"/>
      <c r="J85" s="33"/>
    </row>
    <row r="86" spans="3:16" ht="15.75">
      <c r="C86" s="240" t="s">
        <v>49</v>
      </c>
      <c r="D86" s="6" t="s">
        <v>3</v>
      </c>
      <c r="E86" s="4"/>
      <c r="F86" s="4"/>
      <c r="G86" s="4"/>
      <c r="H86" s="4"/>
      <c r="I86" s="77"/>
      <c r="J86" s="33"/>
      <c r="M86" s="94" t="s">
        <v>58</v>
      </c>
      <c r="O86" s="126" t="s">
        <v>101</v>
      </c>
      <c r="P86" s="126" t="s">
        <v>101</v>
      </c>
    </row>
    <row r="87" spans="3:16" ht="15.75">
      <c r="C87" s="240" t="s">
        <v>50</v>
      </c>
      <c r="D87" s="6" t="s">
        <v>3</v>
      </c>
      <c r="E87" s="4"/>
      <c r="F87" s="4"/>
      <c r="G87" s="4"/>
      <c r="H87" s="4"/>
      <c r="I87" s="77"/>
      <c r="J87" s="33"/>
      <c r="M87" s="94" t="s">
        <v>58</v>
      </c>
      <c r="O87" s="126" t="s">
        <v>101</v>
      </c>
      <c r="P87" s="126" t="s">
        <v>101</v>
      </c>
    </row>
    <row r="88" spans="3:16" ht="15.75">
      <c r="C88" s="240" t="s">
        <v>51</v>
      </c>
      <c r="D88" s="6" t="s">
        <v>3</v>
      </c>
      <c r="E88" s="4"/>
      <c r="F88" s="4"/>
      <c r="G88" s="4"/>
      <c r="H88" s="4"/>
      <c r="I88" s="77"/>
      <c r="J88" s="33"/>
      <c r="M88" s="94" t="s">
        <v>58</v>
      </c>
      <c r="O88" s="126" t="s">
        <v>101</v>
      </c>
      <c r="P88" s="126" t="s">
        <v>101</v>
      </c>
    </row>
    <row r="89" spans="3:16">
      <c r="C89" s="271" t="s">
        <v>43</v>
      </c>
      <c r="D89" s="6"/>
      <c r="E89" s="4"/>
      <c r="F89" s="4"/>
      <c r="G89" s="4"/>
      <c r="H89" s="4"/>
      <c r="I89" s="4"/>
      <c r="J89" s="33"/>
    </row>
    <row r="90" spans="3:16" ht="15.75">
      <c r="C90" s="240" t="s">
        <v>43</v>
      </c>
      <c r="D90" s="6" t="s">
        <v>3</v>
      </c>
      <c r="E90" s="4"/>
      <c r="F90" s="4"/>
      <c r="G90" s="4"/>
      <c r="H90" s="4"/>
      <c r="I90" s="77"/>
      <c r="J90" s="33"/>
      <c r="M90" s="94" t="s">
        <v>58</v>
      </c>
      <c r="O90" s="126" t="s">
        <v>101</v>
      </c>
      <c r="P90" s="126" t="s">
        <v>101</v>
      </c>
    </row>
    <row r="91" spans="3:16">
      <c r="C91" s="271" t="s">
        <v>19</v>
      </c>
      <c r="D91" s="6"/>
      <c r="E91" s="4"/>
      <c r="F91" s="4"/>
      <c r="G91" s="4"/>
      <c r="H91" s="4"/>
      <c r="I91" s="4"/>
      <c r="J91" s="33"/>
    </row>
    <row r="92" spans="3:16" ht="15.75">
      <c r="C92" s="240" t="s">
        <v>19</v>
      </c>
      <c r="D92" s="6" t="s">
        <v>3</v>
      </c>
      <c r="E92" s="4"/>
      <c r="F92" s="4"/>
      <c r="G92" s="4"/>
      <c r="H92" s="4"/>
      <c r="I92" s="77"/>
      <c r="J92" s="33"/>
      <c r="M92" s="94" t="s">
        <v>58</v>
      </c>
      <c r="O92" s="126" t="s">
        <v>101</v>
      </c>
      <c r="P92" s="126" t="s">
        <v>101</v>
      </c>
    </row>
    <row r="93" spans="3:16">
      <c r="C93" s="271" t="s">
        <v>44</v>
      </c>
      <c r="D93" s="6"/>
      <c r="E93" s="4"/>
      <c r="F93" s="4"/>
      <c r="G93" s="4"/>
      <c r="H93" s="4"/>
      <c r="I93" s="149"/>
      <c r="J93" s="33"/>
    </row>
    <row r="94" spans="3:16" ht="15.75">
      <c r="C94" s="236" t="s">
        <v>261</v>
      </c>
      <c r="D94" s="6" t="s">
        <v>3</v>
      </c>
      <c r="E94" s="4"/>
      <c r="F94" s="4"/>
      <c r="G94" s="4"/>
      <c r="H94" s="4"/>
      <c r="I94" s="77"/>
      <c r="J94" s="33"/>
      <c r="M94" s="94" t="s">
        <v>58</v>
      </c>
      <c r="O94" s="126" t="s">
        <v>101</v>
      </c>
      <c r="P94" s="126" t="s">
        <v>101</v>
      </c>
    </row>
    <row r="95" spans="3:16" ht="15.75">
      <c r="C95" s="236" t="s">
        <v>261</v>
      </c>
      <c r="D95" s="6" t="s">
        <v>3</v>
      </c>
      <c r="E95" s="4"/>
      <c r="F95" s="4"/>
      <c r="G95" s="4"/>
      <c r="H95" s="4"/>
      <c r="I95" s="77"/>
      <c r="J95" s="33"/>
      <c r="M95" s="94" t="s">
        <v>58</v>
      </c>
      <c r="O95" s="126" t="s">
        <v>101</v>
      </c>
      <c r="P95" s="126" t="s">
        <v>101</v>
      </c>
    </row>
    <row r="96" spans="3:16" ht="15.75">
      <c r="C96" s="236" t="s">
        <v>261</v>
      </c>
      <c r="D96" s="6" t="s">
        <v>3</v>
      </c>
      <c r="E96" s="4"/>
      <c r="F96" s="4"/>
      <c r="G96" s="4"/>
      <c r="H96" s="4"/>
      <c r="I96" s="77"/>
      <c r="J96" s="33"/>
      <c r="M96" s="94" t="s">
        <v>58</v>
      </c>
      <c r="O96" s="126" t="s">
        <v>101</v>
      </c>
      <c r="P96" s="126" t="s">
        <v>101</v>
      </c>
    </row>
    <row r="97" spans="2:17" ht="15.75">
      <c r="C97" s="241" t="s">
        <v>82</v>
      </c>
      <c r="D97" s="27"/>
      <c r="E97" s="28"/>
      <c r="F97" s="28"/>
      <c r="G97" s="28"/>
      <c r="H97" s="28"/>
      <c r="I97" s="130"/>
      <c r="J97" s="45"/>
      <c r="Q97" s="94"/>
    </row>
    <row r="98" spans="2:17">
      <c r="C98" s="245" t="s">
        <v>132</v>
      </c>
      <c r="D98" s="7" t="s">
        <v>3</v>
      </c>
      <c r="I98" s="61">
        <f>SUM(I81:I96)</f>
        <v>0</v>
      </c>
      <c r="Q98" s="94"/>
    </row>
    <row r="99" spans="2:17" ht="18.75">
      <c r="B99" s="17"/>
      <c r="C99" s="246" t="s">
        <v>245</v>
      </c>
      <c r="D99" s="51" t="s">
        <v>3</v>
      </c>
      <c r="I99" s="61">
        <f>I78+I98</f>
        <v>0</v>
      </c>
    </row>
    <row r="100" spans="2:17" ht="15" customHeight="1"/>
    <row r="101" spans="2:17" ht="27" customHeight="1">
      <c r="C101" s="95" t="s">
        <v>53</v>
      </c>
      <c r="D101" s="78"/>
      <c r="E101" s="79"/>
      <c r="F101" s="306"/>
      <c r="G101" s="306"/>
      <c r="H101" s="306"/>
      <c r="I101" s="79"/>
    </row>
    <row r="102" spans="2:17" ht="18.75">
      <c r="C102" s="221" t="s">
        <v>237</v>
      </c>
      <c r="D102" s="6"/>
      <c r="E102" s="4"/>
      <c r="F102" s="4"/>
      <c r="G102" s="4"/>
      <c r="H102" s="4"/>
      <c r="I102" s="220"/>
    </row>
    <row r="103" spans="2:17" ht="15.75">
      <c r="C103" s="227" t="s">
        <v>238</v>
      </c>
      <c r="D103" s="23" t="s">
        <v>3</v>
      </c>
      <c r="E103" s="24"/>
      <c r="F103" s="24"/>
      <c r="G103" s="24"/>
      <c r="H103" s="24"/>
      <c r="I103" s="81"/>
      <c r="J103" s="44"/>
      <c r="M103" s="94" t="s">
        <v>131</v>
      </c>
      <c r="O103" s="126" t="s">
        <v>103</v>
      </c>
      <c r="P103" s="126" t="s">
        <v>101</v>
      </c>
    </row>
    <row r="104" spans="2:17">
      <c r="C104" s="223" t="s">
        <v>54</v>
      </c>
      <c r="D104" s="6" t="s">
        <v>3</v>
      </c>
      <c r="E104" s="4"/>
      <c r="F104" s="4"/>
      <c r="G104" s="4"/>
      <c r="H104" s="4"/>
      <c r="I104" s="224">
        <f>SUM(I105:I107)</f>
        <v>0</v>
      </c>
      <c r="J104" s="33"/>
      <c r="M104" s="94" t="s">
        <v>131</v>
      </c>
      <c r="O104" s="126" t="s">
        <v>103</v>
      </c>
      <c r="P104" s="126" t="s">
        <v>101</v>
      </c>
    </row>
    <row r="105" spans="2:17" ht="15.75">
      <c r="C105" s="236" t="s">
        <v>261</v>
      </c>
      <c r="D105" s="34" t="s">
        <v>3</v>
      </c>
      <c r="E105" s="4"/>
      <c r="F105" s="4"/>
      <c r="G105" s="4"/>
      <c r="H105" s="4"/>
      <c r="I105" s="77"/>
      <c r="J105" s="33"/>
      <c r="M105" s="94" t="s">
        <v>83</v>
      </c>
      <c r="O105" s="126" t="s">
        <v>103</v>
      </c>
      <c r="P105" s="126" t="s">
        <v>101</v>
      </c>
    </row>
    <row r="106" spans="2:17" ht="15.75">
      <c r="C106" s="236" t="s">
        <v>261</v>
      </c>
      <c r="D106" s="34" t="s">
        <v>3</v>
      </c>
      <c r="E106" s="4"/>
      <c r="F106" s="4"/>
      <c r="G106" s="4"/>
      <c r="H106" s="4"/>
      <c r="I106" s="77"/>
      <c r="J106" s="33"/>
      <c r="M106" s="94" t="s">
        <v>83</v>
      </c>
      <c r="O106" s="126" t="s">
        <v>103</v>
      </c>
      <c r="P106" s="126" t="s">
        <v>101</v>
      </c>
    </row>
    <row r="107" spans="2:17" ht="15.75">
      <c r="C107" s="236" t="s">
        <v>261</v>
      </c>
      <c r="D107" s="34" t="s">
        <v>3</v>
      </c>
      <c r="E107" s="4"/>
      <c r="F107" s="4"/>
      <c r="G107" s="4"/>
      <c r="H107" s="4"/>
      <c r="I107" s="77"/>
      <c r="J107" s="33"/>
      <c r="M107" s="94" t="s">
        <v>83</v>
      </c>
      <c r="O107" s="126" t="s">
        <v>103</v>
      </c>
      <c r="P107" s="126" t="s">
        <v>101</v>
      </c>
    </row>
    <row r="108" spans="2:17" ht="15.75">
      <c r="C108" s="250" t="s">
        <v>82</v>
      </c>
      <c r="D108" s="6"/>
      <c r="E108" s="4"/>
      <c r="F108" s="4"/>
      <c r="G108" s="4"/>
      <c r="H108" s="4"/>
      <c r="I108" s="77"/>
      <c r="J108" s="33"/>
      <c r="N108" s="94"/>
      <c r="O108" s="94"/>
      <c r="P108" s="94"/>
      <c r="Q108" s="94"/>
    </row>
    <row r="109" spans="2:17">
      <c r="C109" s="223" t="s">
        <v>55</v>
      </c>
      <c r="D109" s="6" t="s">
        <v>3</v>
      </c>
      <c r="E109" s="4"/>
      <c r="F109" s="4"/>
      <c r="G109" s="4"/>
      <c r="H109" s="4"/>
      <c r="I109" s="224">
        <f>SUM(I110:I112)</f>
        <v>0</v>
      </c>
      <c r="J109" s="33"/>
      <c r="M109" s="94" t="s">
        <v>131</v>
      </c>
      <c r="O109" s="126" t="s">
        <v>103</v>
      </c>
      <c r="P109" s="126" t="s">
        <v>101</v>
      </c>
    </row>
    <row r="110" spans="2:17" ht="15.75">
      <c r="C110" s="236" t="s">
        <v>261</v>
      </c>
      <c r="D110" s="34" t="s">
        <v>3</v>
      </c>
      <c r="E110" s="4"/>
      <c r="F110" s="4"/>
      <c r="G110" s="4"/>
      <c r="H110" s="4"/>
      <c r="I110" s="77"/>
      <c r="J110" s="33"/>
      <c r="M110" s="94" t="s">
        <v>83</v>
      </c>
      <c r="O110" s="126" t="s">
        <v>103</v>
      </c>
      <c r="P110" s="126" t="s">
        <v>101</v>
      </c>
    </row>
    <row r="111" spans="2:17" ht="15.75">
      <c r="C111" s="236" t="s">
        <v>261</v>
      </c>
      <c r="D111" s="34" t="s">
        <v>3</v>
      </c>
      <c r="E111" s="4"/>
      <c r="F111" s="4"/>
      <c r="G111" s="4"/>
      <c r="H111" s="4"/>
      <c r="I111" s="77"/>
      <c r="J111" s="33"/>
      <c r="M111" s="94" t="s">
        <v>83</v>
      </c>
      <c r="O111" s="126" t="s">
        <v>103</v>
      </c>
      <c r="P111" s="126" t="s">
        <v>101</v>
      </c>
    </row>
    <row r="112" spans="2:17" ht="15.75">
      <c r="C112" s="236" t="s">
        <v>261</v>
      </c>
      <c r="D112" s="34" t="s">
        <v>3</v>
      </c>
      <c r="E112" s="4"/>
      <c r="F112" s="4"/>
      <c r="G112" s="4"/>
      <c r="H112" s="4"/>
      <c r="I112" s="77"/>
      <c r="J112" s="33"/>
      <c r="M112" s="94" t="s">
        <v>83</v>
      </c>
      <c r="O112" s="126" t="s">
        <v>103</v>
      </c>
      <c r="P112" s="126" t="s">
        <v>101</v>
      </c>
    </row>
    <row r="113" spans="2:19" ht="15.75">
      <c r="C113" s="212" t="s">
        <v>82</v>
      </c>
      <c r="D113" s="27"/>
      <c r="E113" s="28"/>
      <c r="F113" s="28"/>
      <c r="G113" s="28"/>
      <c r="H113" s="28"/>
      <c r="I113" s="85"/>
      <c r="J113" s="45"/>
      <c r="N113" s="94"/>
      <c r="O113" s="94"/>
      <c r="P113" s="94"/>
      <c r="Q113" s="94"/>
    </row>
    <row r="114" spans="2:19">
      <c r="C114" s="225" t="s">
        <v>239</v>
      </c>
      <c r="D114" s="51" t="s">
        <v>3</v>
      </c>
      <c r="E114" s="4"/>
      <c r="F114" s="4"/>
      <c r="G114" s="4"/>
      <c r="H114" s="4"/>
      <c r="I114" s="61">
        <f>I103+I104+I109</f>
        <v>0</v>
      </c>
      <c r="J114" s="4"/>
      <c r="K114" s="4"/>
      <c r="O114" s="94"/>
      <c r="P114" s="94"/>
    </row>
    <row r="115" spans="2:19">
      <c r="C115" s="226" t="s">
        <v>166</v>
      </c>
      <c r="D115" s="6"/>
      <c r="E115" s="4"/>
      <c r="F115" s="4"/>
      <c r="G115" s="4"/>
      <c r="H115" s="4"/>
      <c r="J115" s="28"/>
      <c r="O115" s="94"/>
      <c r="P115" s="94"/>
    </row>
    <row r="116" spans="2:19" ht="15.75">
      <c r="C116" s="222" t="s">
        <v>4</v>
      </c>
      <c r="D116" s="23" t="s">
        <v>3</v>
      </c>
      <c r="E116" s="24"/>
      <c r="F116" s="24"/>
      <c r="G116" s="24"/>
      <c r="H116" s="24"/>
      <c r="I116" s="81"/>
      <c r="J116" s="44"/>
      <c r="M116" s="94" t="s">
        <v>131</v>
      </c>
      <c r="O116" s="126" t="s">
        <v>103</v>
      </c>
      <c r="P116" s="126" t="s">
        <v>101</v>
      </c>
    </row>
    <row r="117" spans="2:19" ht="15.75">
      <c r="C117" s="223" t="s">
        <v>5</v>
      </c>
      <c r="D117" s="6" t="s">
        <v>3</v>
      </c>
      <c r="E117" s="4"/>
      <c r="F117" s="4"/>
      <c r="G117" s="4"/>
      <c r="H117" s="4"/>
      <c r="I117" s="77"/>
      <c r="J117" s="33"/>
      <c r="M117" s="94" t="s">
        <v>131</v>
      </c>
      <c r="O117" s="126" t="s">
        <v>103</v>
      </c>
      <c r="P117" s="126" t="s">
        <v>101</v>
      </c>
    </row>
    <row r="118" spans="2:19" ht="15.75">
      <c r="C118" s="223" t="s">
        <v>6</v>
      </c>
      <c r="D118" s="6" t="s">
        <v>3</v>
      </c>
      <c r="E118" s="4"/>
      <c r="F118" s="4"/>
      <c r="G118" s="4"/>
      <c r="H118" s="4"/>
      <c r="I118" s="77"/>
      <c r="J118" s="33"/>
      <c r="M118" s="94" t="s">
        <v>131</v>
      </c>
      <c r="O118" s="126" t="s">
        <v>103</v>
      </c>
      <c r="P118" s="126" t="s">
        <v>101</v>
      </c>
    </row>
    <row r="119" spans="2:19" ht="15.75">
      <c r="C119" s="223" t="s">
        <v>7</v>
      </c>
      <c r="D119" s="6" t="s">
        <v>3</v>
      </c>
      <c r="E119" s="4"/>
      <c r="F119" s="4"/>
      <c r="G119" s="4"/>
      <c r="H119" s="4"/>
      <c r="I119" s="77"/>
      <c r="J119" s="33"/>
      <c r="M119" s="94" t="s">
        <v>131</v>
      </c>
      <c r="O119" s="126" t="s">
        <v>103</v>
      </c>
      <c r="P119" s="126" t="s">
        <v>101</v>
      </c>
    </row>
    <row r="120" spans="2:19" ht="15.75">
      <c r="C120" s="229" t="s">
        <v>8</v>
      </c>
      <c r="D120" s="27" t="s">
        <v>3</v>
      </c>
      <c r="E120" s="28"/>
      <c r="F120" s="28"/>
      <c r="G120" s="28"/>
      <c r="H120" s="28"/>
      <c r="I120" s="85"/>
      <c r="J120" s="45"/>
      <c r="M120" s="94" t="s">
        <v>131</v>
      </c>
      <c r="O120" s="126" t="s">
        <v>103</v>
      </c>
      <c r="P120" s="126" t="s">
        <v>101</v>
      </c>
    </row>
    <row r="121" spans="2:19">
      <c r="C121" s="230" t="s">
        <v>240</v>
      </c>
      <c r="D121" s="6" t="s">
        <v>3</v>
      </c>
      <c r="E121" s="4"/>
      <c r="F121" s="4"/>
      <c r="G121" s="4"/>
      <c r="H121" s="4"/>
      <c r="I121" s="61">
        <f>SUM(I116:I120)</f>
        <v>0</v>
      </c>
      <c r="J121" s="4"/>
      <c r="O121" s="94"/>
      <c r="P121" s="94"/>
    </row>
    <row r="122" spans="2:19" ht="15.75">
      <c r="C122" s="226" t="s">
        <v>241</v>
      </c>
      <c r="D122" s="6"/>
      <c r="E122" s="4"/>
      <c r="F122" s="4"/>
      <c r="G122" s="4"/>
      <c r="H122" s="4"/>
      <c r="I122" s="121"/>
      <c r="J122" s="28"/>
      <c r="O122" s="94"/>
      <c r="P122" s="94"/>
    </row>
    <row r="123" spans="2:19" ht="15.75">
      <c r="C123" s="231" t="s">
        <v>121</v>
      </c>
      <c r="D123" s="232" t="s">
        <v>3</v>
      </c>
      <c r="E123" s="233"/>
      <c r="F123" s="233"/>
      <c r="G123" s="233"/>
      <c r="H123" s="233"/>
      <c r="I123" s="234"/>
      <c r="J123" s="235"/>
      <c r="M123" s="94" t="s">
        <v>131</v>
      </c>
      <c r="O123" s="126" t="s">
        <v>103</v>
      </c>
      <c r="P123" s="126" t="s">
        <v>101</v>
      </c>
    </row>
    <row r="124" spans="2:19" ht="15.75">
      <c r="C124" s="228"/>
      <c r="D124" s="6"/>
      <c r="E124" s="4"/>
      <c r="F124" s="4"/>
      <c r="G124" s="4"/>
      <c r="H124" s="4"/>
      <c r="I124" s="121"/>
      <c r="J124" s="4"/>
      <c r="O124" s="94"/>
      <c r="P124" s="94"/>
    </row>
    <row r="125" spans="2:19" ht="15.75">
      <c r="C125" s="202" t="s">
        <v>242</v>
      </c>
      <c r="D125" s="6"/>
      <c r="E125" s="4"/>
      <c r="F125" s="4"/>
      <c r="G125" s="4"/>
      <c r="H125" s="4"/>
      <c r="I125" s="121"/>
      <c r="J125" s="4"/>
      <c r="O125" s="94"/>
      <c r="P125" s="94"/>
    </row>
    <row r="126" spans="2:19" ht="15.75">
      <c r="C126" s="231" t="s">
        <v>56</v>
      </c>
      <c r="D126" s="232" t="s">
        <v>3</v>
      </c>
      <c r="E126" s="233"/>
      <c r="F126" s="233"/>
      <c r="G126" s="233"/>
      <c r="H126" s="233"/>
      <c r="I126" s="234"/>
      <c r="J126" s="235"/>
      <c r="M126" s="94" t="s">
        <v>131</v>
      </c>
      <c r="O126" s="126" t="s">
        <v>103</v>
      </c>
      <c r="P126" s="126" t="s">
        <v>101</v>
      </c>
    </row>
    <row r="127" spans="2:19" ht="15.75">
      <c r="C127" s="228"/>
      <c r="D127" s="6"/>
      <c r="E127" s="4"/>
      <c r="F127" s="4"/>
      <c r="G127" s="4"/>
      <c r="H127" s="4"/>
      <c r="I127" s="121"/>
      <c r="J127" s="4"/>
      <c r="N127" s="94"/>
      <c r="O127" s="94"/>
      <c r="P127" s="94"/>
    </row>
    <row r="128" spans="2:19" ht="24.95" customHeight="1">
      <c r="B128" s="5"/>
      <c r="C128" s="135" t="s">
        <v>152</v>
      </c>
      <c r="D128" s="5"/>
      <c r="E128" s="5"/>
      <c r="F128" s="5"/>
      <c r="G128" s="5"/>
      <c r="H128" s="5"/>
      <c r="I128" s="5"/>
      <c r="J128" s="5"/>
      <c r="K128" s="5"/>
      <c r="N128" s="94"/>
      <c r="O128" s="94"/>
      <c r="P128" s="42"/>
      <c r="Q128" s="97"/>
      <c r="R128" s="97"/>
      <c r="S128" s="18"/>
    </row>
    <row r="129" spans="2:17" ht="15" customHeight="1">
      <c r="B129" s="73"/>
      <c r="C129" s="256" t="s">
        <v>12</v>
      </c>
      <c r="D129" s="23" t="s">
        <v>3</v>
      </c>
      <c r="E129" s="24"/>
      <c r="F129" s="63"/>
      <c r="G129" s="268"/>
      <c r="H129" s="63"/>
      <c r="I129" s="63"/>
      <c r="J129" s="65"/>
      <c r="K129" s="5"/>
      <c r="M129" s="94" t="s">
        <v>250</v>
      </c>
      <c r="O129" s="126" t="s">
        <v>103</v>
      </c>
      <c r="P129" s="126" t="s">
        <v>101</v>
      </c>
    </row>
    <row r="130" spans="2:17" ht="15" customHeight="1">
      <c r="B130" s="73"/>
      <c r="C130" s="257" t="s">
        <v>13</v>
      </c>
      <c r="D130" s="6" t="s">
        <v>3</v>
      </c>
      <c r="E130" s="4"/>
      <c r="F130" s="262">
        <f t="shared" ref="F130:I130" si="2">SUM(F131:F132)</f>
        <v>0</v>
      </c>
      <c r="G130" s="134">
        <f t="shared" si="2"/>
        <v>0</v>
      </c>
      <c r="H130" s="262">
        <f t="shared" si="2"/>
        <v>0</v>
      </c>
      <c r="I130" s="262">
        <f t="shared" si="2"/>
        <v>0</v>
      </c>
      <c r="J130" s="263">
        <f>SUM(J131:J132)</f>
        <v>0</v>
      </c>
      <c r="K130" s="5"/>
      <c r="M130" s="35" t="s">
        <v>251</v>
      </c>
      <c r="O130" s="126" t="s">
        <v>103</v>
      </c>
      <c r="P130" s="126" t="s">
        <v>101</v>
      </c>
    </row>
    <row r="131" spans="2:17" ht="15" customHeight="1">
      <c r="B131" s="72"/>
      <c r="C131" s="260" t="s">
        <v>187</v>
      </c>
      <c r="D131" s="6" t="s">
        <v>3</v>
      </c>
      <c r="E131" s="4"/>
      <c r="F131" s="64"/>
      <c r="G131" s="134"/>
      <c r="H131" s="64"/>
      <c r="I131" s="64"/>
      <c r="J131" s="66"/>
      <c r="K131" s="5"/>
      <c r="M131" s="35" t="s">
        <v>83</v>
      </c>
      <c r="O131" s="126" t="s">
        <v>103</v>
      </c>
      <c r="P131" s="126" t="s">
        <v>101</v>
      </c>
    </row>
    <row r="132" spans="2:17" ht="15" customHeight="1">
      <c r="B132" s="72"/>
      <c r="C132" s="261" t="s">
        <v>249</v>
      </c>
      <c r="D132" s="27" t="s">
        <v>3</v>
      </c>
      <c r="E132" s="28"/>
      <c r="F132" s="258"/>
      <c r="G132" s="136"/>
      <c r="H132" s="258"/>
      <c r="I132" s="258"/>
      <c r="J132" s="259"/>
      <c r="K132" s="5"/>
      <c r="M132" s="35" t="s">
        <v>251</v>
      </c>
      <c r="O132" s="126" t="s">
        <v>103</v>
      </c>
      <c r="P132" s="126" t="s">
        <v>101</v>
      </c>
    </row>
    <row r="133" spans="2:17" ht="21">
      <c r="K133" s="5"/>
      <c r="N133" s="36"/>
      <c r="O133" s="36"/>
    </row>
    <row r="134" spans="2:17" ht="26.25">
      <c r="C134" s="71" t="s">
        <v>155</v>
      </c>
      <c r="M134" s="35"/>
      <c r="N134" s="157"/>
    </row>
    <row r="135" spans="2:17">
      <c r="C135" s="158" t="s">
        <v>156</v>
      </c>
      <c r="L135" s="125"/>
      <c r="M135" s="35"/>
      <c r="N135" s="35"/>
    </row>
    <row r="136" spans="2:17">
      <c r="C136" s="159" t="s">
        <v>157</v>
      </c>
      <c r="D136" s="23" t="s">
        <v>3</v>
      </c>
      <c r="E136" s="23"/>
      <c r="F136" s="23"/>
      <c r="G136" s="24"/>
      <c r="H136" s="160"/>
      <c r="I136" s="24"/>
      <c r="J136" s="44"/>
      <c r="L136" s="125"/>
      <c r="M136" s="161" t="s">
        <v>158</v>
      </c>
      <c r="O136" s="126" t="s">
        <v>101</v>
      </c>
      <c r="P136" s="126" t="s">
        <v>101</v>
      </c>
    </row>
    <row r="137" spans="2:17">
      <c r="C137" s="162" t="s">
        <v>159</v>
      </c>
      <c r="D137" s="6" t="s">
        <v>3</v>
      </c>
      <c r="E137" s="6"/>
      <c r="F137" s="6"/>
      <c r="G137" s="4"/>
      <c r="H137" s="163"/>
      <c r="I137" s="4"/>
      <c r="J137" s="33"/>
      <c r="M137" s="161" t="s">
        <v>158</v>
      </c>
      <c r="O137" s="126" t="s">
        <v>101</v>
      </c>
      <c r="P137" s="126" t="s">
        <v>101</v>
      </c>
      <c r="Q137" s="161"/>
    </row>
    <row r="138" spans="2:17">
      <c r="C138" s="162" t="s">
        <v>160</v>
      </c>
      <c r="D138" s="6" t="s">
        <v>3</v>
      </c>
      <c r="E138" s="6"/>
      <c r="F138" s="6"/>
      <c r="G138" s="4"/>
      <c r="H138" s="163"/>
      <c r="I138" s="4"/>
      <c r="J138" s="33"/>
      <c r="M138" s="161" t="s">
        <v>158</v>
      </c>
      <c r="O138" s="126" t="s">
        <v>101</v>
      </c>
      <c r="P138" s="126" t="s">
        <v>101</v>
      </c>
      <c r="Q138" s="161"/>
    </row>
    <row r="139" spans="2:17">
      <c r="C139" s="162" t="s">
        <v>161</v>
      </c>
      <c r="D139" s="6" t="s">
        <v>3</v>
      </c>
      <c r="E139" s="6"/>
      <c r="F139" s="6"/>
      <c r="G139" s="4"/>
      <c r="H139" s="163"/>
      <c r="I139" s="4"/>
      <c r="J139" s="33"/>
      <c r="M139" s="161" t="s">
        <v>158</v>
      </c>
      <c r="O139" s="126" t="s">
        <v>101</v>
      </c>
      <c r="P139" s="126" t="s">
        <v>101</v>
      </c>
      <c r="Q139" s="161"/>
    </row>
    <row r="140" spans="2:17">
      <c r="C140" s="164" t="s">
        <v>162</v>
      </c>
      <c r="D140" s="27" t="s">
        <v>3</v>
      </c>
      <c r="E140" s="27"/>
      <c r="F140" s="27"/>
      <c r="G140" s="28"/>
      <c r="H140" s="165"/>
      <c r="I140" s="28"/>
      <c r="J140" s="45"/>
      <c r="M140" s="161" t="s">
        <v>158</v>
      </c>
      <c r="O140" s="126" t="s">
        <v>101</v>
      </c>
      <c r="P140" s="126" t="s">
        <v>101</v>
      </c>
      <c r="Q140" s="161"/>
    </row>
    <row r="141" spans="2:17">
      <c r="C141" s="200" t="s">
        <v>72</v>
      </c>
      <c r="D141" s="4"/>
      <c r="E141" s="4"/>
      <c r="F141" s="4"/>
      <c r="G141" s="4"/>
      <c r="H141" s="4"/>
      <c r="I141" s="4"/>
      <c r="J141" s="4"/>
      <c r="M141" s="35"/>
      <c r="O141" s="35"/>
      <c r="P141" s="35"/>
      <c r="Q141" s="161"/>
    </row>
    <row r="142" spans="2:17">
      <c r="C142" s="159" t="s">
        <v>157</v>
      </c>
      <c r="D142" s="23" t="s">
        <v>3</v>
      </c>
      <c r="E142" s="23"/>
      <c r="F142" s="23"/>
      <c r="G142" s="24"/>
      <c r="H142" s="160"/>
      <c r="I142" s="24"/>
      <c r="J142" s="44"/>
      <c r="L142" s="125"/>
      <c r="M142" s="161" t="s">
        <v>158</v>
      </c>
      <c r="O142" s="126" t="s">
        <v>101</v>
      </c>
      <c r="P142" s="126" t="s">
        <v>101</v>
      </c>
      <c r="Q142" s="161"/>
    </row>
    <row r="143" spans="2:17">
      <c r="C143" s="162" t="s">
        <v>159</v>
      </c>
      <c r="D143" s="6" t="s">
        <v>3</v>
      </c>
      <c r="E143" s="6"/>
      <c r="F143" s="6"/>
      <c r="G143" s="4"/>
      <c r="H143" s="163"/>
      <c r="I143" s="4"/>
      <c r="J143" s="33"/>
      <c r="M143" s="161" t="s">
        <v>158</v>
      </c>
      <c r="O143" s="126" t="s">
        <v>101</v>
      </c>
      <c r="P143" s="126" t="s">
        <v>101</v>
      </c>
      <c r="Q143" s="161"/>
    </row>
    <row r="144" spans="2:17">
      <c r="C144" s="162" t="s">
        <v>160</v>
      </c>
      <c r="D144" s="6" t="s">
        <v>3</v>
      </c>
      <c r="E144" s="6"/>
      <c r="F144" s="6"/>
      <c r="G144" s="4"/>
      <c r="H144" s="163"/>
      <c r="I144" s="4"/>
      <c r="J144" s="33"/>
      <c r="M144" s="161" t="s">
        <v>158</v>
      </c>
      <c r="O144" s="126" t="s">
        <v>101</v>
      </c>
      <c r="P144" s="126" t="s">
        <v>101</v>
      </c>
      <c r="Q144" s="161"/>
    </row>
    <row r="145" spans="3:17">
      <c r="C145" s="162" t="s">
        <v>161</v>
      </c>
      <c r="D145" s="6" t="s">
        <v>3</v>
      </c>
      <c r="E145" s="6"/>
      <c r="F145" s="6"/>
      <c r="G145" s="4"/>
      <c r="H145" s="163"/>
      <c r="I145" s="4"/>
      <c r="J145" s="33"/>
      <c r="M145" s="161" t="s">
        <v>158</v>
      </c>
      <c r="O145" s="126" t="s">
        <v>101</v>
      </c>
      <c r="P145" s="126" t="s">
        <v>101</v>
      </c>
      <c r="Q145" s="161"/>
    </row>
    <row r="146" spans="3:17">
      <c r="C146" s="164" t="s">
        <v>162</v>
      </c>
      <c r="D146" s="27" t="s">
        <v>3</v>
      </c>
      <c r="E146" s="27"/>
      <c r="F146" s="27"/>
      <c r="G146" s="28"/>
      <c r="H146" s="165"/>
      <c r="I146" s="28"/>
      <c r="J146" s="45"/>
      <c r="M146" s="161" t="s">
        <v>158</v>
      </c>
      <c r="O146" s="126" t="s">
        <v>101</v>
      </c>
      <c r="P146" s="126" t="s">
        <v>101</v>
      </c>
      <c r="Q146" s="161"/>
    </row>
    <row r="147" spans="3:17">
      <c r="C147" s="201" t="s">
        <v>104</v>
      </c>
      <c r="D147" s="4"/>
      <c r="E147" s="4"/>
      <c r="F147" s="4"/>
      <c r="G147" s="4"/>
      <c r="H147" s="4"/>
      <c r="I147" s="4"/>
      <c r="J147" s="4"/>
      <c r="M147" s="35"/>
      <c r="O147" s="35"/>
      <c r="P147" s="35"/>
      <c r="Q147" s="161"/>
    </row>
    <row r="148" spans="3:17">
      <c r="C148" s="159" t="s">
        <v>157</v>
      </c>
      <c r="D148" s="23" t="s">
        <v>3</v>
      </c>
      <c r="E148" s="23"/>
      <c r="F148" s="23"/>
      <c r="G148" s="24"/>
      <c r="H148" s="160"/>
      <c r="I148" s="24"/>
      <c r="J148" s="44"/>
      <c r="L148" s="125"/>
      <c r="M148" s="161" t="s">
        <v>158</v>
      </c>
      <c r="O148" s="126" t="s">
        <v>101</v>
      </c>
      <c r="P148" s="126" t="s">
        <v>101</v>
      </c>
      <c r="Q148" s="161"/>
    </row>
    <row r="149" spans="3:17">
      <c r="C149" s="162" t="s">
        <v>159</v>
      </c>
      <c r="D149" s="6" t="s">
        <v>3</v>
      </c>
      <c r="E149" s="6"/>
      <c r="F149" s="6"/>
      <c r="G149" s="4"/>
      <c r="H149" s="163"/>
      <c r="I149" s="4"/>
      <c r="J149" s="33"/>
      <c r="M149" s="161" t="s">
        <v>158</v>
      </c>
      <c r="O149" s="126" t="s">
        <v>101</v>
      </c>
      <c r="P149" s="126" t="s">
        <v>101</v>
      </c>
      <c r="Q149" s="161"/>
    </row>
    <row r="150" spans="3:17">
      <c r="C150" s="162" t="s">
        <v>160</v>
      </c>
      <c r="D150" s="6" t="s">
        <v>3</v>
      </c>
      <c r="E150" s="6"/>
      <c r="F150" s="6"/>
      <c r="G150" s="4"/>
      <c r="H150" s="163"/>
      <c r="I150" s="4"/>
      <c r="J150" s="33"/>
      <c r="M150" s="161" t="s">
        <v>158</v>
      </c>
      <c r="O150" s="126" t="s">
        <v>101</v>
      </c>
      <c r="P150" s="126" t="s">
        <v>101</v>
      </c>
      <c r="Q150" s="161"/>
    </row>
    <row r="151" spans="3:17">
      <c r="C151" s="162" t="s">
        <v>161</v>
      </c>
      <c r="D151" s="6" t="s">
        <v>3</v>
      </c>
      <c r="E151" s="6"/>
      <c r="F151" s="6"/>
      <c r="G151" s="4"/>
      <c r="H151" s="163"/>
      <c r="I151" s="4"/>
      <c r="J151" s="33"/>
      <c r="M151" s="161" t="s">
        <v>158</v>
      </c>
      <c r="O151" s="126" t="s">
        <v>101</v>
      </c>
      <c r="P151" s="126" t="s">
        <v>101</v>
      </c>
      <c r="Q151" s="161"/>
    </row>
    <row r="152" spans="3:17">
      <c r="C152" s="164" t="s">
        <v>162</v>
      </c>
      <c r="D152" s="27" t="s">
        <v>3</v>
      </c>
      <c r="E152" s="27"/>
      <c r="F152" s="27"/>
      <c r="G152" s="28"/>
      <c r="H152" s="165"/>
      <c r="I152" s="28"/>
      <c r="J152" s="45"/>
      <c r="M152" s="161" t="s">
        <v>158</v>
      </c>
      <c r="O152" s="126" t="s">
        <v>101</v>
      </c>
      <c r="P152" s="126" t="s">
        <v>101</v>
      </c>
      <c r="Q152" s="161"/>
    </row>
    <row r="153" spans="3:17">
      <c r="C153" s="202" t="s">
        <v>163</v>
      </c>
      <c r="D153" s="4"/>
      <c r="E153" s="4"/>
      <c r="F153" s="4"/>
      <c r="G153" s="4"/>
      <c r="H153" s="4"/>
      <c r="I153" s="4"/>
      <c r="J153" s="4"/>
      <c r="M153" s="35"/>
      <c r="O153" s="35"/>
      <c r="P153" s="35"/>
      <c r="Q153" s="161"/>
    </row>
    <row r="154" spans="3:17">
      <c r="C154" s="159" t="s">
        <v>157</v>
      </c>
      <c r="D154" s="23" t="s">
        <v>3</v>
      </c>
      <c r="E154" s="23"/>
      <c r="F154" s="23"/>
      <c r="G154" s="24"/>
      <c r="H154" s="160"/>
      <c r="I154" s="24"/>
      <c r="J154" s="44"/>
      <c r="L154" s="125"/>
      <c r="M154" s="161" t="s">
        <v>158</v>
      </c>
      <c r="O154" s="126" t="s">
        <v>101</v>
      </c>
      <c r="P154" s="126" t="s">
        <v>101</v>
      </c>
      <c r="Q154" s="166"/>
    </row>
    <row r="155" spans="3:17">
      <c r="C155" s="162" t="s">
        <v>159</v>
      </c>
      <c r="D155" s="6" t="s">
        <v>3</v>
      </c>
      <c r="E155" s="6"/>
      <c r="F155" s="6"/>
      <c r="G155" s="4"/>
      <c r="H155" s="163"/>
      <c r="I155" s="4"/>
      <c r="J155" s="33"/>
      <c r="M155" s="161" t="s">
        <v>158</v>
      </c>
      <c r="O155" s="126" t="s">
        <v>101</v>
      </c>
      <c r="P155" s="126" t="s">
        <v>101</v>
      </c>
      <c r="Q155" s="161"/>
    </row>
    <row r="156" spans="3:17">
      <c r="C156" s="162" t="s">
        <v>160</v>
      </c>
      <c r="D156" s="6" t="s">
        <v>3</v>
      </c>
      <c r="E156" s="6"/>
      <c r="F156" s="6"/>
      <c r="G156" s="4"/>
      <c r="H156" s="163"/>
      <c r="I156" s="4"/>
      <c r="J156" s="33"/>
      <c r="M156" s="161" t="s">
        <v>158</v>
      </c>
      <c r="O156" s="126" t="s">
        <v>101</v>
      </c>
      <c r="P156" s="126" t="s">
        <v>101</v>
      </c>
      <c r="Q156" s="161"/>
    </row>
    <row r="157" spans="3:17">
      <c r="C157" s="162" t="s">
        <v>161</v>
      </c>
      <c r="D157" s="6" t="s">
        <v>3</v>
      </c>
      <c r="E157" s="6"/>
      <c r="F157" s="6"/>
      <c r="G157" s="4"/>
      <c r="H157" s="163"/>
      <c r="I157" s="4"/>
      <c r="J157" s="33"/>
      <c r="M157" s="161" t="s">
        <v>158</v>
      </c>
      <c r="O157" s="126" t="s">
        <v>101</v>
      </c>
      <c r="P157" s="126" t="s">
        <v>101</v>
      </c>
      <c r="Q157" s="161"/>
    </row>
    <row r="158" spans="3:17">
      <c r="C158" s="164" t="s">
        <v>162</v>
      </c>
      <c r="D158" s="27" t="s">
        <v>3</v>
      </c>
      <c r="E158" s="27"/>
      <c r="F158" s="27"/>
      <c r="G158" s="28"/>
      <c r="H158" s="165"/>
      <c r="I158" s="28"/>
      <c r="J158" s="45"/>
      <c r="M158" s="161" t="s">
        <v>158</v>
      </c>
      <c r="O158" s="126" t="s">
        <v>101</v>
      </c>
      <c r="P158" s="126" t="s">
        <v>101</v>
      </c>
      <c r="Q158" s="167"/>
    </row>
    <row r="159" spans="3:17">
      <c r="C159" s="202" t="s">
        <v>164</v>
      </c>
      <c r="D159" s="4"/>
      <c r="E159" s="4"/>
      <c r="F159" s="4"/>
      <c r="G159" s="4"/>
      <c r="H159" s="4"/>
      <c r="I159" s="4"/>
      <c r="J159" s="4"/>
      <c r="M159" s="35"/>
      <c r="O159" s="35"/>
      <c r="P159" s="35"/>
      <c r="Q159" s="166"/>
    </row>
    <row r="160" spans="3:17">
      <c r="C160" s="251" t="s">
        <v>165</v>
      </c>
      <c r="D160" s="4"/>
      <c r="E160" s="4"/>
      <c r="F160" s="4"/>
      <c r="G160" s="4"/>
      <c r="H160" s="4"/>
      <c r="I160" s="4"/>
      <c r="J160" s="4"/>
      <c r="M160" s="35"/>
      <c r="O160" s="35"/>
      <c r="P160" s="35"/>
      <c r="Q160" s="161"/>
    </row>
    <row r="161" spans="3:17">
      <c r="C161" s="252" t="s">
        <v>157</v>
      </c>
      <c r="D161" s="23" t="s">
        <v>3</v>
      </c>
      <c r="E161" s="23"/>
      <c r="F161" s="23"/>
      <c r="G161" s="24"/>
      <c r="H161" s="160"/>
      <c r="I161" s="24"/>
      <c r="J161" s="44"/>
      <c r="L161" s="125"/>
      <c r="M161" s="161" t="s">
        <v>158</v>
      </c>
      <c r="O161" s="126" t="s">
        <v>101</v>
      </c>
      <c r="P161" s="126" t="s">
        <v>101</v>
      </c>
      <c r="Q161" s="161"/>
    </row>
    <row r="162" spans="3:17">
      <c r="C162" s="253" t="s">
        <v>159</v>
      </c>
      <c r="D162" s="6" t="s">
        <v>3</v>
      </c>
      <c r="E162" s="6"/>
      <c r="F162" s="6"/>
      <c r="G162" s="4"/>
      <c r="H162" s="163"/>
      <c r="I162" s="4"/>
      <c r="J162" s="33"/>
      <c r="M162" s="161" t="s">
        <v>158</v>
      </c>
      <c r="O162" s="126" t="s">
        <v>101</v>
      </c>
      <c r="P162" s="126" t="s">
        <v>101</v>
      </c>
      <c r="Q162" s="161"/>
    </row>
    <row r="163" spans="3:17">
      <c r="C163" s="253" t="s">
        <v>160</v>
      </c>
      <c r="D163" s="6" t="s">
        <v>3</v>
      </c>
      <c r="E163" s="6"/>
      <c r="F163" s="6"/>
      <c r="G163" s="4"/>
      <c r="H163" s="163"/>
      <c r="I163" s="4"/>
      <c r="J163" s="33"/>
      <c r="M163" s="161" t="s">
        <v>158</v>
      </c>
      <c r="O163" s="126" t="s">
        <v>101</v>
      </c>
      <c r="P163" s="126" t="s">
        <v>101</v>
      </c>
      <c r="Q163" s="161"/>
    </row>
    <row r="164" spans="3:17">
      <c r="C164" s="253" t="s">
        <v>161</v>
      </c>
      <c r="D164" s="6" t="s">
        <v>3</v>
      </c>
      <c r="E164" s="6"/>
      <c r="F164" s="6"/>
      <c r="G164" s="4"/>
      <c r="H164" s="163"/>
      <c r="I164" s="4"/>
      <c r="J164" s="33"/>
      <c r="M164" s="161" t="s">
        <v>158</v>
      </c>
      <c r="O164" s="126" t="s">
        <v>101</v>
      </c>
      <c r="P164" s="126" t="s">
        <v>101</v>
      </c>
      <c r="Q164" s="166"/>
    </row>
    <row r="165" spans="3:17">
      <c r="C165" s="254" t="s">
        <v>162</v>
      </c>
      <c r="D165" s="27" t="s">
        <v>3</v>
      </c>
      <c r="E165" s="27"/>
      <c r="F165" s="27"/>
      <c r="G165" s="28"/>
      <c r="H165" s="165"/>
      <c r="I165" s="28"/>
      <c r="J165" s="45"/>
      <c r="M165" s="161" t="s">
        <v>158</v>
      </c>
      <c r="O165" s="126" t="s">
        <v>101</v>
      </c>
      <c r="P165" s="126" t="s">
        <v>101</v>
      </c>
      <c r="Q165" s="166"/>
    </row>
    <row r="166" spans="3:17">
      <c r="C166" s="251" t="s">
        <v>166</v>
      </c>
      <c r="D166" s="4"/>
      <c r="E166" s="4"/>
      <c r="F166" s="4"/>
      <c r="G166" s="4"/>
      <c r="H166" s="4"/>
      <c r="I166" s="4"/>
      <c r="J166" s="4"/>
      <c r="M166" s="35"/>
      <c r="O166" s="35"/>
      <c r="P166" s="35"/>
      <c r="Q166" s="161"/>
    </row>
    <row r="167" spans="3:17">
      <c r="C167" s="252" t="s">
        <v>157</v>
      </c>
      <c r="D167" s="23" t="s">
        <v>3</v>
      </c>
      <c r="E167" s="23"/>
      <c r="F167" s="23"/>
      <c r="G167" s="24"/>
      <c r="H167" s="160"/>
      <c r="I167" s="24"/>
      <c r="J167" s="44"/>
      <c r="L167" s="125"/>
      <c r="M167" s="161" t="s">
        <v>158</v>
      </c>
      <c r="O167" s="126" t="s">
        <v>101</v>
      </c>
      <c r="P167" s="126" t="s">
        <v>101</v>
      </c>
      <c r="Q167" s="161"/>
    </row>
    <row r="168" spans="3:17">
      <c r="C168" s="253" t="s">
        <v>159</v>
      </c>
      <c r="D168" s="6" t="s">
        <v>3</v>
      </c>
      <c r="E168" s="6"/>
      <c r="F168" s="6"/>
      <c r="G168" s="4"/>
      <c r="H168" s="163"/>
      <c r="I168" s="4"/>
      <c r="J168" s="33"/>
      <c r="M168" s="161" t="s">
        <v>158</v>
      </c>
      <c r="O168" s="126" t="s">
        <v>101</v>
      </c>
      <c r="P168" s="126" t="s">
        <v>101</v>
      </c>
      <c r="Q168" s="161"/>
    </row>
    <row r="169" spans="3:17">
      <c r="C169" s="253" t="s">
        <v>160</v>
      </c>
      <c r="D169" s="6" t="s">
        <v>3</v>
      </c>
      <c r="E169" s="6"/>
      <c r="F169" s="6"/>
      <c r="G169" s="4"/>
      <c r="H169" s="163"/>
      <c r="I169" s="4"/>
      <c r="J169" s="33"/>
      <c r="M169" s="161" t="s">
        <v>158</v>
      </c>
      <c r="O169" s="126" t="s">
        <v>101</v>
      </c>
      <c r="P169" s="126" t="s">
        <v>101</v>
      </c>
      <c r="Q169" s="161"/>
    </row>
    <row r="170" spans="3:17">
      <c r="C170" s="253" t="s">
        <v>161</v>
      </c>
      <c r="D170" s="6" t="s">
        <v>3</v>
      </c>
      <c r="E170" s="6"/>
      <c r="F170" s="6"/>
      <c r="G170" s="4"/>
      <c r="H170" s="163"/>
      <c r="I170" s="4"/>
      <c r="J170" s="33"/>
      <c r="M170" s="161" t="s">
        <v>158</v>
      </c>
      <c r="O170" s="126" t="s">
        <v>101</v>
      </c>
      <c r="P170" s="126" t="s">
        <v>101</v>
      </c>
      <c r="Q170" s="161"/>
    </row>
    <row r="171" spans="3:17">
      <c r="C171" s="254" t="s">
        <v>162</v>
      </c>
      <c r="D171" s="27" t="s">
        <v>3</v>
      </c>
      <c r="E171" s="27"/>
      <c r="F171" s="27"/>
      <c r="G171" s="28"/>
      <c r="H171" s="165"/>
      <c r="I171" s="28"/>
      <c r="J171" s="45"/>
      <c r="M171" s="161" t="s">
        <v>158</v>
      </c>
      <c r="O171" s="126" t="s">
        <v>101</v>
      </c>
      <c r="P171" s="126" t="s">
        <v>101</v>
      </c>
      <c r="Q171" s="161"/>
    </row>
    <row r="172" spans="3:17">
      <c r="C172" s="251" t="s">
        <v>167</v>
      </c>
      <c r="D172" s="4"/>
      <c r="E172" s="4"/>
      <c r="F172" s="4"/>
      <c r="G172" s="4"/>
      <c r="H172" s="4"/>
      <c r="I172" s="4"/>
      <c r="J172" s="4"/>
      <c r="M172" s="35"/>
      <c r="O172" s="35"/>
      <c r="P172" s="35"/>
      <c r="Q172" s="161"/>
    </row>
    <row r="173" spans="3:17">
      <c r="C173" s="252" t="s">
        <v>157</v>
      </c>
      <c r="D173" s="23" t="s">
        <v>3</v>
      </c>
      <c r="E173" s="23"/>
      <c r="F173" s="23"/>
      <c r="G173" s="24"/>
      <c r="H173" s="160"/>
      <c r="I173" s="24"/>
      <c r="J173" s="44"/>
      <c r="L173" s="125"/>
      <c r="M173" s="161" t="s">
        <v>158</v>
      </c>
      <c r="O173" s="126" t="s">
        <v>101</v>
      </c>
      <c r="P173" s="126" t="s">
        <v>101</v>
      </c>
      <c r="Q173" s="161"/>
    </row>
    <row r="174" spans="3:17">
      <c r="C174" s="253" t="s">
        <v>159</v>
      </c>
      <c r="D174" s="6" t="s">
        <v>3</v>
      </c>
      <c r="E174" s="6"/>
      <c r="F174" s="6"/>
      <c r="G174" s="4"/>
      <c r="H174" s="163"/>
      <c r="I174" s="4"/>
      <c r="J174" s="33"/>
      <c r="M174" s="161" t="s">
        <v>158</v>
      </c>
      <c r="O174" s="126" t="s">
        <v>101</v>
      </c>
      <c r="P174" s="126" t="s">
        <v>101</v>
      </c>
      <c r="Q174" s="161"/>
    </row>
    <row r="175" spans="3:17">
      <c r="C175" s="253" t="s">
        <v>160</v>
      </c>
      <c r="D175" s="6" t="s">
        <v>3</v>
      </c>
      <c r="E175" s="6"/>
      <c r="F175" s="6"/>
      <c r="G175" s="4"/>
      <c r="H175" s="163"/>
      <c r="I175" s="4"/>
      <c r="J175" s="33"/>
      <c r="M175" s="161" t="s">
        <v>158</v>
      </c>
      <c r="O175" s="126" t="s">
        <v>101</v>
      </c>
      <c r="P175" s="126" t="s">
        <v>101</v>
      </c>
      <c r="Q175" s="161"/>
    </row>
    <row r="176" spans="3:17">
      <c r="C176" s="253" t="s">
        <v>161</v>
      </c>
      <c r="D176" s="6" t="s">
        <v>3</v>
      </c>
      <c r="E176" s="6"/>
      <c r="F176" s="6"/>
      <c r="G176" s="4"/>
      <c r="H176" s="163"/>
      <c r="I176" s="4"/>
      <c r="J176" s="33"/>
      <c r="M176" s="161" t="s">
        <v>158</v>
      </c>
      <c r="O176" s="126" t="s">
        <v>101</v>
      </c>
      <c r="P176" s="126" t="s">
        <v>101</v>
      </c>
      <c r="Q176" s="166"/>
    </row>
    <row r="177" spans="3:17">
      <c r="C177" s="254" t="s">
        <v>162</v>
      </c>
      <c r="D177" s="27" t="s">
        <v>3</v>
      </c>
      <c r="E177" s="27"/>
      <c r="F177" s="27"/>
      <c r="G177" s="28"/>
      <c r="H177" s="165"/>
      <c r="I177" s="28"/>
      <c r="J177" s="45"/>
      <c r="M177" s="161" t="s">
        <v>158</v>
      </c>
      <c r="O177" s="126" t="s">
        <v>101</v>
      </c>
      <c r="P177" s="126" t="s">
        <v>101</v>
      </c>
      <c r="Q177" s="161"/>
    </row>
    <row r="178" spans="3:17">
      <c r="C178" s="251" t="s">
        <v>168</v>
      </c>
      <c r="D178" s="4"/>
      <c r="E178" s="4"/>
      <c r="F178" s="4"/>
      <c r="G178" s="4"/>
      <c r="H178" s="4"/>
      <c r="I178" s="4"/>
      <c r="J178" s="4"/>
      <c r="M178" s="35"/>
      <c r="O178" s="35"/>
      <c r="P178" s="35"/>
      <c r="Q178" s="161"/>
    </row>
    <row r="179" spans="3:17">
      <c r="C179" s="252" t="s">
        <v>157</v>
      </c>
      <c r="D179" s="23" t="s">
        <v>3</v>
      </c>
      <c r="E179" s="23"/>
      <c r="F179" s="23"/>
      <c r="G179" s="24"/>
      <c r="H179" s="160"/>
      <c r="I179" s="24"/>
      <c r="J179" s="44"/>
      <c r="L179" s="125"/>
      <c r="M179" s="161" t="s">
        <v>158</v>
      </c>
      <c r="O179" s="126" t="s">
        <v>101</v>
      </c>
      <c r="P179" s="126" t="s">
        <v>101</v>
      </c>
      <c r="Q179" s="161"/>
    </row>
    <row r="180" spans="3:17">
      <c r="C180" s="253" t="s">
        <v>159</v>
      </c>
      <c r="D180" s="6" t="s">
        <v>3</v>
      </c>
      <c r="E180" s="6"/>
      <c r="F180" s="6"/>
      <c r="G180" s="4"/>
      <c r="H180" s="163"/>
      <c r="I180" s="4"/>
      <c r="J180" s="33"/>
      <c r="M180" s="161" t="s">
        <v>158</v>
      </c>
      <c r="O180" s="126" t="s">
        <v>101</v>
      </c>
      <c r="P180" s="126" t="s">
        <v>101</v>
      </c>
      <c r="Q180" s="166"/>
    </row>
    <row r="181" spans="3:17">
      <c r="C181" s="253" t="s">
        <v>160</v>
      </c>
      <c r="D181" s="6" t="s">
        <v>3</v>
      </c>
      <c r="E181" s="6"/>
      <c r="F181" s="6"/>
      <c r="G181" s="4"/>
      <c r="H181" s="163"/>
      <c r="I181" s="4"/>
      <c r="J181" s="33"/>
      <c r="M181" s="161" t="s">
        <v>158</v>
      </c>
      <c r="O181" s="126" t="s">
        <v>101</v>
      </c>
      <c r="P181" s="126" t="s">
        <v>101</v>
      </c>
      <c r="Q181" s="161"/>
    </row>
    <row r="182" spans="3:17">
      <c r="C182" s="253" t="s">
        <v>161</v>
      </c>
      <c r="D182" s="6" t="s">
        <v>3</v>
      </c>
      <c r="E182" s="6"/>
      <c r="F182" s="6"/>
      <c r="G182" s="4"/>
      <c r="H182" s="163"/>
      <c r="I182" s="4"/>
      <c r="J182" s="33"/>
      <c r="M182" s="161" t="s">
        <v>158</v>
      </c>
      <c r="O182" s="126" t="s">
        <v>101</v>
      </c>
      <c r="P182" s="126" t="s">
        <v>101</v>
      </c>
      <c r="Q182" s="161"/>
    </row>
    <row r="183" spans="3:17">
      <c r="C183" s="254" t="s">
        <v>162</v>
      </c>
      <c r="D183" s="27" t="s">
        <v>3</v>
      </c>
      <c r="E183" s="27"/>
      <c r="F183" s="27"/>
      <c r="G183" s="28"/>
      <c r="H183" s="165"/>
      <c r="I183" s="28"/>
      <c r="J183" s="45"/>
      <c r="M183" s="161" t="s">
        <v>158</v>
      </c>
      <c r="O183" s="126" t="s">
        <v>101</v>
      </c>
      <c r="P183" s="126" t="s">
        <v>101</v>
      </c>
      <c r="Q183" s="161"/>
    </row>
    <row r="184" spans="3:17">
      <c r="C184" s="202" t="s">
        <v>169</v>
      </c>
      <c r="D184" s="6"/>
      <c r="E184" s="6"/>
      <c r="F184" s="6"/>
      <c r="G184" s="6"/>
      <c r="H184" s="6"/>
      <c r="I184" s="4"/>
      <c r="J184" s="4"/>
      <c r="M184" s="161"/>
      <c r="N184" s="161"/>
      <c r="O184" s="161"/>
      <c r="P184" s="161"/>
      <c r="Q184" s="166"/>
    </row>
    <row r="185" spans="3:17">
      <c r="C185" s="251" t="s">
        <v>170</v>
      </c>
      <c r="D185" s="4"/>
      <c r="E185" s="4"/>
      <c r="F185" s="4"/>
      <c r="G185" s="4"/>
      <c r="H185" s="4"/>
      <c r="I185" s="4"/>
      <c r="J185" s="4"/>
      <c r="M185" s="35"/>
      <c r="O185" s="35"/>
      <c r="P185" s="35"/>
      <c r="Q185" s="161"/>
    </row>
    <row r="186" spans="3:17">
      <c r="C186" s="252" t="s">
        <v>157</v>
      </c>
      <c r="D186" s="23" t="s">
        <v>3</v>
      </c>
      <c r="E186" s="23"/>
      <c r="F186" s="23"/>
      <c r="G186" s="24"/>
      <c r="H186" s="160"/>
      <c r="I186" s="24"/>
      <c r="J186" s="44"/>
      <c r="L186" s="125"/>
      <c r="M186" s="161" t="s">
        <v>158</v>
      </c>
      <c r="O186" s="126" t="s">
        <v>101</v>
      </c>
      <c r="P186" s="126" t="s">
        <v>101</v>
      </c>
      <c r="Q186" s="161"/>
    </row>
    <row r="187" spans="3:17">
      <c r="C187" s="253" t="s">
        <v>159</v>
      </c>
      <c r="D187" s="6" t="s">
        <v>3</v>
      </c>
      <c r="E187" s="6"/>
      <c r="F187" s="6"/>
      <c r="G187" s="4"/>
      <c r="H187" s="163"/>
      <c r="I187" s="4"/>
      <c r="J187" s="33"/>
      <c r="M187" s="161" t="s">
        <v>158</v>
      </c>
      <c r="O187" s="126" t="s">
        <v>101</v>
      </c>
      <c r="P187" s="126" t="s">
        <v>101</v>
      </c>
      <c r="Q187" s="161"/>
    </row>
    <row r="188" spans="3:17">
      <c r="C188" s="253" t="s">
        <v>160</v>
      </c>
      <c r="D188" s="6" t="s">
        <v>3</v>
      </c>
      <c r="E188" s="6"/>
      <c r="F188" s="6"/>
      <c r="G188" s="4"/>
      <c r="H188" s="163"/>
      <c r="I188" s="4"/>
      <c r="J188" s="33"/>
      <c r="M188" s="161" t="s">
        <v>158</v>
      </c>
      <c r="O188" s="126" t="s">
        <v>101</v>
      </c>
      <c r="P188" s="126" t="s">
        <v>101</v>
      </c>
      <c r="Q188" s="161"/>
    </row>
    <row r="189" spans="3:17">
      <c r="C189" s="253" t="s">
        <v>161</v>
      </c>
      <c r="D189" s="6" t="s">
        <v>3</v>
      </c>
      <c r="E189" s="6"/>
      <c r="F189" s="6"/>
      <c r="G189" s="4"/>
      <c r="H189" s="163"/>
      <c r="I189" s="4"/>
      <c r="J189" s="33"/>
      <c r="M189" s="161" t="s">
        <v>158</v>
      </c>
      <c r="O189" s="126" t="s">
        <v>101</v>
      </c>
      <c r="P189" s="126" t="s">
        <v>101</v>
      </c>
      <c r="Q189" s="161"/>
    </row>
    <row r="190" spans="3:17">
      <c r="C190" s="254" t="s">
        <v>162</v>
      </c>
      <c r="D190" s="27" t="s">
        <v>3</v>
      </c>
      <c r="E190" s="27"/>
      <c r="F190" s="27"/>
      <c r="G190" s="28"/>
      <c r="H190" s="165"/>
      <c r="I190" s="28"/>
      <c r="J190" s="45"/>
      <c r="M190" s="161" t="s">
        <v>158</v>
      </c>
      <c r="O190" s="126" t="s">
        <v>101</v>
      </c>
      <c r="P190" s="126" t="s">
        <v>101</v>
      </c>
      <c r="Q190" s="161"/>
    </row>
    <row r="191" spans="3:17">
      <c r="C191" s="251" t="s">
        <v>171</v>
      </c>
      <c r="D191" s="4"/>
      <c r="E191" s="4"/>
      <c r="F191" s="4"/>
      <c r="G191" s="4"/>
      <c r="H191" s="4"/>
      <c r="I191" s="4"/>
      <c r="J191" s="4"/>
      <c r="M191" s="35"/>
      <c r="O191" s="35"/>
      <c r="P191" s="35"/>
      <c r="Q191" s="161"/>
    </row>
    <row r="192" spans="3:17">
      <c r="C192" s="252" t="s">
        <v>157</v>
      </c>
      <c r="D192" s="23" t="s">
        <v>3</v>
      </c>
      <c r="E192" s="23"/>
      <c r="F192" s="23"/>
      <c r="G192" s="24"/>
      <c r="H192" s="160"/>
      <c r="I192" s="24"/>
      <c r="J192" s="44"/>
      <c r="L192" s="125"/>
      <c r="M192" s="161" t="s">
        <v>158</v>
      </c>
      <c r="O192" s="126" t="s">
        <v>101</v>
      </c>
      <c r="P192" s="126" t="s">
        <v>101</v>
      </c>
      <c r="Q192" s="161"/>
    </row>
    <row r="193" spans="3:17">
      <c r="C193" s="253" t="s">
        <v>159</v>
      </c>
      <c r="D193" s="6" t="s">
        <v>3</v>
      </c>
      <c r="E193" s="6"/>
      <c r="F193" s="6"/>
      <c r="G193" s="4"/>
      <c r="H193" s="163"/>
      <c r="I193" s="4"/>
      <c r="J193" s="33"/>
      <c r="M193" s="161" t="s">
        <v>158</v>
      </c>
      <c r="O193" s="126" t="s">
        <v>101</v>
      </c>
      <c r="P193" s="126" t="s">
        <v>101</v>
      </c>
      <c r="Q193" s="161"/>
    </row>
    <row r="194" spans="3:17">
      <c r="C194" s="253" t="s">
        <v>160</v>
      </c>
      <c r="D194" s="6" t="s">
        <v>3</v>
      </c>
      <c r="E194" s="6"/>
      <c r="F194" s="6"/>
      <c r="G194" s="4"/>
      <c r="H194" s="163"/>
      <c r="I194" s="4"/>
      <c r="J194" s="33"/>
      <c r="M194" s="161" t="s">
        <v>158</v>
      </c>
      <c r="O194" s="126" t="s">
        <v>101</v>
      </c>
      <c r="P194" s="126" t="s">
        <v>101</v>
      </c>
      <c r="Q194" s="161"/>
    </row>
    <row r="195" spans="3:17">
      <c r="C195" s="253" t="s">
        <v>161</v>
      </c>
      <c r="D195" s="6" t="s">
        <v>3</v>
      </c>
      <c r="E195" s="6"/>
      <c r="F195" s="6"/>
      <c r="G195" s="4"/>
      <c r="H195" s="163"/>
      <c r="I195" s="4"/>
      <c r="J195" s="33"/>
      <c r="M195" s="161" t="s">
        <v>158</v>
      </c>
      <c r="O195" s="126" t="s">
        <v>101</v>
      </c>
      <c r="P195" s="126" t="s">
        <v>101</v>
      </c>
      <c r="Q195" s="161"/>
    </row>
    <row r="196" spans="3:17">
      <c r="C196" s="254" t="s">
        <v>162</v>
      </c>
      <c r="D196" s="27" t="s">
        <v>3</v>
      </c>
      <c r="E196" s="27"/>
      <c r="F196" s="27"/>
      <c r="G196" s="28"/>
      <c r="H196" s="165"/>
      <c r="I196" s="28"/>
      <c r="J196" s="45"/>
      <c r="M196" s="161" t="s">
        <v>158</v>
      </c>
      <c r="O196" s="126" t="s">
        <v>101</v>
      </c>
      <c r="P196" s="126" t="s">
        <v>101</v>
      </c>
      <c r="Q196" s="161"/>
    </row>
    <row r="197" spans="3:17">
      <c r="L197" s="125"/>
      <c r="M197" s="35"/>
      <c r="N197" s="35"/>
      <c r="O197" s="161"/>
    </row>
  </sheetData>
  <mergeCells count="4">
    <mergeCell ref="F101:H101"/>
    <mergeCell ref="O4:P4"/>
    <mergeCell ref="F32:H32"/>
    <mergeCell ref="F58:H58"/>
  </mergeCells>
  <pageMargins left="0.25" right="0.25" top="0.75" bottom="0.75" header="0.3" footer="0.3"/>
  <pageSetup paperSize="9" scale="53" fitToHeight="0" orientation="portrait" r:id="rId1"/>
  <rowBreaks count="1" manualBreakCount="1">
    <brk id="57" min="2" max="1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M205"/>
  <sheetViews>
    <sheetView workbookViewId="0"/>
  </sheetViews>
  <sheetFormatPr defaultColWidth="9.140625" defaultRowHeight="15"/>
  <cols>
    <col min="1" max="1" width="3" style="8" customWidth="1"/>
    <col min="2" max="2" width="2.42578125" style="2" customWidth="1"/>
    <col min="3" max="3" width="49.140625" style="2" customWidth="1"/>
    <col min="4" max="4" width="40.42578125" style="2" customWidth="1"/>
    <col min="5" max="5" width="9.42578125" style="2" customWidth="1"/>
    <col min="6" max="6" width="0.85546875" style="2" customWidth="1"/>
    <col min="7" max="7" width="31.85546875" style="2" customWidth="1"/>
    <col min="8" max="8" width="2" style="2" customWidth="1"/>
    <col min="9" max="9" width="2.28515625" style="8" customWidth="1"/>
    <col min="10" max="10" width="12.7109375" style="8" customWidth="1"/>
    <col min="11" max="11" width="2.28515625" style="8" customWidth="1"/>
    <col min="12" max="13" width="10.85546875" style="8" customWidth="1"/>
    <col min="14" max="14" width="4.140625" style="8" customWidth="1"/>
    <col min="15" max="23" width="8.7109375" style="8"/>
    <col min="24" max="24" width="14.42578125" style="8" customWidth="1"/>
    <col min="25" max="16384" width="9.140625" style="8"/>
  </cols>
  <sheetData>
    <row r="1" spans="1:13" ht="67.5" customHeight="1">
      <c r="A1" s="38"/>
      <c r="B1" s="19"/>
      <c r="C1" s="146" t="s">
        <v>80</v>
      </c>
      <c r="D1" s="48"/>
      <c r="E1" s="48"/>
      <c r="F1" s="48"/>
      <c r="G1" s="48"/>
      <c r="H1" s="48"/>
      <c r="J1" s="38"/>
    </row>
    <row r="2" spans="1:13" ht="33.75" customHeight="1">
      <c r="A2" s="42"/>
      <c r="B2" s="1"/>
      <c r="C2" s="147" t="s">
        <v>153</v>
      </c>
      <c r="D2" s="1"/>
      <c r="E2" s="1"/>
      <c r="F2" s="1"/>
      <c r="G2" s="48"/>
      <c r="H2" s="48"/>
    </row>
    <row r="3" spans="1:13" ht="21.75" customHeight="1">
      <c r="A3" s="42"/>
      <c r="B3" s="1"/>
      <c r="C3" s="147"/>
      <c r="D3" s="1"/>
      <c r="E3" s="1"/>
      <c r="F3" s="1"/>
      <c r="G3" s="307" t="s">
        <v>37</v>
      </c>
      <c r="H3" s="307"/>
      <c r="I3" s="207"/>
      <c r="J3" s="208"/>
      <c r="K3" s="207"/>
      <c r="L3" s="209" t="s">
        <v>99</v>
      </c>
      <c r="M3" s="209" t="s">
        <v>100</v>
      </c>
    </row>
    <row r="4" spans="1:13" ht="33" customHeight="1">
      <c r="A4" s="37"/>
      <c r="B4" s="51"/>
      <c r="F4" s="1"/>
      <c r="G4" s="55" t="s">
        <v>78</v>
      </c>
      <c r="H4" s="19"/>
      <c r="I4" s="128"/>
      <c r="J4" s="127" t="s">
        <v>9</v>
      </c>
      <c r="K4" s="128"/>
      <c r="L4" s="304" t="s">
        <v>102</v>
      </c>
      <c r="M4" s="305"/>
    </row>
    <row r="5" spans="1:13" ht="26.25">
      <c r="C5" s="71" t="s">
        <v>286</v>
      </c>
      <c r="D5" s="71"/>
      <c r="E5" s="98" t="s">
        <v>0</v>
      </c>
      <c r="J5" s="94"/>
    </row>
    <row r="6" spans="1:13" ht="16.5" customHeight="1">
      <c r="C6" s="152" t="s">
        <v>154</v>
      </c>
      <c r="D6" s="152"/>
      <c r="F6" s="99"/>
      <c r="J6" s="94"/>
    </row>
    <row r="7" spans="1:13">
      <c r="C7" s="272" t="s">
        <v>261</v>
      </c>
      <c r="D7" s="24"/>
      <c r="E7" s="23" t="s">
        <v>3</v>
      </c>
      <c r="F7" s="24"/>
      <c r="G7" s="153"/>
      <c r="H7" s="4"/>
      <c r="I7" s="125"/>
      <c r="J7" s="35" t="s">
        <v>83</v>
      </c>
      <c r="K7" s="125"/>
      <c r="L7" s="126" t="s">
        <v>103</v>
      </c>
      <c r="M7" s="126" t="s">
        <v>101</v>
      </c>
    </row>
    <row r="8" spans="1:13">
      <c r="C8" s="273" t="s">
        <v>261</v>
      </c>
      <c r="D8" s="4"/>
      <c r="E8" s="6" t="s">
        <v>3</v>
      </c>
      <c r="F8" s="4"/>
      <c r="G8" s="154"/>
      <c r="H8" s="4"/>
      <c r="I8" s="125"/>
      <c r="J8" s="35" t="s">
        <v>83</v>
      </c>
      <c r="K8" s="125"/>
      <c r="L8" s="126" t="s">
        <v>103</v>
      </c>
      <c r="M8" s="126" t="s">
        <v>101</v>
      </c>
    </row>
    <row r="9" spans="1:13">
      <c r="C9" s="273" t="s">
        <v>261</v>
      </c>
      <c r="D9" s="4"/>
      <c r="E9" s="6" t="s">
        <v>3</v>
      </c>
      <c r="F9" s="4"/>
      <c r="G9" s="154"/>
      <c r="H9" s="4"/>
      <c r="I9" s="125"/>
      <c r="J9" s="35" t="s">
        <v>83</v>
      </c>
      <c r="K9" s="125"/>
      <c r="L9" s="126" t="s">
        <v>103</v>
      </c>
      <c r="M9" s="126" t="s">
        <v>101</v>
      </c>
    </row>
    <row r="10" spans="1:13">
      <c r="C10" s="273" t="s">
        <v>261</v>
      </c>
      <c r="D10" s="4"/>
      <c r="E10" s="6" t="s">
        <v>3</v>
      </c>
      <c r="F10" s="4"/>
      <c r="G10" s="154"/>
      <c r="H10" s="4"/>
      <c r="I10" s="125"/>
      <c r="J10" s="35" t="s">
        <v>83</v>
      </c>
      <c r="K10" s="125"/>
      <c r="L10" s="126" t="s">
        <v>103</v>
      </c>
      <c r="M10" s="126" t="s">
        <v>101</v>
      </c>
    </row>
    <row r="11" spans="1:13">
      <c r="C11" s="273" t="s">
        <v>261</v>
      </c>
      <c r="D11" s="4"/>
      <c r="E11" s="6" t="s">
        <v>3</v>
      </c>
      <c r="F11" s="4"/>
      <c r="G11" s="154"/>
      <c r="H11" s="4"/>
      <c r="I11" s="125"/>
      <c r="J11" s="35" t="s">
        <v>83</v>
      </c>
      <c r="K11" s="125"/>
      <c r="L11" s="126" t="s">
        <v>103</v>
      </c>
      <c r="M11" s="126" t="s">
        <v>101</v>
      </c>
    </row>
    <row r="12" spans="1:13">
      <c r="C12" s="247" t="s">
        <v>82</v>
      </c>
      <c r="D12" s="248"/>
      <c r="E12" s="27"/>
      <c r="F12" s="28"/>
      <c r="G12" s="45"/>
      <c r="H12" s="4"/>
      <c r="J12" s="94"/>
    </row>
    <row r="13" spans="1:13">
      <c r="E13" s="7"/>
      <c r="F13" s="7"/>
    </row>
    <row r="169" ht="15" customHeight="1"/>
    <row r="205" ht="15.75" customHeight="1"/>
  </sheetData>
  <mergeCells count="2">
    <mergeCell ref="L4:M4"/>
    <mergeCell ref="G3:H3"/>
  </mergeCells>
  <pageMargins left="0.25" right="0.25" top="0.75" bottom="0.75" header="0.3" footer="0.3"/>
  <pageSetup paperSize="9" scale="6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Changes summary</vt:lpstr>
      <vt:lpstr>Introduction</vt:lpstr>
      <vt:lpstr>Definitions</vt:lpstr>
      <vt:lpstr>Validations</vt:lpstr>
      <vt:lpstr>Checks and Totals</vt:lpstr>
      <vt:lpstr>Audited statutory accounts</vt:lpstr>
      <vt:lpstr>Regulatory accounts (PTS)</vt:lpstr>
      <vt:lpstr>Large projects</vt:lpstr>
      <vt:lpstr>'Audited statutory accounts'!Print_Area</vt:lpstr>
      <vt:lpstr>'Large projects'!Print_Area</vt:lpstr>
      <vt:lpstr>'Regulatory accounts (PTS)'!Print_Area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2022-03-22T03:16:44Z</dcterms:created>
  <dcterms:modified xsi:type="dcterms:W3CDTF">2024-03-30T04:59:57Z</dcterms:modified>
</cp:coreProperties>
</file>