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4" documentId="13_ncr:1_{935E58B3-8C7E-41CA-9ABA-C761E09F503C}" xr6:coauthVersionLast="47" xr6:coauthVersionMax="47" xr10:uidLastSave="{D0662C3C-C3DE-4014-9B32-B1C5337D44DA}"/>
  <bookViews>
    <workbookView xWindow="-120" yWindow="-120" windowWidth="29040" windowHeight="15840" tabRatio="705" xr2:uid="{0EF501C2-0F61-46A2-91DC-BD62C462B6D5}"/>
  </bookViews>
  <sheets>
    <sheet name="Changes summary" sheetId="16" r:id="rId1"/>
    <sheet name="Introduction" sheetId="13" r:id="rId2"/>
    <sheet name="Definitions" sheetId="6" r:id="rId3"/>
    <sheet name="Validations" sheetId="7" r:id="rId4"/>
    <sheet name="Checks and Totals" sheetId="14" r:id="rId5"/>
    <sheet name="Network assets - volume" sheetId="1" r:id="rId6"/>
    <sheet name="Non-network assets - volume" sheetId="12" r:id="rId7"/>
    <sheet name="Length" sheetId="2" r:id="rId8"/>
    <sheet name="Capacity" sheetId="3" r:id="rId9"/>
    <sheet name="Asset age profile" sheetId="19" r:id="rId10"/>
    <sheet name="Asset metrics" sheetId="4" r:id="rId11"/>
    <sheet name="Terrain factors" sheetId="5" r:id="rId12"/>
    <sheet name="Export services" sheetId="18" r:id="rId13"/>
  </sheets>
  <externalReferences>
    <externalReference r:id="rId14"/>
  </externalReferences>
  <definedNames>
    <definedName name="dms_CBD_flag">#REF!</definedName>
    <definedName name="dms_FeederType_5_flag">#REF!</definedName>
    <definedName name="dms_LongRural_flag">#REF!</definedName>
    <definedName name="dms_MAIFI_Flag">'[1]3.6.8 Network-feeders'!$F$6</definedName>
    <definedName name="dms_ShortRural_flag">#REF!</definedName>
    <definedName name="dms_TradingName">'[1]Business &amp; other details'!$C$14</definedName>
    <definedName name="dms_TradingName_List">#REF!</definedName>
    <definedName name="dms_Urban_flag">#REF!</definedName>
    <definedName name="_xlnm.Print_Area" localSheetId="9">'Asset age profile'!$C$1:$M$159</definedName>
    <definedName name="_xlnm.Print_Area" localSheetId="10">'Asset metrics'!$C$1:$K$43</definedName>
    <definedName name="_xlnm.Print_Area" localSheetId="8">Capacity!$C$1:$J$50</definedName>
    <definedName name="_xlnm.Print_Area" localSheetId="12">'Export services'!$C$1:$I$11</definedName>
    <definedName name="_xlnm.Print_Area" localSheetId="7">Length!$C$1:$K$92</definedName>
    <definedName name="_xlnm.Print_Area" localSheetId="5">'Network assets - volume'!$C$1:$J$58</definedName>
    <definedName name="_xlnm.Print_Area" localSheetId="6">'Non-network assets - volume'!$C$1:$I$12</definedName>
    <definedName name="_xlnm.Print_Area" localSheetId="11">'Terrain factors'!$C$1:$I$20</definedName>
    <definedName name="_xlnm.Print_Area" localSheetId="3">Validations!$B$5:$D$166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18" l="1"/>
  <c r="G160" i="19"/>
  <c r="G152" i="19"/>
  <c r="G142" i="19"/>
  <c r="G131" i="19"/>
  <c r="G115" i="19"/>
  <c r="G84" i="19"/>
  <c r="G66" i="19"/>
  <c r="G56" i="19"/>
  <c r="G45" i="19"/>
  <c r="G37" i="19"/>
  <c r="L30" i="14" l="1"/>
  <c r="L28" i="14"/>
  <c r="L26" i="14"/>
  <c r="F122" i="18"/>
  <c r="F42" i="18"/>
  <c r="L22" i="14" s="1"/>
  <c r="F24" i="18"/>
  <c r="L20" i="14" s="1"/>
  <c r="F6" i="18"/>
  <c r="L18" i="14" s="1"/>
  <c r="L24" i="14" l="1"/>
  <c r="G16" i="1" l="1"/>
  <c r="H20" i="2"/>
  <c r="H35" i="2"/>
  <c r="H41" i="2"/>
  <c r="H47" i="2"/>
  <c r="G25" i="1"/>
  <c r="L14" i="14" l="1"/>
  <c r="L10" i="14"/>
  <c r="L6" i="14"/>
</calcChain>
</file>

<file path=xl/sharedStrings.xml><?xml version="1.0" encoding="utf-8"?>
<sst xmlns="http://schemas.openxmlformats.org/spreadsheetml/2006/main" count="2567" uniqueCount="655">
  <si>
    <t>Validation Rules</t>
  </si>
  <si>
    <t>Overhead low voltage distribution</t>
  </si>
  <si>
    <t>Overhead 2.2 kV</t>
  </si>
  <si>
    <t>Overhead 7.6 kV</t>
  </si>
  <si>
    <t>Overhead 11 kV</t>
  </si>
  <si>
    <t>Overhead SWER</t>
  </si>
  <si>
    <t>Overhead 22 kV</t>
  </si>
  <si>
    <t>Overhead 33 kV</t>
  </si>
  <si>
    <t>Overhead 44 kV</t>
  </si>
  <si>
    <t>Overhead 66 kV</t>
  </si>
  <si>
    <t>Overhead 132 kV</t>
  </si>
  <si>
    <t xml:space="preserve">Other </t>
  </si>
  <si>
    <t>Underground low voltage distribution</t>
  </si>
  <si>
    <t>Underground 5 kV</t>
  </si>
  <si>
    <t>Underground 7.6 kV</t>
  </si>
  <si>
    <t>Underground 11 kV</t>
  </si>
  <si>
    <t>Underground SWER</t>
  </si>
  <si>
    <t>Underground 22 kV</t>
  </si>
  <si>
    <t>Underground 33 kV</t>
  </si>
  <si>
    <t>Underground 66 kV</t>
  </si>
  <si>
    <t>Underground 110 kV</t>
  </si>
  <si>
    <t>Underground 132 kV</t>
  </si>
  <si>
    <t>Other</t>
  </si>
  <si>
    <t>OVERHEAD CONDUCTORS BY: 
CONDUCTOR LENGTH MATERIAL TYPE</t>
  </si>
  <si>
    <t>UNDERGROUND CABLES BY: 
CABLE LENGTH BY FEEDER TYPE</t>
  </si>
  <si>
    <t>˂ = 1 kV; Wood</t>
  </si>
  <si>
    <t>&gt; 1 kV &amp; &lt; = 11 kV; Wood</t>
  </si>
  <si>
    <t>˃ 11 kV &amp; &lt; = 22 kV; Wood</t>
  </si>
  <si>
    <t>&gt; 22 kV &amp; &lt; = 66 kV; Wood</t>
  </si>
  <si>
    <t>&gt; 66 kV &amp; &lt; = 132 kV; Wood</t>
  </si>
  <si>
    <t>&gt; 132 kV; Wood</t>
  </si>
  <si>
    <t>˂ = 1 kV; Concrete</t>
  </si>
  <si>
    <t>&gt; 1 kV &amp; &lt; = 11 kV; Concrete</t>
  </si>
  <si>
    <t>˃ 11 kV &amp; &lt; = 22 kV; Concrete</t>
  </si>
  <si>
    <t>&gt; 22 kV &amp; &lt; = 66 kV; Concrete</t>
  </si>
  <si>
    <t>&gt; 66 kV &amp; &lt; = 132 kV; Concrete</t>
  </si>
  <si>
    <t>&gt; 132 kV; Concrete</t>
  </si>
  <si>
    <t>˂ = 1 kV; Steel</t>
  </si>
  <si>
    <t>&gt; 1 kV &amp; &lt; = 11 kV; Steel</t>
  </si>
  <si>
    <t>˃ 11 kV &amp; &lt; = 22 kV; Steel</t>
  </si>
  <si>
    <t>&gt; 22 kV &amp; &lt; = 66 kV; Steel</t>
  </si>
  <si>
    <t>&gt; 66 kV &amp; &lt; = 132 kV; Steel</t>
  </si>
  <si>
    <t>&gt; 132 kV; Steel</t>
  </si>
  <si>
    <t>˂ = 1 kV</t>
  </si>
  <si>
    <t>&gt; 1 kV &amp; &lt; = 11 kV</t>
  </si>
  <si>
    <t>&gt; 22 kV &amp; &lt; = 66 kV</t>
  </si>
  <si>
    <t>&gt; 66 kV &amp; &lt; = 132 kV</t>
  </si>
  <si>
    <t>&gt; 132 kV</t>
  </si>
  <si>
    <t>&gt; 11 kV &amp; &lt; = 22 kV</t>
  </si>
  <si>
    <t>&gt; 22 kV &amp; &lt; = 33 kV</t>
  </si>
  <si>
    <t>&gt; 33 kV &amp; &lt; = 66 kV</t>
  </si>
  <si>
    <t>&gt;  132 kV</t>
  </si>
  <si>
    <t>Field Devices</t>
  </si>
  <si>
    <t>Local Network Wiring Assets</t>
  </si>
  <si>
    <t>Communications Network Assets</t>
  </si>
  <si>
    <t>Master Station Assets</t>
  </si>
  <si>
    <t>Communications Site Infrastructure</t>
  </si>
  <si>
    <t>Communications Linear Assets</t>
  </si>
  <si>
    <t>AFLC</t>
  </si>
  <si>
    <t>ESTIMATED SERVICE LIFE OF NEW ASSETS</t>
  </si>
  <si>
    <t>Overhead network assets less than 33kV (wires and poles)</t>
  </si>
  <si>
    <t>Underground network assets less than 33kV (cables)</t>
  </si>
  <si>
    <t>Distribution substations including transformers</t>
  </si>
  <si>
    <t xml:space="preserve">Overhead network assets 33kV and above (wires and towers / poles etc) </t>
  </si>
  <si>
    <t>Zone substations and transformers</t>
  </si>
  <si>
    <t>Meters</t>
  </si>
  <si>
    <t>ESTIMATED RESIDUAL SERVICE LIFE</t>
  </si>
  <si>
    <t>Underground network assets 33kV and above (cables, ducts etc)</t>
  </si>
  <si>
    <t>Public lighting luminaires</t>
  </si>
  <si>
    <t>Public lighting poles</t>
  </si>
  <si>
    <t xml:space="preserve">Public lighting columns </t>
  </si>
  <si>
    <t>Meter Type 4</t>
  </si>
  <si>
    <t xml:space="preserve">Multi phase meter population </t>
  </si>
  <si>
    <t xml:space="preserve">Current transformer connected meter population </t>
  </si>
  <si>
    <t xml:space="preserve">Direct connect meter population </t>
  </si>
  <si>
    <t>Meter Type 5</t>
  </si>
  <si>
    <t>Meter Type 6</t>
  </si>
  <si>
    <t>Number of devices</t>
  </si>
  <si>
    <t xml:space="preserve">Car </t>
  </si>
  <si>
    <t>Light Commercial Vehicle</t>
  </si>
  <si>
    <t>Elevated Work Platform (LCV)</t>
  </si>
  <si>
    <t>Elevated Work Platform (HCV)</t>
  </si>
  <si>
    <t>Heavy Commercial Vehicle</t>
  </si>
  <si>
    <t>Overhead 6.6 kV</t>
  </si>
  <si>
    <t>Overhead 110 kV</t>
  </si>
  <si>
    <t>Overhead 220 kV</t>
  </si>
  <si>
    <t>Underground 6.6 kV</t>
  </si>
  <si>
    <t>Underground 12.7 kV</t>
  </si>
  <si>
    <t>Estimated underground network weighted average MVA capacity by voltage class</t>
  </si>
  <si>
    <t>Estimated overhead network weighted average MVA capacity by voltage class</t>
  </si>
  <si>
    <t>Years</t>
  </si>
  <si>
    <t>Total number of spans</t>
  </si>
  <si>
    <t>Standard Vehicle Access</t>
  </si>
  <si>
    <t>Number of vegetation maintenance spans</t>
  </si>
  <si>
    <t>Distribution transformer capacity owned by utility</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</si>
  <si>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</si>
  <si>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</si>
  <si>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</si>
  <si>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</si>
  <si>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 xml:space="preserve">Distribution other - transformer capacity owned by utility </t>
  </si>
  <si>
    <t>Distribution transformer total installed capacity</t>
  </si>
  <si>
    <t>Cold spare capacity included in Distribution transformer capacity owned by utility</t>
  </si>
  <si>
    <t xml:space="preserve">Cold spare capacity of zone substation transformers included in Total zone substation transformer  capacity </t>
  </si>
  <si>
    <t>Service lines</t>
  </si>
  <si>
    <t>Project Overview</t>
  </si>
  <si>
    <t>input cells</t>
  </si>
  <si>
    <t>Rules applying</t>
  </si>
  <si>
    <t>Compounding Definitions</t>
  </si>
  <si>
    <t>Worksheet</t>
  </si>
  <si>
    <t>Tables</t>
  </si>
  <si>
    <t>Volume</t>
  </si>
  <si>
    <t>Current RIN reference</t>
  </si>
  <si>
    <t>Units</t>
  </si>
  <si>
    <t>Assets currently in Commission</t>
  </si>
  <si>
    <t>CA 5.2.1</t>
  </si>
  <si>
    <t>Length</t>
  </si>
  <si>
    <t>Overhead</t>
  </si>
  <si>
    <t>Underground</t>
  </si>
  <si>
    <t>MVA</t>
  </si>
  <si>
    <t>Standard Control Services</t>
  </si>
  <si>
    <t>Alternative Control Services</t>
  </si>
  <si>
    <t>Network Services</t>
  </si>
  <si>
    <t>Network metrics describe the physical characteristics of the network, including the volume, capacity, location and age of assets, and information about the environment in which the network operates.</t>
  </si>
  <si>
    <t xml:space="preserve">Network metrics data used to assess expenditure forecasts, and inform specific analysis (such as benchmarking analysis). It also provides insights to the operating environment of the network, that may impact the operational and investment decisions of the network business. </t>
  </si>
  <si>
    <t>Feeder classification</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</si>
  <si>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</si>
  <si>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Totals and Data Hierarchies</t>
  </si>
  <si>
    <t>Table</t>
  </si>
  <si>
    <t>Sub table</t>
  </si>
  <si>
    <t>Reference</t>
  </si>
  <si>
    <t>Check</t>
  </si>
  <si>
    <t>Term</t>
  </si>
  <si>
    <t>Definition</t>
  </si>
  <si>
    <t>PUBLIC LIGHTING BY TARIFF</t>
  </si>
  <si>
    <t>…</t>
  </si>
  <si>
    <t>≥0</t>
  </si>
  <si>
    <t>NULL invalid</t>
  </si>
  <si>
    <t>Other material</t>
  </si>
  <si>
    <t>PUBLIC LIGHTING BY LIGHT TYPE</t>
  </si>
  <si>
    <t>Network Assets - Volume</t>
  </si>
  <si>
    <t>Meter Population</t>
  </si>
  <si>
    <t>=</t>
  </si>
  <si>
    <t>+</t>
  </si>
  <si>
    <t>Single phase meter population</t>
  </si>
  <si>
    <t>Meter 4</t>
  </si>
  <si>
    <t>Meter 5</t>
  </si>
  <si>
    <t>Meter 6</t>
  </si>
  <si>
    <t>Poles</t>
  </si>
  <si>
    <t>Network assets - volume</t>
  </si>
  <si>
    <t>Other assets</t>
  </si>
  <si>
    <t>Bushfire Risk (number of spans)</t>
  </si>
  <si>
    <t>Tropical Proportion (number of spans)</t>
  </si>
  <si>
    <t>Number of maintenance spans</t>
  </si>
  <si>
    <t>Free text - must match categories specified in Data category 07 - capital expenditure</t>
  </si>
  <si>
    <t>Total</t>
  </si>
  <si>
    <t>Free text - must match descriptors used in data category 05 - service performance</t>
  </si>
  <si>
    <t xml:space="preserve">Average frequency of cutting cycle </t>
  </si>
  <si>
    <t>Data category 03: Network metrics</t>
  </si>
  <si>
    <t>Public lighting</t>
  </si>
  <si>
    <t>Asset age profile</t>
  </si>
  <si>
    <t>Terrain factors</t>
  </si>
  <si>
    <t>EB3.5.3</t>
  </si>
  <si>
    <t>EB3.5.1.1</t>
  </si>
  <si>
    <t>EB3.5.1.2</t>
  </si>
  <si>
    <t>EB3.7.3</t>
  </si>
  <si>
    <t>EB3.5.1.3</t>
  </si>
  <si>
    <t>EB3.5.1.4</t>
  </si>
  <si>
    <t>EB3.5.2</t>
  </si>
  <si>
    <t>EB3.3.4</t>
  </si>
  <si>
    <t>EB3.7.2</t>
  </si>
  <si>
    <t>CA4.1.1</t>
  </si>
  <si>
    <t>CA4.2.1</t>
  </si>
  <si>
    <t>ARR4.1.4</t>
  </si>
  <si>
    <t>CA2.6.2</t>
  </si>
  <si>
    <t>CA2.6.3</t>
  </si>
  <si>
    <t>ARR3.6.8</t>
  </si>
  <si>
    <t>CA2.2.2</t>
  </si>
  <si>
    <t>km</t>
  </si>
  <si>
    <t>&lt;additional rows allowed&gt;</t>
  </si>
  <si>
    <t>Data requirements</t>
  </si>
  <si>
    <t>Change</t>
  </si>
  <si>
    <t>Rationale</t>
  </si>
  <si>
    <t>NEW</t>
  </si>
  <si>
    <t>Assurance standard - Non-Financial data</t>
  </si>
  <si>
    <t>ASAE3000</t>
  </si>
  <si>
    <t>Circuit length</t>
  </si>
  <si>
    <t xml:space="preserve">Single phase meters </t>
  </si>
  <si>
    <t xml:space="preserve">Multi phase meters </t>
  </si>
  <si>
    <t xml:space="preserve">Current transformer connected meters </t>
  </si>
  <si>
    <t xml:space="preserve">Direct connect meters </t>
  </si>
  <si>
    <t>Free text, must align with previous years descriptors, or changes explained</t>
  </si>
  <si>
    <t xml:space="preserve">TRANSFORMERS </t>
  </si>
  <si>
    <t>Capacity</t>
  </si>
  <si>
    <t>Asset lives</t>
  </si>
  <si>
    <t>CBD feeder</t>
  </si>
  <si>
    <t>Short rural feeder</t>
  </si>
  <si>
    <t>NULL is valid</t>
  </si>
  <si>
    <t xml:space="preserve">Long rural feeder </t>
  </si>
  <si>
    <t>Whole number</t>
  </si>
  <si>
    <t>OVERHEAD CONDUCTORS BY: CONDUCTOR LENGTH BY FEEDER TYPE</t>
  </si>
  <si>
    <t>Valid responses are only: CBD / Urban / Short rural / Long rural</t>
  </si>
  <si>
    <t>Selected asset characteristics - Capacity data</t>
  </si>
  <si>
    <t>NULL Valid</t>
  </si>
  <si>
    <t>Network services</t>
  </si>
  <si>
    <t xml:space="preserve">Short rural feeder </t>
  </si>
  <si>
    <t>Asset Replacements</t>
  </si>
  <si>
    <t>Inspection and maintenance cycles</t>
  </si>
  <si>
    <t>Inspection cycle</t>
  </si>
  <si>
    <t>Maintenance cycle</t>
  </si>
  <si>
    <t>Replaces CA2.8.1</t>
  </si>
  <si>
    <t>Transformer capacity</t>
  </si>
  <si>
    <t>Assets in Commission</t>
  </si>
  <si>
    <t>Asset replacements</t>
  </si>
  <si>
    <t>Average number of defects per vegetation maintenance span</t>
  </si>
  <si>
    <t xml:space="preserve">Pole top structures </t>
  </si>
  <si>
    <t>Staked wooden poles</t>
  </si>
  <si>
    <t xml:space="preserve">Overhead conductors </t>
  </si>
  <si>
    <t xml:space="preserve">Underground cables </t>
  </si>
  <si>
    <t xml:space="preserve">Transformers </t>
  </si>
  <si>
    <t xml:space="preserve">Switchgear </t>
  </si>
  <si>
    <t xml:space="preserve">SCADA, network control and protection systems </t>
  </si>
  <si>
    <t>TOTAL URBAN AND CBD</t>
  </si>
  <si>
    <t>TOTAL RURAL</t>
  </si>
  <si>
    <t>OTHER</t>
  </si>
  <si>
    <t>Asset metrics</t>
  </si>
  <si>
    <t>Other assets with long lives</t>
  </si>
  <si>
    <t>Other assets with short lives</t>
  </si>
  <si>
    <t>Meter Type 1-3</t>
  </si>
  <si>
    <t>Feeder service area description</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</si>
  <si>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</si>
  <si>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NULL invalid if prescribed or business defined row descriptor exists</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</si>
  <si>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</si>
  <si>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</si>
  <si>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Selected asset characteristics - capacity data</t>
  </si>
  <si>
    <t>Number of assets</t>
  </si>
  <si>
    <t>Overhead conductor LV ABC</t>
  </si>
  <si>
    <t>Overhead conductor steel</t>
  </si>
  <si>
    <t>Overhead conductor ACSR</t>
  </si>
  <si>
    <t>Overhead conductor AAAC</t>
  </si>
  <si>
    <t>Overhead conductor AAC</t>
  </si>
  <si>
    <t>Overhead conductor HDBC</t>
  </si>
  <si>
    <t>Number of spans</t>
  </si>
  <si>
    <t>Average number of trees per vegetation maintenance span</t>
  </si>
  <si>
    <t>Non-network assets - volume</t>
  </si>
  <si>
    <t>CA2.7.1</t>
  </si>
  <si>
    <t>Total assets</t>
  </si>
  <si>
    <t>Selected asset characteristics</t>
  </si>
  <si>
    <t>High voltage distribution lines</t>
  </si>
  <si>
    <t>OVERHEAD NETWORK LENGTH OF CIRCUIT AT EACH VOLTAGE</t>
  </si>
  <si>
    <t>UNDERGROUND NETWORK LENGTH OF CIRCUIT AT EACH VOLTAGE</t>
  </si>
  <si>
    <t>Distribution substation</t>
  </si>
  <si>
    <t>Estimated service life of new assets</t>
  </si>
  <si>
    <t>Overhead network assets</t>
  </si>
  <si>
    <t>Transformer</t>
  </si>
  <si>
    <t>Underground asset (cable)</t>
  </si>
  <si>
    <t>Zone substation</t>
  </si>
  <si>
    <t>Circuit capacity</t>
  </si>
  <si>
    <t>Cold spare capacity</t>
  </si>
  <si>
    <t>Distribution other - transformer capacity owned by utility</t>
  </si>
  <si>
    <t>Overhead conductor</t>
  </si>
  <si>
    <t>Luminaire</t>
  </si>
  <si>
    <t>Pole</t>
  </si>
  <si>
    <t>Column</t>
  </si>
  <si>
    <t>Public lighting - light type</t>
  </si>
  <si>
    <t>Public lighting assets</t>
  </si>
  <si>
    <t>Circuit Length</t>
  </si>
  <si>
    <t>Service area factors</t>
  </si>
  <si>
    <t>IT &amp; Communications</t>
  </si>
  <si>
    <t>Motor vehicles</t>
  </si>
  <si>
    <t>CBD</t>
  </si>
  <si>
    <t>Bushfire Risk</t>
  </si>
  <si>
    <t>Cutting cycle</t>
  </si>
  <si>
    <t>Defects (vegetation)</t>
  </si>
  <si>
    <t>Route line length</t>
  </si>
  <si>
    <t>Tropical Proportion</t>
  </si>
  <si>
    <t>Vegetation maintenance span</t>
  </si>
  <si>
    <t>Average number of trees per vegetation Maintenance span</t>
  </si>
  <si>
    <t>Urban</t>
  </si>
  <si>
    <t>Meter population</t>
  </si>
  <si>
    <t>Total poles by feeder type</t>
  </si>
  <si>
    <t>Asset replacement</t>
  </si>
  <si>
    <t>Long rural feeder</t>
  </si>
  <si>
    <t>Major road</t>
  </si>
  <si>
    <t>Minor road</t>
  </si>
  <si>
    <t>Pole top structure</t>
  </si>
  <si>
    <t>Public lighting services</t>
  </si>
  <si>
    <t>SCADA and network control and protection systems</t>
  </si>
  <si>
    <t>Subdivision connection</t>
  </si>
  <si>
    <t>Switchgear</t>
  </si>
  <si>
    <t>Urban feeder</t>
  </si>
  <si>
    <t>Car</t>
  </si>
  <si>
    <t>Device</t>
  </si>
  <si>
    <t>Elevated work platform (HCV)</t>
  </si>
  <si>
    <t>Elevated work platform (LCV)</t>
  </si>
  <si>
    <t>Light commercial vehicle</t>
  </si>
  <si>
    <t>Motor vehicle</t>
  </si>
  <si>
    <t>Maintenance spans</t>
  </si>
  <si>
    <t>Public light maintenance</t>
  </si>
  <si>
    <t>Current transformer connected meter</t>
  </si>
  <si>
    <t>Direct connect meter</t>
  </si>
  <si>
    <t>Meter</t>
  </si>
  <si>
    <t>Meter type 1-3</t>
  </si>
  <si>
    <t>Meter type 4</t>
  </si>
  <si>
    <t>Meter type 5</t>
  </si>
  <si>
    <t>Meter type 6</t>
  </si>
  <si>
    <t>Multi phase meter</t>
  </si>
  <si>
    <t>Single phase meter</t>
  </si>
  <si>
    <t>Tasnetworks valid responses are only: CBD / critical infrastructure / high density commercial / high density rural / low density rural</t>
  </si>
  <si>
    <t>Feeder</t>
  </si>
  <si>
    <t>TAS - Critical Infrastructure</t>
  </si>
  <si>
    <t>TAS - High density commercial</t>
  </si>
  <si>
    <t>TAS - High density rural</t>
  </si>
  <si>
    <t>TAS - Low density rural</t>
  </si>
  <si>
    <t>Export Services</t>
  </si>
  <si>
    <t>Residential</t>
  </si>
  <si>
    <t>Non residential LV</t>
  </si>
  <si>
    <t>Non residential HV</t>
  </si>
  <si>
    <t>CUSTOMER (EXPORT SERVICES) TYPE</t>
  </si>
  <si>
    <t>FEEDER CLASSIFICATION</t>
  </si>
  <si>
    <t>Short rural</t>
  </si>
  <si>
    <t>Long rural</t>
  </si>
  <si>
    <t>Export capacity requested</t>
  </si>
  <si>
    <t>Total customers</t>
  </si>
  <si>
    <t>kVA</t>
  </si>
  <si>
    <t>ES Info Req 3.2.1</t>
  </si>
  <si>
    <t>ES Info Req 3.2.2</t>
  </si>
  <si>
    <t>Export service - approved capacity</t>
  </si>
  <si>
    <t>Average non-zero static export limit at year-end</t>
  </si>
  <si>
    <t>ES Info Req 3.6.1</t>
  </si>
  <si>
    <t>ES Info Req 3.6.2</t>
  </si>
  <si>
    <t>Metrics related to utilised and curtailed energy</t>
  </si>
  <si>
    <t>TOTAL POTENTIAL GENERATION</t>
  </si>
  <si>
    <t>Total potential customer generation</t>
  </si>
  <si>
    <r>
      <rPr>
        <sz val="11"/>
        <color rgb="FF000000"/>
        <rFont val="Calibri"/>
        <family val="2"/>
      </rPr>
      <t>Potential customer generation - customers with smart meters</t>
    </r>
  </si>
  <si>
    <r>
      <rPr>
        <sz val="11"/>
        <color rgb="FF000000"/>
        <rFont val="Calibri"/>
        <family val="2"/>
      </rPr>
      <t>Potential customer generation - customers without smart meters</t>
    </r>
  </si>
  <si>
    <t>KWh</t>
  </si>
  <si>
    <t>ES Info Req 4.8.1</t>
  </si>
  <si>
    <t>CONSUMER ENERGY RESOURCE CURTAILMENT</t>
  </si>
  <si>
    <t>Total curtailment</t>
  </si>
  <si>
    <r>
      <rPr>
        <i/>
        <sz val="11"/>
        <color rgb="FF000000"/>
        <rFont val="Calibri"/>
        <family val="2"/>
      </rPr>
      <t xml:space="preserve">Curtailment </t>
    </r>
    <r>
      <rPr>
        <sz val="11"/>
        <color rgb="FF000000"/>
        <rFont val="Calibri"/>
        <family val="2"/>
      </rPr>
      <t>due to inverter voltage response</t>
    </r>
  </si>
  <si>
    <r>
      <rPr>
        <i/>
        <sz val="11"/>
        <color rgb="FF000000"/>
        <rFont val="Calibri"/>
        <family val="2"/>
      </rPr>
      <t>Curtailment</t>
    </r>
    <r>
      <rPr>
        <sz val="11"/>
        <color rgb="FF000000"/>
        <rFont val="Calibri"/>
        <family val="2"/>
      </rPr>
      <t xml:space="preserve"> due to static export limits</t>
    </r>
  </si>
  <si>
    <r>
      <rPr>
        <i/>
        <sz val="11"/>
        <color rgb="FF000000"/>
        <rFont val="Calibri"/>
        <family val="2"/>
      </rPr>
      <t>Curtailment</t>
    </r>
    <r>
      <rPr>
        <sz val="11"/>
        <color rgb="FF000000"/>
        <rFont val="Calibri"/>
        <family val="2"/>
      </rPr>
      <t xml:space="preserve"> due to dynamic export limits</t>
    </r>
  </si>
  <si>
    <t>Curtailment directed for system security</t>
  </si>
  <si>
    <r>
      <t xml:space="preserve">Other </t>
    </r>
    <r>
      <rPr>
        <i/>
        <sz val="11"/>
        <color rgb="FF000000"/>
        <rFont val="Calibri"/>
        <family val="2"/>
      </rPr>
      <t>curtailment</t>
    </r>
  </si>
  <si>
    <t>ES Info Req 4.8.2</t>
  </si>
  <si>
    <t>NULL valid</t>
  </si>
  <si>
    <t>Export services - approved capacity</t>
  </si>
  <si>
    <t>Curtailment</t>
  </si>
  <si>
    <t>Customer (export services)</t>
  </si>
  <si>
    <t>Export capacity</t>
  </si>
  <si>
    <t>Export services</t>
  </si>
  <si>
    <t>Non-residential HV customer</t>
  </si>
  <si>
    <t>Non-residential LV customer</t>
  </si>
  <si>
    <t>Export capacity request</t>
  </si>
  <si>
    <t>High voltage customer</t>
  </si>
  <si>
    <t>Low voltage customer</t>
  </si>
  <si>
    <t>ES Info Req 1.5</t>
  </si>
  <si>
    <t>BATTERY ONLY</t>
  </si>
  <si>
    <t>SOLAR PV AND BATTERY</t>
  </si>
  <si>
    <t>SOLAR PV ONLY</t>
  </si>
  <si>
    <t>TOTAL INSTALLED CAPACITY</t>
  </si>
  <si>
    <t>Exporting customer capacity by feeder classification</t>
  </si>
  <si>
    <t>ES Info Req 1.4</t>
  </si>
  <si>
    <t>Low voltage small business</t>
  </si>
  <si>
    <t>Exporting customer capacity by customer (export services) type</t>
  </si>
  <si>
    <t>NULL valid if feeder classification does not apply to the distribution network.</t>
  </si>
  <si>
    <t>Solar PV only</t>
  </si>
  <si>
    <t>Solar PV and Battery</t>
  </si>
  <si>
    <t>Battery only</t>
  </si>
  <si>
    <t>Solar photovoltaic (PV)</t>
  </si>
  <si>
    <t>Battery</t>
  </si>
  <si>
    <t>Non-residential customer</t>
  </si>
  <si>
    <t>Residential customer</t>
  </si>
  <si>
    <t>Small customer</t>
  </si>
  <si>
    <t>AER Network information requirements review</t>
  </si>
  <si>
    <t>Current reporting year</t>
  </si>
  <si>
    <t>Previous reporting year</t>
  </si>
  <si>
    <t>˃ 11 kV &amp; &lt; = 22 kV</t>
  </si>
  <si>
    <t>Feeder Classification Options</t>
  </si>
  <si>
    <t>Short Rural</t>
  </si>
  <si>
    <t>Long Rural</t>
  </si>
  <si>
    <t>˂ = 1 kV;  Composite pole</t>
  </si>
  <si>
    <t>&gt; 1 kV &amp; &lt; = 11 kV; Composite pole</t>
  </si>
  <si>
    <t>˃ 11 kV &amp; &lt; = 22 kV; Composite pole</t>
  </si>
  <si>
    <t>&gt; 22 kV &amp; &lt; = 66 kV; Composite pole</t>
  </si>
  <si>
    <t>&gt; 66 kV &amp; &lt; = 132 kV; Composite pole</t>
  </si>
  <si>
    <t>&gt; 132 kV; Composite pole</t>
  </si>
  <si>
    <t>Amends CA 5.2.1</t>
  </si>
  <si>
    <t>Route line length - Urban and CBD feeders</t>
  </si>
  <si>
    <t>Route line length - Rural feeders</t>
  </si>
  <si>
    <t>˂ = 1 kV; Pole - other technology</t>
  </si>
  <si>
    <t>&gt; 1 kV &amp; &lt; = 11 kV; Pole - other technology</t>
  </si>
  <si>
    <t>˃ 11 kV &amp; &lt; = 22 kV; Pole - other technology</t>
  </si>
  <si>
    <t>&gt; 22 kV &amp; &lt; = 66 kV; Pole - other technology</t>
  </si>
  <si>
    <t>&gt; 66 kV &amp; &lt; = 132 kV; Pole - other technology</t>
  </si>
  <si>
    <t>&gt; 132 kV; Pole - other technology</t>
  </si>
  <si>
    <t>Composite pole</t>
  </si>
  <si>
    <t>Pole - other technology</t>
  </si>
  <si>
    <t>Assets decommissioned</t>
  </si>
  <si>
    <t>EXPORT CUSTOMER TYPE</t>
  </si>
  <si>
    <t>Low voltage non residential (excluding small business)</t>
  </si>
  <si>
    <t>Low voltage non residential</t>
  </si>
  <si>
    <t>NULL valid if data provided at "Low voltage non residential", else NULL invalid</t>
  </si>
  <si>
    <t>NULL valid if data provided at "Low voltage small business" &amp; "Low voltage non residential (excluding small business)", else NULL invalid</t>
  </si>
  <si>
    <t>Residential (kVA)</t>
  </si>
  <si>
    <t>Low voltage small business (kVA)</t>
  </si>
  <si>
    <t>Low voltage non residential (excluding small business) (kVA)</t>
  </si>
  <si>
    <t>Low voltage non residential (kVA)</t>
  </si>
  <si>
    <t>High voltage non residential (kVA)</t>
  </si>
  <si>
    <t>Export customer capacity by feeder classification</t>
  </si>
  <si>
    <t>Export customer</t>
  </si>
  <si>
    <t>Approved capacity</t>
  </si>
  <si>
    <t>TAS - Critical infrastructure</t>
  </si>
  <si>
    <t>TAS - Urban</t>
  </si>
  <si>
    <t>Urban / TAS - Urban</t>
  </si>
  <si>
    <t>Commercial/industrial connection</t>
  </si>
  <si>
    <t>Staking of /staked wooden pole</t>
  </si>
  <si>
    <t>Feeder ID</t>
  </si>
  <si>
    <t>Small business</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</si>
  <si>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</si>
  <si>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The expected service life of new assets is the estimated period after installation of a new asset during which the asset will be capable of delivering the same effective service as it could at its installation date.</t>
  </si>
  <si>
    <t>Services provided over the shared network used to service all network users connected to it. Such services may include the construction, maintenance, operation, planning and design of the shared network. Network Services are delivered through the provision and operation of apparatus, equipment, plant and/or buildings (excluding connection assets) used to convey, and control the conveyance of, electricity to customers. Network Services also include the provision of emergency response and administrative support for other Network Services. Network Services are a subset of Standard Control Services that excludes Connection Services, Metering services, Fee Based and Quoted Services and Public Lighting Services. 
The Opex and capex of connection assets that become part of the shared network are part of Network Services. This only applies to the Opex and capex for connection assets subsequent to their installation and excludes Opex and capex associated with the provision of Connection Services.
For the avoidance of doubt, Network Services includes the construction, maintenance, operation, planning and design of Dual Function Assets where these assets are part of the shared network.</t>
  </si>
  <si>
    <t>Assets used to conduct electricity from one point to another above ground. These include poles, pole-top structures and overhead conductors. This does not include pole top substations and transformers.</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</si>
  <si>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</si>
  <si>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</si>
  <si>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</si>
  <si>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The capacity of spare transformers owned by NSP but not currently in use. Cold Spare Capacity incorporates both spare capacity and cold capacity. Cold capacity is equipment which is already on site, with connections already in place so that the device can be brought into service merely by switching operations but which is not normally load carrying. Spare capacity also includes spare assets, on site, or in the store, where physical movement and / or making of connections would require manual intervention at the site of use.</t>
  </si>
  <si>
    <t>Transformer capacity not reported as distribution transformer capacity or zone substation transformer capacity.</t>
  </si>
  <si>
    <t>The transformer capacity involved in the final level of transformation, stepping down the voltage used in the distribution lines to the level used by the customer. It does not include intermediate transformation capacity (e.g. 132 kV or 66 kV to the 22 kV or 11 kV distribution level). The capacity measure is the normal nameplate continuous capacity / rating (including forced cooling and other factors used to improve capacity). 
This measure includes Cold Spare Capacity of Distribution Transformers and excludes the capacity of all zone substation transformers, voltage transformers (potential transformers) and current transformers.</t>
  </si>
  <si>
    <t>For overhead network, estimated typical or weighted average capacities for each of the listed voltage classes under normal circumstances taking account of limits imposed by thermal or by voltage drop considerations as relevant.</t>
  </si>
  <si>
    <t>For underground network, estimated typical or weighted average capacities for each of the listed voltage classes under normal circumstances taking account of limits imposed by thermal or by voltage drop considerations as relevant.</t>
  </si>
  <si>
    <t>A complete electric light unit.</t>
  </si>
  <si>
    <t>Vertically oriented assets that provide load bearing structural support for overhead conductors or other lines assets. This also includes associated pole top structures, such as cross-arms and insulators where these are replaced in conjunction with a pole replacement project. It excludes other pole mounted assets that are included in any other asset group, notably pole mounted substations and pole mounted switchgear such as links, fuses, air break switches etc.</t>
  </si>
  <si>
    <t>A vertical structure of any appropriate material, which, is designed to support luminaires either directly or by use of outreach arms or mounting frames.</t>
  </si>
  <si>
    <t>A description/name/identifier for the lights (lamps) used to deliver public lighting services.</t>
  </si>
  <si>
    <t>Include luminaires, brackets, lamps and dedicated public lighting poles (not poles that deliver network services).</t>
  </si>
  <si>
    <t>Where a second step transformation is applied before reaching the distribution voltage. For example 66 kV or 33 kV to 22 kV or 11 kV where there has already been a step of transformation above this at higher voltages within DNSP’s system.</t>
  </si>
  <si>
    <t>Includes, for example, 66 kV or 33 kV to 22 kV or 11 kV where there will be a second step transformation before reaching the distribution voltage.</t>
  </si>
  <si>
    <t>Where only a single step of transformation is applied before reaching the distribution voltage. This variable is only relevant where there is only a single step of transformation to reach distribution voltage.</t>
  </si>
  <si>
    <t>The average number of trees within the NSP’s vegetation maintenance spans. This includes only trees that require active vegetation management to meet its vegetation management obligations. This excludes trees that only require Inspections and no other vegetation management activities required to comply with the NSP’s vegetation obligations.</t>
  </si>
  <si>
    <t>A feeder in the CBD area of State or Territory capital that has been determined by the relevant participating jurisdiction as supplying electricity to predominantly commercial, high-rise buildings, supplied by a predominantly underground distribution network containing significant interconnection and redundancy when compared to urban areas.</t>
  </si>
  <si>
    <t>The number of Maintenance Spans in high bushfire risk areas as classified by a person or organisation with appropriate expertise on fire risk. This includes but is not limited to:
(a)  the NSP’s jurisdictional fire authority
(b)  local councils
(c)  insurance companies
(d)  NSP’s consultants
(e)  local fire experts.</t>
  </si>
  <si>
    <t>The average planned number of years (including fractions of years) between which cyclic vegetation maintenance is performed within vegetation management zones.</t>
  </si>
  <si>
    <t>Any recorded incidence of noncompliance with a NSP’s vegetation clearance standard. This also includes vegetation outside a NSP’s standard clearance zone that is recognised as hazardous vegetation and which would normally be reported as requiring management under the NSP's inspection practices.</t>
  </si>
  <si>
    <t>The aggregate length in kilometres of lines, measured as the length of each span between poles and/or towers, and where the length of each span is considered only once irrespective of how may circuits it contains. This is the distance between line segments and does not include vertical components such as line sag.</t>
  </si>
  <si>
    <t>Route Line Length areas with Standard Vehicle Access are serviced through made roads, gravel roads and open paddocks (including gated and fenced paddocks). An area with no Standard Vehicle Access would not be accessible by a two wheel drive vehicle.</t>
  </si>
  <si>
    <t>The total count of spans in the network in the relevant year. If NSP records towers rather than spans, the number of spans is the number of towers less one.</t>
  </si>
  <si>
    <t>The approximate total number of urban and rural maintenance spans in the Hot Humid Summer and Warm Humid Summer regions as defined by the Australian Bureau of Meteorology Australian Climatic Zones map (based on temperature and humidity).</t>
  </si>
  <si>
    <t>A span within the NSP’s network that is subject to active vegetation management practices in the relevant year. Active vegetation management practices do not include inspection of vegetation maintenance spans.</t>
  </si>
  <si>
    <t>The replacement of an asset with its modern equivalent where the asset has reached the end of its economic life.</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</si>
  <si>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 Critical infrastructure; Urban; High density commercial, High density rural and Low density rural.</t>
  </si>
  <si>
    <t>A feeder with a total feeder route length greater than 200 km, which is not a CBD feeder or urban feeder.</t>
  </si>
  <si>
    <t>Road on which the visual requirements of motorists are dominant (e.g. traffic routes). Typically the responsibility of a state or territory road authority.</t>
  </si>
  <si>
    <t>Road on which the visual requirements of pedestrians are dominant (e.g. local roads and lighting that is applicable to areas other than roads outdoor public areas, e.g. outdoor shopping). Typically the responsibility of a local Government authority.</t>
  </si>
  <si>
    <t>These are horizontally oriented structures and their components that provide support for overhead conductors and related assets to be supported on a pole and provide adequate clearances. A pole top structure is independently of the pole it is located on. This includes cross-arms and insulators. It excludes any pole mounted assets that are included in any other asset group, notably pole mounted substations and pole mounted switchgear such as links, fuses, air break switches etc.</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</si>
  <si>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</si>
  <si>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Includes assets that provide a physical link and associated assets between the distribution network and a customer’s premises. It excludes any pole mounted assets and meters that are included in any other asset group.</t>
  </si>
  <si>
    <t>A feeder with a total feeder route length less than 200 km, which is not a CBD feeder or urban feeder.</t>
  </si>
  <si>
    <t>Work connecting un-reticulated lots or areas to the distribution network for residential subdivisions.</t>
  </si>
  <si>
    <t>These are assets used to control, protect and isolate segments of the network. This includes disconnect switches, fuses, circuit breakers, links, reclosers, sectionalisers, ring main units, oil insulated fuses etc. It excludes any pole mounted assets that are included in any other asset category.</t>
  </si>
  <si>
    <t>Has the meaning as defined in the STPIS scheme and Distribution Reliability Measures Guideline.</t>
  </si>
  <si>
    <t>A pole developed using a combination of materials, such as timber and concrete.</t>
  </si>
  <si>
    <t>Stobie poles, or poles made of materials not included elsewhere in the asset category.</t>
  </si>
  <si>
    <t>Cars are motor vehicles other than those that comply with the definition of Light commercial vehicle, Heavy commercial vehicle, Elevated work platform (LCV), or Elevated work platform (HCV).</t>
  </si>
  <si>
    <t>Hardware devices that access services made available by a server. May include desktop computers, laptops, tablets and thin client interfaces and handheld end user computing devices including smart phones, tablets and laptops.</t>
  </si>
  <si>
    <t>Motor Vehicles that have permanently attached elevating work platforms that would be HCVs but for the exclusion of elevated work platforms from the definition of HCV.</t>
  </si>
  <si>
    <t>(LCV) are Motor Vehicles that have permanently attached elevating work platforms that are not Elevated work platforms (HCV).</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</si>
  <si>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</si>
  <si>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Any motor vehicle registered for use on public roads excluding motor vehicles not generally moved large distances on public roads under their own power (e.g. excluding tractors, forklifts, backhoes, bobcats and any other road registered mobile plant).</t>
  </si>
  <si>
    <t>Work connecting any customer who is not a residential or unmetered customer.</t>
  </si>
  <si>
    <t>The repair and inspection of the following public lighting assets on a major or minor road: Luminaires; Brackets; Lamps; Poles dedicated to public lighting services; and Underground or overhead cabling dedicated to public lighting services.</t>
  </si>
  <si>
    <t>A wooden pole that is staked; or the activity of staking a wooden pole.</t>
  </si>
  <si>
    <t>Tariff category used to charge for public lighting services.</t>
  </si>
  <si>
    <t>A meter installed on a connection with a load greater than 100 Amps. They measure a fraction of the amps (current) passing through the connection and a multiplier is applied to this reading to reflect the actual amps.</t>
  </si>
  <si>
    <t>A meter connected to the network without current or voltage transformers.</t>
  </si>
  <si>
    <t>A meter is a device complying with Australian Standards which measures and records the production or consumption of electrical energy. Meter types 1-7 must be consistent with the requirements in Schedule 7.4 of NER.</t>
  </si>
  <si>
    <t>High voltage meter.</t>
  </si>
  <si>
    <t>Remotely read interval meter with communications functionality. It must meet the minimum services specification for type 4 meters set out in schedule 7.5 of the NER.</t>
  </si>
  <si>
    <t>Manually read interval meter that records interval energy data, which is not a remotely read interval meter.</t>
  </si>
  <si>
    <t>Manually read accumulation meter.</t>
  </si>
  <si>
    <t>A meter used at a multi phase connection, where electricity is supplied through more than one conductor.</t>
  </si>
  <si>
    <t>A meter used at a single phase connection, where electricity is supplied through a single conductor.</t>
  </si>
  <si>
    <t>The unique code or feeder identifier that the NSP uses internally to identify the feeder.</t>
  </si>
  <si>
    <t>A power line, including underground cables, that is part of a distribution network.</t>
  </si>
  <si>
    <t>A description of the location of the feeder.</t>
  </si>
  <si>
    <t>Consistent with the requirements of the Tasmanian Electricity Code.</t>
  </si>
  <si>
    <t>A device that reserves energy.</t>
  </si>
  <si>
    <t>The amount of energy that is prevented from being generated by export customers due to a planned or unplanned network constraint.</t>
  </si>
  <si>
    <t>Metered customers with a NMI.</t>
  </si>
  <si>
    <t>A customer (export services) that receives export services</t>
  </si>
  <si>
    <t>Export services are services provided by distribution networks to accept and distribute energy generated within its network either behind the meter or front of meter.</t>
  </si>
  <si>
    <t>The maximum amount of electricity a customer's system is capable of exporting to the distribution network in accordance with the connection agreement.</t>
  </si>
  <si>
    <t>Non-residential customer who is connected at higher than 415 volts.</t>
  </si>
  <si>
    <t>Non-residential customer who is connected at 240 or 415 volts.</t>
  </si>
  <si>
    <t>A system for generating electricity that converts sunlight into electrical energy.</t>
  </si>
  <si>
    <t>The maximum amount of export capacity a distribution network agrees to accept from a customer.</t>
  </si>
  <si>
    <t>The maximum amount of export capacity a customer requests when requesting export services from a distribution network.</t>
  </si>
  <si>
    <t>Customer connected at higher than 415 volts.</t>
  </si>
  <si>
    <t>Customer connected at 240 or 415 volts.</t>
  </si>
  <si>
    <t>A customer who purchases energy not principally for personal, household or domestic use at premises.</t>
  </si>
  <si>
    <t>A customer, usually residential or small business, whose annual usage falls under the relevant jurisdictional threshold (generally 100MWh).</t>
  </si>
  <si>
    <t>Network assets - public lighting</t>
  </si>
  <si>
    <t>Network assets - poles by feeder type</t>
  </si>
  <si>
    <t>Network assets - meter population</t>
  </si>
  <si>
    <t>Residential connection</t>
  </si>
  <si>
    <t>Non-network assets</t>
  </si>
  <si>
    <t>Installed assets - quantity currently in commission by year</t>
  </si>
  <si>
    <t>Urban feeder / TAS - Urban</t>
  </si>
  <si>
    <t>The number of assets currently in commission and the year they were installed.</t>
  </si>
  <si>
    <t>Circuit capacity MVA</t>
  </si>
  <si>
    <t>Transformer capacities</t>
  </si>
  <si>
    <t>Estimated residual service life</t>
  </si>
  <si>
    <t>The removal of the asset from service.</t>
  </si>
  <si>
    <t>Work connecting any customer who purchases energy principally for personal, household or domestic use at premises.</t>
  </si>
  <si>
    <t>The remaining time an asset class is expected to deliver the same effective service as that asset class did at its installation date.</t>
  </si>
  <si>
    <t>Length of maintenance spans - Urban and CBD feeders</t>
  </si>
  <si>
    <t>Total length of maintenance spans</t>
  </si>
  <si>
    <t>Length of maintenance spans - Rural feeders</t>
  </si>
  <si>
    <t>Total route line length</t>
  </si>
  <si>
    <t>Asset metrics - asset lives</t>
  </si>
  <si>
    <t>Asset metrics - inspection and maintenance cycles</t>
  </si>
  <si>
    <t>Asset volume</t>
  </si>
  <si>
    <t>Transformer capacity decommissioned</t>
  </si>
  <si>
    <t>Overhead conductor / line Assets located above ground used for the primary function of transmitting power in a transmission network or distributing power in a distribution network.
Excludes assets that are included in any other asset category or asset group.</t>
  </si>
  <si>
    <t>As defined in the National Electricity Rules. For clarity, Standard Control Services are intended to capture services available only through DNSP’s network typically provided to all customers or a broad class of customers recovered through general network tariffs.</t>
  </si>
  <si>
    <t>˃ 11 kV &amp; &lt; = 22 kV; SWER</t>
  </si>
  <si>
    <t>˃ 11 kV &amp; &lt; = 22 kV; Single-Phase</t>
  </si>
  <si>
    <t>˃ 11 kV &amp; &lt; = 22 kV; Multiple-Phase</t>
  </si>
  <si>
    <t xml:space="preserve">&gt; 22 kV &amp; &lt; = 33 kV; Subdivision  </t>
  </si>
  <si>
    <t xml:space="preserve">&gt; 33 kV &amp; &lt; = 66 kV; Commercial &amp; Industrial  </t>
  </si>
  <si>
    <t xml:space="preserve">&gt; 33 kV &amp; &lt; = 66 kV; Subdivision  </t>
  </si>
  <si>
    <t xml:space="preserve">&gt; 66 kV &amp; &lt; = 132 kV; Commercial &amp; Industrial  </t>
  </si>
  <si>
    <t xml:space="preserve">&gt; 66 kV &amp; &lt; = 132 kV; Subdivision  </t>
  </si>
  <si>
    <t xml:space="preserve">&gt; 132 kV; Commercial &amp; Industrial  </t>
  </si>
  <si>
    <t xml:space="preserve">&gt; 132 kV; Subdivision  </t>
  </si>
  <si>
    <t>Pole Mounted; &lt; = 22kV;  &lt; = 60 kVA; Single Phase</t>
  </si>
  <si>
    <t>Pole Mounted; &lt; = 22kV;  &gt; 60 kVA and &lt; = 600 kVA; Single Phase</t>
  </si>
  <si>
    <t>Pole Mounted; &lt; = 22kV;  &gt; 600 kVA; Single Phase</t>
  </si>
  <si>
    <t>Kiosk Mounted; &lt; = 22kV;  &lt; = 60 kVA; Single Phase</t>
  </si>
  <si>
    <t>Kiosk Mounted; &lt; = 22kV;  &gt; 60 kVA and &lt; = 600 kVA; Single Phase</t>
  </si>
  <si>
    <t>Kiosk Mounted; &lt; = 22kV;  &gt; 600 kVA; Single Phase</t>
  </si>
  <si>
    <t>Ground Outdoor / Indoor Chamber Mounted; ˂ 22 kV;  &lt; = 60 kVA; Single Phase</t>
  </si>
  <si>
    <t>Ground Outdoor / Indoor Chamber Mounted; ˂  22 kV;  &gt; 60 kVA  and &lt; = 600 kVA; Single Phase</t>
  </si>
  <si>
    <t>Ground Outdoor / Indoor Chamber Mounted; ˂  22 kV;  &gt;  600 kVA; Single Phase</t>
  </si>
  <si>
    <t>Ground Outdoor / Indoor Chamber Mounted; ˂  22 kV;  &lt; = 60 kVA; Multiple Phase</t>
  </si>
  <si>
    <t>Ground Outdoor / Indoor Chamber Mounted; ˂  22 kV;  &gt; 60 kVA  and &lt; = 600 kVA; Multiple Phase</t>
  </si>
  <si>
    <t>Ground Outdoor / Indoor Chamber Mounted; ˂  22 kV;  &gt;  600 kVA; Multiple Phase</t>
  </si>
  <si>
    <t>Ground Outdoor / Indoor Chamber Mounted; &gt; = 22 kV &amp; &lt; = 33 kV;  &lt; = 15 MVA</t>
  </si>
  <si>
    <t>Ground Outdoor / Indoor Chamber Mounted; &gt; = 22 kV &amp; &lt; = 33 kV;  &gt; 15 MVA and &lt; = 40 MVA</t>
  </si>
  <si>
    <t>Ground Outdoor / Indoor Chamber Mounted; &gt; = 22 kV &amp; &lt; = 33 kV;  &gt; 40 MVA</t>
  </si>
  <si>
    <t>Ground Outdoor / Indoor Chamber Mounted; &gt; 33 kV &amp; &lt; = 66 kV;  &lt; = 15 MVA</t>
  </si>
  <si>
    <t>Ground Outdoor / Indoor Chamber Mounted; &gt; 33 kV &amp; &lt; = 66 kV;  &gt; 15 MVA and &lt; = 40 MVA</t>
  </si>
  <si>
    <t>Ground Outdoor / Indoor Chamber Mounted; &gt; 33 kV &amp; &lt; = 66 kV;  &gt; 40 MVA</t>
  </si>
  <si>
    <t>Ground Outdoor / Indoor Chamber Mounted; &gt; 66 kV &amp; &lt; = 132 kV;  &lt; = 100 MVA</t>
  </si>
  <si>
    <t>Ground Outdoor / Indoor Chamber Mounted; &gt; 66 kV &amp; &lt; = 132 kV;  &gt; 100 MVA</t>
  </si>
  <si>
    <t>Ground Outdoor / Indoor Chamber Mounted; &gt; 132 kV;  &lt; = 100 MVA</t>
  </si>
  <si>
    <t>Ground Outdoor / Indoor Chamber Mounted; &gt; 132 kV;  &gt; 100 MVA</t>
  </si>
  <si>
    <t>˂ = 11 kV;  Fuse</t>
  </si>
  <si>
    <t>˂ = 11 kV;  Circuit Breaker</t>
  </si>
  <si>
    <t>&gt; 22 kV &amp; &lt; = 33 kV; Switch</t>
  </si>
  <si>
    <t>&gt; 22 kV &amp; &lt; = 33 kV; Circuit Breaker</t>
  </si>
  <si>
    <t>&gt; 33 kV &amp; &lt; = 66 kV; Switch</t>
  </si>
  <si>
    <t>&gt; 33 kV &amp; &lt; = 66 kV; Circuit Breaker</t>
  </si>
  <si>
    <t>&gt; 66 kV &amp; &lt; = 132 kV; Switch</t>
  </si>
  <si>
    <t>&gt; 132 kV; Switch</t>
  </si>
  <si>
    <t>&gt; 132 kV; Circuit Breaker</t>
  </si>
  <si>
    <t>Luminaires;  Major Road</t>
  </si>
  <si>
    <t>Luminaires;  Minor Road</t>
  </si>
  <si>
    <t>Brackets; Major Road</t>
  </si>
  <si>
    <t>Brackets; Minor Road</t>
  </si>
  <si>
    <t>Lamps; Major Road</t>
  </si>
  <si>
    <t>Lamps; Minor Road</t>
  </si>
  <si>
    <t>Poles / Columns; Major Road</t>
  </si>
  <si>
    <t>Poles / Columns; Minor Road</t>
  </si>
  <si>
    <t>˂ = 11 kV; Residential; Overhead conductor</t>
  </si>
  <si>
    <t>˂ = 11 kV; Commercial &amp; Industrial; Overhead conductor</t>
  </si>
  <si>
    <t>˂ = 11 kV; Residential; Underground cable</t>
  </si>
  <si>
    <t>˂ = 11 kV; Commercial &amp; Industrial; Underground cable</t>
  </si>
  <si>
    <t>˂ = 11 kV; Subdivision; Underground cable</t>
  </si>
  <si>
    <t xml:space="preserve">&gt; 11 kV  &amp; &lt; = 22 kV; Commercial &amp; Industrial  </t>
  </si>
  <si>
    <t xml:space="preserve">&gt; 11 kV  &amp; &lt; = 22 kV; Subdivision  </t>
  </si>
  <si>
    <t xml:space="preserve">&gt; 22 kV &amp; &lt; = 33 kV; Commercial &amp; Industrial  </t>
  </si>
  <si>
    <t>Pole Mounted; &lt; = 22kV;  &lt; = 60 kVA; Multiple Phase</t>
  </si>
  <si>
    <t>Pole Mounted; &lt; = 22kV;  &gt; 60 kVA and &lt; = 600 kVA; Multiple Phase</t>
  </si>
  <si>
    <t>Pole Mounted; &lt; = 22kV;  &gt; 600 kVA; Multiple Phase</t>
  </si>
  <si>
    <t>Kiosk Mounted; &lt; = 22kV;  &lt; = 60 kVA; Multiple Phase</t>
  </si>
  <si>
    <t>Kiosk Mounted; &lt; = 22kV;  &gt; 60 kVA and &lt; = 600 kVA; Multiple Phase</t>
  </si>
  <si>
    <t>Kiosk Mounted; &lt; = 22kV;  &gt; 600 kVA; Multiple Phase</t>
  </si>
  <si>
    <t>˂ = 11 kV; Switch</t>
  </si>
  <si>
    <t>&gt; 11 kV &amp; &lt; = 22 kV; Switch</t>
  </si>
  <si>
    <t>&gt; 11 kV &amp; &lt; = 22 kV; Circuit Breaker</t>
  </si>
  <si>
    <t>&gt; 66 kV &amp; &lt; = 132 kV; Circuit Breaker</t>
  </si>
  <si>
    <t>Changes from December 2023 Consultation workbooks</t>
  </si>
  <si>
    <t>Checks and Totals</t>
  </si>
  <si>
    <t>The following checks and Totals were removed:
Overhead network length of circuit at each voltage = Overhead conductors by feeder type 
Overhead network length of circuit at each voltage = Overhead conductors by material type
Underground cable network length of circuit at each voltage = Underground cables by cable length by feeder type</t>
  </si>
  <si>
    <t xml:space="preserve">Conductor length is reported based on the length of all the conductors, for example the three lines of conductor will be reported for a three-phase circuit. Therefore, these lengths will not reconcile as provided within the Checks and Totals. </t>
  </si>
  <si>
    <t>Total poles</t>
  </si>
  <si>
    <t>Total overhead conductors</t>
  </si>
  <si>
    <t>Total underground cables</t>
  </si>
  <si>
    <t>Total service lines</t>
  </si>
  <si>
    <t>Total transformers</t>
  </si>
  <si>
    <t>Total public lighting</t>
  </si>
  <si>
    <t>Total SCADA, network control and protection systems</t>
  </si>
  <si>
    <t>Total switchgear</t>
  </si>
  <si>
    <t xml:space="preserve">Total installed capacity </t>
  </si>
  <si>
    <t>&lt;business specified&gt;</t>
  </si>
  <si>
    <t>&lt;business selection&gt;</t>
  </si>
  <si>
    <t>Feeders other</t>
  </si>
  <si>
    <t>New row added "Feeders other"</t>
  </si>
  <si>
    <t>Business specified</t>
  </si>
  <si>
    <t>Total underground network length</t>
  </si>
  <si>
    <t>Total overhead network length</t>
  </si>
  <si>
    <t>by feeder classification (kVA)</t>
  </si>
  <si>
    <t>Customer (export services) type (Total customers)</t>
  </si>
  <si>
    <t>Feeder classification (Total)</t>
  </si>
  <si>
    <t>Total installed capacity</t>
  </si>
  <si>
    <t>DISTRIBUTION TRANSFORMER TOTAL INSTALLED CAPACITY</t>
  </si>
  <si>
    <t>ZONE SUBSTATION TRANSFORMER CAPACITY</t>
  </si>
  <si>
    <t>DISTRIBUTION - OTHER TRANSFORMER CAPACITY</t>
  </si>
  <si>
    <t>ESTIMATED UNDERGROUND NETWORK WEIGHTED AVERAGE MVA CAPACITY BY VOLTAGE CLASS</t>
  </si>
  <si>
    <t>ESTIMATED OVERHEAD NETWORK WEIGHTED AVERAGE MVA CAPACITY BY VOLTAGE CLASS</t>
  </si>
  <si>
    <t>Business specified tariff category</t>
  </si>
  <si>
    <t>The installation, operation, repair, replacement and maintenance of public lighting assets whether owned by the NSP or by another party. This also includes alteration and relocation of existing public lighting assets.</t>
  </si>
  <si>
    <t xml:space="preserve">Feeders that are subtransmission or transmission feeders that can not be assigned to the distribution feeder categories (CBD, Urban, Short rural and Long rural). </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</si>
  <si>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</si>
  <si>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Circuit length is calculated from the route length (measured in kilometres) of lines in service (the total length of feeders including all spurs), where each SWER line, single-phase line, and three-phase line counts as one line. A double circuit line counts as twice the length. The length does not take into account vertical components such as sag.</t>
  </si>
  <si>
    <t>The maximum apparent power (MVA).</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</si>
  <si>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</si>
  <si>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Assets with expected asset lives greater than or equal to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of ten years or greater.</t>
  </si>
  <si>
    <t>Assets with expected asset lives less than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less than 10 years.</t>
  </si>
  <si>
    <t>A customer or customer (gas) who purchases energy principally for personal, household or domestic use at premises.</t>
  </si>
  <si>
    <t>A small customer that is not a residential customer, whose tariff is classified as a small business tariff, or otherwise identified as a small business in the NSP's customer database.</t>
  </si>
  <si>
    <t>To allow for reconciliation between data reporting requirements (Total poles by feeder type and Asset age profile) where subtransmission/transmission feeders are not assigned a feeder category.</t>
  </si>
  <si>
    <t>Definitions</t>
  </si>
  <si>
    <t>Definition added "Feeders other"</t>
  </si>
  <si>
    <t>New data item referred to in workbooks.</t>
  </si>
  <si>
    <t>Export customer type (Total customers)</t>
  </si>
  <si>
    <t>Total assets - other by business specified categories</t>
  </si>
  <si>
    <t>This workbook defines the data requirements related to network metrics.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</si>
  <si>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Business specified (Feeder ID)</t>
  </si>
  <si>
    <t>Business specified (Feeder service area description)</t>
  </si>
  <si>
    <t>Businesses selection (Feeder classification)</t>
  </si>
  <si>
    <t>Number of vehicles</t>
  </si>
  <si>
    <t>OTHER BY: BUSINESS SPECIFIED CATEGORIES</t>
  </si>
  <si>
    <t>SCADA, NETWORK CONTROL AND PROTECTION SYSTEMS BY: FUNCTION</t>
  </si>
  <si>
    <t>PUBLIC LIGHTING BY: ASSET TYPE; LIGHTING OBLIGATION</t>
  </si>
  <si>
    <t>SWITCHGEAR BY: HIGHEST OPERATING VOLTAGE; SWITCH FUNCTION</t>
  </si>
  <si>
    <t>TRANSFORMERS BY: MOUNTING TYPE; HIGHEST OPERATING VOLTAGE; AMPERE RATING; NUMBER OF PHASES (AT LV)</t>
  </si>
  <si>
    <t>SERVICE LINES BY: CONNECTION VOLTAGE; CUSTOMER TYPE; CONNECTION COMPLEXITY</t>
  </si>
  <si>
    <t>UNDERGROUND CABLES BY: HIGHEST OPERATING VOLTAGE</t>
  </si>
  <si>
    <t>OVERHEAD CONDUCTORS BY: HIGHEST OPERATING VOLTAGE; NUMBER OF PHASES (AT HV)</t>
  </si>
  <si>
    <t>STAKING OF / STAKED WOODEN POLES BY: HIGHEST OPERATING VOLTAGE</t>
  </si>
  <si>
    <t>POLES BY: HIGHEST OPERATING VOLTAGE; MATERIAL TYPE</t>
  </si>
  <si>
    <t>IT &amp; communications</t>
  </si>
  <si>
    <t>Total wooden poles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</si>
</sst>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 #,##0_);_(* \(#,##0\);_(* &quot;-&quot;_);_(@_)"/>
    <numFmt numFmtId="166" formatCode="_-* #,##0_-;\-* #,##0_-;_-* &quot;-&quot;??_-;_-@_-"/>
    <numFmt numFmtId="167" formatCode="_(&quot;$&quot;* #,##0.00_);_(&quot;$&quot;* \(#,##0.00\);_(&quot;$&quot;* &quot;-&quot;??_);_(@_)"/>
    <numFmt numFmtId="168" formatCode="_-* #,##0_-;[Red]\(#,##0\)_-;_-* &quot;-&quot;??_-;_-@_-"/>
  </numFmts>
  <fonts count="5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font>
    <font>
      <sz val="14"/>
      <color theme="0"/>
      <name val="Calibri"/>
      <family val="2"/>
      <scheme val="minor"/>
    </font>
    <font>
      <b/>
      <sz val="16"/>
      <color theme="0"/>
      <name val="Calibri"/>
      <family val="2"/>
      <scheme val="minor"/>
    </font>
    <font>
      <sz val="11"/>
      <color rgb="FF000000"/>
      <name val="Arial"/>
      <family val="2"/>
    </font>
    <font>
      <sz val="40"/>
      <color rgb="FF000000"/>
      <name val="Calibri"/>
      <family val="2"/>
    </font>
    <font>
      <sz val="11"/>
      <color theme="1"/>
      <name val="Calibri"/>
      <family val="2"/>
    </font>
    <font>
      <sz val="30"/>
      <color rgb="FF000000"/>
      <name val="Calibri"/>
      <family val="2"/>
    </font>
    <font>
      <sz val="11"/>
      <color theme="0"/>
      <name val="Calibri"/>
      <family val="2"/>
    </font>
    <font>
      <b/>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b/>
      <sz val="12"/>
      <name val="Calibri"/>
      <family val="2"/>
      <scheme val="minor"/>
    </font>
    <font>
      <sz val="10"/>
      <name val="Palatino"/>
    </font>
    <font>
      <b/>
      <sz val="11"/>
      <color indexed="9"/>
      <name val="Calibri"/>
      <family val="2"/>
      <scheme val="minor"/>
    </font>
    <font>
      <sz val="20"/>
      <color theme="1"/>
      <name val="Calibri"/>
      <family val="2"/>
      <scheme val="minor"/>
    </font>
    <font>
      <b/>
      <sz val="11"/>
      <name val="Calibri"/>
      <family val="2"/>
      <scheme val="minor"/>
    </font>
    <font>
      <b/>
      <sz val="12"/>
      <color theme="1"/>
      <name val="Calibri"/>
      <family val="2"/>
      <scheme val="minor"/>
    </font>
    <font>
      <sz val="8"/>
      <name val="Calibri"/>
      <family val="2"/>
      <scheme val="minor"/>
    </font>
    <font>
      <sz val="11"/>
      <name val="Calibri"/>
      <family val="2"/>
      <scheme val="minor"/>
    </font>
    <font>
      <sz val="28"/>
      <color theme="1"/>
      <name val="Calibri"/>
      <family val="2"/>
      <scheme val="minor"/>
    </font>
    <font>
      <sz val="14"/>
      <color theme="0"/>
      <name val="Calibri"/>
      <family val="2"/>
    </font>
    <font>
      <sz val="10"/>
      <name val="Calibri"/>
      <family val="2"/>
      <scheme val="minor"/>
    </font>
    <font>
      <sz val="10"/>
      <color rgb="FF000000"/>
      <name val="Calibri"/>
      <family val="2"/>
    </font>
    <font>
      <sz val="32"/>
      <color rgb="FF000000"/>
      <name val="Calibri"/>
      <family val="2"/>
    </font>
    <font>
      <sz val="28"/>
      <color rgb="FF000000"/>
      <name val="Calibri"/>
      <family val="2"/>
    </font>
    <font>
      <sz val="15"/>
      <name val="Calibri"/>
      <family val="2"/>
      <scheme val="minor"/>
    </font>
    <font>
      <sz val="28"/>
      <color rgb="FF000000"/>
      <name val="Calibri"/>
      <family val="2"/>
      <scheme val="minor"/>
    </font>
    <font>
      <b/>
      <i/>
      <sz val="11"/>
      <color rgb="FF000000"/>
      <name val="Calibri"/>
      <family val="2"/>
      <scheme val="minor"/>
    </font>
    <font>
      <b/>
      <sz val="14"/>
      <color theme="1"/>
      <name val="Calibri"/>
      <family val="2"/>
      <scheme val="minor"/>
    </font>
    <font>
      <b/>
      <sz val="11"/>
      <color rgb="FF000000"/>
      <name val="Calibri"/>
      <family val="2"/>
    </font>
    <font>
      <i/>
      <sz val="10"/>
      <color theme="1"/>
      <name val="Calibri"/>
      <family val="2"/>
      <scheme val="minor"/>
    </font>
    <font>
      <sz val="30"/>
      <color theme="1"/>
      <name val="Calibri"/>
      <family val="2"/>
      <scheme val="minor"/>
    </font>
    <font>
      <i/>
      <sz val="11"/>
      <color theme="1"/>
      <name val="Calibri"/>
      <family val="2"/>
      <scheme val="minor"/>
    </font>
    <font>
      <sz val="25"/>
      <color theme="1"/>
      <name val="Calibri"/>
      <family val="2"/>
      <scheme val="minor"/>
    </font>
    <font>
      <sz val="10"/>
      <color rgb="FF000000"/>
      <name val="Arial"/>
      <family val="2"/>
    </font>
    <font>
      <sz val="10"/>
      <color rgb="FF000000"/>
      <name val="Calibri"/>
      <family val="2"/>
      <scheme val="minor"/>
    </font>
    <font>
      <sz val="30"/>
      <color rgb="FF000000"/>
      <name val="Calibri"/>
      <family val="2"/>
      <scheme val="minor"/>
    </font>
    <font>
      <b/>
      <sz val="12"/>
      <color theme="0"/>
      <name val="Calibri"/>
      <family val="2"/>
      <scheme val="minor"/>
    </font>
    <font>
      <sz val="11"/>
      <color theme="1"/>
      <name val="Arial"/>
      <family val="2"/>
    </font>
    <font>
      <sz val="11"/>
      <color indexed="8"/>
      <name val="Calibri"/>
      <family val="2"/>
    </font>
    <font>
      <b/>
      <sz val="11"/>
      <color indexed="8"/>
      <name val="Calibri"/>
      <family val="2"/>
    </font>
    <font>
      <i/>
      <sz val="11"/>
      <color rgb="FF000000"/>
      <name val="Calibri"/>
      <family val="2"/>
    </font>
    <font>
      <sz val="10"/>
      <color rgb="FFFF33CC"/>
      <name val="Calibri"/>
      <family val="2"/>
      <scheme val="minor"/>
    </font>
    <font>
      <sz val="10"/>
      <color theme="7" tint="-0.249977111117893"/>
      <name val="Calibri"/>
      <family val="2"/>
      <scheme val="minor"/>
    </font>
    <font>
      <i/>
      <sz val="10"/>
      <color theme="1" tint="0.499984740745262"/>
      <name val="Calibri"/>
      <family val="2"/>
      <scheme val="minor"/>
    </font>
    <font>
      <b/>
      <sz val="14"/>
      <color rgb="FF000000"/>
      <name val="Calibri"/>
      <family val="2"/>
      <scheme val="minor"/>
    </font>
    <font>
      <i/>
      <sz val="11"/>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rgb="FFFFFFFF"/>
      </patternFill>
    </fill>
    <fill>
      <patternFill patternType="solid">
        <fgColor theme="9" tint="0.79998168889431442"/>
        <bgColor indexed="64"/>
      </patternFill>
    </fill>
    <fill>
      <patternFill patternType="solid">
        <fgColor rgb="FFE5EFEB"/>
        <bgColor indexed="64"/>
      </patternFill>
    </fill>
    <fill>
      <patternFill patternType="solid">
        <fgColor rgb="FFE2EEE9"/>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xf numFmtId="0" fontId="1" fillId="0" borderId="0"/>
    <xf numFmtId="0" fontId="3" fillId="0" borderId="0"/>
    <xf numFmtId="0" fontId="1" fillId="0" borderId="0"/>
    <xf numFmtId="164" fontId="1" fillId="0" borderId="0" applyFont="0" applyFill="0" applyBorder="0" applyAlignment="0" applyProtection="0"/>
    <xf numFmtId="0" fontId="16" fillId="0" borderId="0"/>
    <xf numFmtId="167" fontId="1" fillId="0" borderId="0" applyFont="0" applyFill="0" applyBorder="0" applyAlignment="0" applyProtection="0"/>
    <xf numFmtId="0" fontId="3" fillId="0" borderId="0"/>
    <xf numFmtId="164" fontId="1" fillId="0" borderId="0" applyFont="0" applyFill="0" applyBorder="0" applyAlignment="0" applyProtection="0"/>
    <xf numFmtId="0" fontId="1" fillId="0" borderId="0"/>
    <xf numFmtId="0" fontId="38" fillId="0" borderId="0"/>
    <xf numFmtId="0" fontId="1" fillId="0" borderId="0"/>
    <xf numFmtId="164" fontId="3" fillId="0" borderId="0" applyFont="0" applyFill="0" applyBorder="0" applyAlignment="0" applyProtection="0"/>
    <xf numFmtId="0" fontId="3" fillId="0" borderId="0"/>
  </cellStyleXfs>
  <cellXfs count="391">
    <xf numFmtId="0" fontId="0" fillId="0" borderId="0" xfId="0"/>
    <xf numFmtId="0" fontId="0" fillId="0" borderId="0" xfId="0" applyBorder="1"/>
    <xf numFmtId="0" fontId="1" fillId="2" borderId="0" xfId="1" applyFill="1"/>
    <xf numFmtId="0" fontId="8" fillId="2" borderId="0" xfId="0" applyFont="1" applyFill="1" applyAlignment="1">
      <alignment vertical="center" wrapText="1"/>
    </xf>
    <xf numFmtId="0" fontId="1" fillId="2" borderId="0" xfId="1" applyFill="1" applyAlignment="1">
      <alignment vertical="center"/>
    </xf>
    <xf numFmtId="0" fontId="7" fillId="2" borderId="0" xfId="1" applyFont="1" applyFill="1"/>
    <xf numFmtId="0" fontId="6" fillId="2" borderId="0" xfId="1" applyFont="1" applyFill="1"/>
    <xf numFmtId="0" fontId="6" fillId="0" borderId="0" xfId="1" applyFont="1"/>
    <xf numFmtId="0" fontId="12" fillId="2" borderId="0" xfId="1" applyFont="1" applyFill="1"/>
    <xf numFmtId="0" fontId="13" fillId="2" borderId="0" xfId="1" applyFont="1" applyFill="1"/>
    <xf numFmtId="0" fontId="1" fillId="2" borderId="0" xfId="1" applyFill="1" applyAlignment="1">
      <alignment horizontal="left" vertical="center"/>
    </xf>
    <xf numFmtId="0" fontId="1" fillId="2" borderId="0" xfId="1" applyFill="1" applyAlignment="1">
      <alignment horizontal="left" vertical="center" wrapText="1"/>
    </xf>
    <xf numFmtId="0" fontId="14" fillId="2" borderId="0" xfId="0" applyFont="1" applyFill="1" applyAlignment="1">
      <alignment vertical="center"/>
    </xf>
    <xf numFmtId="0" fontId="0" fillId="5" borderId="0" xfId="0" applyFill="1"/>
    <xf numFmtId="0" fontId="0" fillId="5" borderId="0" xfId="0" applyFill="1" applyAlignment="1">
      <alignment wrapText="1"/>
    </xf>
    <xf numFmtId="0" fontId="0" fillId="2" borderId="0" xfId="0" applyFill="1" applyAlignment="1">
      <alignment vertical="center"/>
    </xf>
    <xf numFmtId="49" fontId="17" fillId="2" borderId="0" xfId="5" applyNumberFormat="1" applyFont="1" applyFill="1" applyAlignment="1">
      <alignment vertical="center" wrapText="1"/>
    </xf>
    <xf numFmtId="0" fontId="0" fillId="2" borderId="0" xfId="0" applyFill="1"/>
    <xf numFmtId="165" fontId="17" fillId="4" borderId="0" xfId="5" applyNumberFormat="1" applyFont="1" applyFill="1" applyAlignment="1">
      <alignment horizontal="center" vertical="center" wrapText="1"/>
    </xf>
    <xf numFmtId="0" fontId="18" fillId="2" borderId="0" xfId="0" applyFont="1" applyFill="1" applyAlignment="1">
      <alignment vertical="center"/>
    </xf>
    <xf numFmtId="0" fontId="11" fillId="2" borderId="0" xfId="0" applyFont="1" applyFill="1"/>
    <xf numFmtId="49" fontId="19" fillId="0" borderId="0" xfId="5" applyNumberFormat="1" applyFont="1" applyAlignment="1">
      <alignment horizontal="center" vertical="center" wrapText="1"/>
    </xf>
    <xf numFmtId="166" fontId="0" fillId="0" borderId="0" xfId="0" applyNumberFormat="1"/>
    <xf numFmtId="0" fontId="0" fillId="2" borderId="12" xfId="0" applyFill="1" applyBorder="1"/>
    <xf numFmtId="0" fontId="0" fillId="2" borderId="7" xfId="0" applyFill="1" applyBorder="1"/>
    <xf numFmtId="0" fontId="1" fillId="2" borderId="7" xfId="1" applyFill="1" applyBorder="1" applyAlignment="1">
      <alignment horizontal="left" vertical="center" wrapText="1"/>
    </xf>
    <xf numFmtId="0" fontId="0" fillId="2" borderId="7" xfId="0" applyFill="1" applyBorder="1" applyAlignment="1">
      <alignment horizontal="center"/>
    </xf>
    <xf numFmtId="0" fontId="0" fillId="2" borderId="11" xfId="0" applyFill="1" applyBorder="1"/>
    <xf numFmtId="0" fontId="0" fillId="2" borderId="0" xfId="0" applyFill="1" applyAlignment="1">
      <alignment horizontal="center"/>
    </xf>
    <xf numFmtId="0" fontId="0" fillId="2" borderId="13" xfId="0" applyFill="1" applyBorder="1"/>
    <xf numFmtId="0" fontId="0" fillId="2" borderId="3" xfId="0" applyFill="1" applyBorder="1"/>
    <xf numFmtId="0" fontId="1" fillId="2" borderId="3" xfId="1" applyFill="1" applyBorder="1" applyAlignment="1">
      <alignment horizontal="left" vertical="center" wrapText="1"/>
    </xf>
    <xf numFmtId="0" fontId="0" fillId="2" borderId="3" xfId="0" applyFill="1" applyBorder="1" applyAlignment="1">
      <alignment horizontal="center"/>
    </xf>
    <xf numFmtId="0" fontId="0" fillId="0" borderId="13" xfId="0" applyBorder="1"/>
    <xf numFmtId="0" fontId="0" fillId="2" borderId="6" xfId="0" applyFill="1" applyBorder="1" applyAlignment="1">
      <alignment horizontal="center"/>
    </xf>
    <xf numFmtId="0" fontId="0" fillId="2" borderId="0" xfId="0" applyFill="1" applyBorder="1" applyAlignment="1">
      <alignment horizontal="center"/>
    </xf>
    <xf numFmtId="0" fontId="0" fillId="2" borderId="0" xfId="0" applyFill="1" applyBorder="1"/>
    <xf numFmtId="0" fontId="0" fillId="5" borderId="0" xfId="0" applyFill="1" applyBorder="1" applyAlignment="1">
      <alignment wrapText="1"/>
    </xf>
    <xf numFmtId="0" fontId="11" fillId="2" borderId="0" xfId="0" applyFont="1" applyFill="1" applyAlignment="1">
      <alignment horizontal="center"/>
    </xf>
    <xf numFmtId="0" fontId="12" fillId="7" borderId="0" xfId="2" applyFont="1" applyFill="1" applyBorder="1" applyAlignment="1">
      <alignment vertical="center"/>
    </xf>
    <xf numFmtId="0" fontId="0" fillId="2" borderId="0" xfId="0" applyFill="1" applyAlignment="1">
      <alignment wrapText="1"/>
    </xf>
    <xf numFmtId="0" fontId="5" fillId="2" borderId="0" xfId="0" applyFont="1" applyFill="1" applyAlignment="1">
      <alignment vertical="center" wrapText="1"/>
    </xf>
    <xf numFmtId="49" fontId="19" fillId="2" borderId="0" xfId="5" applyNumberFormat="1" applyFont="1" applyFill="1" applyAlignment="1">
      <alignment horizontal="center" vertical="center" wrapText="1"/>
    </xf>
    <xf numFmtId="166" fontId="0" fillId="2" borderId="0" xfId="0" applyNumberFormat="1" applyFill="1"/>
    <xf numFmtId="0" fontId="1" fillId="2" borderId="0" xfId="1" applyFill="1" applyAlignment="1">
      <alignment horizontal="right" vertical="center"/>
    </xf>
    <xf numFmtId="0" fontId="0" fillId="8" borderId="0" xfId="0" applyFill="1" applyBorder="1"/>
    <xf numFmtId="0" fontId="0" fillId="0" borderId="0" xfId="0"/>
    <xf numFmtId="0" fontId="1" fillId="2" borderId="0" xfId="1" applyFill="1" applyBorder="1" applyAlignment="1">
      <alignment horizontal="left" vertical="center" wrapText="1"/>
    </xf>
    <xf numFmtId="0" fontId="9" fillId="2" borderId="0" xfId="1" applyFont="1" applyFill="1" applyAlignment="1"/>
    <xf numFmtId="0" fontId="15" fillId="2" borderId="0" xfId="0" applyFont="1" applyFill="1" applyAlignment="1">
      <alignment vertical="center"/>
    </xf>
    <xf numFmtId="0" fontId="0" fillId="8" borderId="7" xfId="0" applyFill="1" applyBorder="1"/>
    <xf numFmtId="0" fontId="0" fillId="8" borderId="3" xfId="0" applyFill="1" applyBorder="1"/>
    <xf numFmtId="166" fontId="0" fillId="8" borderId="7" xfId="4" applyNumberFormat="1" applyFont="1" applyFill="1" applyBorder="1"/>
    <xf numFmtId="0" fontId="0" fillId="8" borderId="4" xfId="0" applyFill="1" applyBorder="1"/>
    <xf numFmtId="166" fontId="0" fillId="8" borderId="0" xfId="4" applyNumberFormat="1" applyFont="1" applyFill="1" applyBorder="1"/>
    <xf numFmtId="0" fontId="0" fillId="8" borderId="8" xfId="0" applyFill="1" applyBorder="1"/>
    <xf numFmtId="166" fontId="0" fillId="8" borderId="3" xfId="4" applyNumberFormat="1" applyFont="1" applyFill="1" applyBorder="1"/>
    <xf numFmtId="0" fontId="0" fillId="8" borderId="5" xfId="0" applyFill="1" applyBorder="1"/>
    <xf numFmtId="0" fontId="23" fillId="2" borderId="0" xfId="0" applyFont="1" applyFill="1" applyAlignment="1">
      <alignment vertical="center"/>
    </xf>
    <xf numFmtId="0" fontId="3" fillId="2" borderId="0" xfId="7" applyFill="1" applyAlignment="1">
      <alignment vertical="center"/>
    </xf>
    <xf numFmtId="0" fontId="4" fillId="2" borderId="0" xfId="7" applyFont="1" applyFill="1" applyAlignment="1">
      <alignment horizontal="center" vertical="center"/>
    </xf>
    <xf numFmtId="0" fontId="0" fillId="2" borderId="0" xfId="0" applyFill="1" applyAlignment="1">
      <alignment horizontal="center" vertical="center"/>
    </xf>
    <xf numFmtId="0" fontId="10" fillId="3" borderId="0" xfId="7" applyFont="1" applyFill="1" applyAlignment="1">
      <alignment horizontal="center" vertical="center"/>
    </xf>
    <xf numFmtId="0" fontId="3" fillId="2" borderId="0" xfId="7" applyFill="1" applyAlignment="1">
      <alignment horizontal="center" vertical="center"/>
    </xf>
    <xf numFmtId="0" fontId="10" fillId="2" borderId="0" xfId="7" applyFont="1" applyFill="1" applyAlignment="1">
      <alignment horizontal="center" vertical="center"/>
    </xf>
    <xf numFmtId="0" fontId="25" fillId="9" borderId="0" xfId="7" applyFont="1" applyFill="1" applyAlignment="1">
      <alignment horizontal="left" vertical="center" wrapText="1"/>
    </xf>
    <xf numFmtId="0" fontId="25" fillId="9" borderId="0" xfId="7" applyFont="1" applyFill="1" applyAlignment="1">
      <alignment vertical="center" wrapText="1"/>
    </xf>
    <xf numFmtId="0" fontId="26" fillId="2" borderId="0" xfId="7" applyFont="1" applyFill="1" applyAlignment="1">
      <alignment horizontal="center" vertical="center"/>
    </xf>
    <xf numFmtId="0" fontId="26" fillId="2" borderId="0" xfId="7" applyFont="1" applyFill="1" applyAlignment="1">
      <alignment vertical="center"/>
    </xf>
    <xf numFmtId="0" fontId="26" fillId="2" borderId="0" xfId="7" applyFont="1" applyFill="1" applyAlignment="1">
      <alignment horizontal="left" vertical="center" wrapText="1"/>
    </xf>
    <xf numFmtId="0" fontId="26" fillId="2" borderId="0" xfId="7" applyFont="1" applyFill="1" applyAlignment="1">
      <alignment vertical="center" wrapText="1"/>
    </xf>
    <xf numFmtId="0" fontId="25" fillId="2" borderId="0" xfId="7" applyFont="1" applyFill="1" applyAlignment="1">
      <alignment horizontal="left" vertical="center" wrapText="1"/>
    </xf>
    <xf numFmtId="0" fontId="25" fillId="2" borderId="0" xfId="7" applyFont="1" applyFill="1" applyAlignment="1">
      <alignment vertical="center" wrapText="1"/>
    </xf>
    <xf numFmtId="0" fontId="0" fillId="5" borderId="0" xfId="0" applyFill="1" applyAlignment="1">
      <alignment vertical="center"/>
    </xf>
    <xf numFmtId="0" fontId="0" fillId="5" borderId="0" xfId="0" applyFill="1" applyAlignment="1">
      <alignment horizontal="center"/>
    </xf>
    <xf numFmtId="166" fontId="0" fillId="8" borderId="4" xfId="4" applyNumberFormat="1" applyFont="1" applyFill="1" applyBorder="1"/>
    <xf numFmtId="166" fontId="0" fillId="8" borderId="8" xfId="4" applyNumberFormat="1" applyFont="1" applyFill="1" applyBorder="1"/>
    <xf numFmtId="166" fontId="0" fillId="8" borderId="5" xfId="4" applyNumberFormat="1" applyFont="1" applyFill="1" applyBorder="1"/>
    <xf numFmtId="0" fontId="0" fillId="2" borderId="0" xfId="0" applyFill="1" applyBorder="1" applyAlignment="1">
      <alignment wrapText="1"/>
    </xf>
    <xf numFmtId="0" fontId="28" fillId="2" borderId="0" xfId="7" applyFont="1" applyFill="1" applyAlignment="1">
      <alignment vertical="center"/>
    </xf>
    <xf numFmtId="0" fontId="11" fillId="2" borderId="0" xfId="0" applyNumberFormat="1" applyFont="1" applyFill="1" applyAlignment="1"/>
    <xf numFmtId="0" fontId="0" fillId="2" borderId="7" xfId="0" applyFill="1" applyBorder="1" applyAlignment="1">
      <alignment wrapText="1"/>
    </xf>
    <xf numFmtId="0" fontId="0" fillId="2" borderId="3" xfId="0" applyFill="1" applyBorder="1" applyAlignment="1">
      <alignment wrapText="1"/>
    </xf>
    <xf numFmtId="0" fontId="11" fillId="2" borderId="0" xfId="0" applyFont="1" applyFill="1" applyBorder="1"/>
    <xf numFmtId="0" fontId="11" fillId="0" borderId="0" xfId="0" applyFont="1" applyBorder="1" applyAlignment="1">
      <alignment vertical="center"/>
    </xf>
    <xf numFmtId="166" fontId="0" fillId="2" borderId="0" xfId="4" applyNumberFormat="1" applyFont="1" applyFill="1" applyBorder="1"/>
    <xf numFmtId="0" fontId="11" fillId="2" borderId="0" xfId="0" applyFont="1" applyFill="1" applyBorder="1" applyAlignment="1">
      <alignment vertical="center"/>
    </xf>
    <xf numFmtId="165" fontId="29" fillId="2" borderId="0" xfId="5" applyNumberFormat="1" applyFont="1" applyFill="1" applyAlignment="1">
      <alignment horizontal="right" vertical="center" wrapText="1"/>
    </xf>
    <xf numFmtId="0" fontId="0" fillId="5" borderId="0" xfId="0" applyFill="1" applyBorder="1"/>
    <xf numFmtId="0" fontId="0" fillId="2" borderId="0" xfId="0" applyFill="1" applyBorder="1" applyAlignment="1">
      <alignment horizontal="center" vertical="center"/>
    </xf>
    <xf numFmtId="0" fontId="0" fillId="11" borderId="0" xfId="0" applyFill="1" applyBorder="1"/>
    <xf numFmtId="0" fontId="28" fillId="11" borderId="0" xfId="7" applyFont="1" applyFill="1" applyBorder="1" applyAlignment="1">
      <alignment vertical="center"/>
    </xf>
    <xf numFmtId="0" fontId="0" fillId="11" borderId="0" xfId="0" applyFill="1" applyBorder="1" applyAlignment="1">
      <alignment horizontal="center"/>
    </xf>
    <xf numFmtId="0" fontId="15" fillId="11" borderId="0" xfId="0" applyFont="1" applyFill="1" applyAlignment="1">
      <alignment vertical="center"/>
    </xf>
    <xf numFmtId="0" fontId="8" fillId="2" borderId="0" xfId="0" applyFont="1" applyFill="1"/>
    <xf numFmtId="0" fontId="0" fillId="5" borderId="0" xfId="0" applyFill="1" applyBorder="1" applyAlignment="1">
      <alignment horizontal="center"/>
    </xf>
    <xf numFmtId="166" fontId="0" fillId="2" borderId="0" xfId="0" applyNumberFormat="1" applyFill="1" applyBorder="1"/>
    <xf numFmtId="0" fontId="11" fillId="2" borderId="0" xfId="0" applyFont="1" applyFill="1" applyAlignment="1">
      <alignment vertical="center"/>
    </xf>
    <xf numFmtId="0" fontId="0" fillId="8" borderId="0" xfId="0" applyFill="1" applyBorder="1" applyAlignment="1">
      <alignment horizontal="left"/>
    </xf>
    <xf numFmtId="0" fontId="0" fillId="8" borderId="7" xfId="0" applyFill="1" applyBorder="1" applyAlignment="1">
      <alignment horizontal="left"/>
    </xf>
    <xf numFmtId="0" fontId="0" fillId="8" borderId="3" xfId="0" applyFill="1" applyBorder="1" applyAlignment="1">
      <alignment horizontal="left"/>
    </xf>
    <xf numFmtId="0" fontId="0" fillId="2" borderId="7" xfId="0" applyFill="1" applyBorder="1" applyAlignment="1">
      <alignment horizontal="right"/>
    </xf>
    <xf numFmtId="0" fontId="0" fillId="2" borderId="0" xfId="0" applyFill="1" applyBorder="1" applyAlignment="1">
      <alignment horizontal="right"/>
    </xf>
    <xf numFmtId="0" fontId="0" fillId="2" borderId="3" xfId="0" applyFill="1" applyBorder="1" applyAlignment="1">
      <alignment horizontal="right"/>
    </xf>
    <xf numFmtId="0" fontId="28" fillId="5" borderId="0" xfId="7" applyFont="1" applyFill="1" applyBorder="1" applyAlignment="1">
      <alignment vertical="center"/>
    </xf>
    <xf numFmtId="0" fontId="0" fillId="5" borderId="0" xfId="0" applyFill="1" applyBorder="1" applyAlignment="1">
      <alignment vertical="center"/>
    </xf>
    <xf numFmtId="0" fontId="18" fillId="2" borderId="0" xfId="0" applyFont="1" applyFill="1" applyBorder="1" applyAlignment="1">
      <alignment vertical="center"/>
    </xf>
    <xf numFmtId="0" fontId="0" fillId="8" borderId="10" xfId="0" applyFill="1" applyBorder="1"/>
    <xf numFmtId="0" fontId="11" fillId="2" borderId="0" xfId="0" applyNumberFormat="1" applyFont="1" applyFill="1" applyBorder="1" applyAlignment="1">
      <alignment vertical="center"/>
    </xf>
    <xf numFmtId="0" fontId="9" fillId="5" borderId="0" xfId="1" applyFont="1" applyFill="1" applyBorder="1" applyAlignment="1"/>
    <xf numFmtId="0" fontId="15" fillId="5" borderId="0" xfId="0" applyFont="1" applyFill="1" applyBorder="1" applyAlignment="1">
      <alignment vertical="center"/>
    </xf>
    <xf numFmtId="165" fontId="17" fillId="8" borderId="0" xfId="5" applyNumberFormat="1" applyFont="1" applyFill="1" applyBorder="1" applyAlignment="1">
      <alignment horizontal="center" vertical="center" wrapText="1"/>
    </xf>
    <xf numFmtId="166" fontId="0" fillId="8" borderId="0" xfId="0" applyNumberFormat="1" applyFill="1" applyBorder="1"/>
    <xf numFmtId="165" fontId="17" fillId="8" borderId="8" xfId="5" applyNumberFormat="1" applyFont="1" applyFill="1" applyBorder="1" applyAlignment="1">
      <alignment horizontal="center" vertical="center" wrapText="1"/>
    </xf>
    <xf numFmtId="166" fontId="0" fillId="8" borderId="8" xfId="0" applyNumberFormat="1" applyFill="1" applyBorder="1"/>
    <xf numFmtId="0" fontId="0" fillId="2" borderId="0" xfId="0" applyFill="1" applyAlignment="1">
      <alignment horizontal="left" vertical="center" wrapText="1"/>
    </xf>
    <xf numFmtId="0" fontId="11" fillId="2" borderId="0" xfId="0" applyFont="1" applyFill="1" applyBorder="1" applyAlignment="1">
      <alignment vertical="center" wrapText="1"/>
    </xf>
    <xf numFmtId="165" fontId="17" fillId="4" borderId="0" xfId="5" applyNumberFormat="1" applyFont="1" applyFill="1" applyAlignment="1">
      <alignment horizontal="center" vertical="center" wrapText="1"/>
    </xf>
    <xf numFmtId="0" fontId="0" fillId="8" borderId="5" xfId="0" applyFill="1" applyBorder="1" applyAlignment="1"/>
    <xf numFmtId="0" fontId="0" fillId="8" borderId="8" xfId="0" applyFill="1" applyBorder="1" applyAlignment="1"/>
    <xf numFmtId="0" fontId="0" fillId="8" borderId="4" xfId="0" applyFill="1" applyBorder="1" applyAlignment="1"/>
    <xf numFmtId="166" fontId="0" fillId="3" borderId="0" xfId="4" applyNumberFormat="1" applyFont="1" applyFill="1" applyBorder="1" applyAlignment="1"/>
    <xf numFmtId="165" fontId="17" fillId="2" borderId="0" xfId="5" applyNumberFormat="1" applyFont="1" applyFill="1" applyAlignment="1">
      <alignment vertical="center" wrapText="1"/>
    </xf>
    <xf numFmtId="166" fontId="0" fillId="2" borderId="0" xfId="4" applyNumberFormat="1" applyFont="1" applyFill="1" applyBorder="1" applyAlignment="1"/>
    <xf numFmtId="0" fontId="0" fillId="2" borderId="7" xfId="0" applyFill="1" applyBorder="1" applyAlignment="1"/>
    <xf numFmtId="0" fontId="0" fillId="2" borderId="3" xfId="0" applyFill="1" applyBorder="1" applyAlignment="1"/>
    <xf numFmtId="165" fontId="17" fillId="2" borderId="0" xfId="5" applyNumberFormat="1" applyFont="1" applyFill="1" applyBorder="1" applyAlignment="1">
      <alignment vertical="center" wrapText="1"/>
    </xf>
    <xf numFmtId="0" fontId="0" fillId="2" borderId="0" xfId="0" applyFill="1" applyBorder="1" applyAlignment="1"/>
    <xf numFmtId="0" fontId="11" fillId="2" borderId="0" xfId="0" applyFont="1" applyFill="1" applyAlignment="1"/>
    <xf numFmtId="0" fontId="6" fillId="2" borderId="0" xfId="7" applyFont="1" applyFill="1" applyAlignment="1">
      <alignment vertical="center"/>
    </xf>
    <xf numFmtId="0" fontId="3" fillId="2" borderId="0" xfId="7" quotePrefix="1" applyFill="1" applyAlignment="1">
      <alignment horizontal="center" vertical="center"/>
    </xf>
    <xf numFmtId="0" fontId="3" fillId="6" borderId="0" xfId="7" applyFill="1" applyAlignment="1">
      <alignment vertical="center"/>
    </xf>
    <xf numFmtId="0" fontId="9" fillId="2" borderId="0" xfId="1" applyFont="1" applyFill="1" applyAlignment="1">
      <alignment vertical="center"/>
    </xf>
    <xf numFmtId="0" fontId="6" fillId="2" borderId="0" xfId="0" applyFont="1" applyFill="1"/>
    <xf numFmtId="0" fontId="6" fillId="2" borderId="0" xfId="7" applyFont="1" applyFill="1"/>
    <xf numFmtId="0" fontId="12" fillId="2" borderId="0" xfId="0" applyFont="1" applyFill="1" applyBorder="1" applyAlignment="1">
      <alignment vertical="center"/>
    </xf>
    <xf numFmtId="0" fontId="12" fillId="2" borderId="0" xfId="1" applyFont="1" applyFill="1" applyBorder="1" applyAlignment="1">
      <alignment vertical="center"/>
    </xf>
    <xf numFmtId="0" fontId="0" fillId="2" borderId="0" xfId="1" applyFont="1" applyFill="1" applyBorder="1" applyAlignment="1">
      <alignment vertical="center"/>
    </xf>
    <xf numFmtId="0" fontId="4" fillId="4" borderId="9" xfId="7" applyFont="1" applyFill="1" applyBorder="1" applyAlignment="1">
      <alignment vertical="center"/>
    </xf>
    <xf numFmtId="0" fontId="4" fillId="4" borderId="10" xfId="7" applyFont="1" applyFill="1" applyBorder="1" applyAlignment="1">
      <alignment vertical="center"/>
    </xf>
    <xf numFmtId="0" fontId="4" fillId="2" borderId="0" xfId="7" applyFont="1" applyFill="1" applyBorder="1" applyAlignment="1">
      <alignment vertical="center"/>
    </xf>
    <xf numFmtId="49" fontId="19" fillId="2" borderId="0" xfId="5" applyNumberFormat="1" applyFont="1" applyFill="1" applyBorder="1" applyAlignment="1">
      <alignment horizontal="center" vertical="center" wrapText="1"/>
    </xf>
    <xf numFmtId="166" fontId="11" fillId="2" borderId="0" xfId="0" applyNumberFormat="1" applyFont="1" applyFill="1" applyBorder="1"/>
    <xf numFmtId="0" fontId="0" fillId="2" borderId="12" xfId="0" applyFill="1" applyBorder="1" applyAlignment="1">
      <alignment vertical="center"/>
    </xf>
    <xf numFmtId="166" fontId="0" fillId="2" borderId="7" xfId="4" applyNumberFormat="1" applyFont="1" applyFill="1" applyBorder="1"/>
    <xf numFmtId="0" fontId="0" fillId="2" borderId="13" xfId="0" applyFill="1" applyBorder="1" applyAlignment="1">
      <alignment vertical="center"/>
    </xf>
    <xf numFmtId="166" fontId="0" fillId="2" borderId="3" xfId="4" applyNumberFormat="1" applyFont="1" applyFill="1" applyBorder="1"/>
    <xf numFmtId="0" fontId="0" fillId="2" borderId="11" xfId="0" applyFill="1" applyBorder="1" applyAlignment="1">
      <alignment vertical="center"/>
    </xf>
    <xf numFmtId="0" fontId="0" fillId="2" borderId="9" xfId="0" applyFill="1" applyBorder="1" applyAlignment="1">
      <alignment vertical="center"/>
    </xf>
    <xf numFmtId="166" fontId="0" fillId="2" borderId="6" xfId="4" applyNumberFormat="1" applyFont="1" applyFill="1" applyBorder="1"/>
    <xf numFmtId="0" fontId="2" fillId="2" borderId="0" xfId="0" applyFont="1" applyFill="1" applyAlignment="1">
      <alignment horizontal="right"/>
    </xf>
    <xf numFmtId="166" fontId="11" fillId="2" borderId="0" xfId="4" applyNumberFormat="1" applyFont="1" applyFill="1" applyBorder="1"/>
    <xf numFmtId="0" fontId="0" fillId="2" borderId="11" xfId="0" applyFill="1" applyBorder="1" applyAlignment="1">
      <alignment vertical="center" wrapText="1"/>
    </xf>
    <xf numFmtId="49" fontId="31" fillId="2" borderId="0" xfId="7" applyNumberFormat="1" applyFont="1" applyFill="1" applyAlignment="1" applyProtection="1">
      <alignment horizontal="left" vertical="center"/>
      <protection locked="0"/>
    </xf>
    <xf numFmtId="0" fontId="11" fillId="6" borderId="0" xfId="0" applyFont="1" applyFill="1" applyAlignment="1">
      <alignment horizontal="left" vertical="center"/>
    </xf>
    <xf numFmtId="0" fontId="0" fillId="6" borderId="0" xfId="0" applyFill="1" applyAlignment="1">
      <alignment horizontal="left" vertical="center"/>
    </xf>
    <xf numFmtId="0" fontId="11" fillId="12" borderId="1" xfId="0" applyFont="1" applyFill="1" applyBorder="1" applyAlignment="1">
      <alignment horizontal="left" vertical="center"/>
    </xf>
    <xf numFmtId="0" fontId="0" fillId="2" borderId="12" xfId="0" applyFill="1" applyBorder="1" applyAlignment="1"/>
    <xf numFmtId="0" fontId="0" fillId="13" borderId="0" xfId="0" applyFill="1" applyAlignment="1">
      <alignment horizontal="center"/>
    </xf>
    <xf numFmtId="0" fontId="1" fillId="2" borderId="0" xfId="1" applyFill="1" applyBorder="1" applyAlignment="1">
      <alignment horizontal="left" vertical="center" wrapText="1"/>
    </xf>
    <xf numFmtId="165" fontId="17" fillId="4" borderId="0" xfId="5" applyNumberFormat="1" applyFont="1" applyFill="1" applyAlignment="1">
      <alignment horizontal="center" vertical="center" wrapText="1"/>
    </xf>
    <xf numFmtId="0" fontId="8" fillId="10" borderId="0" xfId="0" applyFont="1" applyFill="1" applyAlignment="1">
      <alignment vertical="center"/>
    </xf>
    <xf numFmtId="0" fontId="3" fillId="10" borderId="0" xfId="7" applyFont="1" applyFill="1" applyAlignment="1">
      <alignment horizontal="left" vertical="center"/>
    </xf>
    <xf numFmtId="0" fontId="3" fillId="10" borderId="0" xfId="7" applyFont="1" applyFill="1" applyAlignment="1">
      <alignment horizontal="left" vertical="center" wrapText="1"/>
    </xf>
    <xf numFmtId="0" fontId="3" fillId="2" borderId="0" xfId="7" applyFont="1" applyFill="1" applyAlignment="1">
      <alignment vertical="center"/>
    </xf>
    <xf numFmtId="0" fontId="3" fillId="10" borderId="0" xfId="7" applyFont="1" applyFill="1" applyAlignment="1">
      <alignment vertical="center" wrapText="1"/>
    </xf>
    <xf numFmtId="0" fontId="8" fillId="2" borderId="0" xfId="0" applyFont="1" applyFill="1" applyAlignment="1">
      <alignment vertical="center"/>
    </xf>
    <xf numFmtId="49" fontId="19" fillId="2" borderId="0" xfId="5" applyNumberFormat="1" applyFont="1" applyFill="1" applyAlignment="1">
      <alignment horizontal="center" wrapText="1"/>
    </xf>
    <xf numFmtId="0" fontId="2" fillId="2" borderId="0" xfId="0" applyFont="1" applyFill="1" applyAlignment="1">
      <alignment horizontal="right" wrapText="1"/>
    </xf>
    <xf numFmtId="165" fontId="22" fillId="2" borderId="1" xfId="5" applyNumberFormat="1" applyFont="1" applyFill="1" applyBorder="1" applyAlignment="1">
      <alignment horizontal="center" vertical="center" wrapText="1"/>
    </xf>
    <xf numFmtId="0" fontId="3" fillId="2" borderId="0" xfId="7" applyFont="1" applyFill="1" applyAlignment="1">
      <alignment horizontal="left" vertical="center"/>
    </xf>
    <xf numFmtId="0" fontId="3" fillId="2" borderId="0" xfId="7" applyFont="1" applyFill="1" applyAlignment="1">
      <alignment horizontal="left" vertical="center" wrapText="1"/>
    </xf>
    <xf numFmtId="0" fontId="0" fillId="2" borderId="0" xfId="0" applyFill="1" applyAlignment="1">
      <alignment horizontal="center" vertical="center" wrapText="1"/>
    </xf>
    <xf numFmtId="166" fontId="11" fillId="2" borderId="0" xfId="0" applyNumberFormat="1" applyFont="1" applyFill="1" applyAlignment="1">
      <alignment horizontal="center"/>
    </xf>
    <xf numFmtId="165" fontId="17" fillId="4" borderId="1" xfId="5" applyNumberFormat="1" applyFont="1" applyFill="1" applyBorder="1" applyAlignment="1">
      <alignment horizontal="center" vertical="center" wrapText="1"/>
    </xf>
    <xf numFmtId="166" fontId="12" fillId="3" borderId="0" xfId="4" applyNumberFormat="1" applyFont="1" applyFill="1" applyBorder="1" applyAlignment="1"/>
    <xf numFmtId="165" fontId="17" fillId="2" borderId="0" xfId="5" applyNumberFormat="1" applyFont="1" applyFill="1" applyBorder="1" applyAlignment="1">
      <alignment horizontal="center" vertical="center" wrapText="1"/>
    </xf>
    <xf numFmtId="0" fontId="0" fillId="2" borderId="0" xfId="0" applyFill="1" applyAlignment="1">
      <alignment vertical="center" wrapText="1"/>
    </xf>
    <xf numFmtId="166" fontId="11" fillId="2" borderId="0" xfId="0" applyNumberFormat="1" applyFont="1" applyFill="1"/>
    <xf numFmtId="165" fontId="17" fillId="2" borderId="0" xfId="5" applyNumberFormat="1" applyFont="1" applyFill="1" applyAlignment="1">
      <alignment horizontal="center" vertical="center" wrapText="1"/>
    </xf>
    <xf numFmtId="0" fontId="20" fillId="2" borderId="0" xfId="0" applyFont="1" applyFill="1"/>
    <xf numFmtId="0" fontId="1" fillId="2" borderId="0" xfId="0" applyFont="1" applyFill="1"/>
    <xf numFmtId="0" fontId="33" fillId="10" borderId="0" xfId="7" applyFont="1" applyFill="1" applyAlignment="1">
      <alignment horizontal="left" vertical="center"/>
    </xf>
    <xf numFmtId="165" fontId="22" fillId="0" borderId="1" xfId="5"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5" borderId="0" xfId="0" applyFont="1" applyFill="1" applyBorder="1" applyAlignment="1">
      <alignment vertical="center"/>
    </xf>
    <xf numFmtId="0" fontId="34" fillId="5" borderId="0" xfId="0" applyFont="1" applyFill="1" applyAlignment="1">
      <alignment horizontal="center" vertical="center" wrapText="1"/>
    </xf>
    <xf numFmtId="0" fontId="6" fillId="2" borderId="0" xfId="0" applyFont="1" applyFill="1" applyBorder="1"/>
    <xf numFmtId="0" fontId="36" fillId="5" borderId="0" xfId="0" applyFont="1" applyFill="1" applyBorder="1"/>
    <xf numFmtId="0" fontId="36" fillId="5" borderId="0" xfId="0" applyFont="1" applyFill="1" applyBorder="1" applyAlignment="1">
      <alignment wrapText="1"/>
    </xf>
    <xf numFmtId="0" fontId="0" fillId="2" borderId="0" xfId="0" applyFill="1" applyAlignment="1">
      <alignment horizontal="left" vertical="center"/>
    </xf>
    <xf numFmtId="0" fontId="32" fillId="2" borderId="0" xfId="0" applyFont="1" applyFill="1" applyAlignment="1">
      <alignment horizontal="left" vertical="center"/>
    </xf>
    <xf numFmtId="0" fontId="0" fillId="2" borderId="8" xfId="0" applyFill="1" applyBorder="1"/>
    <xf numFmtId="166" fontId="0" fillId="0" borderId="4" xfId="4" applyNumberFormat="1" applyFont="1" applyFill="1" applyBorder="1"/>
    <xf numFmtId="0" fontId="0" fillId="8" borderId="7" xfId="0" applyFill="1" applyBorder="1" applyAlignment="1"/>
    <xf numFmtId="0" fontId="0" fillId="8" borderId="0" xfId="0" applyFill="1" applyBorder="1" applyAlignment="1"/>
    <xf numFmtId="0" fontId="0" fillId="8" borderId="3" xfId="0" applyFill="1" applyBorder="1" applyAlignment="1"/>
    <xf numFmtId="0" fontId="11" fillId="2" borderId="0" xfId="0" applyNumberFormat="1" applyFont="1" applyFill="1" applyBorder="1" applyAlignment="1"/>
    <xf numFmtId="0" fontId="0" fillId="2" borderId="5" xfId="0" applyFill="1" applyBorder="1"/>
    <xf numFmtId="0" fontId="0" fillId="0" borderId="1" xfId="0" applyBorder="1" applyAlignment="1">
      <alignment vertical="center" wrapText="1"/>
    </xf>
    <xf numFmtId="0" fontId="11" fillId="12" borderId="1" xfId="9" applyFont="1" applyFill="1" applyBorder="1" applyAlignment="1">
      <alignment vertical="center"/>
    </xf>
    <xf numFmtId="0" fontId="11" fillId="12" borderId="12" xfId="9" applyFont="1" applyFill="1" applyBorder="1" applyAlignment="1">
      <alignment vertical="center"/>
    </xf>
    <xf numFmtId="0" fontId="32" fillId="2" borderId="0" xfId="9" applyFont="1" applyFill="1" applyAlignment="1">
      <alignment horizontal="left" vertical="center"/>
    </xf>
    <xf numFmtId="0" fontId="33" fillId="2" borderId="0" xfId="7" applyFont="1" applyFill="1" applyAlignment="1">
      <alignment horizontal="left" vertical="center" wrapText="1"/>
    </xf>
    <xf numFmtId="0" fontId="12" fillId="2" borderId="0" xfId="7" applyFont="1" applyFill="1" applyAlignment="1">
      <alignment horizontal="left" vertical="center" wrapText="1"/>
    </xf>
    <xf numFmtId="0" fontId="8" fillId="2" borderId="0" xfId="0" applyFont="1" applyFill="1" applyBorder="1" applyAlignment="1">
      <alignment vertical="center"/>
    </xf>
    <xf numFmtId="0" fontId="8" fillId="10" borderId="0" xfId="0" applyFont="1" applyFill="1" applyBorder="1"/>
    <xf numFmtId="0" fontId="8" fillId="2" borderId="0" xfId="0" applyFont="1" applyFill="1" applyBorder="1"/>
    <xf numFmtId="0" fontId="14" fillId="10" borderId="0" xfId="0" applyFont="1" applyFill="1" applyBorder="1"/>
    <xf numFmtId="0" fontId="8" fillId="10" borderId="0" xfId="0" applyFont="1" applyFill="1" applyBorder="1" applyAlignment="1">
      <alignment wrapText="1"/>
    </xf>
    <xf numFmtId="0" fontId="8" fillId="10" borderId="0" xfId="0" applyFont="1" applyFill="1"/>
    <xf numFmtId="0" fontId="1" fillId="2" borderId="0" xfId="1" applyFont="1" applyFill="1"/>
    <xf numFmtId="0" fontId="3" fillId="10" borderId="0" xfId="7" applyNumberFormat="1" applyFont="1" applyFill="1" applyAlignment="1">
      <alignment horizontal="left" vertical="center" wrapText="1"/>
    </xf>
    <xf numFmtId="0" fontId="11" fillId="2" borderId="0" xfId="0" applyFont="1" applyFill="1" applyBorder="1" applyAlignment="1"/>
    <xf numFmtId="0" fontId="37" fillId="2" borderId="0" xfId="0" applyFont="1" applyFill="1" applyAlignment="1">
      <alignment vertical="center"/>
    </xf>
    <xf numFmtId="0" fontId="37" fillId="2" borderId="0" xfId="0" applyNumberFormat="1" applyFont="1" applyFill="1" applyAlignment="1">
      <alignment vertical="center"/>
    </xf>
    <xf numFmtId="0" fontId="35" fillId="2" borderId="0" xfId="0" applyFont="1" applyFill="1" applyAlignment="1">
      <alignment wrapText="1"/>
    </xf>
    <xf numFmtId="0" fontId="35" fillId="2" borderId="0" xfId="0" applyFont="1" applyFill="1" applyAlignment="1"/>
    <xf numFmtId="0" fontId="0" fillId="2" borderId="0" xfId="0" applyFont="1" applyFill="1" applyAlignment="1">
      <alignment horizontal="center"/>
    </xf>
    <xf numFmtId="0" fontId="11" fillId="2" borderId="0" xfId="0" applyNumberFormat="1" applyFont="1" applyFill="1" applyAlignment="1">
      <alignment vertical="center"/>
    </xf>
    <xf numFmtId="0" fontId="11" fillId="2" borderId="0" xfId="0" applyFont="1" applyFill="1" applyAlignment="1">
      <alignment vertical="center" wrapText="1"/>
    </xf>
    <xf numFmtId="0" fontId="3" fillId="5" borderId="0" xfId="7" applyFill="1"/>
    <xf numFmtId="0" fontId="39" fillId="2" borderId="0" xfId="10" applyFont="1" applyFill="1"/>
    <xf numFmtId="0" fontId="28" fillId="2" borderId="0" xfId="7" applyFont="1" applyFill="1"/>
    <xf numFmtId="0" fontId="40" fillId="2" borderId="0" xfId="7" applyFont="1" applyFill="1" applyAlignment="1">
      <alignment vertical="center"/>
    </xf>
    <xf numFmtId="0" fontId="40" fillId="5" borderId="0" xfId="7" applyFont="1" applyFill="1" applyAlignment="1">
      <alignment vertical="center"/>
    </xf>
    <xf numFmtId="0" fontId="22" fillId="5" borderId="0" xfId="7" applyFont="1" applyFill="1" applyAlignment="1">
      <alignment horizontal="center"/>
    </xf>
    <xf numFmtId="0" fontId="39" fillId="5" borderId="0" xfId="10" applyFont="1" applyFill="1"/>
    <xf numFmtId="0" fontId="37" fillId="2" borderId="0" xfId="7" applyFont="1" applyFill="1" applyAlignment="1">
      <alignment vertical="center"/>
    </xf>
    <xf numFmtId="0" fontId="41" fillId="2" borderId="0" xfId="7" applyFont="1" applyFill="1" applyAlignment="1">
      <alignment vertical="center"/>
    </xf>
    <xf numFmtId="0" fontId="41" fillId="5" borderId="0" xfId="7" applyFont="1" applyFill="1" applyAlignment="1">
      <alignment vertical="center"/>
    </xf>
    <xf numFmtId="0" fontId="12" fillId="2" borderId="0" xfId="7" applyFont="1" applyFill="1"/>
    <xf numFmtId="165" fontId="22" fillId="2" borderId="0" xfId="5" applyNumberFormat="1" applyFont="1" applyFill="1" applyAlignment="1">
      <alignment horizontal="center" vertical="center" wrapText="1"/>
    </xf>
    <xf numFmtId="0" fontId="12" fillId="5" borderId="0" xfId="7" applyFont="1" applyFill="1"/>
    <xf numFmtId="0" fontId="22" fillId="2" borderId="1" xfId="7" applyFont="1" applyFill="1" applyBorder="1" applyAlignment="1">
      <alignment horizontal="center" vertical="center" wrapText="1"/>
    </xf>
    <xf numFmtId="0" fontId="18" fillId="2" borderId="0" xfId="7" applyFont="1" applyFill="1" applyAlignment="1">
      <alignment vertical="center"/>
    </xf>
    <xf numFmtId="0" fontId="22" fillId="5" borderId="0" xfId="10" applyFont="1" applyFill="1" applyAlignment="1">
      <alignment horizontal="center"/>
    </xf>
    <xf numFmtId="0" fontId="12" fillId="2" borderId="0" xfId="10" applyFont="1" applyFill="1"/>
    <xf numFmtId="0" fontId="39" fillId="2" borderId="7" xfId="10" applyFont="1" applyFill="1" applyBorder="1"/>
    <xf numFmtId="0" fontId="12" fillId="5" borderId="0" xfId="10" applyFont="1" applyFill="1"/>
    <xf numFmtId="0" fontId="1" fillId="5" borderId="0" xfId="11" applyFill="1" applyAlignment="1">
      <alignment horizontal="center"/>
    </xf>
    <xf numFmtId="0" fontId="3" fillId="13" borderId="0" xfId="7" applyFill="1" applyAlignment="1">
      <alignment horizontal="center"/>
    </xf>
    <xf numFmtId="0" fontId="39" fillId="2" borderId="3" xfId="10" applyFont="1" applyFill="1" applyBorder="1"/>
    <xf numFmtId="0" fontId="12" fillId="2" borderId="12" xfId="10" applyFont="1" applyFill="1" applyBorder="1" applyAlignment="1">
      <alignment vertical="center"/>
    </xf>
    <xf numFmtId="0" fontId="12" fillId="2" borderId="7" xfId="10" applyFont="1" applyFill="1" applyBorder="1" applyAlignment="1">
      <alignment horizontal="center" vertical="center"/>
    </xf>
    <xf numFmtId="0" fontId="12" fillId="2" borderId="11" xfId="10" applyFont="1" applyFill="1" applyBorder="1" applyAlignment="1">
      <alignment vertical="center"/>
    </xf>
    <xf numFmtId="0" fontId="12" fillId="8" borderId="8" xfId="10" applyFont="1" applyFill="1" applyBorder="1"/>
    <xf numFmtId="0" fontId="12" fillId="2" borderId="13" xfId="10" applyFont="1" applyFill="1" applyBorder="1"/>
    <xf numFmtId="0" fontId="12" fillId="2" borderId="3" xfId="10" applyFont="1" applyFill="1" applyBorder="1" applyAlignment="1">
      <alignment horizontal="center" vertical="center"/>
    </xf>
    <xf numFmtId="0" fontId="12" fillId="8" borderId="5" xfId="10" applyFont="1" applyFill="1" applyBorder="1"/>
    <xf numFmtId="0" fontId="0" fillId="2" borderId="3" xfId="10" applyFont="1" applyFill="1" applyBorder="1" applyAlignment="1">
      <alignment horizontal="center" vertical="center"/>
    </xf>
    <xf numFmtId="0" fontId="12" fillId="8" borderId="4" xfId="10" applyFont="1" applyFill="1" applyBorder="1"/>
    <xf numFmtId="168" fontId="3" fillId="14" borderId="12" xfId="0" applyNumberFormat="1" applyFont="1" applyFill="1" applyBorder="1" applyAlignment="1" applyProtection="1">
      <alignment horizontal="left" vertical="center"/>
      <protection locked="0"/>
    </xf>
    <xf numFmtId="168" fontId="3" fillId="14" borderId="11" xfId="0" applyNumberFormat="1" applyFont="1" applyFill="1" applyBorder="1" applyAlignment="1" applyProtection="1">
      <alignment horizontal="left" vertical="center"/>
      <protection locked="0"/>
    </xf>
    <xf numFmtId="168" fontId="3" fillId="14" borderId="13" xfId="0" applyNumberFormat="1" applyFont="1" applyFill="1" applyBorder="1" applyAlignment="1" applyProtection="1">
      <alignment horizontal="left" vertical="center"/>
      <protection locked="0"/>
    </xf>
    <xf numFmtId="0" fontId="0" fillId="2" borderId="7" xfId="0" applyFill="1" applyBorder="1" applyAlignment="1">
      <alignment horizontal="center" vertical="center"/>
    </xf>
    <xf numFmtId="164" fontId="12" fillId="3" borderId="4" xfId="4" applyFont="1" applyFill="1" applyBorder="1"/>
    <xf numFmtId="0" fontId="0" fillId="8" borderId="4" xfId="0" applyFill="1" applyBorder="1" applyAlignment="1">
      <alignment vertical="center"/>
    </xf>
    <xf numFmtId="0" fontId="0" fillId="8" borderId="8" xfId="0" applyFill="1" applyBorder="1" applyAlignment="1">
      <alignment vertical="center"/>
    </xf>
    <xf numFmtId="0" fontId="39" fillId="2" borderId="0" xfId="10" applyFont="1" applyFill="1" applyBorder="1"/>
    <xf numFmtId="0" fontId="12" fillId="2" borderId="0" xfId="10" applyFont="1" applyFill="1" applyBorder="1"/>
    <xf numFmtId="0" fontId="12" fillId="2" borderId="7" xfId="10" applyFont="1" applyFill="1" applyBorder="1"/>
    <xf numFmtId="0" fontId="42" fillId="2" borderId="3" xfId="7" applyFont="1" applyFill="1" applyBorder="1"/>
    <xf numFmtId="0" fontId="0" fillId="2" borderId="0" xfId="10" applyFont="1" applyFill="1" applyBorder="1" applyAlignment="1">
      <alignment horizontal="center" vertical="center"/>
    </xf>
    <xf numFmtId="0" fontId="44" fillId="2" borderId="11"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12" fillId="2" borderId="0" xfId="10" applyFont="1" applyFill="1" applyBorder="1" applyAlignment="1">
      <alignment horizontal="center" vertical="center"/>
    </xf>
    <xf numFmtId="0" fontId="43" fillId="2" borderId="12" xfId="0" applyFont="1" applyFill="1" applyBorder="1" applyAlignment="1">
      <alignment horizontal="left" vertical="center" wrapText="1"/>
    </xf>
    <xf numFmtId="168" fontId="3" fillId="14" borderId="11" xfId="0" applyNumberFormat="1" applyFont="1" applyFill="1" applyBorder="1" applyAlignment="1" applyProtection="1">
      <alignment horizontal="left" vertical="center" wrapText="1"/>
      <protection locked="0"/>
    </xf>
    <xf numFmtId="168" fontId="3" fillId="2" borderId="11" xfId="0" applyNumberFormat="1" applyFont="1" applyFill="1" applyBorder="1" applyAlignment="1" applyProtection="1">
      <alignment horizontal="left" vertical="center" wrapText="1"/>
      <protection locked="0"/>
    </xf>
    <xf numFmtId="168" fontId="3" fillId="14" borderId="13" xfId="0" applyNumberFormat="1" applyFont="1" applyFill="1" applyBorder="1" applyAlignment="1" applyProtection="1">
      <alignment horizontal="left" vertical="center" wrapText="1"/>
      <protection locked="0"/>
    </xf>
    <xf numFmtId="0" fontId="0" fillId="8" borderId="5" xfId="0" applyFill="1" applyBorder="1" applyAlignment="1">
      <alignment vertical="center"/>
    </xf>
    <xf numFmtId="0" fontId="3" fillId="2" borderId="0" xfId="7" applyFont="1" applyFill="1" applyAlignment="1">
      <alignment vertical="center" wrapText="1"/>
    </xf>
    <xf numFmtId="0" fontId="8" fillId="10" borderId="0" xfId="0" applyFont="1" applyFill="1" applyAlignment="1">
      <alignment vertical="center" wrapText="1"/>
    </xf>
    <xf numFmtId="0" fontId="3" fillId="10" borderId="0" xfId="7" applyFill="1" applyAlignment="1">
      <alignment vertical="center" wrapText="1"/>
    </xf>
    <xf numFmtId="0" fontId="1" fillId="5" borderId="0" xfId="11" applyFill="1"/>
    <xf numFmtId="0" fontId="1" fillId="2" borderId="0" xfId="11" applyFill="1"/>
    <xf numFmtId="0" fontId="42" fillId="2" borderId="0" xfId="0" applyFont="1" applyFill="1"/>
    <xf numFmtId="0" fontId="1" fillId="13" borderId="0" xfId="11" applyFill="1"/>
    <xf numFmtId="0" fontId="1" fillId="8" borderId="5" xfId="11" applyFill="1" applyBorder="1"/>
    <xf numFmtId="0" fontId="1" fillId="2" borderId="3" xfId="11" applyFill="1" applyBorder="1"/>
    <xf numFmtId="0" fontId="1" fillId="2" borderId="3" xfId="11" applyFill="1" applyBorder="1" applyAlignment="1">
      <alignment horizontal="center" vertical="center"/>
    </xf>
    <xf numFmtId="0" fontId="46" fillId="5" borderId="0" xfId="11" applyFont="1" applyFill="1" applyAlignment="1">
      <alignment horizontal="center"/>
    </xf>
    <xf numFmtId="0" fontId="1" fillId="8" borderId="8" xfId="11" applyFill="1" applyBorder="1"/>
    <xf numFmtId="0" fontId="1" fillId="2" borderId="0" xfId="11" applyFill="1" applyAlignment="1">
      <alignment horizontal="center" vertical="center"/>
    </xf>
    <xf numFmtId="0" fontId="47" fillId="5" borderId="0" xfId="11" applyFont="1" applyFill="1" applyAlignment="1">
      <alignment horizontal="center"/>
    </xf>
    <xf numFmtId="0" fontId="1" fillId="8" borderId="4" xfId="11" applyFill="1" applyBorder="1"/>
    <xf numFmtId="0" fontId="1" fillId="2" borderId="7" xfId="11" applyFill="1" applyBorder="1"/>
    <xf numFmtId="0" fontId="1" fillId="2" borderId="7" xfId="11" applyFill="1" applyBorder="1" applyAlignment="1">
      <alignment horizontal="center" vertical="center"/>
    </xf>
    <xf numFmtId="0" fontId="1" fillId="5" borderId="0" xfId="11" applyFill="1" applyAlignment="1">
      <alignment horizontal="center" vertical="center"/>
    </xf>
    <xf numFmtId="164" fontId="1" fillId="3" borderId="0" xfId="12" applyFont="1" applyFill="1" applyBorder="1"/>
    <xf numFmtId="0" fontId="33" fillId="2" borderId="0" xfId="0" applyFont="1" applyFill="1"/>
    <xf numFmtId="0" fontId="18" fillId="2" borderId="0" xfId="11" applyFont="1" applyFill="1" applyAlignment="1">
      <alignment vertical="center"/>
    </xf>
    <xf numFmtId="0" fontId="3" fillId="10" borderId="0" xfId="7" applyFill="1" applyAlignment="1">
      <alignment vertical="center"/>
    </xf>
    <xf numFmtId="0" fontId="3" fillId="10" borderId="0" xfId="7" applyFill="1" applyAlignment="1">
      <alignment horizontal="left" vertical="center"/>
    </xf>
    <xf numFmtId="0" fontId="25" fillId="10" borderId="0" xfId="7" applyFont="1" applyFill="1" applyAlignment="1">
      <alignment horizontal="left" vertical="center" wrapText="1"/>
    </xf>
    <xf numFmtId="0" fontId="26" fillId="10" borderId="0" xfId="7" applyFont="1" applyFill="1" applyAlignment="1">
      <alignment vertical="center" wrapText="1"/>
    </xf>
    <xf numFmtId="0" fontId="39" fillId="10" borderId="0" xfId="7" applyFont="1" applyFill="1" applyAlignment="1">
      <alignment horizontal="left" vertical="center" wrapText="1"/>
    </xf>
    <xf numFmtId="0" fontId="26" fillId="10" borderId="0" xfId="7" applyFont="1" applyFill="1" applyAlignment="1">
      <alignment horizontal="left" vertical="center" wrapText="1"/>
    </xf>
    <xf numFmtId="0" fontId="39" fillId="2" borderId="0" xfId="7" applyFont="1" applyFill="1" applyAlignment="1">
      <alignment horizontal="left" vertical="center" wrapText="1"/>
    </xf>
    <xf numFmtId="0" fontId="22" fillId="2" borderId="0" xfId="0" applyFont="1" applyFill="1" applyAlignment="1">
      <alignment vertical="center"/>
    </xf>
    <xf numFmtId="0" fontId="12" fillId="2" borderId="0" xfId="7" applyFont="1" applyFill="1" applyAlignment="1">
      <alignment vertical="center"/>
    </xf>
    <xf numFmtId="0" fontId="1" fillId="2" borderId="1" xfId="9" applyFill="1" applyBorder="1" applyAlignment="1">
      <alignment horizontal="left" vertical="center" wrapText="1"/>
    </xf>
    <xf numFmtId="164" fontId="0" fillId="3" borderId="0" xfId="4" applyFont="1" applyFill="1" applyBorder="1" applyAlignment="1">
      <alignment vertical="center"/>
    </xf>
    <xf numFmtId="0" fontId="22" fillId="5" borderId="0" xfId="0" applyFont="1" applyFill="1" applyAlignment="1">
      <alignment horizontal="center" vertical="center"/>
    </xf>
    <xf numFmtId="0" fontId="0" fillId="5" borderId="0" xfId="0" applyFill="1" applyAlignment="1">
      <alignment horizontal="center" vertical="center"/>
    </xf>
    <xf numFmtId="0" fontId="0" fillId="2" borderId="7" xfId="0" applyFill="1" applyBorder="1" applyAlignment="1">
      <alignment vertical="center"/>
    </xf>
    <xf numFmtId="0" fontId="0" fillId="2" borderId="3" xfId="0" applyFill="1" applyBorder="1" applyAlignment="1">
      <alignment horizontal="center" vertical="center"/>
    </xf>
    <xf numFmtId="0" fontId="0" fillId="2" borderId="3" xfId="0" applyFill="1" applyBorder="1" applyAlignment="1">
      <alignment vertical="center"/>
    </xf>
    <xf numFmtId="0" fontId="12" fillId="7" borderId="12" xfId="10" applyFont="1" applyFill="1" applyBorder="1" applyAlignment="1">
      <alignment vertical="center"/>
    </xf>
    <xf numFmtId="0" fontId="12" fillId="7" borderId="11" xfId="10" applyFont="1" applyFill="1" applyBorder="1" applyAlignment="1">
      <alignment vertical="center"/>
    </xf>
    <xf numFmtId="0" fontId="12" fillId="7" borderId="13" xfId="10" applyFont="1" applyFill="1" applyBorder="1" applyAlignment="1">
      <alignment vertical="center"/>
    </xf>
    <xf numFmtId="0" fontId="0" fillId="2" borderId="0" xfId="0" applyFill="1" applyBorder="1" applyAlignment="1">
      <alignment vertical="center"/>
    </xf>
    <xf numFmtId="0" fontId="31" fillId="5" borderId="0" xfId="10" applyFont="1" applyFill="1"/>
    <xf numFmtId="0" fontId="17" fillId="4" borderId="0" xfId="4" applyNumberFormat="1" applyFont="1" applyFill="1" applyAlignment="1">
      <alignment horizontal="center" vertical="center" wrapText="1"/>
    </xf>
    <xf numFmtId="0" fontId="12" fillId="2" borderId="0" xfId="10" applyFont="1" applyFill="1" applyAlignment="1">
      <alignment horizontal="center" vertical="center"/>
    </xf>
    <xf numFmtId="168" fontId="45" fillId="14" borderId="11" xfId="0" applyNumberFormat="1" applyFont="1" applyFill="1" applyBorder="1" applyAlignment="1" applyProtection="1">
      <alignment horizontal="left" vertical="center" indent="1"/>
      <protection locked="0"/>
    </xf>
    <xf numFmtId="0" fontId="8" fillId="10" borderId="0" xfId="0" applyFont="1" applyFill="1" applyBorder="1" applyAlignment="1">
      <alignment vertical="center"/>
    </xf>
    <xf numFmtId="0" fontId="1" fillId="2" borderId="0" xfId="1" applyFill="1" applyBorder="1" applyAlignment="1">
      <alignment horizontal="left" vertical="center" wrapText="1"/>
    </xf>
    <xf numFmtId="0" fontId="1" fillId="2" borderId="0" xfId="11" applyFill="1" applyBorder="1" applyAlignment="1">
      <alignment horizontal="center" vertical="center"/>
    </xf>
    <xf numFmtId="0" fontId="1" fillId="2" borderId="0" xfId="11" applyFill="1" applyBorder="1"/>
    <xf numFmtId="0" fontId="22" fillId="0" borderId="0" xfId="0" applyFont="1" applyAlignment="1">
      <alignment vertical="center"/>
    </xf>
    <xf numFmtId="0" fontId="22" fillId="0" borderId="0" xfId="7" applyFont="1" applyAlignment="1">
      <alignment vertical="center" wrapText="1"/>
    </xf>
    <xf numFmtId="0" fontId="12" fillId="2" borderId="11" xfId="2" applyFont="1" applyFill="1" applyBorder="1" applyAlignment="1">
      <alignment vertical="center" wrapText="1"/>
    </xf>
    <xf numFmtId="0" fontId="18" fillId="2" borderId="0" xfId="0" applyNumberFormat="1" applyFont="1" applyFill="1" applyAlignment="1">
      <alignment vertical="center"/>
    </xf>
    <xf numFmtId="0" fontId="28" fillId="2" borderId="0" xfId="7" applyFont="1" applyFill="1" applyAlignment="1"/>
    <xf numFmtId="0" fontId="12" fillId="2" borderId="11" xfId="2" applyFont="1" applyFill="1" applyBorder="1" applyAlignment="1">
      <alignment vertical="center"/>
    </xf>
    <xf numFmtId="0" fontId="12" fillId="2" borderId="0" xfId="7" applyFont="1" applyFill="1" applyAlignment="1">
      <alignment vertical="center" wrapText="1"/>
    </xf>
    <xf numFmtId="0" fontId="22" fillId="2" borderId="0" xfId="0" applyFont="1" applyFill="1" applyAlignment="1">
      <alignment vertical="center" wrapText="1"/>
    </xf>
    <xf numFmtId="0" fontId="18" fillId="2" borderId="0" xfId="0" applyNumberFormat="1" applyFont="1" applyFill="1" applyAlignment="1"/>
    <xf numFmtId="165" fontId="48" fillId="5" borderId="0" xfId="5" applyNumberFormat="1" applyFont="1" applyFill="1" applyAlignment="1">
      <alignment horizontal="center" vertical="center" wrapText="1"/>
    </xf>
    <xf numFmtId="0" fontId="22" fillId="10" borderId="0" xfId="0" applyFont="1" applyFill="1" applyAlignment="1">
      <alignment vertical="center" wrapText="1"/>
    </xf>
    <xf numFmtId="0" fontId="12" fillId="10" borderId="0" xfId="7" applyFont="1" applyFill="1" applyAlignment="1">
      <alignment vertical="center" wrapText="1"/>
    </xf>
    <xf numFmtId="0" fontId="12" fillId="10" borderId="0" xfId="0" applyFont="1" applyFill="1" applyBorder="1" applyAlignment="1">
      <alignment vertical="center" wrapText="1"/>
    </xf>
    <xf numFmtId="0" fontId="12" fillId="2" borderId="0" xfId="0" applyFont="1" applyFill="1" applyBorder="1" applyAlignment="1">
      <alignment vertical="center" wrapText="1"/>
    </xf>
    <xf numFmtId="0" fontId="12" fillId="10" borderId="0" xfId="2" applyFont="1" applyFill="1" applyAlignment="1">
      <alignment vertical="center" wrapText="1"/>
    </xf>
    <xf numFmtId="0" fontId="12" fillId="2" borderId="0" xfId="2" applyFont="1" applyFill="1" applyAlignment="1">
      <alignment vertical="center" wrapText="1"/>
    </xf>
    <xf numFmtId="0" fontId="0" fillId="10" borderId="0" xfId="0" applyFill="1" applyAlignment="1">
      <alignment vertical="center" wrapText="1"/>
    </xf>
    <xf numFmtId="0" fontId="22" fillId="10" borderId="0" xfId="7" applyFont="1" applyFill="1" applyAlignment="1">
      <alignment vertical="center" wrapText="1"/>
    </xf>
    <xf numFmtId="0" fontId="49" fillId="2" borderId="0" xfId="0" applyFont="1" applyFill="1" applyBorder="1" applyAlignment="1">
      <alignment vertical="center"/>
    </xf>
    <xf numFmtId="0" fontId="0" fillId="2" borderId="6" xfId="0" applyFill="1" applyBorder="1" applyAlignment="1">
      <alignment horizontal="center" vertical="center"/>
    </xf>
    <xf numFmtId="0" fontId="0" fillId="2" borderId="6" xfId="0" applyFill="1" applyBorder="1" applyAlignment="1">
      <alignment vertical="center"/>
    </xf>
    <xf numFmtId="166" fontId="0" fillId="8" borderId="10" xfId="4" applyNumberFormat="1" applyFont="1" applyFill="1" applyBorder="1" applyAlignment="1">
      <alignment vertical="center"/>
    </xf>
    <xf numFmtId="49" fontId="22" fillId="2" borderId="0" xfId="5" applyNumberFormat="1" applyFont="1" applyFill="1" applyBorder="1" applyAlignment="1">
      <alignment horizontal="center" vertical="center" wrapText="1"/>
    </xf>
    <xf numFmtId="0" fontId="1" fillId="2" borderId="1" xfId="9" applyFill="1" applyBorder="1" applyAlignment="1">
      <alignment vertical="center" wrapText="1"/>
    </xf>
    <xf numFmtId="165" fontId="17" fillId="4" borderId="2" xfId="5" applyNumberFormat="1" applyFont="1" applyFill="1" applyBorder="1" applyAlignment="1">
      <alignment horizontal="center" vertical="center" wrapText="1"/>
    </xf>
    <xf numFmtId="0" fontId="36" fillId="2" borderId="0" xfId="0" applyFont="1" applyFill="1" applyBorder="1" applyAlignment="1">
      <alignment horizontal="right"/>
    </xf>
    <xf numFmtId="166" fontId="11" fillId="2" borderId="1" xfId="0" applyNumberFormat="1" applyFont="1" applyFill="1" applyBorder="1" applyAlignment="1">
      <alignment horizontal="center" wrapText="1"/>
    </xf>
    <xf numFmtId="0" fontId="11" fillId="2" borderId="1" xfId="0" applyFont="1" applyFill="1" applyBorder="1" applyAlignment="1">
      <alignment horizontal="center" wrapText="1"/>
    </xf>
    <xf numFmtId="0" fontId="36" fillId="2" borderId="0" xfId="0" applyFont="1" applyFill="1" applyAlignment="1">
      <alignment horizontal="center" vertical="center"/>
    </xf>
    <xf numFmtId="0" fontId="36" fillId="2" borderId="0" xfId="0" applyFont="1" applyFill="1" applyAlignment="1">
      <alignment horizontal="right"/>
    </xf>
    <xf numFmtId="0" fontId="0" fillId="2" borderId="5" xfId="0" applyFill="1" applyBorder="1" applyAlignment="1">
      <alignment wrapText="1"/>
    </xf>
    <xf numFmtId="49" fontId="12" fillId="2" borderId="13" xfId="7" applyNumberFormat="1" applyFont="1" applyFill="1" applyBorder="1" applyAlignment="1" applyProtection="1">
      <alignment horizontal="left" vertical="center"/>
      <protection locked="0"/>
    </xf>
    <xf numFmtId="0" fontId="50" fillId="2" borderId="0" xfId="10" applyFont="1" applyFill="1" applyAlignment="1">
      <alignment horizontal="right"/>
    </xf>
    <xf numFmtId="0" fontId="22" fillId="8" borderId="12" xfId="0" applyFont="1" applyFill="1" applyBorder="1" applyAlignment="1">
      <alignment horizontal="left"/>
    </xf>
    <xf numFmtId="0" fontId="22" fillId="8" borderId="11" xfId="0" applyFont="1" applyFill="1" applyBorder="1" applyAlignment="1">
      <alignment horizontal="left"/>
    </xf>
    <xf numFmtId="0" fontId="22" fillId="8" borderId="13" xfId="0" applyFont="1" applyFill="1" applyBorder="1" applyAlignment="1">
      <alignment horizontal="left"/>
    </xf>
    <xf numFmtId="0" fontId="22" fillId="8" borderId="0" xfId="0" applyFont="1" applyFill="1" applyBorder="1" applyAlignment="1">
      <alignment horizontal="left"/>
    </xf>
    <xf numFmtId="0" fontId="22" fillId="8" borderId="7" xfId="0" applyFont="1" applyFill="1" applyBorder="1" applyAlignment="1">
      <alignment horizontal="left"/>
    </xf>
    <xf numFmtId="0" fontId="22" fillId="8" borderId="3" xfId="0" applyFont="1" applyFill="1" applyBorder="1" applyAlignment="1">
      <alignment horizontal="left"/>
    </xf>
    <xf numFmtId="0" fontId="22" fillId="8" borderId="11" xfId="0" applyFont="1" applyFill="1" applyBorder="1" applyAlignment="1">
      <alignment horizontal="left" indent="2"/>
    </xf>
    <xf numFmtId="0" fontId="0" fillId="2" borderId="1" xfId="0" applyFill="1" applyBorder="1" applyAlignment="1">
      <alignment horizontal="left" vertical="center"/>
    </xf>
    <xf numFmtId="49" fontId="50" fillId="2" borderId="13" xfId="7" applyNumberFormat="1" applyFont="1" applyFill="1" applyBorder="1" applyAlignment="1" applyProtection="1">
      <alignment horizontal="left" vertical="center"/>
      <protection locked="0"/>
    </xf>
    <xf numFmtId="0" fontId="36" fillId="2" borderId="0" xfId="1" applyFont="1" applyFill="1" applyBorder="1" applyAlignment="1">
      <alignment horizontal="left" vertical="center" wrapText="1"/>
    </xf>
    <xf numFmtId="0" fontId="36" fillId="2" borderId="0" xfId="1" applyFont="1" applyFill="1" applyBorder="1" applyAlignment="1">
      <alignment horizontal="right" vertical="center" wrapText="1"/>
    </xf>
    <xf numFmtId="0" fontId="36" fillId="2" borderId="0" xfId="0" applyFont="1" applyFill="1" applyAlignment="1">
      <alignment horizontal="right" vertical="center"/>
    </xf>
    <xf numFmtId="0" fontId="0" fillId="2" borderId="0" xfId="0" applyFill="1" applyAlignment="1">
      <alignment horizontal="center" wrapText="1"/>
    </xf>
    <xf numFmtId="0" fontId="36" fillId="2" borderId="13" xfId="0" applyFont="1" applyFill="1" applyBorder="1" applyAlignment="1">
      <alignment horizontal="left" indent="2"/>
    </xf>
    <xf numFmtId="0" fontId="28" fillId="2" borderId="0" xfId="7" applyFont="1" applyFill="1" applyAlignment="1">
      <alignment horizontal="left" vertical="center"/>
    </xf>
    <xf numFmtId="0" fontId="1" fillId="2" borderId="0" xfId="1" applyFill="1" applyAlignment="1">
      <alignment horizontal="left" vertical="center" wrapText="1"/>
    </xf>
    <xf numFmtId="0" fontId="12" fillId="10" borderId="0" xfId="1" applyFont="1" applyFill="1" applyBorder="1" applyAlignment="1">
      <alignment horizontal="left" vertical="center" wrapText="1"/>
    </xf>
    <xf numFmtId="0" fontId="27" fillId="2" borderId="0" xfId="7" applyFont="1" applyFill="1" applyAlignment="1">
      <alignment horizontal="left" vertical="center"/>
    </xf>
    <xf numFmtId="0" fontId="4" fillId="4" borderId="9" xfId="7" applyFont="1" applyFill="1" applyBorder="1" applyAlignment="1">
      <alignment horizontal="left" vertical="center"/>
    </xf>
    <xf numFmtId="0" fontId="4" fillId="4" borderId="10" xfId="7" applyFont="1" applyFill="1" applyBorder="1" applyAlignment="1">
      <alignment horizontal="left" vertical="center"/>
    </xf>
    <xf numFmtId="0" fontId="8" fillId="2" borderId="7" xfId="0" applyFont="1" applyFill="1" applyBorder="1" applyAlignment="1">
      <alignment horizontal="left" vertical="center" wrapText="1"/>
    </xf>
    <xf numFmtId="0" fontId="12" fillId="10" borderId="0" xfId="7" applyFont="1" applyFill="1" applyAlignment="1">
      <alignment horizontal="left" vertical="center" wrapText="1"/>
    </xf>
    <xf numFmtId="0" fontId="3" fillId="2" borderId="0" xfId="7" applyFill="1" applyAlignment="1">
      <alignment horizontal="left" vertical="center" wrapText="1"/>
    </xf>
    <xf numFmtId="0" fontId="30" fillId="2" borderId="0" xfId="7" applyFont="1" applyFill="1" applyAlignment="1">
      <alignment horizontal="left" vertical="center"/>
    </xf>
    <xf numFmtId="0" fontId="3" fillId="10" borderId="0" xfId="7" applyFont="1" applyFill="1" applyAlignment="1">
      <alignment horizontal="left" vertical="top" wrapText="1"/>
    </xf>
    <xf numFmtId="0" fontId="4" fillId="4" borderId="3" xfId="7" applyFont="1" applyFill="1" applyBorder="1" applyAlignment="1">
      <alignment horizontal="center" vertical="center"/>
    </xf>
    <xf numFmtId="0" fontId="4" fillId="4" borderId="5" xfId="7" applyFont="1" applyFill="1" applyBorder="1" applyAlignment="1">
      <alignment horizontal="center" vertical="center"/>
    </xf>
    <xf numFmtId="0" fontId="1" fillId="2" borderId="0" xfId="1" applyFill="1" applyBorder="1" applyAlignment="1">
      <alignment horizontal="left" vertical="center" wrapText="1"/>
    </xf>
    <xf numFmtId="0" fontId="24" fillId="4" borderId="9" xfId="7" applyFont="1" applyFill="1" applyBorder="1" applyAlignment="1">
      <alignment horizontal="center" vertical="center"/>
    </xf>
    <xf numFmtId="0" fontId="24" fillId="4" borderId="6" xfId="7" applyFont="1" applyFill="1" applyBorder="1" applyAlignment="1">
      <alignment horizontal="center" vertical="center"/>
    </xf>
    <xf numFmtId="0" fontId="3" fillId="6" borderId="0" xfId="7" applyFill="1" applyAlignment="1">
      <alignment horizontal="center" vertical="center"/>
    </xf>
    <xf numFmtId="165" fontId="17" fillId="4" borderId="9" xfId="5" applyNumberFormat="1" applyFont="1" applyFill="1" applyBorder="1" applyAlignment="1">
      <alignment horizontal="center" vertical="center" wrapText="1"/>
    </xf>
    <xf numFmtId="165" fontId="17" fillId="4" borderId="10" xfId="5" applyNumberFormat="1" applyFont="1" applyFill="1" applyBorder="1" applyAlignment="1">
      <alignment horizontal="center" vertical="center" wrapText="1"/>
    </xf>
    <xf numFmtId="165" fontId="17" fillId="4" borderId="1" xfId="5" applyNumberFormat="1" applyFont="1" applyFill="1" applyBorder="1" applyAlignment="1">
      <alignment horizontal="center" vertical="center" wrapText="1"/>
    </xf>
    <xf numFmtId="165" fontId="22" fillId="2" borderId="9" xfId="5" applyNumberFormat="1" applyFont="1" applyFill="1" applyBorder="1" applyAlignment="1">
      <alignment horizontal="center" vertical="center" wrapText="1"/>
    </xf>
    <xf numFmtId="165" fontId="22" fillId="2" borderId="6" xfId="5" applyNumberFormat="1" applyFont="1" applyFill="1" applyBorder="1" applyAlignment="1">
      <alignment horizontal="center" vertical="center" wrapText="1"/>
    </xf>
    <xf numFmtId="165" fontId="22" fillId="2" borderId="10" xfId="5" applyNumberFormat="1" applyFont="1" applyFill="1" applyBorder="1" applyAlignment="1">
      <alignment horizontal="center" vertical="center" wrapText="1"/>
    </xf>
  </cellXfs>
  <cellStyles count="14">
    <cellStyle name="Comma" xfId="4" builtinId="3"/>
    <cellStyle name="Comma 2" xfId="8" xr:uid="{BDDA8F3E-43E2-43DD-A4E3-B908A7FEE933}"/>
    <cellStyle name="Comma 3" xfId="12" xr:uid="{FA44AA96-04A6-4865-8E0E-5BF85AEB51D1}"/>
    <cellStyle name="Currency 2" xfId="6" xr:uid="{BD007753-AF10-4A47-8E39-2970220DAEE8}"/>
    <cellStyle name="Normal" xfId="0" builtinId="0"/>
    <cellStyle name="Normal 2" xfId="1" xr:uid="{00000000-0005-0000-0000-000007000000}"/>
    <cellStyle name="Normal 2 2" xfId="7" xr:uid="{E9C6485B-8308-4A3A-A8C6-70F999E3F44D}"/>
    <cellStyle name="Normal 3" xfId="2" xr:uid="{00000000-0005-0000-0000-000008000000}"/>
    <cellStyle name="Normal 3 2" xfId="10" xr:uid="{8F945472-0E38-4D78-8E70-50A8653CD466}"/>
    <cellStyle name="Normal 31" xfId="3" xr:uid="{00000000-0005-0000-0000-000009000000}"/>
    <cellStyle name="Normal 31 2" xfId="9" xr:uid="{C5A82A99-7C2C-4B8C-8126-D764D6684038}"/>
    <cellStyle name="Normal 33" xfId="11" xr:uid="{DCB7CC1E-9A65-46FB-BF43-1E78B2198BD3}"/>
    <cellStyle name="Normal 4" xfId="13" xr:uid="{B19A8932-9D05-4A6D-8351-F15926BA1FBA}"/>
    <cellStyle name="Normal_AppendixB" xfId="5" xr:uid="{33DB5D84-BAD9-44CE-9696-FB5520C4735D}"/>
  </cellStyles>
  <dxfs count="49">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94D6CEDD-2A58-4BEB-8798-D21F42D40A90}"/>
  </tableStyles>
  <colors>
    <mruColors>
      <color rgb="FFFFCCFF"/>
      <color rgb="FFFF7C80"/>
      <color rgb="FFE2EEE9"/>
      <color rgb="FF5F9E88"/>
      <color rgb="FFBED8CF"/>
      <color rgb="FF3399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1277472</xdr:colOff>
      <xdr:row>0</xdr:row>
      <xdr:rowOff>282387</xdr:rowOff>
    </xdr:from>
    <xdr:to>
      <xdr:col>7</xdr:col>
      <xdr:colOff>27017</xdr:colOff>
      <xdr:row>2</xdr:row>
      <xdr:rowOff>84844</xdr:rowOff>
    </xdr:to>
    <xdr:pic>
      <xdr:nvPicPr>
        <xdr:cNvPr id="2" name="Picture 1">
          <a:extLst>
            <a:ext uri="{FF2B5EF4-FFF2-40B4-BE49-F238E27FC236}">
              <a16:creationId xmlns:a16="http://schemas.microsoft.com/office/drawing/2014/main" id="{795A9CA4-EA4A-480D-AE41-CB27040B6331}"/>
            </a:ext>
          </a:extLst>
        </xdr:cNvPr>
        <xdr:cNvPicPr>
          <a:picLocks noChangeAspect="1"/>
        </xdr:cNvPicPr>
      </xdr:nvPicPr>
      <xdr:blipFill>
        <a:blip xmlns:r="http://schemas.openxmlformats.org/officeDocument/2006/relationships" r:embed="rId1"/>
        <a:stretch>
          <a:fillRect/>
        </a:stretch>
      </xdr:blipFill>
      <xdr:spPr>
        <a:xfrm>
          <a:off x="7821707" y="282387"/>
          <a:ext cx="1999251" cy="857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1304926</xdr:colOff>
      <xdr:row>0</xdr:row>
      <xdr:rowOff>148665</xdr:rowOff>
    </xdr:from>
    <xdr:to>
      <xdr:col>5</xdr:col>
      <xdr:colOff>1222384</xdr:colOff>
      <xdr:row>1</xdr:row>
      <xdr:rowOff>291353</xdr:rowOff>
    </xdr:to>
    <xdr:pic>
      <xdr:nvPicPr>
        <xdr:cNvPr id="2" name="Picture 1">
          <a:extLst>
            <a:ext uri="{FF2B5EF4-FFF2-40B4-BE49-F238E27FC236}">
              <a16:creationId xmlns:a16="http://schemas.microsoft.com/office/drawing/2014/main" id="{F077CFB2-EBDA-4FB9-BDCE-58D320C8E33B}"/>
            </a:ext>
          </a:extLst>
        </xdr:cNvPr>
        <xdr:cNvPicPr>
          <a:picLocks noChangeAspect="1"/>
        </xdr:cNvPicPr>
      </xdr:nvPicPr>
      <xdr:blipFill>
        <a:blip xmlns:r="http://schemas.openxmlformats.org/officeDocument/2006/relationships" r:embed="rId1"/>
        <a:stretch>
          <a:fillRect/>
        </a:stretch>
      </xdr:blipFill>
      <xdr:spPr>
        <a:xfrm>
          <a:off x="7468161" y="148665"/>
          <a:ext cx="1699194" cy="736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0</xdr:row>
      <xdr:rowOff>209550</xdr:rowOff>
    </xdr:from>
    <xdr:to>
      <xdr:col>8</xdr:col>
      <xdr:colOff>50549</xdr:colOff>
      <xdr:row>2</xdr:row>
      <xdr:rowOff>83351</xdr:rowOff>
    </xdr:to>
    <xdr:pic>
      <xdr:nvPicPr>
        <xdr:cNvPr id="2" name="Picture 1">
          <a:extLst>
            <a:ext uri="{FF2B5EF4-FFF2-40B4-BE49-F238E27FC236}">
              <a16:creationId xmlns:a16="http://schemas.microsoft.com/office/drawing/2014/main" id="{F6BFBA66-05D5-45EC-A086-A91EC64E436C}"/>
            </a:ext>
          </a:extLst>
        </xdr:cNvPr>
        <xdr:cNvPicPr>
          <a:picLocks noChangeAspect="1"/>
        </xdr:cNvPicPr>
      </xdr:nvPicPr>
      <xdr:blipFill>
        <a:blip xmlns:r="http://schemas.openxmlformats.org/officeDocument/2006/relationships" r:embed="rId1"/>
        <a:stretch>
          <a:fillRect/>
        </a:stretch>
      </xdr:blipFill>
      <xdr:spPr>
        <a:xfrm>
          <a:off x="6905625" y="209550"/>
          <a:ext cx="2003174" cy="854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38100</xdr:colOff>
      <xdr:row>0</xdr:row>
      <xdr:rowOff>447675</xdr:rowOff>
    </xdr:from>
    <xdr:to>
      <xdr:col>6</xdr:col>
      <xdr:colOff>1069725</xdr:colOff>
      <xdr:row>2</xdr:row>
      <xdr:rowOff>238125</xdr:rowOff>
    </xdr:to>
    <xdr:pic>
      <xdr:nvPicPr>
        <xdr:cNvPr id="2" name="Picture 1">
          <a:extLst>
            <a:ext uri="{FF2B5EF4-FFF2-40B4-BE49-F238E27FC236}">
              <a16:creationId xmlns:a16="http://schemas.microsoft.com/office/drawing/2014/main" id="{238E4900-7EBB-42D4-AE70-7B2A61F86CB2}"/>
            </a:ext>
          </a:extLst>
        </xdr:cNvPr>
        <xdr:cNvPicPr>
          <a:picLocks noChangeAspect="1"/>
        </xdr:cNvPicPr>
      </xdr:nvPicPr>
      <xdr:blipFill>
        <a:blip xmlns:r="http://schemas.openxmlformats.org/officeDocument/2006/relationships" r:embed="rId1"/>
        <a:stretch>
          <a:fillRect/>
        </a:stretch>
      </xdr:blipFill>
      <xdr:spPr>
        <a:xfrm>
          <a:off x="9324975" y="447675"/>
          <a:ext cx="2003175" cy="800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47625</xdr:colOff>
      <xdr:row>0</xdr:row>
      <xdr:rowOff>330013</xdr:rowOff>
    </xdr:from>
    <xdr:to>
      <xdr:col>9</xdr:col>
      <xdr:colOff>887067</xdr:colOff>
      <xdr:row>2</xdr:row>
      <xdr:rowOff>71958</xdr:rowOff>
    </xdr:to>
    <xdr:pic>
      <xdr:nvPicPr>
        <xdr:cNvPr id="2" name="Picture 1">
          <a:extLst>
            <a:ext uri="{FF2B5EF4-FFF2-40B4-BE49-F238E27FC236}">
              <a16:creationId xmlns:a16="http://schemas.microsoft.com/office/drawing/2014/main" id="{DB452A91-36BF-42C1-B83F-0EF4BDA6EBB5}"/>
            </a:ext>
          </a:extLst>
        </xdr:cNvPr>
        <xdr:cNvPicPr>
          <a:picLocks noChangeAspect="1"/>
        </xdr:cNvPicPr>
      </xdr:nvPicPr>
      <xdr:blipFill>
        <a:blip xmlns:r="http://schemas.openxmlformats.org/officeDocument/2006/relationships" r:embed="rId1"/>
        <a:stretch>
          <a:fillRect/>
        </a:stretch>
      </xdr:blipFill>
      <xdr:spPr>
        <a:xfrm>
          <a:off x="8763000" y="330013"/>
          <a:ext cx="1991967" cy="8563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219075</xdr:colOff>
      <xdr:row>0</xdr:row>
      <xdr:rowOff>438150</xdr:rowOff>
    </xdr:from>
    <xdr:to>
      <xdr:col>8</xdr:col>
      <xdr:colOff>31499</xdr:colOff>
      <xdr:row>2</xdr:row>
      <xdr:rowOff>45251</xdr:rowOff>
    </xdr:to>
    <xdr:pic>
      <xdr:nvPicPr>
        <xdr:cNvPr id="2" name="Picture 1">
          <a:extLst>
            <a:ext uri="{FF2B5EF4-FFF2-40B4-BE49-F238E27FC236}">
              <a16:creationId xmlns:a16="http://schemas.microsoft.com/office/drawing/2014/main" id="{AA172D56-02BC-4D97-9F06-410FDD9701AB}"/>
            </a:ext>
          </a:extLst>
        </xdr:cNvPr>
        <xdr:cNvPicPr>
          <a:picLocks noChangeAspect="1"/>
        </xdr:cNvPicPr>
      </xdr:nvPicPr>
      <xdr:blipFill>
        <a:blip xmlns:r="http://schemas.openxmlformats.org/officeDocument/2006/relationships" r:embed="rId1"/>
        <a:stretch>
          <a:fillRect/>
        </a:stretch>
      </xdr:blipFill>
      <xdr:spPr>
        <a:xfrm>
          <a:off x="7162800" y="438150"/>
          <a:ext cx="2003174" cy="8548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293034</xdr:colOff>
      <xdr:row>0</xdr:row>
      <xdr:rowOff>239806</xdr:rowOff>
    </xdr:from>
    <xdr:to>
      <xdr:col>6</xdr:col>
      <xdr:colOff>23655</xdr:colOff>
      <xdr:row>1</xdr:row>
      <xdr:rowOff>208857</xdr:rowOff>
    </xdr:to>
    <xdr:pic>
      <xdr:nvPicPr>
        <xdr:cNvPr id="2" name="Picture 1">
          <a:extLst>
            <a:ext uri="{FF2B5EF4-FFF2-40B4-BE49-F238E27FC236}">
              <a16:creationId xmlns:a16="http://schemas.microsoft.com/office/drawing/2014/main" id="{CBB8B35F-AC48-4FCB-84B8-D05D7E8867D4}"/>
            </a:ext>
          </a:extLst>
        </xdr:cNvPr>
        <xdr:cNvPicPr>
          <a:picLocks noChangeAspect="1"/>
        </xdr:cNvPicPr>
      </xdr:nvPicPr>
      <xdr:blipFill>
        <a:blip xmlns:r="http://schemas.openxmlformats.org/officeDocument/2006/relationships" r:embed="rId1"/>
        <a:stretch>
          <a:fillRect/>
        </a:stretch>
      </xdr:blipFill>
      <xdr:spPr>
        <a:xfrm>
          <a:off x="7903509" y="239806"/>
          <a:ext cx="1997571" cy="8548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6216463</xdr:colOff>
      <xdr:row>0</xdr:row>
      <xdr:rowOff>221503</xdr:rowOff>
    </xdr:from>
    <xdr:to>
      <xdr:col>5</xdr:col>
      <xdr:colOff>1246057</xdr:colOff>
      <xdr:row>1</xdr:row>
      <xdr:rowOff>339555</xdr:rowOff>
    </xdr:to>
    <xdr:pic>
      <xdr:nvPicPr>
        <xdr:cNvPr id="2" name="Picture 1">
          <a:extLst>
            <a:ext uri="{FF2B5EF4-FFF2-40B4-BE49-F238E27FC236}">
              <a16:creationId xmlns:a16="http://schemas.microsoft.com/office/drawing/2014/main" id="{3F148422-AB51-464B-BDFD-9D19E61D338C}"/>
            </a:ext>
          </a:extLst>
        </xdr:cNvPr>
        <xdr:cNvPicPr>
          <a:picLocks noChangeAspect="1"/>
        </xdr:cNvPicPr>
      </xdr:nvPicPr>
      <xdr:blipFill>
        <a:blip xmlns:r="http://schemas.openxmlformats.org/officeDocument/2006/relationships" r:embed="rId1"/>
        <a:stretch>
          <a:fillRect/>
        </a:stretch>
      </xdr:blipFill>
      <xdr:spPr>
        <a:xfrm>
          <a:off x="8302438" y="221503"/>
          <a:ext cx="2049519" cy="841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nkell/Downloads/United%20Energy%202021-22%20-%20Annual%20-%20RIN%20Response%20-%20Consolidated%20-%2031%20October%202022%20-%20PUBLIC(14603723.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F5A4-2DCF-4E07-9F44-F0309CB31A1E}">
  <sheetPr codeName="Sheet13"/>
  <dimension ref="B1:E7"/>
  <sheetViews>
    <sheetView tabSelected="1" workbookViewId="0"/>
  </sheetViews>
  <sheetFormatPr defaultColWidth="8.7109375" defaultRowHeight="15"/>
  <cols>
    <col min="1" max="1" width="3" style="190" customWidth="1"/>
    <col min="2" max="2" width="48.7109375" style="190" customWidth="1"/>
    <col min="3" max="3" width="28.5703125" style="190" customWidth="1"/>
    <col min="4" max="4" width="57.5703125" style="190" customWidth="1"/>
    <col min="5" max="5" width="48.7109375" style="190" customWidth="1"/>
    <col min="6" max="6" width="39.28515625" style="190" customWidth="1"/>
    <col min="7" max="7" width="35.42578125" style="190" customWidth="1"/>
    <col min="8" max="16384" width="8.7109375" style="190"/>
  </cols>
  <sheetData>
    <row r="1" spans="2:5" ht="36">
      <c r="B1" s="368" t="s">
        <v>157</v>
      </c>
      <c r="C1" s="368"/>
    </row>
    <row r="2" spans="2:5" ht="24.75" customHeight="1">
      <c r="B2" s="202" t="s">
        <v>592</v>
      </c>
      <c r="C2" s="191"/>
    </row>
    <row r="3" spans="2:5" ht="22.5" customHeight="1">
      <c r="B3" s="154" t="s">
        <v>179</v>
      </c>
      <c r="C3" s="155"/>
      <c r="D3" s="155"/>
      <c r="E3" s="155"/>
    </row>
    <row r="4" spans="2:5">
      <c r="B4" s="200" t="s">
        <v>108</v>
      </c>
      <c r="C4" s="201" t="s">
        <v>127</v>
      </c>
      <c r="D4" s="156" t="s">
        <v>180</v>
      </c>
      <c r="E4" s="156" t="s">
        <v>181</v>
      </c>
    </row>
    <row r="5" spans="2:5" ht="105">
      <c r="B5" s="199" t="s">
        <v>593</v>
      </c>
      <c r="C5" s="344"/>
      <c r="D5" s="302" t="s">
        <v>594</v>
      </c>
      <c r="E5" s="302" t="s">
        <v>595</v>
      </c>
    </row>
    <row r="6" spans="2:5" ht="80.25" customHeight="1">
      <c r="B6" s="199" t="s">
        <v>139</v>
      </c>
      <c r="C6" s="344" t="s">
        <v>279</v>
      </c>
      <c r="D6" s="302" t="s">
        <v>608</v>
      </c>
      <c r="E6" s="302" t="s">
        <v>632</v>
      </c>
    </row>
    <row r="7" spans="2:5" ht="52.5" customHeight="1">
      <c r="B7" s="361" t="s">
        <v>633</v>
      </c>
      <c r="C7" s="361"/>
      <c r="D7" s="361" t="s">
        <v>634</v>
      </c>
      <c r="E7" s="361" t="s">
        <v>635</v>
      </c>
    </row>
  </sheetData>
  <mergeCells count="1">
    <mergeCell ref="B1:C1"/>
  </mergeCells>
  <phoneticPr fontId="2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85130-80C4-491C-BFE5-FBC1E5617412}">
  <sheetPr codeName="Sheet12"/>
  <dimension ref="A1:T160"/>
  <sheetViews>
    <sheetView zoomScaleNormal="100" workbookViewId="0"/>
  </sheetViews>
  <sheetFormatPr defaultColWidth="8.7109375" defaultRowHeight="15"/>
  <cols>
    <col min="1" max="1" width="1.7109375" style="13" customWidth="1"/>
    <col min="2" max="2" width="1.85546875" style="40" customWidth="1"/>
    <col min="3" max="3" width="43.42578125" style="168" customWidth="1"/>
    <col min="4" max="4" width="55" style="40" customWidth="1"/>
    <col min="5" max="5" width="20.7109375" style="40" customWidth="1"/>
    <col min="6" max="6" width="1.85546875" style="40" customWidth="1"/>
    <col min="7" max="8" width="13.5703125" style="40" customWidth="1"/>
    <col min="9" max="9" width="3.7109375" style="40" customWidth="1"/>
    <col min="10" max="10" width="14.7109375" style="40" bestFit="1" customWidth="1"/>
    <col min="11" max="11" width="1.85546875" style="40" customWidth="1"/>
    <col min="12" max="12" width="1.85546875" style="13" customWidth="1"/>
    <col min="13" max="13" width="16" style="74" bestFit="1" customWidth="1"/>
    <col min="14" max="14" width="1.85546875" style="13" customWidth="1"/>
    <col min="15" max="15" width="20" style="14" customWidth="1"/>
    <col min="16" max="16" width="2.85546875" style="14" customWidth="1"/>
    <col min="17" max="16384" width="8.7109375" style="14"/>
  </cols>
  <sheetData>
    <row r="1" spans="2:15" ht="55.5" customHeight="1">
      <c r="B1" s="41"/>
      <c r="C1" s="325" t="s">
        <v>157</v>
      </c>
      <c r="D1" s="79"/>
      <c r="E1" s="79"/>
      <c r="F1" s="79"/>
      <c r="G1" s="79"/>
      <c r="H1" s="79"/>
      <c r="I1" s="79"/>
      <c r="J1" s="79"/>
      <c r="K1" s="79"/>
    </row>
    <row r="2" spans="2:15" ht="32.25">
      <c r="C2" s="214" t="s">
        <v>159</v>
      </c>
      <c r="D2" s="15"/>
      <c r="E2" s="15"/>
      <c r="F2" s="15"/>
      <c r="G2" s="15"/>
      <c r="H2" s="15"/>
      <c r="I2" s="15"/>
      <c r="J2" s="15"/>
      <c r="K2" s="15"/>
      <c r="M2" s="14"/>
      <c r="N2" s="14"/>
    </row>
    <row r="3" spans="2:15" ht="30">
      <c r="C3" s="19"/>
      <c r="D3" s="17"/>
      <c r="E3" s="21" t="s">
        <v>112</v>
      </c>
      <c r="F3" s="17"/>
      <c r="G3" s="15"/>
      <c r="H3" s="15"/>
      <c r="I3" s="15"/>
      <c r="J3" s="15"/>
      <c r="K3" s="17"/>
      <c r="M3" s="169" t="s">
        <v>111</v>
      </c>
      <c r="O3" s="169" t="s">
        <v>183</v>
      </c>
    </row>
    <row r="4" spans="2:15" ht="33.75" customHeight="1">
      <c r="C4" s="324" t="s">
        <v>506</v>
      </c>
      <c r="D4" s="17"/>
      <c r="E4" s="17"/>
      <c r="F4" s="17"/>
      <c r="G4" s="160" t="s">
        <v>375</v>
      </c>
      <c r="H4" s="160" t="s">
        <v>376</v>
      </c>
      <c r="I4" s="87" t="s">
        <v>134</v>
      </c>
      <c r="J4" s="314">
        <v>1935</v>
      </c>
      <c r="K4" s="17"/>
      <c r="O4" s="74"/>
    </row>
    <row r="5" spans="2:15" ht="15" customHeight="1">
      <c r="C5" s="108" t="s">
        <v>652</v>
      </c>
      <c r="D5" s="17"/>
      <c r="E5" s="61"/>
      <c r="F5" s="17"/>
      <c r="H5" s="218"/>
      <c r="I5" s="38"/>
      <c r="J5" s="38"/>
      <c r="K5" s="17"/>
      <c r="M5" s="74" t="s">
        <v>209</v>
      </c>
      <c r="O5" s="74"/>
    </row>
    <row r="6" spans="2:15">
      <c r="C6" s="23" t="s">
        <v>25</v>
      </c>
      <c r="D6" s="26"/>
      <c r="E6" s="26" t="s">
        <v>234</v>
      </c>
      <c r="F6" s="24"/>
      <c r="G6" s="50"/>
      <c r="H6" s="50"/>
      <c r="I6" s="101" t="s">
        <v>134</v>
      </c>
      <c r="J6" s="53"/>
      <c r="K6" s="17"/>
      <c r="M6" s="74" t="s">
        <v>114</v>
      </c>
      <c r="O6" s="158" t="s">
        <v>184</v>
      </c>
    </row>
    <row r="7" spans="2:15" ht="14.65" customHeight="1">
      <c r="C7" s="27" t="s">
        <v>26</v>
      </c>
      <c r="D7" s="28"/>
      <c r="E7" s="28" t="s">
        <v>234</v>
      </c>
      <c r="F7" s="36"/>
      <c r="G7" s="45"/>
      <c r="H7" s="45"/>
      <c r="I7" s="102" t="s">
        <v>134</v>
      </c>
      <c r="J7" s="55"/>
      <c r="K7" s="17"/>
      <c r="M7" s="74" t="s">
        <v>114</v>
      </c>
      <c r="O7" s="158" t="s">
        <v>184</v>
      </c>
    </row>
    <row r="8" spans="2:15">
      <c r="C8" s="27" t="s">
        <v>27</v>
      </c>
      <c r="D8" s="28"/>
      <c r="E8" s="28" t="s">
        <v>234</v>
      </c>
      <c r="F8" s="36"/>
      <c r="G8" s="45"/>
      <c r="H8" s="45"/>
      <c r="I8" s="102" t="s">
        <v>134</v>
      </c>
      <c r="J8" s="55"/>
      <c r="K8" s="17"/>
      <c r="M8" s="74" t="s">
        <v>114</v>
      </c>
      <c r="O8" s="158" t="s">
        <v>184</v>
      </c>
    </row>
    <row r="9" spans="2:15" ht="15" customHeight="1">
      <c r="C9" s="27" t="s">
        <v>28</v>
      </c>
      <c r="D9" s="28"/>
      <c r="E9" s="28" t="s">
        <v>234</v>
      </c>
      <c r="F9" s="36"/>
      <c r="G9" s="45"/>
      <c r="H9" s="45"/>
      <c r="I9" s="102" t="s">
        <v>134</v>
      </c>
      <c r="J9" s="55"/>
      <c r="K9" s="17"/>
      <c r="M9" s="74" t="s">
        <v>114</v>
      </c>
      <c r="O9" s="158" t="s">
        <v>184</v>
      </c>
    </row>
    <row r="10" spans="2:15">
      <c r="C10" s="27" t="s">
        <v>29</v>
      </c>
      <c r="D10" s="28"/>
      <c r="E10" s="28" t="s">
        <v>234</v>
      </c>
      <c r="F10" s="36"/>
      <c r="G10" s="45"/>
      <c r="H10" s="45"/>
      <c r="I10" s="102" t="s">
        <v>134</v>
      </c>
      <c r="J10" s="55"/>
      <c r="K10" s="17"/>
      <c r="M10" s="74" t="s">
        <v>114</v>
      </c>
      <c r="O10" s="158" t="s">
        <v>184</v>
      </c>
    </row>
    <row r="11" spans="2:15">
      <c r="C11" s="27" t="s">
        <v>30</v>
      </c>
      <c r="D11" s="28"/>
      <c r="E11" s="28" t="s">
        <v>234</v>
      </c>
      <c r="F11" s="36"/>
      <c r="G11" s="45"/>
      <c r="H11" s="45"/>
      <c r="I11" s="102" t="s">
        <v>134</v>
      </c>
      <c r="J11" s="55"/>
      <c r="K11" s="17"/>
      <c r="M11" s="74" t="s">
        <v>114</v>
      </c>
      <c r="O11" s="158" t="s">
        <v>184</v>
      </c>
    </row>
    <row r="12" spans="2:15">
      <c r="C12" s="27" t="s">
        <v>31</v>
      </c>
      <c r="D12" s="28"/>
      <c r="E12" s="28" t="s">
        <v>234</v>
      </c>
      <c r="F12" s="36"/>
      <c r="G12" s="45"/>
      <c r="H12" s="45"/>
      <c r="I12" s="102" t="s">
        <v>134</v>
      </c>
      <c r="J12" s="55"/>
      <c r="K12" s="17"/>
      <c r="M12" s="74" t="s">
        <v>114</v>
      </c>
      <c r="O12" s="158" t="s">
        <v>184</v>
      </c>
    </row>
    <row r="13" spans="2:15">
      <c r="C13" s="27" t="s">
        <v>32</v>
      </c>
      <c r="D13" s="28"/>
      <c r="E13" s="28" t="s">
        <v>234</v>
      </c>
      <c r="F13" s="36"/>
      <c r="G13" s="45"/>
      <c r="H13" s="45"/>
      <c r="I13" s="102" t="s">
        <v>134</v>
      </c>
      <c r="J13" s="55"/>
      <c r="K13" s="17"/>
      <c r="M13" s="74" t="s">
        <v>114</v>
      </c>
      <c r="O13" s="158" t="s">
        <v>184</v>
      </c>
    </row>
    <row r="14" spans="2:15">
      <c r="C14" s="27" t="s">
        <v>33</v>
      </c>
      <c r="D14" s="28"/>
      <c r="E14" s="28" t="s">
        <v>234</v>
      </c>
      <c r="F14" s="36"/>
      <c r="G14" s="45"/>
      <c r="H14" s="45"/>
      <c r="I14" s="102" t="s">
        <v>134</v>
      </c>
      <c r="J14" s="55"/>
      <c r="K14" s="17"/>
      <c r="M14" s="74" t="s">
        <v>114</v>
      </c>
      <c r="O14" s="158" t="s">
        <v>184</v>
      </c>
    </row>
    <row r="15" spans="2:15">
      <c r="C15" s="27" t="s">
        <v>34</v>
      </c>
      <c r="D15" s="28"/>
      <c r="E15" s="28" t="s">
        <v>234</v>
      </c>
      <c r="F15" s="36"/>
      <c r="G15" s="45"/>
      <c r="H15" s="45"/>
      <c r="I15" s="102" t="s">
        <v>134</v>
      </c>
      <c r="J15" s="55"/>
      <c r="K15" s="17"/>
      <c r="M15" s="74" t="s">
        <v>114</v>
      </c>
      <c r="O15" s="158" t="s">
        <v>184</v>
      </c>
    </row>
    <row r="16" spans="2:15">
      <c r="C16" s="27" t="s">
        <v>35</v>
      </c>
      <c r="D16" s="28"/>
      <c r="E16" s="28" t="s">
        <v>234</v>
      </c>
      <c r="F16" s="36"/>
      <c r="G16" s="45"/>
      <c r="H16" s="45"/>
      <c r="I16" s="102" t="s">
        <v>134</v>
      </c>
      <c r="J16" s="55"/>
      <c r="K16" s="17"/>
      <c r="M16" s="74" t="s">
        <v>114</v>
      </c>
      <c r="O16" s="158" t="s">
        <v>184</v>
      </c>
    </row>
    <row r="17" spans="3:15">
      <c r="C17" s="27" t="s">
        <v>36</v>
      </c>
      <c r="D17" s="28"/>
      <c r="E17" s="28" t="s">
        <v>234</v>
      </c>
      <c r="F17" s="36"/>
      <c r="G17" s="45"/>
      <c r="H17" s="45"/>
      <c r="I17" s="102" t="s">
        <v>134</v>
      </c>
      <c r="J17" s="55"/>
      <c r="K17" s="17"/>
      <c r="M17" s="74" t="s">
        <v>114</v>
      </c>
      <c r="O17" s="158" t="s">
        <v>184</v>
      </c>
    </row>
    <row r="18" spans="3:15">
      <c r="C18" s="27" t="s">
        <v>37</v>
      </c>
      <c r="D18" s="28"/>
      <c r="E18" s="28" t="s">
        <v>234</v>
      </c>
      <c r="F18" s="36"/>
      <c r="G18" s="45"/>
      <c r="H18" s="45"/>
      <c r="I18" s="102" t="s">
        <v>134</v>
      </c>
      <c r="J18" s="55"/>
      <c r="K18" s="17"/>
      <c r="M18" s="74" t="s">
        <v>114</v>
      </c>
      <c r="O18" s="158" t="s">
        <v>184</v>
      </c>
    </row>
    <row r="19" spans="3:15">
      <c r="C19" s="27" t="s">
        <v>38</v>
      </c>
      <c r="D19" s="28"/>
      <c r="E19" s="28" t="s">
        <v>234</v>
      </c>
      <c r="F19" s="36"/>
      <c r="G19" s="45"/>
      <c r="H19" s="45"/>
      <c r="I19" s="102" t="s">
        <v>134</v>
      </c>
      <c r="J19" s="55"/>
      <c r="K19" s="17"/>
      <c r="M19" s="74" t="s">
        <v>114</v>
      </c>
      <c r="O19" s="158" t="s">
        <v>184</v>
      </c>
    </row>
    <row r="20" spans="3:15">
      <c r="C20" s="27" t="s">
        <v>39</v>
      </c>
      <c r="D20" s="28"/>
      <c r="E20" s="28" t="s">
        <v>234</v>
      </c>
      <c r="F20" s="36"/>
      <c r="G20" s="45"/>
      <c r="H20" s="45"/>
      <c r="I20" s="102" t="s">
        <v>134</v>
      </c>
      <c r="J20" s="55"/>
      <c r="K20" s="17"/>
      <c r="M20" s="74" t="s">
        <v>114</v>
      </c>
      <c r="O20" s="158" t="s">
        <v>184</v>
      </c>
    </row>
    <row r="21" spans="3:15">
      <c r="C21" s="27" t="s">
        <v>40</v>
      </c>
      <c r="D21" s="28"/>
      <c r="E21" s="28" t="s">
        <v>234</v>
      </c>
      <c r="F21" s="36"/>
      <c r="G21" s="45"/>
      <c r="H21" s="45"/>
      <c r="I21" s="102" t="s">
        <v>134</v>
      </c>
      <c r="J21" s="55"/>
      <c r="K21" s="17"/>
      <c r="M21" s="74" t="s">
        <v>114</v>
      </c>
      <c r="O21" s="158" t="s">
        <v>184</v>
      </c>
    </row>
    <row r="22" spans="3:15">
      <c r="C22" s="27" t="s">
        <v>41</v>
      </c>
      <c r="D22" s="28"/>
      <c r="E22" s="28" t="s">
        <v>234</v>
      </c>
      <c r="F22" s="36"/>
      <c r="G22" s="45"/>
      <c r="H22" s="45"/>
      <c r="I22" s="102" t="s">
        <v>134</v>
      </c>
      <c r="J22" s="55"/>
      <c r="K22" s="17"/>
      <c r="M22" s="74" t="s">
        <v>114</v>
      </c>
      <c r="O22" s="158" t="s">
        <v>184</v>
      </c>
    </row>
    <row r="23" spans="3:15">
      <c r="C23" s="27" t="s">
        <v>42</v>
      </c>
      <c r="D23" s="28"/>
      <c r="E23" s="28" t="s">
        <v>234</v>
      </c>
      <c r="F23" s="36"/>
      <c r="G23" s="45"/>
      <c r="H23" s="45"/>
      <c r="I23" s="102" t="s">
        <v>134</v>
      </c>
      <c r="J23" s="55"/>
      <c r="K23" s="17"/>
      <c r="M23" s="74" t="s">
        <v>114</v>
      </c>
      <c r="O23" s="158" t="s">
        <v>184</v>
      </c>
    </row>
    <row r="24" spans="3:15">
      <c r="C24" s="27" t="s">
        <v>381</v>
      </c>
      <c r="D24" s="28"/>
      <c r="E24" s="28" t="s">
        <v>234</v>
      </c>
      <c r="F24" s="36"/>
      <c r="G24" s="45"/>
      <c r="H24" s="45"/>
      <c r="I24" s="102" t="s">
        <v>134</v>
      </c>
      <c r="J24" s="55"/>
      <c r="K24" s="17"/>
      <c r="M24" s="74" t="s">
        <v>387</v>
      </c>
      <c r="O24" s="158" t="s">
        <v>184</v>
      </c>
    </row>
    <row r="25" spans="3:15">
      <c r="C25" s="27" t="s">
        <v>382</v>
      </c>
      <c r="D25" s="28"/>
      <c r="E25" s="28" t="s">
        <v>234</v>
      </c>
      <c r="F25" s="36"/>
      <c r="G25" s="45"/>
      <c r="H25" s="45"/>
      <c r="I25" s="102" t="s">
        <v>134</v>
      </c>
      <c r="J25" s="55"/>
      <c r="K25" s="17"/>
      <c r="M25" s="74" t="s">
        <v>387</v>
      </c>
      <c r="O25" s="158" t="s">
        <v>184</v>
      </c>
    </row>
    <row r="26" spans="3:15">
      <c r="C26" s="27" t="s">
        <v>383</v>
      </c>
      <c r="D26" s="28"/>
      <c r="E26" s="28" t="s">
        <v>234</v>
      </c>
      <c r="F26" s="36"/>
      <c r="G26" s="45"/>
      <c r="H26" s="45"/>
      <c r="I26" s="102" t="s">
        <v>134</v>
      </c>
      <c r="J26" s="55"/>
      <c r="K26" s="17"/>
      <c r="M26" s="74" t="s">
        <v>387</v>
      </c>
      <c r="O26" s="158" t="s">
        <v>184</v>
      </c>
    </row>
    <row r="27" spans="3:15">
      <c r="C27" s="27" t="s">
        <v>384</v>
      </c>
      <c r="D27" s="28"/>
      <c r="E27" s="28" t="s">
        <v>234</v>
      </c>
      <c r="F27" s="36"/>
      <c r="G27" s="45"/>
      <c r="H27" s="45"/>
      <c r="I27" s="102" t="s">
        <v>134</v>
      </c>
      <c r="J27" s="55"/>
      <c r="K27" s="17"/>
      <c r="M27" s="74" t="s">
        <v>387</v>
      </c>
      <c r="O27" s="158" t="s">
        <v>184</v>
      </c>
    </row>
    <row r="28" spans="3:15">
      <c r="C28" s="27" t="s">
        <v>385</v>
      </c>
      <c r="D28" s="28"/>
      <c r="E28" s="28" t="s">
        <v>234</v>
      </c>
      <c r="F28" s="36"/>
      <c r="G28" s="45"/>
      <c r="H28" s="45"/>
      <c r="I28" s="102" t="s">
        <v>134</v>
      </c>
      <c r="J28" s="55"/>
      <c r="K28" s="17"/>
      <c r="M28" s="74" t="s">
        <v>387</v>
      </c>
      <c r="O28" s="158" t="s">
        <v>184</v>
      </c>
    </row>
    <row r="29" spans="3:15">
      <c r="C29" s="27" t="s">
        <v>386</v>
      </c>
      <c r="D29" s="28"/>
      <c r="E29" s="28" t="s">
        <v>234</v>
      </c>
      <c r="F29" s="36"/>
      <c r="G29" s="45"/>
      <c r="H29" s="45"/>
      <c r="I29" s="102" t="s">
        <v>134</v>
      </c>
      <c r="J29" s="55"/>
      <c r="K29" s="17"/>
      <c r="M29" s="74" t="s">
        <v>387</v>
      </c>
      <c r="O29" s="158" t="s">
        <v>184</v>
      </c>
    </row>
    <row r="30" spans="3:15">
      <c r="C30" s="310" t="s">
        <v>390</v>
      </c>
      <c r="D30" s="28"/>
      <c r="E30" s="28" t="s">
        <v>234</v>
      </c>
      <c r="F30" s="36"/>
      <c r="G30" s="45"/>
      <c r="H30" s="45"/>
      <c r="I30" s="102" t="s">
        <v>134</v>
      </c>
      <c r="J30" s="55"/>
      <c r="K30" s="17"/>
      <c r="M30" s="74" t="s">
        <v>387</v>
      </c>
      <c r="O30" s="158" t="s">
        <v>184</v>
      </c>
    </row>
    <row r="31" spans="3:15">
      <c r="C31" s="310" t="s">
        <v>391</v>
      </c>
      <c r="D31" s="28"/>
      <c r="E31" s="28" t="s">
        <v>234</v>
      </c>
      <c r="F31" s="36"/>
      <c r="G31" s="45"/>
      <c r="H31" s="45"/>
      <c r="I31" s="102" t="s">
        <v>134</v>
      </c>
      <c r="J31" s="55"/>
      <c r="K31" s="17"/>
      <c r="M31" s="74" t="s">
        <v>387</v>
      </c>
      <c r="O31" s="158" t="s">
        <v>184</v>
      </c>
    </row>
    <row r="32" spans="3:15">
      <c r="C32" s="310" t="s">
        <v>392</v>
      </c>
      <c r="D32" s="28"/>
      <c r="E32" s="28" t="s">
        <v>234</v>
      </c>
      <c r="F32" s="36"/>
      <c r="G32" s="45"/>
      <c r="H32" s="45"/>
      <c r="I32" s="102" t="s">
        <v>134</v>
      </c>
      <c r="J32" s="55"/>
      <c r="K32" s="17"/>
      <c r="M32" s="74" t="s">
        <v>387</v>
      </c>
      <c r="O32" s="158" t="s">
        <v>184</v>
      </c>
    </row>
    <row r="33" spans="2:20">
      <c r="C33" s="310" t="s">
        <v>393</v>
      </c>
      <c r="D33" s="28"/>
      <c r="E33" s="28" t="s">
        <v>234</v>
      </c>
      <c r="F33" s="36"/>
      <c r="G33" s="45"/>
      <c r="H33" s="45"/>
      <c r="I33" s="102" t="s">
        <v>134</v>
      </c>
      <c r="J33" s="55"/>
      <c r="K33" s="17"/>
      <c r="M33" s="74" t="s">
        <v>387</v>
      </c>
      <c r="O33" s="158" t="s">
        <v>184</v>
      </c>
    </row>
    <row r="34" spans="2:20">
      <c r="C34" s="310" t="s">
        <v>394</v>
      </c>
      <c r="D34" s="28"/>
      <c r="E34" s="28" t="s">
        <v>234</v>
      </c>
      <c r="F34" s="36"/>
      <c r="G34" s="45"/>
      <c r="H34" s="45"/>
      <c r="I34" s="102" t="s">
        <v>134</v>
      </c>
      <c r="J34" s="55"/>
      <c r="K34" s="17"/>
      <c r="M34" s="74" t="s">
        <v>387</v>
      </c>
      <c r="O34" s="158" t="s">
        <v>184</v>
      </c>
    </row>
    <row r="35" spans="2:20">
      <c r="C35" s="310" t="s">
        <v>395</v>
      </c>
      <c r="D35" s="28"/>
      <c r="E35" s="28" t="s">
        <v>234</v>
      </c>
      <c r="F35" s="36"/>
      <c r="G35" s="45"/>
      <c r="H35" s="45"/>
      <c r="I35" s="102" t="s">
        <v>134</v>
      </c>
      <c r="J35" s="55"/>
      <c r="K35" s="17"/>
      <c r="M35" s="74" t="s">
        <v>387</v>
      </c>
      <c r="O35" s="158" t="s">
        <v>184</v>
      </c>
    </row>
    <row r="36" spans="2:20">
      <c r="C36" s="29" t="s">
        <v>22</v>
      </c>
      <c r="D36" s="32"/>
      <c r="E36" s="32" t="s">
        <v>234</v>
      </c>
      <c r="F36" s="30"/>
      <c r="G36" s="51"/>
      <c r="H36" s="51"/>
      <c r="I36" s="103" t="s">
        <v>134</v>
      </c>
      <c r="J36" s="57"/>
      <c r="K36" s="17"/>
      <c r="M36" s="74" t="s">
        <v>387</v>
      </c>
      <c r="O36" s="158" t="s">
        <v>184</v>
      </c>
    </row>
    <row r="37" spans="2:20">
      <c r="C37" s="36"/>
      <c r="D37" s="365" t="s">
        <v>596</v>
      </c>
      <c r="E37" s="255" t="s">
        <v>234</v>
      </c>
      <c r="F37" s="35"/>
      <c r="G37" s="121">
        <f>SUM(G6:G36)</f>
        <v>0</v>
      </c>
      <c r="H37" s="35"/>
      <c r="I37" s="35"/>
      <c r="J37" s="35"/>
      <c r="K37" s="17"/>
      <c r="N37" s="74"/>
      <c r="O37" s="74"/>
    </row>
    <row r="38" spans="2:20" s="13" customFormat="1">
      <c r="B38" s="15"/>
      <c r="C38" s="219" t="s">
        <v>651</v>
      </c>
      <c r="D38" s="61"/>
      <c r="E38" s="61"/>
      <c r="F38" s="17"/>
      <c r="G38" s="17"/>
      <c r="H38" s="15"/>
      <c r="I38" s="15"/>
      <c r="J38" s="15"/>
      <c r="K38" s="15"/>
      <c r="L38" s="73"/>
      <c r="M38" s="305"/>
      <c r="N38" s="73"/>
      <c r="O38" s="73"/>
      <c r="P38" s="73"/>
      <c r="Q38" s="73"/>
      <c r="R38" s="304"/>
      <c r="S38" s="304"/>
      <c r="T38" s="305"/>
    </row>
    <row r="39" spans="2:20" s="13" customFormat="1">
      <c r="B39" s="15"/>
      <c r="C39" s="309" t="s">
        <v>43</v>
      </c>
      <c r="D39" s="255"/>
      <c r="E39" s="255" t="s">
        <v>234</v>
      </c>
      <c r="F39" s="306"/>
      <c r="G39" s="50"/>
      <c r="H39" s="50"/>
      <c r="I39" s="101" t="s">
        <v>134</v>
      </c>
      <c r="J39" s="53"/>
      <c r="K39" s="15"/>
      <c r="M39" s="74" t="s">
        <v>387</v>
      </c>
      <c r="O39" s="158" t="s">
        <v>184</v>
      </c>
      <c r="P39" s="73"/>
      <c r="Q39" s="73"/>
      <c r="R39" s="304"/>
      <c r="S39" s="304"/>
      <c r="T39" s="305"/>
    </row>
    <row r="40" spans="2:20" s="13" customFormat="1">
      <c r="B40" s="15"/>
      <c r="C40" s="310" t="s">
        <v>44</v>
      </c>
      <c r="D40" s="89"/>
      <c r="E40" s="89" t="s">
        <v>234</v>
      </c>
      <c r="F40" s="312"/>
      <c r="G40" s="45"/>
      <c r="H40" s="45"/>
      <c r="I40" s="102" t="s">
        <v>134</v>
      </c>
      <c r="J40" s="55"/>
      <c r="K40" s="15"/>
      <c r="M40" s="74" t="s">
        <v>387</v>
      </c>
      <c r="O40" s="158" t="s">
        <v>184</v>
      </c>
      <c r="P40" s="73"/>
      <c r="Q40" s="73"/>
      <c r="R40" s="304"/>
      <c r="S40" s="304"/>
      <c r="T40" s="305"/>
    </row>
    <row r="41" spans="2:20" s="13" customFormat="1">
      <c r="B41" s="15"/>
      <c r="C41" s="310" t="s">
        <v>377</v>
      </c>
      <c r="D41" s="89"/>
      <c r="E41" s="89" t="s">
        <v>234</v>
      </c>
      <c r="F41" s="312"/>
      <c r="G41" s="45"/>
      <c r="H41" s="45"/>
      <c r="I41" s="102" t="s">
        <v>134</v>
      </c>
      <c r="J41" s="55"/>
      <c r="K41" s="15"/>
      <c r="M41" s="74" t="s">
        <v>387</v>
      </c>
      <c r="O41" s="158" t="s">
        <v>184</v>
      </c>
      <c r="P41" s="73"/>
      <c r="Q41" s="73"/>
      <c r="R41" s="304"/>
      <c r="S41" s="304"/>
      <c r="T41" s="305"/>
    </row>
    <row r="42" spans="2:20" s="13" customFormat="1">
      <c r="B42" s="15"/>
      <c r="C42" s="310" t="s">
        <v>45</v>
      </c>
      <c r="D42" s="89"/>
      <c r="E42" s="89" t="s">
        <v>234</v>
      </c>
      <c r="F42" s="312"/>
      <c r="G42" s="45"/>
      <c r="H42" s="45"/>
      <c r="I42" s="102" t="s">
        <v>134</v>
      </c>
      <c r="J42" s="55"/>
      <c r="K42" s="15"/>
      <c r="M42" s="74" t="s">
        <v>387</v>
      </c>
      <c r="O42" s="158" t="s">
        <v>184</v>
      </c>
      <c r="P42" s="73"/>
      <c r="Q42" s="73"/>
      <c r="R42" s="304"/>
      <c r="S42" s="304"/>
      <c r="T42" s="305"/>
    </row>
    <row r="43" spans="2:20" s="13" customFormat="1">
      <c r="B43" s="15"/>
      <c r="C43" s="310" t="s">
        <v>46</v>
      </c>
      <c r="D43" s="89"/>
      <c r="E43" s="89" t="s">
        <v>234</v>
      </c>
      <c r="F43" s="312"/>
      <c r="G43" s="45"/>
      <c r="H43" s="45"/>
      <c r="I43" s="102" t="s">
        <v>134</v>
      </c>
      <c r="J43" s="55"/>
      <c r="K43" s="15"/>
      <c r="M43" s="74" t="s">
        <v>387</v>
      </c>
      <c r="O43" s="158" t="s">
        <v>184</v>
      </c>
      <c r="P43" s="73"/>
      <c r="Q43" s="73"/>
      <c r="R43" s="304"/>
      <c r="S43" s="304"/>
      <c r="T43" s="305"/>
    </row>
    <row r="44" spans="2:20" s="13" customFormat="1">
      <c r="B44" s="15"/>
      <c r="C44" s="311" t="s">
        <v>47</v>
      </c>
      <c r="D44" s="307"/>
      <c r="E44" s="307" t="s">
        <v>234</v>
      </c>
      <c r="F44" s="308"/>
      <c r="G44" s="51"/>
      <c r="H44" s="51"/>
      <c r="I44" s="103" t="s">
        <v>134</v>
      </c>
      <c r="J44" s="57"/>
      <c r="K44" s="15"/>
      <c r="M44" s="74" t="s">
        <v>387</v>
      </c>
      <c r="O44" s="158" t="s">
        <v>184</v>
      </c>
      <c r="P44" s="73"/>
      <c r="Q44" s="73"/>
      <c r="R44" s="304"/>
      <c r="S44" s="304"/>
      <c r="T44" s="305"/>
    </row>
    <row r="45" spans="2:20">
      <c r="C45" s="36"/>
      <c r="D45" s="346" t="s">
        <v>654</v>
      </c>
      <c r="E45" s="255" t="s">
        <v>234</v>
      </c>
      <c r="F45" s="35"/>
      <c r="G45" s="303">
        <f>SUM(G39:G44)</f>
        <v>0</v>
      </c>
      <c r="H45" s="35"/>
      <c r="I45" s="35"/>
      <c r="J45" s="35"/>
      <c r="K45" s="17"/>
      <c r="N45" s="74"/>
      <c r="O45" s="74"/>
    </row>
    <row r="46" spans="2:20" s="13" customFormat="1">
      <c r="B46" s="40"/>
      <c r="C46" s="108" t="s">
        <v>650</v>
      </c>
      <c r="D46" s="39"/>
      <c r="E46" s="61"/>
      <c r="F46" s="17"/>
      <c r="G46" s="17"/>
      <c r="H46" s="218"/>
      <c r="I46" s="89"/>
      <c r="J46" s="89"/>
      <c r="K46" s="15"/>
      <c r="M46" s="74" t="s">
        <v>209</v>
      </c>
    </row>
    <row r="47" spans="2:20" ht="15" customHeight="1">
      <c r="C47" s="23" t="s">
        <v>43</v>
      </c>
      <c r="D47" s="81"/>
      <c r="E47" s="26" t="s">
        <v>177</v>
      </c>
      <c r="F47" s="24"/>
      <c r="G47" s="50"/>
      <c r="H47" s="50"/>
      <c r="I47" s="101" t="s">
        <v>134</v>
      </c>
      <c r="J47" s="53"/>
      <c r="K47" s="15"/>
      <c r="M47" s="74" t="s">
        <v>114</v>
      </c>
      <c r="O47" s="158" t="s">
        <v>184</v>
      </c>
    </row>
    <row r="48" spans="2:20">
      <c r="C48" s="27" t="s">
        <v>44</v>
      </c>
      <c r="D48" s="78"/>
      <c r="E48" s="28" t="s">
        <v>177</v>
      </c>
      <c r="F48" s="36"/>
      <c r="G48" s="45"/>
      <c r="H48" s="45"/>
      <c r="I48" s="102" t="s">
        <v>134</v>
      </c>
      <c r="J48" s="55"/>
      <c r="K48" s="15"/>
      <c r="M48" s="74" t="s">
        <v>114</v>
      </c>
      <c r="O48" s="158" t="s">
        <v>184</v>
      </c>
    </row>
    <row r="49" spans="3:16">
      <c r="C49" s="27" t="s">
        <v>525</v>
      </c>
      <c r="D49" s="78"/>
      <c r="E49" s="28" t="s">
        <v>177</v>
      </c>
      <c r="F49" s="36"/>
      <c r="G49" s="45"/>
      <c r="H49" s="45"/>
      <c r="I49" s="102" t="s">
        <v>134</v>
      </c>
      <c r="J49" s="55"/>
      <c r="K49" s="17"/>
      <c r="M49" s="74" t="s">
        <v>114</v>
      </c>
      <c r="O49" s="158" t="s">
        <v>184</v>
      </c>
    </row>
    <row r="50" spans="3:16">
      <c r="C50" s="27" t="s">
        <v>526</v>
      </c>
      <c r="D50" s="78"/>
      <c r="E50" s="28" t="s">
        <v>177</v>
      </c>
      <c r="F50" s="36"/>
      <c r="G50" s="45"/>
      <c r="H50" s="45"/>
      <c r="I50" s="102" t="s">
        <v>134</v>
      </c>
      <c r="J50" s="55"/>
      <c r="K50" s="17"/>
      <c r="M50" s="74" t="s">
        <v>114</v>
      </c>
      <c r="O50" s="158" t="s">
        <v>184</v>
      </c>
    </row>
    <row r="51" spans="3:16">
      <c r="C51" s="27" t="s">
        <v>527</v>
      </c>
      <c r="D51" s="78"/>
      <c r="E51" s="28" t="s">
        <v>177</v>
      </c>
      <c r="F51" s="36"/>
      <c r="G51" s="45"/>
      <c r="H51" s="45"/>
      <c r="I51" s="102" t="s">
        <v>134</v>
      </c>
      <c r="J51" s="55"/>
      <c r="K51" s="17"/>
      <c r="M51" s="74" t="s">
        <v>114</v>
      </c>
      <c r="O51" s="158" t="s">
        <v>184</v>
      </c>
    </row>
    <row r="52" spans="3:16">
      <c r="C52" s="27" t="s">
        <v>45</v>
      </c>
      <c r="D52" s="78"/>
      <c r="E52" s="28" t="s">
        <v>177</v>
      </c>
      <c r="F52" s="36"/>
      <c r="G52" s="45"/>
      <c r="H52" s="45"/>
      <c r="I52" s="102" t="s">
        <v>134</v>
      </c>
      <c r="J52" s="55"/>
      <c r="K52" s="17"/>
      <c r="M52" s="74" t="s">
        <v>114</v>
      </c>
      <c r="O52" s="158" t="s">
        <v>184</v>
      </c>
    </row>
    <row r="53" spans="3:16">
      <c r="C53" s="27" t="s">
        <v>46</v>
      </c>
      <c r="D53" s="78"/>
      <c r="E53" s="28" t="s">
        <v>177</v>
      </c>
      <c r="F53" s="36"/>
      <c r="G53" s="45"/>
      <c r="H53" s="45"/>
      <c r="I53" s="102" t="s">
        <v>134</v>
      </c>
      <c r="J53" s="55"/>
      <c r="K53" s="17"/>
      <c r="M53" s="74" t="s">
        <v>114</v>
      </c>
      <c r="O53" s="158" t="s">
        <v>184</v>
      </c>
    </row>
    <row r="54" spans="3:16">
      <c r="C54" s="27" t="s">
        <v>47</v>
      </c>
      <c r="D54" s="78"/>
      <c r="E54" s="28" t="s">
        <v>177</v>
      </c>
      <c r="F54" s="36"/>
      <c r="G54" s="45"/>
      <c r="H54" s="45"/>
      <c r="I54" s="102" t="s">
        <v>134</v>
      </c>
      <c r="J54" s="55"/>
      <c r="K54" s="17"/>
      <c r="M54" s="74" t="s">
        <v>114</v>
      </c>
      <c r="O54" s="158" t="s">
        <v>184</v>
      </c>
    </row>
    <row r="55" spans="3:16">
      <c r="C55" s="29" t="s">
        <v>22</v>
      </c>
      <c r="D55" s="82"/>
      <c r="E55" s="32" t="s">
        <v>177</v>
      </c>
      <c r="F55" s="30"/>
      <c r="G55" s="51"/>
      <c r="H55" s="51"/>
      <c r="I55" s="103" t="s">
        <v>134</v>
      </c>
      <c r="J55" s="57"/>
      <c r="K55" s="17"/>
      <c r="M55" s="74" t="s">
        <v>114</v>
      </c>
      <c r="O55" s="158" t="s">
        <v>184</v>
      </c>
    </row>
    <row r="56" spans="3:16">
      <c r="C56" s="36"/>
      <c r="D56" s="346" t="s">
        <v>597</v>
      </c>
      <c r="E56" s="366" t="s">
        <v>177</v>
      </c>
      <c r="F56" s="35"/>
      <c r="G56" s="121">
        <f>SUM(G47:G55)</f>
        <v>0</v>
      </c>
      <c r="H56" s="35"/>
      <c r="I56" s="35"/>
      <c r="J56" s="35"/>
      <c r="K56" s="17"/>
      <c r="N56" s="74"/>
      <c r="O56" s="74"/>
    </row>
    <row r="57" spans="3:16">
      <c r="C57" s="108" t="s">
        <v>649</v>
      </c>
      <c r="D57" s="36"/>
      <c r="E57" s="61"/>
      <c r="F57" s="17"/>
      <c r="H57" s="89"/>
      <c r="I57" s="89"/>
      <c r="J57" s="89"/>
      <c r="K57" s="17"/>
      <c r="M57" s="74" t="s">
        <v>209</v>
      </c>
      <c r="O57" s="13"/>
      <c r="P57" s="13"/>
    </row>
    <row r="58" spans="3:16" ht="15" customHeight="1">
      <c r="C58" s="23" t="s">
        <v>43</v>
      </c>
      <c r="D58" s="81"/>
      <c r="E58" s="26" t="s">
        <v>177</v>
      </c>
      <c r="F58" s="24"/>
      <c r="G58" s="50"/>
      <c r="H58" s="50"/>
      <c r="I58" s="101" t="s">
        <v>134</v>
      </c>
      <c r="J58" s="53"/>
      <c r="K58" s="17"/>
      <c r="M58" s="74" t="s">
        <v>114</v>
      </c>
      <c r="O58" s="158" t="s">
        <v>184</v>
      </c>
    </row>
    <row r="59" spans="3:16">
      <c r="C59" s="27" t="s">
        <v>44</v>
      </c>
      <c r="D59" s="78"/>
      <c r="E59" s="28" t="s">
        <v>177</v>
      </c>
      <c r="F59" s="36"/>
      <c r="G59" s="45"/>
      <c r="H59" s="45"/>
      <c r="I59" s="102" t="s">
        <v>134</v>
      </c>
      <c r="J59" s="55"/>
      <c r="K59" s="17"/>
      <c r="M59" s="74" t="s">
        <v>114</v>
      </c>
      <c r="O59" s="158" t="s">
        <v>184</v>
      </c>
    </row>
    <row r="60" spans="3:16">
      <c r="C60" s="27" t="s">
        <v>48</v>
      </c>
      <c r="D60" s="78"/>
      <c r="E60" s="28" t="s">
        <v>177</v>
      </c>
      <c r="F60" s="36"/>
      <c r="G60" s="45"/>
      <c r="H60" s="45"/>
      <c r="I60" s="102" t="s">
        <v>134</v>
      </c>
      <c r="J60" s="55"/>
      <c r="K60" s="17"/>
      <c r="M60" s="74" t="s">
        <v>114</v>
      </c>
      <c r="O60" s="158" t="s">
        <v>184</v>
      </c>
    </row>
    <row r="61" spans="3:16">
      <c r="C61" s="27" t="s">
        <v>49</v>
      </c>
      <c r="D61" s="78"/>
      <c r="E61" s="28" t="s">
        <v>177</v>
      </c>
      <c r="F61" s="36"/>
      <c r="G61" s="45"/>
      <c r="H61" s="45"/>
      <c r="I61" s="102" t="s">
        <v>134</v>
      </c>
      <c r="J61" s="55"/>
      <c r="K61" s="17"/>
      <c r="M61" s="74" t="s">
        <v>114</v>
      </c>
      <c r="O61" s="158" t="s">
        <v>184</v>
      </c>
    </row>
    <row r="62" spans="3:16">
      <c r="C62" s="27" t="s">
        <v>50</v>
      </c>
      <c r="D62" s="78"/>
      <c r="E62" s="28" t="s">
        <v>177</v>
      </c>
      <c r="F62" s="36"/>
      <c r="G62" s="45"/>
      <c r="H62" s="45"/>
      <c r="I62" s="102" t="s">
        <v>134</v>
      </c>
      <c r="J62" s="55"/>
      <c r="K62" s="17"/>
      <c r="M62" s="74" t="s">
        <v>114</v>
      </c>
      <c r="O62" s="158" t="s">
        <v>184</v>
      </c>
    </row>
    <row r="63" spans="3:16">
      <c r="C63" s="27" t="s">
        <v>46</v>
      </c>
      <c r="D63" s="78"/>
      <c r="E63" s="28" t="s">
        <v>177</v>
      </c>
      <c r="F63" s="36"/>
      <c r="G63" s="45"/>
      <c r="H63" s="45"/>
      <c r="I63" s="102" t="s">
        <v>134</v>
      </c>
      <c r="J63" s="55"/>
      <c r="K63" s="17"/>
      <c r="M63" s="74" t="s">
        <v>114</v>
      </c>
      <c r="O63" s="158" t="s">
        <v>184</v>
      </c>
    </row>
    <row r="64" spans="3:16">
      <c r="C64" s="27" t="s">
        <v>51</v>
      </c>
      <c r="D64" s="78"/>
      <c r="E64" s="28" t="s">
        <v>177</v>
      </c>
      <c r="F64" s="36"/>
      <c r="G64" s="45"/>
      <c r="H64" s="45"/>
      <c r="I64" s="102" t="s">
        <v>134</v>
      </c>
      <c r="J64" s="55"/>
      <c r="K64" s="17"/>
      <c r="M64" s="74" t="s">
        <v>114</v>
      </c>
      <c r="O64" s="158" t="s">
        <v>184</v>
      </c>
    </row>
    <row r="65" spans="3:15">
      <c r="C65" s="29" t="s">
        <v>22</v>
      </c>
      <c r="D65" s="82"/>
      <c r="E65" s="32" t="s">
        <v>177</v>
      </c>
      <c r="F65" s="30"/>
      <c r="G65" s="51"/>
      <c r="H65" s="51"/>
      <c r="I65" s="103" t="s">
        <v>134</v>
      </c>
      <c r="J65" s="57"/>
      <c r="K65" s="17"/>
      <c r="M65" s="74" t="s">
        <v>114</v>
      </c>
      <c r="O65" s="158" t="s">
        <v>184</v>
      </c>
    </row>
    <row r="66" spans="3:15">
      <c r="C66" s="36"/>
      <c r="D66" s="346" t="s">
        <v>598</v>
      </c>
      <c r="E66" s="366" t="s">
        <v>177</v>
      </c>
      <c r="F66" s="35"/>
      <c r="G66" s="121">
        <f>SUM(G58:G65)</f>
        <v>0</v>
      </c>
      <c r="H66" s="35"/>
      <c r="I66" s="35"/>
      <c r="J66" s="35"/>
      <c r="K66" s="17"/>
      <c r="N66" s="74"/>
      <c r="O66" s="74"/>
    </row>
    <row r="67" spans="3:15">
      <c r="C67" s="108" t="s">
        <v>648</v>
      </c>
      <c r="D67" s="36"/>
      <c r="E67" s="61"/>
      <c r="F67" s="17"/>
      <c r="H67" s="36"/>
      <c r="I67" s="36"/>
      <c r="J67" s="36"/>
      <c r="K67" s="17"/>
      <c r="M67" s="74" t="s">
        <v>209</v>
      </c>
      <c r="N67" s="74"/>
      <c r="O67" s="74"/>
    </row>
    <row r="68" spans="3:15" ht="15" customHeight="1">
      <c r="C68" s="23" t="s">
        <v>574</v>
      </c>
      <c r="D68" s="81"/>
      <c r="E68" s="26" t="s">
        <v>234</v>
      </c>
      <c r="F68" s="24"/>
      <c r="G68" s="50"/>
      <c r="H68" s="50"/>
      <c r="I68" s="101" t="s">
        <v>134</v>
      </c>
      <c r="J68" s="53"/>
      <c r="K68" s="17"/>
      <c r="M68" s="74" t="s">
        <v>114</v>
      </c>
      <c r="O68" s="158" t="s">
        <v>184</v>
      </c>
    </row>
    <row r="69" spans="3:15">
      <c r="C69" s="27" t="s">
        <v>575</v>
      </c>
      <c r="D69" s="78"/>
      <c r="E69" s="28" t="s">
        <v>234</v>
      </c>
      <c r="F69" s="36"/>
      <c r="G69" s="45"/>
      <c r="H69" s="45"/>
      <c r="I69" s="102" t="s">
        <v>134</v>
      </c>
      <c r="J69" s="55"/>
      <c r="K69" s="17"/>
      <c r="M69" s="74" t="s">
        <v>114</v>
      </c>
      <c r="O69" s="158" t="s">
        <v>184</v>
      </c>
    </row>
    <row r="70" spans="3:15">
      <c r="C70" s="27" t="s">
        <v>576</v>
      </c>
      <c r="D70" s="78"/>
      <c r="E70" s="28" t="s">
        <v>234</v>
      </c>
      <c r="F70" s="36"/>
      <c r="G70" s="45"/>
      <c r="H70" s="45"/>
      <c r="I70" s="102" t="s">
        <v>134</v>
      </c>
      <c r="J70" s="55"/>
      <c r="K70" s="17"/>
      <c r="M70" s="74" t="s">
        <v>114</v>
      </c>
      <c r="O70" s="158" t="s">
        <v>184</v>
      </c>
    </row>
    <row r="71" spans="3:15">
      <c r="C71" s="27" t="s">
        <v>577</v>
      </c>
      <c r="D71" s="78"/>
      <c r="E71" s="28" t="s">
        <v>234</v>
      </c>
      <c r="F71" s="36"/>
      <c r="G71" s="45"/>
      <c r="H71" s="45"/>
      <c r="I71" s="102" t="s">
        <v>134</v>
      </c>
      <c r="J71" s="55"/>
      <c r="K71" s="17"/>
      <c r="M71" s="74" t="s">
        <v>114</v>
      </c>
      <c r="O71" s="158" t="s">
        <v>184</v>
      </c>
    </row>
    <row r="72" spans="3:15">
      <c r="C72" s="27" t="s">
        <v>578</v>
      </c>
      <c r="D72" s="78"/>
      <c r="E72" s="28" t="s">
        <v>234</v>
      </c>
      <c r="F72" s="36"/>
      <c r="G72" s="45"/>
      <c r="H72" s="45"/>
      <c r="I72" s="102" t="s">
        <v>134</v>
      </c>
      <c r="J72" s="55"/>
      <c r="K72" s="17"/>
      <c r="M72" s="74" t="s">
        <v>114</v>
      </c>
      <c r="O72" s="158" t="s">
        <v>184</v>
      </c>
    </row>
    <row r="73" spans="3:15">
      <c r="C73" s="27" t="s">
        <v>579</v>
      </c>
      <c r="D73" s="78"/>
      <c r="E73" s="28" t="s">
        <v>234</v>
      </c>
      <c r="F73" s="36"/>
      <c r="G73" s="45"/>
      <c r="H73" s="45"/>
      <c r="I73" s="102" t="s">
        <v>134</v>
      </c>
      <c r="J73" s="55"/>
      <c r="K73" s="17"/>
      <c r="M73" s="74" t="s">
        <v>114</v>
      </c>
      <c r="O73" s="158" t="s">
        <v>184</v>
      </c>
    </row>
    <row r="74" spans="3:15">
      <c r="C74" s="27" t="s">
        <v>580</v>
      </c>
      <c r="D74" s="78"/>
      <c r="E74" s="28" t="s">
        <v>234</v>
      </c>
      <c r="F74" s="36"/>
      <c r="G74" s="45"/>
      <c r="H74" s="45"/>
      <c r="I74" s="102" t="s">
        <v>134</v>
      </c>
      <c r="J74" s="55"/>
      <c r="K74" s="17"/>
      <c r="M74" s="74" t="s">
        <v>114</v>
      </c>
      <c r="O74" s="158" t="s">
        <v>184</v>
      </c>
    </row>
    <row r="75" spans="3:15">
      <c r="C75" s="27" t="s">
        <v>581</v>
      </c>
      <c r="D75" s="78"/>
      <c r="E75" s="28" t="s">
        <v>234</v>
      </c>
      <c r="F75" s="36"/>
      <c r="G75" s="45"/>
      <c r="H75" s="45"/>
      <c r="I75" s="102" t="s">
        <v>134</v>
      </c>
      <c r="J75" s="55"/>
      <c r="K75" s="17"/>
      <c r="M75" s="74" t="s">
        <v>114</v>
      </c>
      <c r="O75" s="158" t="s">
        <v>184</v>
      </c>
    </row>
    <row r="76" spans="3:15">
      <c r="C76" s="27" t="s">
        <v>528</v>
      </c>
      <c r="D76" s="78"/>
      <c r="E76" s="28" t="s">
        <v>234</v>
      </c>
      <c r="F76" s="36"/>
      <c r="G76" s="45"/>
      <c r="H76" s="45"/>
      <c r="I76" s="102" t="s">
        <v>134</v>
      </c>
      <c r="J76" s="55"/>
      <c r="K76" s="17"/>
      <c r="M76" s="74" t="s">
        <v>114</v>
      </c>
      <c r="O76" s="158" t="s">
        <v>184</v>
      </c>
    </row>
    <row r="77" spans="3:15">
      <c r="C77" s="27" t="s">
        <v>529</v>
      </c>
      <c r="D77" s="78"/>
      <c r="E77" s="28" t="s">
        <v>234</v>
      </c>
      <c r="F77" s="36"/>
      <c r="G77" s="45"/>
      <c r="H77" s="45"/>
      <c r="I77" s="102" t="s">
        <v>134</v>
      </c>
      <c r="J77" s="55"/>
      <c r="K77" s="17"/>
      <c r="M77" s="74" t="s">
        <v>114</v>
      </c>
      <c r="O77" s="158" t="s">
        <v>184</v>
      </c>
    </row>
    <row r="78" spans="3:15">
      <c r="C78" s="27" t="s">
        <v>530</v>
      </c>
      <c r="D78" s="78"/>
      <c r="E78" s="28" t="s">
        <v>234</v>
      </c>
      <c r="F78" s="36"/>
      <c r="G78" s="45"/>
      <c r="H78" s="45"/>
      <c r="I78" s="102" t="s">
        <v>134</v>
      </c>
      <c r="J78" s="55"/>
      <c r="K78" s="17"/>
      <c r="M78" s="74" t="s">
        <v>114</v>
      </c>
      <c r="O78" s="158" t="s">
        <v>184</v>
      </c>
    </row>
    <row r="79" spans="3:15">
      <c r="C79" s="27" t="s">
        <v>531</v>
      </c>
      <c r="D79" s="78"/>
      <c r="E79" s="28" t="s">
        <v>234</v>
      </c>
      <c r="F79" s="36"/>
      <c r="G79" s="45"/>
      <c r="H79" s="45"/>
      <c r="I79" s="102" t="s">
        <v>134</v>
      </c>
      <c r="J79" s="55"/>
      <c r="K79" s="17"/>
      <c r="M79" s="74" t="s">
        <v>114</v>
      </c>
      <c r="O79" s="158" t="s">
        <v>184</v>
      </c>
    </row>
    <row r="80" spans="3:15">
      <c r="C80" s="27" t="s">
        <v>532</v>
      </c>
      <c r="D80" s="78"/>
      <c r="E80" s="28" t="s">
        <v>234</v>
      </c>
      <c r="F80" s="36"/>
      <c r="G80" s="45"/>
      <c r="H80" s="45"/>
      <c r="I80" s="102" t="s">
        <v>134</v>
      </c>
      <c r="J80" s="55"/>
      <c r="K80" s="17"/>
      <c r="M80" s="74" t="s">
        <v>114</v>
      </c>
      <c r="O80" s="158" t="s">
        <v>184</v>
      </c>
    </row>
    <row r="81" spans="3:16">
      <c r="C81" s="27" t="s">
        <v>533</v>
      </c>
      <c r="D81" s="78"/>
      <c r="E81" s="28" t="s">
        <v>234</v>
      </c>
      <c r="F81" s="36"/>
      <c r="G81" s="45"/>
      <c r="H81" s="45"/>
      <c r="I81" s="102" t="s">
        <v>134</v>
      </c>
      <c r="J81" s="55"/>
      <c r="K81" s="17"/>
      <c r="M81" s="74" t="s">
        <v>114</v>
      </c>
      <c r="O81" s="158" t="s">
        <v>184</v>
      </c>
    </row>
    <row r="82" spans="3:16">
      <c r="C82" s="27" t="s">
        <v>534</v>
      </c>
      <c r="D82" s="78"/>
      <c r="E82" s="28" t="s">
        <v>234</v>
      </c>
      <c r="F82" s="36"/>
      <c r="G82" s="45"/>
      <c r="H82" s="45"/>
      <c r="I82" s="102" t="s">
        <v>134</v>
      </c>
      <c r="J82" s="55"/>
      <c r="K82" s="17"/>
      <c r="M82" s="74" t="s">
        <v>114</v>
      </c>
      <c r="O82" s="158" t="s">
        <v>184</v>
      </c>
    </row>
    <row r="83" spans="3:16">
      <c r="C83" s="29" t="s">
        <v>22</v>
      </c>
      <c r="D83" s="82"/>
      <c r="E83" s="32" t="s">
        <v>234</v>
      </c>
      <c r="F83" s="30"/>
      <c r="G83" s="51"/>
      <c r="H83" s="51"/>
      <c r="I83" s="103" t="s">
        <v>134</v>
      </c>
      <c r="J83" s="57"/>
      <c r="K83" s="17"/>
      <c r="M83" s="74" t="s">
        <v>114</v>
      </c>
      <c r="O83" s="158" t="s">
        <v>184</v>
      </c>
    </row>
    <row r="84" spans="3:16">
      <c r="C84" s="36"/>
      <c r="D84" s="346" t="s">
        <v>599</v>
      </c>
      <c r="E84" s="255" t="s">
        <v>234</v>
      </c>
      <c r="F84" s="35"/>
      <c r="G84" s="121">
        <f>SUM(G68:G83)</f>
        <v>0</v>
      </c>
      <c r="H84" s="35"/>
      <c r="I84" s="35"/>
      <c r="J84" s="35"/>
      <c r="K84" s="17"/>
      <c r="N84" s="74"/>
      <c r="O84" s="74"/>
    </row>
    <row r="85" spans="3:16">
      <c r="C85" s="108" t="s">
        <v>647</v>
      </c>
      <c r="D85" s="36"/>
      <c r="E85" s="61"/>
      <c r="F85" s="17"/>
      <c r="H85" s="36"/>
      <c r="I85" s="36"/>
      <c r="J85" s="1"/>
      <c r="K85" s="17"/>
      <c r="M85" s="74" t="s">
        <v>209</v>
      </c>
      <c r="O85" s="13"/>
      <c r="P85" s="13"/>
    </row>
    <row r="86" spans="3:16" ht="15" customHeight="1">
      <c r="C86" s="23" t="s">
        <v>535</v>
      </c>
      <c r="D86" s="81"/>
      <c r="E86" s="26" t="s">
        <v>234</v>
      </c>
      <c r="F86" s="24"/>
      <c r="G86" s="50"/>
      <c r="H86" s="50"/>
      <c r="I86" s="101" t="s">
        <v>134</v>
      </c>
      <c r="J86" s="53"/>
      <c r="K86" s="17"/>
      <c r="M86" s="74" t="s">
        <v>114</v>
      </c>
      <c r="O86" s="158" t="s">
        <v>184</v>
      </c>
    </row>
    <row r="87" spans="3:16">
      <c r="C87" s="27" t="s">
        <v>536</v>
      </c>
      <c r="D87" s="78"/>
      <c r="E87" s="28" t="s">
        <v>234</v>
      </c>
      <c r="F87" s="36"/>
      <c r="G87" s="45"/>
      <c r="H87" s="45"/>
      <c r="I87" s="102" t="s">
        <v>134</v>
      </c>
      <c r="J87" s="55"/>
      <c r="K87" s="17"/>
      <c r="M87" s="74" t="s">
        <v>114</v>
      </c>
      <c r="O87" s="158" t="s">
        <v>184</v>
      </c>
    </row>
    <row r="88" spans="3:16">
      <c r="C88" s="27" t="s">
        <v>537</v>
      </c>
      <c r="D88" s="78"/>
      <c r="E88" s="28" t="s">
        <v>234</v>
      </c>
      <c r="F88" s="36"/>
      <c r="G88" s="45"/>
      <c r="H88" s="45"/>
      <c r="I88" s="102" t="s">
        <v>134</v>
      </c>
      <c r="J88" s="55"/>
      <c r="K88" s="17"/>
      <c r="M88" s="74" t="s">
        <v>114</v>
      </c>
      <c r="O88" s="158" t="s">
        <v>184</v>
      </c>
    </row>
    <row r="89" spans="3:16">
      <c r="C89" s="27" t="s">
        <v>582</v>
      </c>
      <c r="D89" s="78"/>
      <c r="E89" s="28" t="s">
        <v>234</v>
      </c>
      <c r="F89" s="36"/>
      <c r="G89" s="45"/>
      <c r="H89" s="45"/>
      <c r="I89" s="102" t="s">
        <v>134</v>
      </c>
      <c r="J89" s="55"/>
      <c r="K89" s="17"/>
      <c r="M89" s="74" t="s">
        <v>114</v>
      </c>
      <c r="O89" s="158" t="s">
        <v>184</v>
      </c>
    </row>
    <row r="90" spans="3:16">
      <c r="C90" s="27" t="s">
        <v>583</v>
      </c>
      <c r="D90" s="78"/>
      <c r="E90" s="28" t="s">
        <v>234</v>
      </c>
      <c r="F90" s="36"/>
      <c r="G90" s="45"/>
      <c r="H90" s="45"/>
      <c r="I90" s="102" t="s">
        <v>134</v>
      </c>
      <c r="J90" s="55"/>
      <c r="K90" s="17"/>
      <c r="M90" s="74" t="s">
        <v>114</v>
      </c>
      <c r="O90" s="158" t="s">
        <v>184</v>
      </c>
    </row>
    <row r="91" spans="3:16">
      <c r="C91" s="27" t="s">
        <v>584</v>
      </c>
      <c r="D91" s="78"/>
      <c r="E91" s="28" t="s">
        <v>234</v>
      </c>
      <c r="F91" s="36"/>
      <c r="G91" s="45"/>
      <c r="H91" s="45"/>
      <c r="I91" s="102" t="s">
        <v>134</v>
      </c>
      <c r="J91" s="55"/>
      <c r="K91" s="17"/>
      <c r="M91" s="74" t="s">
        <v>114</v>
      </c>
      <c r="O91" s="158" t="s">
        <v>184</v>
      </c>
    </row>
    <row r="92" spans="3:16">
      <c r="C92" s="27" t="s">
        <v>538</v>
      </c>
      <c r="D92" s="78"/>
      <c r="E92" s="28" t="s">
        <v>234</v>
      </c>
      <c r="F92" s="36"/>
      <c r="G92" s="45"/>
      <c r="H92" s="45"/>
      <c r="I92" s="102" t="s">
        <v>134</v>
      </c>
      <c r="J92" s="55"/>
      <c r="K92" s="17"/>
      <c r="M92" s="74" t="s">
        <v>114</v>
      </c>
      <c r="O92" s="158" t="s">
        <v>184</v>
      </c>
    </row>
    <row r="93" spans="3:16">
      <c r="C93" s="27" t="s">
        <v>539</v>
      </c>
      <c r="D93" s="78"/>
      <c r="E93" s="28" t="s">
        <v>234</v>
      </c>
      <c r="F93" s="36"/>
      <c r="G93" s="45"/>
      <c r="H93" s="45"/>
      <c r="I93" s="102" t="s">
        <v>134</v>
      </c>
      <c r="J93" s="55"/>
      <c r="K93" s="17"/>
      <c r="M93" s="74" t="s">
        <v>114</v>
      </c>
      <c r="O93" s="158" t="s">
        <v>184</v>
      </c>
    </row>
    <row r="94" spans="3:16">
      <c r="C94" s="27" t="s">
        <v>540</v>
      </c>
      <c r="D94" s="78"/>
      <c r="E94" s="28" t="s">
        <v>234</v>
      </c>
      <c r="F94" s="36"/>
      <c r="G94" s="45"/>
      <c r="H94" s="45"/>
      <c r="I94" s="102" t="s">
        <v>134</v>
      </c>
      <c r="J94" s="55"/>
      <c r="K94" s="17"/>
      <c r="M94" s="74" t="s">
        <v>114</v>
      </c>
      <c r="O94" s="158" t="s">
        <v>184</v>
      </c>
    </row>
    <row r="95" spans="3:16">
      <c r="C95" s="27" t="s">
        <v>585</v>
      </c>
      <c r="D95" s="78"/>
      <c r="E95" s="28" t="s">
        <v>234</v>
      </c>
      <c r="F95" s="36"/>
      <c r="G95" s="45"/>
      <c r="H95" s="45"/>
      <c r="I95" s="102" t="s">
        <v>134</v>
      </c>
      <c r="J95" s="55"/>
      <c r="K95" s="17"/>
      <c r="M95" s="74" t="s">
        <v>114</v>
      </c>
      <c r="O95" s="158" t="s">
        <v>184</v>
      </c>
    </row>
    <row r="96" spans="3:16">
      <c r="C96" s="27" t="s">
        <v>586</v>
      </c>
      <c r="D96" s="78"/>
      <c r="E96" s="28" t="s">
        <v>234</v>
      </c>
      <c r="F96" s="36"/>
      <c r="G96" s="45"/>
      <c r="H96" s="45"/>
      <c r="I96" s="102" t="s">
        <v>134</v>
      </c>
      <c r="J96" s="55"/>
      <c r="K96" s="17"/>
      <c r="M96" s="74" t="s">
        <v>114</v>
      </c>
      <c r="O96" s="158" t="s">
        <v>184</v>
      </c>
    </row>
    <row r="97" spans="3:15">
      <c r="C97" s="27" t="s">
        <v>587</v>
      </c>
      <c r="D97" s="78"/>
      <c r="E97" s="28" t="s">
        <v>234</v>
      </c>
      <c r="F97" s="36"/>
      <c r="G97" s="45"/>
      <c r="H97" s="45"/>
      <c r="I97" s="102" t="s">
        <v>134</v>
      </c>
      <c r="J97" s="55"/>
      <c r="K97" s="17"/>
      <c r="M97" s="74" t="s">
        <v>114</v>
      </c>
      <c r="O97" s="158" t="s">
        <v>184</v>
      </c>
    </row>
    <row r="98" spans="3:15">
      <c r="C98" s="27" t="s">
        <v>541</v>
      </c>
      <c r="D98" s="78"/>
      <c r="E98" s="28" t="s">
        <v>234</v>
      </c>
      <c r="F98" s="36"/>
      <c r="G98" s="45"/>
      <c r="H98" s="45"/>
      <c r="I98" s="102" t="s">
        <v>134</v>
      </c>
      <c r="J98" s="55"/>
      <c r="K98" s="17"/>
      <c r="M98" s="74" t="s">
        <v>114</v>
      </c>
      <c r="O98" s="158" t="s">
        <v>184</v>
      </c>
    </row>
    <row r="99" spans="3:15">
      <c r="C99" s="27" t="s">
        <v>542</v>
      </c>
      <c r="D99" s="78"/>
      <c r="E99" s="28" t="s">
        <v>234</v>
      </c>
      <c r="F99" s="36"/>
      <c r="G99" s="45"/>
      <c r="H99" s="45"/>
      <c r="I99" s="102" t="s">
        <v>134</v>
      </c>
      <c r="J99" s="55"/>
      <c r="K99" s="17"/>
      <c r="M99" s="74" t="s">
        <v>114</v>
      </c>
      <c r="O99" s="158" t="s">
        <v>184</v>
      </c>
    </row>
    <row r="100" spans="3:15">
      <c r="C100" s="27" t="s">
        <v>543</v>
      </c>
      <c r="D100" s="78"/>
      <c r="E100" s="28" t="s">
        <v>234</v>
      </c>
      <c r="F100" s="36"/>
      <c r="G100" s="45"/>
      <c r="H100" s="45"/>
      <c r="I100" s="102" t="s">
        <v>134</v>
      </c>
      <c r="J100" s="55"/>
      <c r="K100" s="17"/>
      <c r="M100" s="74" t="s">
        <v>114</v>
      </c>
      <c r="O100" s="158" t="s">
        <v>184</v>
      </c>
    </row>
    <row r="101" spans="3:15">
      <c r="C101" s="27" t="s">
        <v>544</v>
      </c>
      <c r="D101" s="78"/>
      <c r="E101" s="28" t="s">
        <v>234</v>
      </c>
      <c r="F101" s="36"/>
      <c r="G101" s="45"/>
      <c r="H101" s="45"/>
      <c r="I101" s="102" t="s">
        <v>134</v>
      </c>
      <c r="J101" s="55"/>
      <c r="K101" s="17"/>
      <c r="M101" s="74" t="s">
        <v>114</v>
      </c>
      <c r="O101" s="158" t="s">
        <v>184</v>
      </c>
    </row>
    <row r="102" spans="3:15">
      <c r="C102" s="27" t="s">
        <v>545</v>
      </c>
      <c r="D102" s="78"/>
      <c r="E102" s="28" t="s">
        <v>234</v>
      </c>
      <c r="F102" s="36"/>
      <c r="G102" s="45"/>
      <c r="H102" s="45"/>
      <c r="I102" s="102" t="s">
        <v>134</v>
      </c>
      <c r="J102" s="55"/>
      <c r="K102" s="17"/>
      <c r="M102" s="74" t="s">
        <v>114</v>
      </c>
      <c r="O102" s="158" t="s">
        <v>184</v>
      </c>
    </row>
    <row r="103" spans="3:15">
      <c r="C103" s="27" t="s">
        <v>546</v>
      </c>
      <c r="D103" s="78"/>
      <c r="E103" s="28" t="s">
        <v>234</v>
      </c>
      <c r="F103" s="36"/>
      <c r="G103" s="45"/>
      <c r="H103" s="45"/>
      <c r="I103" s="102" t="s">
        <v>134</v>
      </c>
      <c r="J103" s="55"/>
      <c r="K103" s="17"/>
      <c r="M103" s="74" t="s">
        <v>114</v>
      </c>
      <c r="O103" s="158" t="s">
        <v>184</v>
      </c>
    </row>
    <row r="104" spans="3:15">
      <c r="C104" s="27" t="s">
        <v>547</v>
      </c>
      <c r="D104" s="78"/>
      <c r="E104" s="28" t="s">
        <v>234</v>
      </c>
      <c r="F104" s="36"/>
      <c r="G104" s="45"/>
      <c r="H104" s="45"/>
      <c r="I104" s="102" t="s">
        <v>134</v>
      </c>
      <c r="J104" s="55"/>
      <c r="K104" s="17"/>
      <c r="M104" s="74" t="s">
        <v>114</v>
      </c>
      <c r="O104" s="158" t="s">
        <v>184</v>
      </c>
    </row>
    <row r="105" spans="3:15">
      <c r="C105" s="27" t="s">
        <v>548</v>
      </c>
      <c r="D105" s="78"/>
      <c r="E105" s="28" t="s">
        <v>234</v>
      </c>
      <c r="F105" s="36"/>
      <c r="G105" s="45"/>
      <c r="H105" s="45"/>
      <c r="I105" s="102" t="s">
        <v>134</v>
      </c>
      <c r="J105" s="55"/>
      <c r="K105" s="17"/>
      <c r="M105" s="74" t="s">
        <v>114</v>
      </c>
      <c r="O105" s="158" t="s">
        <v>184</v>
      </c>
    </row>
    <row r="106" spans="3:15">
      <c r="C106" s="27" t="s">
        <v>549</v>
      </c>
      <c r="D106" s="78"/>
      <c r="E106" s="28" t="s">
        <v>234</v>
      </c>
      <c r="F106" s="36"/>
      <c r="G106" s="45"/>
      <c r="H106" s="45"/>
      <c r="I106" s="102" t="s">
        <v>134</v>
      </c>
      <c r="J106" s="55"/>
      <c r="K106" s="17"/>
      <c r="M106" s="74" t="s">
        <v>114</v>
      </c>
      <c r="O106" s="158" t="s">
        <v>184</v>
      </c>
    </row>
    <row r="107" spans="3:15">
      <c r="C107" s="27" t="s">
        <v>550</v>
      </c>
      <c r="D107" s="78"/>
      <c r="E107" s="28" t="s">
        <v>234</v>
      </c>
      <c r="F107" s="36"/>
      <c r="G107" s="45"/>
      <c r="H107" s="45"/>
      <c r="I107" s="102" t="s">
        <v>134</v>
      </c>
      <c r="J107" s="55"/>
      <c r="K107" s="17"/>
      <c r="M107" s="74" t="s">
        <v>114</v>
      </c>
      <c r="O107" s="158" t="s">
        <v>184</v>
      </c>
    </row>
    <row r="108" spans="3:15">
      <c r="C108" s="27" t="s">
        <v>551</v>
      </c>
      <c r="D108" s="78"/>
      <c r="E108" s="28" t="s">
        <v>234</v>
      </c>
      <c r="F108" s="36"/>
      <c r="G108" s="45"/>
      <c r="H108" s="45"/>
      <c r="I108" s="102" t="s">
        <v>134</v>
      </c>
      <c r="J108" s="55"/>
      <c r="K108" s="17"/>
      <c r="M108" s="74" t="s">
        <v>114</v>
      </c>
      <c r="O108" s="158" t="s">
        <v>184</v>
      </c>
    </row>
    <row r="109" spans="3:15">
      <c r="C109" s="27" t="s">
        <v>552</v>
      </c>
      <c r="D109" s="78"/>
      <c r="E109" s="28" t="s">
        <v>234</v>
      </c>
      <c r="F109" s="36"/>
      <c r="G109" s="45"/>
      <c r="H109" s="45"/>
      <c r="I109" s="102" t="s">
        <v>134</v>
      </c>
      <c r="J109" s="55"/>
      <c r="K109" s="17"/>
      <c r="M109" s="74" t="s">
        <v>114</v>
      </c>
      <c r="O109" s="158" t="s">
        <v>184</v>
      </c>
    </row>
    <row r="110" spans="3:15">
      <c r="C110" s="27" t="s">
        <v>553</v>
      </c>
      <c r="D110" s="78"/>
      <c r="E110" s="28" t="s">
        <v>234</v>
      </c>
      <c r="F110" s="36"/>
      <c r="G110" s="45"/>
      <c r="H110" s="45"/>
      <c r="I110" s="102" t="s">
        <v>134</v>
      </c>
      <c r="J110" s="55"/>
      <c r="K110" s="17"/>
      <c r="M110" s="74" t="s">
        <v>114</v>
      </c>
      <c r="O110" s="158" t="s">
        <v>184</v>
      </c>
    </row>
    <row r="111" spans="3:15">
      <c r="C111" s="27" t="s">
        <v>554</v>
      </c>
      <c r="D111" s="78"/>
      <c r="E111" s="28" t="s">
        <v>234</v>
      </c>
      <c r="F111" s="36"/>
      <c r="G111" s="45"/>
      <c r="H111" s="45"/>
      <c r="I111" s="102" t="s">
        <v>134</v>
      </c>
      <c r="J111" s="55"/>
      <c r="K111" s="17"/>
      <c r="M111" s="74" t="s">
        <v>114</v>
      </c>
      <c r="O111" s="158" t="s">
        <v>184</v>
      </c>
    </row>
    <row r="112" spans="3:15">
      <c r="C112" s="27" t="s">
        <v>555</v>
      </c>
      <c r="D112" s="78"/>
      <c r="E112" s="28" t="s">
        <v>234</v>
      </c>
      <c r="F112" s="36"/>
      <c r="G112" s="45"/>
      <c r="H112" s="45"/>
      <c r="I112" s="102" t="s">
        <v>134</v>
      </c>
      <c r="J112" s="55"/>
      <c r="K112" s="17"/>
      <c r="M112" s="74" t="s">
        <v>114</v>
      </c>
      <c r="O112" s="158" t="s">
        <v>184</v>
      </c>
    </row>
    <row r="113" spans="3:15">
      <c r="C113" s="27" t="s">
        <v>556</v>
      </c>
      <c r="D113" s="78"/>
      <c r="E113" s="28" t="s">
        <v>234</v>
      </c>
      <c r="F113" s="36"/>
      <c r="G113" s="45"/>
      <c r="H113" s="45"/>
      <c r="I113" s="102" t="s">
        <v>134</v>
      </c>
      <c r="J113" s="55"/>
      <c r="K113" s="17"/>
      <c r="M113" s="74" t="s">
        <v>114</v>
      </c>
      <c r="O113" s="158" t="s">
        <v>184</v>
      </c>
    </row>
    <row r="114" spans="3:15">
      <c r="C114" s="29" t="s">
        <v>22</v>
      </c>
      <c r="D114" s="82"/>
      <c r="E114" s="32" t="s">
        <v>234</v>
      </c>
      <c r="F114" s="30"/>
      <c r="G114" s="51"/>
      <c r="H114" s="51"/>
      <c r="I114" s="103" t="s">
        <v>134</v>
      </c>
      <c r="J114" s="57"/>
      <c r="K114" s="17"/>
      <c r="M114" s="74" t="s">
        <v>114</v>
      </c>
      <c r="O114" s="158" t="s">
        <v>184</v>
      </c>
    </row>
    <row r="115" spans="3:15">
      <c r="C115" s="36"/>
      <c r="D115" s="346" t="s">
        <v>600</v>
      </c>
      <c r="E115" s="255" t="s">
        <v>234</v>
      </c>
      <c r="F115" s="35"/>
      <c r="G115" s="121">
        <f>SUM(G86:G114)</f>
        <v>0</v>
      </c>
      <c r="H115" s="35"/>
      <c r="I115" s="35"/>
      <c r="J115" s="35"/>
      <c r="K115" s="17"/>
      <c r="N115" s="74"/>
      <c r="O115" s="74"/>
    </row>
    <row r="116" spans="3:15">
      <c r="C116" s="219" t="s">
        <v>646</v>
      </c>
      <c r="D116" s="61"/>
      <c r="E116" s="61"/>
      <c r="F116" s="17"/>
      <c r="H116" s="36"/>
      <c r="I116" s="36"/>
      <c r="J116" s="36"/>
      <c r="K116" s="17"/>
      <c r="M116" s="74" t="s">
        <v>209</v>
      </c>
      <c r="N116" s="74"/>
      <c r="O116" s="74"/>
    </row>
    <row r="117" spans="3:15" ht="15" customHeight="1">
      <c r="C117" s="23" t="s">
        <v>557</v>
      </c>
      <c r="D117" s="26"/>
      <c r="E117" s="26" t="s">
        <v>234</v>
      </c>
      <c r="F117" s="24"/>
      <c r="G117" s="50"/>
      <c r="H117" s="50"/>
      <c r="I117" s="101" t="s">
        <v>134</v>
      </c>
      <c r="J117" s="53"/>
      <c r="K117" s="17"/>
      <c r="M117" s="74" t="s">
        <v>114</v>
      </c>
      <c r="O117" s="158" t="s">
        <v>184</v>
      </c>
    </row>
    <row r="118" spans="3:15">
      <c r="C118" s="27" t="s">
        <v>588</v>
      </c>
      <c r="D118" s="28"/>
      <c r="E118" s="28" t="s">
        <v>234</v>
      </c>
      <c r="F118" s="36"/>
      <c r="G118" s="45"/>
      <c r="H118" s="45"/>
      <c r="I118" s="102" t="s">
        <v>134</v>
      </c>
      <c r="J118" s="55"/>
      <c r="K118" s="17"/>
      <c r="M118" s="74" t="s">
        <v>114</v>
      </c>
      <c r="O118" s="158" t="s">
        <v>184</v>
      </c>
    </row>
    <row r="119" spans="3:15">
      <c r="C119" s="27" t="s">
        <v>558</v>
      </c>
      <c r="D119" s="28"/>
      <c r="E119" s="28" t="s">
        <v>234</v>
      </c>
      <c r="F119" s="36"/>
      <c r="G119" s="45"/>
      <c r="H119" s="45"/>
      <c r="I119" s="102" t="s">
        <v>134</v>
      </c>
      <c r="J119" s="55"/>
      <c r="K119" s="17"/>
      <c r="M119" s="74" t="s">
        <v>114</v>
      </c>
      <c r="O119" s="158" t="s">
        <v>184</v>
      </c>
    </row>
    <row r="120" spans="3:15">
      <c r="C120" s="27" t="s">
        <v>589</v>
      </c>
      <c r="D120" s="28"/>
      <c r="E120" s="28" t="s">
        <v>234</v>
      </c>
      <c r="F120" s="36"/>
      <c r="G120" s="45"/>
      <c r="H120" s="45"/>
      <c r="I120" s="102" t="s">
        <v>134</v>
      </c>
      <c r="J120" s="55"/>
      <c r="K120" s="17"/>
      <c r="M120" s="74" t="s">
        <v>114</v>
      </c>
      <c r="O120" s="158" t="s">
        <v>184</v>
      </c>
    </row>
    <row r="121" spans="3:15">
      <c r="C121" s="27" t="s">
        <v>590</v>
      </c>
      <c r="D121" s="28"/>
      <c r="E121" s="28" t="s">
        <v>234</v>
      </c>
      <c r="F121" s="36"/>
      <c r="G121" s="45"/>
      <c r="H121" s="45"/>
      <c r="I121" s="102" t="s">
        <v>134</v>
      </c>
      <c r="J121" s="55"/>
      <c r="K121" s="17"/>
      <c r="M121" s="74" t="s">
        <v>114</v>
      </c>
      <c r="O121" s="158" t="s">
        <v>184</v>
      </c>
    </row>
    <row r="122" spans="3:15">
      <c r="C122" s="27" t="s">
        <v>559</v>
      </c>
      <c r="D122" s="28"/>
      <c r="E122" s="28" t="s">
        <v>234</v>
      </c>
      <c r="F122" s="36"/>
      <c r="G122" s="45"/>
      <c r="H122" s="45"/>
      <c r="I122" s="102" t="s">
        <v>134</v>
      </c>
      <c r="J122" s="55"/>
      <c r="K122" s="17"/>
      <c r="M122" s="74" t="s">
        <v>114</v>
      </c>
      <c r="O122" s="158" t="s">
        <v>184</v>
      </c>
    </row>
    <row r="123" spans="3:15">
      <c r="C123" s="27" t="s">
        <v>560</v>
      </c>
      <c r="D123" s="28"/>
      <c r="E123" s="28" t="s">
        <v>234</v>
      </c>
      <c r="F123" s="36"/>
      <c r="G123" s="45"/>
      <c r="H123" s="45"/>
      <c r="I123" s="102" t="s">
        <v>134</v>
      </c>
      <c r="J123" s="55"/>
      <c r="K123" s="17"/>
      <c r="M123" s="74" t="s">
        <v>114</v>
      </c>
      <c r="O123" s="158" t="s">
        <v>184</v>
      </c>
    </row>
    <row r="124" spans="3:15">
      <c r="C124" s="27" t="s">
        <v>561</v>
      </c>
      <c r="D124" s="28"/>
      <c r="E124" s="28" t="s">
        <v>234</v>
      </c>
      <c r="F124" s="36"/>
      <c r="G124" s="45"/>
      <c r="H124" s="45"/>
      <c r="I124" s="102" t="s">
        <v>134</v>
      </c>
      <c r="J124" s="55"/>
      <c r="K124" s="17"/>
      <c r="M124" s="74" t="s">
        <v>114</v>
      </c>
      <c r="O124" s="158" t="s">
        <v>184</v>
      </c>
    </row>
    <row r="125" spans="3:15">
      <c r="C125" s="27" t="s">
        <v>562</v>
      </c>
      <c r="D125" s="28"/>
      <c r="E125" s="28" t="s">
        <v>234</v>
      </c>
      <c r="F125" s="36"/>
      <c r="G125" s="45"/>
      <c r="H125" s="45"/>
      <c r="I125" s="102" t="s">
        <v>134</v>
      </c>
      <c r="J125" s="55"/>
      <c r="K125" s="17"/>
      <c r="M125" s="74" t="s">
        <v>114</v>
      </c>
      <c r="O125" s="158" t="s">
        <v>184</v>
      </c>
    </row>
    <row r="126" spans="3:15">
      <c r="C126" s="27" t="s">
        <v>563</v>
      </c>
      <c r="D126" s="28"/>
      <c r="E126" s="28" t="s">
        <v>234</v>
      </c>
      <c r="F126" s="36"/>
      <c r="G126" s="45"/>
      <c r="H126" s="45"/>
      <c r="I126" s="102" t="s">
        <v>134</v>
      </c>
      <c r="J126" s="55"/>
      <c r="K126" s="17"/>
      <c r="M126" s="74" t="s">
        <v>114</v>
      </c>
      <c r="O126" s="158" t="s">
        <v>184</v>
      </c>
    </row>
    <row r="127" spans="3:15">
      <c r="C127" s="27" t="s">
        <v>591</v>
      </c>
      <c r="D127" s="28"/>
      <c r="E127" s="28" t="s">
        <v>234</v>
      </c>
      <c r="F127" s="36"/>
      <c r="G127" s="45"/>
      <c r="H127" s="45"/>
      <c r="I127" s="102" t="s">
        <v>134</v>
      </c>
      <c r="J127" s="55"/>
      <c r="K127" s="17"/>
      <c r="M127" s="74" t="s">
        <v>114</v>
      </c>
      <c r="O127" s="158" t="s">
        <v>184</v>
      </c>
    </row>
    <row r="128" spans="3:15">
      <c r="C128" s="27" t="s">
        <v>564</v>
      </c>
      <c r="D128" s="28"/>
      <c r="E128" s="28" t="s">
        <v>234</v>
      </c>
      <c r="F128" s="36"/>
      <c r="G128" s="45"/>
      <c r="H128" s="45"/>
      <c r="I128" s="102" t="s">
        <v>134</v>
      </c>
      <c r="J128" s="55"/>
      <c r="K128" s="17"/>
      <c r="M128" s="74" t="s">
        <v>114</v>
      </c>
      <c r="O128" s="158" t="s">
        <v>184</v>
      </c>
    </row>
    <row r="129" spans="3:16">
      <c r="C129" s="27" t="s">
        <v>565</v>
      </c>
      <c r="D129" s="28"/>
      <c r="E129" s="28" t="s">
        <v>234</v>
      </c>
      <c r="F129" s="36"/>
      <c r="G129" s="45"/>
      <c r="H129" s="45"/>
      <c r="I129" s="102" t="s">
        <v>134</v>
      </c>
      <c r="J129" s="55"/>
      <c r="K129" s="17"/>
      <c r="M129" s="74" t="s">
        <v>114</v>
      </c>
      <c r="O129" s="158" t="s">
        <v>184</v>
      </c>
    </row>
    <row r="130" spans="3:16">
      <c r="C130" s="29" t="s">
        <v>22</v>
      </c>
      <c r="D130" s="32"/>
      <c r="E130" s="32" t="s">
        <v>234</v>
      </c>
      <c r="F130" s="30"/>
      <c r="G130" s="51"/>
      <c r="H130" s="51"/>
      <c r="I130" s="103" t="s">
        <v>134</v>
      </c>
      <c r="J130" s="57"/>
      <c r="K130" s="17"/>
      <c r="M130" s="74" t="s">
        <v>114</v>
      </c>
      <c r="O130" s="158" t="s">
        <v>184</v>
      </c>
    </row>
    <row r="131" spans="3:16">
      <c r="C131" s="36"/>
      <c r="D131" s="346" t="s">
        <v>603</v>
      </c>
      <c r="E131" s="255" t="s">
        <v>234</v>
      </c>
      <c r="F131" s="35"/>
      <c r="G131" s="121">
        <f>SUM(G117:G130)</f>
        <v>0</v>
      </c>
      <c r="H131" s="35"/>
      <c r="I131" s="35"/>
      <c r="J131" s="35"/>
      <c r="K131" s="17"/>
      <c r="N131" s="74"/>
      <c r="O131" s="74"/>
    </row>
    <row r="132" spans="3:16">
      <c r="C132" s="219" t="s">
        <v>645</v>
      </c>
      <c r="D132" s="61"/>
      <c r="E132" s="61"/>
      <c r="F132" s="17"/>
      <c r="H132" s="36"/>
      <c r="I132" s="36"/>
      <c r="J132" s="36"/>
      <c r="K132" s="17"/>
      <c r="M132" s="74" t="s">
        <v>209</v>
      </c>
      <c r="N132" s="74"/>
      <c r="O132" s="74"/>
      <c r="P132" s="74"/>
    </row>
    <row r="133" spans="3:16" ht="15" customHeight="1">
      <c r="C133" s="23" t="s">
        <v>566</v>
      </c>
      <c r="D133" s="26"/>
      <c r="E133" s="26" t="s">
        <v>234</v>
      </c>
      <c r="F133" s="24"/>
      <c r="G133" s="50"/>
      <c r="H133" s="50"/>
      <c r="I133" s="101" t="s">
        <v>134</v>
      </c>
      <c r="J133" s="53"/>
      <c r="K133" s="17"/>
      <c r="M133" s="74" t="s">
        <v>114</v>
      </c>
      <c r="O133" s="158" t="s">
        <v>184</v>
      </c>
    </row>
    <row r="134" spans="3:16">
      <c r="C134" s="27" t="s">
        <v>567</v>
      </c>
      <c r="D134" s="28"/>
      <c r="E134" s="28" t="s">
        <v>234</v>
      </c>
      <c r="F134" s="36"/>
      <c r="G134" s="45"/>
      <c r="H134" s="45"/>
      <c r="I134" s="102" t="s">
        <v>134</v>
      </c>
      <c r="J134" s="55"/>
      <c r="K134" s="17"/>
      <c r="M134" s="74" t="s">
        <v>114</v>
      </c>
      <c r="O134" s="158" t="s">
        <v>184</v>
      </c>
    </row>
    <row r="135" spans="3:16">
      <c r="C135" s="27" t="s">
        <v>568</v>
      </c>
      <c r="D135" s="28"/>
      <c r="E135" s="28" t="s">
        <v>234</v>
      </c>
      <c r="F135" s="36"/>
      <c r="G135" s="45"/>
      <c r="H135" s="45"/>
      <c r="I135" s="102" t="s">
        <v>134</v>
      </c>
      <c r="J135" s="55"/>
      <c r="K135" s="17"/>
      <c r="M135" s="74" t="s">
        <v>114</v>
      </c>
      <c r="O135" s="158" t="s">
        <v>184</v>
      </c>
    </row>
    <row r="136" spans="3:16">
      <c r="C136" s="27" t="s">
        <v>569</v>
      </c>
      <c r="D136" s="28"/>
      <c r="E136" s="28" t="s">
        <v>234</v>
      </c>
      <c r="F136" s="36"/>
      <c r="G136" s="45"/>
      <c r="H136" s="45"/>
      <c r="I136" s="102" t="s">
        <v>134</v>
      </c>
      <c r="J136" s="55"/>
      <c r="K136" s="17"/>
      <c r="M136" s="74" t="s">
        <v>114</v>
      </c>
      <c r="O136" s="158" t="s">
        <v>184</v>
      </c>
    </row>
    <row r="137" spans="3:16">
      <c r="C137" s="27" t="s">
        <v>570</v>
      </c>
      <c r="D137" s="28"/>
      <c r="E137" s="28" t="s">
        <v>234</v>
      </c>
      <c r="F137" s="36"/>
      <c r="G137" s="45"/>
      <c r="H137" s="45"/>
      <c r="I137" s="102" t="s">
        <v>134</v>
      </c>
      <c r="J137" s="55"/>
      <c r="K137" s="17"/>
      <c r="M137" s="74" t="s">
        <v>114</v>
      </c>
      <c r="O137" s="158" t="s">
        <v>184</v>
      </c>
    </row>
    <row r="138" spans="3:16">
      <c r="C138" s="27" t="s">
        <v>571</v>
      </c>
      <c r="D138" s="28"/>
      <c r="E138" s="28" t="s">
        <v>234</v>
      </c>
      <c r="F138" s="36"/>
      <c r="G138" s="45"/>
      <c r="H138" s="45"/>
      <c r="I138" s="102" t="s">
        <v>134</v>
      </c>
      <c r="J138" s="55"/>
      <c r="K138" s="17"/>
      <c r="M138" s="74" t="s">
        <v>114</v>
      </c>
      <c r="O138" s="158" t="s">
        <v>184</v>
      </c>
    </row>
    <row r="139" spans="3:16">
      <c r="C139" s="27" t="s">
        <v>572</v>
      </c>
      <c r="D139" s="28"/>
      <c r="E139" s="28" t="s">
        <v>234</v>
      </c>
      <c r="F139" s="36"/>
      <c r="G139" s="45"/>
      <c r="H139" s="45"/>
      <c r="I139" s="102" t="s">
        <v>134</v>
      </c>
      <c r="J139" s="55"/>
      <c r="K139" s="17"/>
      <c r="M139" s="74" t="s">
        <v>114</v>
      </c>
      <c r="O139" s="158" t="s">
        <v>184</v>
      </c>
    </row>
    <row r="140" spans="3:16">
      <c r="C140" s="27" t="s">
        <v>573</v>
      </c>
      <c r="D140" s="28"/>
      <c r="E140" s="28" t="s">
        <v>234</v>
      </c>
      <c r="F140" s="36"/>
      <c r="G140" s="45"/>
      <c r="H140" s="45"/>
      <c r="I140" s="102" t="s">
        <v>134</v>
      </c>
      <c r="J140" s="55"/>
      <c r="K140" s="17"/>
      <c r="M140" s="74" t="s">
        <v>114</v>
      </c>
      <c r="O140" s="158" t="s">
        <v>184</v>
      </c>
    </row>
    <row r="141" spans="3:16">
      <c r="C141" s="29" t="s">
        <v>22</v>
      </c>
      <c r="D141" s="32"/>
      <c r="E141" s="32" t="s">
        <v>234</v>
      </c>
      <c r="F141" s="30"/>
      <c r="G141" s="51"/>
      <c r="H141" s="51"/>
      <c r="I141" s="103" t="s">
        <v>134</v>
      </c>
      <c r="J141" s="57"/>
      <c r="K141" s="17"/>
      <c r="M141" s="74" t="s">
        <v>114</v>
      </c>
      <c r="O141" s="158" t="s">
        <v>184</v>
      </c>
    </row>
    <row r="142" spans="3:16">
      <c r="C142" s="36"/>
      <c r="D142" s="346" t="s">
        <v>601</v>
      </c>
      <c r="E142" s="255" t="s">
        <v>234</v>
      </c>
      <c r="F142" s="35"/>
      <c r="G142" s="121">
        <f>SUM(G133:G141)</f>
        <v>0</v>
      </c>
      <c r="H142" s="35"/>
      <c r="I142" s="35"/>
      <c r="J142" s="35"/>
      <c r="K142" s="17"/>
      <c r="N142" s="74"/>
      <c r="O142" s="74"/>
    </row>
    <row r="143" spans="3:16">
      <c r="C143" s="219" t="s">
        <v>644</v>
      </c>
      <c r="D143" s="61"/>
      <c r="E143" s="61"/>
      <c r="F143" s="17"/>
      <c r="H143" s="36"/>
      <c r="I143" s="36"/>
      <c r="J143" s="1"/>
      <c r="K143" s="17"/>
      <c r="M143" s="74" t="s">
        <v>209</v>
      </c>
      <c r="N143" s="74"/>
      <c r="O143" s="74"/>
    </row>
    <row r="144" spans="3:16" ht="15" customHeight="1">
      <c r="C144" s="23" t="s">
        <v>52</v>
      </c>
      <c r="D144" s="26"/>
      <c r="E144" s="26" t="s">
        <v>234</v>
      </c>
      <c r="F144" s="24"/>
      <c r="G144" s="50"/>
      <c r="H144" s="50"/>
      <c r="I144" s="101" t="s">
        <v>134</v>
      </c>
      <c r="J144" s="53"/>
      <c r="K144" s="17"/>
      <c r="M144" s="74" t="s">
        <v>114</v>
      </c>
      <c r="O144" s="158" t="s">
        <v>184</v>
      </c>
    </row>
    <row r="145" spans="2:16">
      <c r="C145" s="27" t="s">
        <v>53</v>
      </c>
      <c r="D145" s="28"/>
      <c r="E145" s="28" t="s">
        <v>234</v>
      </c>
      <c r="F145" s="36"/>
      <c r="G145" s="45"/>
      <c r="H145" s="45"/>
      <c r="I145" s="102" t="s">
        <v>134</v>
      </c>
      <c r="J145" s="55"/>
      <c r="K145" s="17"/>
      <c r="M145" s="74" t="s">
        <v>114</v>
      </c>
      <c r="O145" s="158" t="s">
        <v>184</v>
      </c>
    </row>
    <row r="146" spans="2:16">
      <c r="C146" s="27" t="s">
        <v>54</v>
      </c>
      <c r="D146" s="28"/>
      <c r="E146" s="28" t="s">
        <v>234</v>
      </c>
      <c r="F146" s="36"/>
      <c r="G146" s="45"/>
      <c r="H146" s="45"/>
      <c r="I146" s="102" t="s">
        <v>134</v>
      </c>
      <c r="J146" s="55"/>
      <c r="K146" s="17"/>
      <c r="M146" s="74" t="s">
        <v>114</v>
      </c>
      <c r="O146" s="158" t="s">
        <v>184</v>
      </c>
    </row>
    <row r="147" spans="2:16">
      <c r="C147" s="27" t="s">
        <v>55</v>
      </c>
      <c r="D147" s="28"/>
      <c r="E147" s="28" t="s">
        <v>234</v>
      </c>
      <c r="F147" s="36"/>
      <c r="G147" s="45"/>
      <c r="H147" s="45"/>
      <c r="I147" s="102" t="s">
        <v>134</v>
      </c>
      <c r="J147" s="55"/>
      <c r="K147" s="17"/>
      <c r="M147" s="74" t="s">
        <v>114</v>
      </c>
      <c r="O147" s="158" t="s">
        <v>184</v>
      </c>
    </row>
    <row r="148" spans="2:16">
      <c r="C148" s="27" t="s">
        <v>56</v>
      </c>
      <c r="D148" s="28"/>
      <c r="E148" s="28" t="s">
        <v>234</v>
      </c>
      <c r="F148" s="36"/>
      <c r="G148" s="45"/>
      <c r="H148" s="45"/>
      <c r="I148" s="102" t="s">
        <v>134</v>
      </c>
      <c r="J148" s="55"/>
      <c r="K148" s="17"/>
      <c r="M148" s="74" t="s">
        <v>114</v>
      </c>
      <c r="O148" s="158" t="s">
        <v>184</v>
      </c>
    </row>
    <row r="149" spans="2:16">
      <c r="C149" s="27" t="s">
        <v>57</v>
      </c>
      <c r="D149" s="28"/>
      <c r="E149" s="28" t="s">
        <v>234</v>
      </c>
      <c r="F149" s="36"/>
      <c r="G149" s="45"/>
      <c r="H149" s="45"/>
      <c r="I149" s="102" t="s">
        <v>134</v>
      </c>
      <c r="J149" s="55"/>
      <c r="K149" s="17"/>
      <c r="M149" s="74" t="s">
        <v>114</v>
      </c>
      <c r="O149" s="158" t="s">
        <v>184</v>
      </c>
    </row>
    <row r="150" spans="2:16">
      <c r="C150" s="27" t="s">
        <v>58</v>
      </c>
      <c r="D150" s="28"/>
      <c r="E150" s="28" t="s">
        <v>234</v>
      </c>
      <c r="F150" s="36"/>
      <c r="G150" s="45"/>
      <c r="H150" s="45"/>
      <c r="I150" s="102" t="s">
        <v>134</v>
      </c>
      <c r="J150" s="55"/>
      <c r="K150" s="17"/>
      <c r="M150" s="74" t="s">
        <v>114</v>
      </c>
      <c r="O150" s="158" t="s">
        <v>184</v>
      </c>
    </row>
    <row r="151" spans="2:16">
      <c r="C151" s="29" t="s">
        <v>22</v>
      </c>
      <c r="D151" s="32"/>
      <c r="E151" s="32" t="s">
        <v>234</v>
      </c>
      <c r="F151" s="30"/>
      <c r="G151" s="51"/>
      <c r="H151" s="51"/>
      <c r="I151" s="103" t="s">
        <v>134</v>
      </c>
      <c r="J151" s="57"/>
      <c r="K151" s="17"/>
      <c r="M151" s="74" t="s">
        <v>114</v>
      </c>
      <c r="O151" s="158" t="s">
        <v>184</v>
      </c>
    </row>
    <row r="152" spans="2:16">
      <c r="C152" s="36"/>
      <c r="D152" s="346" t="s">
        <v>602</v>
      </c>
      <c r="E152" s="255" t="s">
        <v>234</v>
      </c>
      <c r="F152" s="35"/>
      <c r="G152" s="121">
        <f>SUM(G144:G151)</f>
        <v>0</v>
      </c>
      <c r="H152" s="35"/>
      <c r="I152" s="35"/>
      <c r="J152" s="35"/>
      <c r="K152" s="17"/>
      <c r="N152" s="74"/>
      <c r="O152" s="74"/>
    </row>
    <row r="153" spans="2:16">
      <c r="B153" s="15"/>
      <c r="C153" s="219" t="s">
        <v>643</v>
      </c>
      <c r="D153" s="15"/>
      <c r="E153" s="61"/>
      <c r="F153" s="17"/>
      <c r="H153" s="15"/>
      <c r="I153" s="15"/>
      <c r="J153" s="15"/>
      <c r="K153" s="15"/>
      <c r="M153" s="74" t="s">
        <v>209</v>
      </c>
      <c r="N153" s="74"/>
      <c r="O153" s="74"/>
      <c r="P153" s="74"/>
    </row>
    <row r="154" spans="2:16" ht="14.65" customHeight="1">
      <c r="B154" s="15"/>
      <c r="C154" s="354" t="s">
        <v>605</v>
      </c>
      <c r="D154" s="26"/>
      <c r="E154" s="26" t="s">
        <v>234</v>
      </c>
      <c r="F154" s="24"/>
      <c r="G154" s="50"/>
      <c r="H154" s="50"/>
      <c r="I154" s="101" t="s">
        <v>134</v>
      </c>
      <c r="J154" s="53"/>
      <c r="K154" s="17"/>
      <c r="M154" s="74" t="s">
        <v>114</v>
      </c>
      <c r="O154" s="158" t="s">
        <v>184</v>
      </c>
    </row>
    <row r="155" spans="2:16">
      <c r="B155" s="15"/>
      <c r="C155" s="355" t="s">
        <v>605</v>
      </c>
      <c r="D155" s="35"/>
      <c r="E155" s="35" t="s">
        <v>234</v>
      </c>
      <c r="F155" s="36"/>
      <c r="G155" s="45"/>
      <c r="H155" s="45"/>
      <c r="I155" s="102" t="s">
        <v>134</v>
      </c>
      <c r="J155" s="55"/>
      <c r="K155" s="17"/>
      <c r="M155" s="74" t="s">
        <v>114</v>
      </c>
      <c r="O155" s="158" t="s">
        <v>184</v>
      </c>
    </row>
    <row r="156" spans="2:16">
      <c r="B156" s="15"/>
      <c r="C156" s="355" t="s">
        <v>605</v>
      </c>
      <c r="D156" s="35"/>
      <c r="E156" s="35" t="s">
        <v>234</v>
      </c>
      <c r="F156" s="36"/>
      <c r="G156" s="45"/>
      <c r="H156" s="45"/>
      <c r="I156" s="102" t="s">
        <v>134</v>
      </c>
      <c r="J156" s="55"/>
      <c r="K156" s="17"/>
      <c r="M156" s="74" t="s">
        <v>114</v>
      </c>
      <c r="O156" s="158" t="s">
        <v>184</v>
      </c>
    </row>
    <row r="157" spans="2:16">
      <c r="B157" s="15"/>
      <c r="C157" s="355" t="s">
        <v>605</v>
      </c>
      <c r="D157" s="35"/>
      <c r="E157" s="35" t="s">
        <v>234</v>
      </c>
      <c r="F157" s="36"/>
      <c r="G157" s="45"/>
      <c r="H157" s="45"/>
      <c r="I157" s="102" t="s">
        <v>134</v>
      </c>
      <c r="J157" s="55"/>
      <c r="K157" s="17"/>
      <c r="M157" s="74" t="s">
        <v>114</v>
      </c>
      <c r="O157" s="158" t="s">
        <v>184</v>
      </c>
    </row>
    <row r="158" spans="2:16">
      <c r="B158" s="15"/>
      <c r="C158" s="355" t="s">
        <v>605</v>
      </c>
      <c r="D158" s="35"/>
      <c r="E158" s="35" t="s">
        <v>234</v>
      </c>
      <c r="F158" s="36"/>
      <c r="G158" s="45"/>
      <c r="H158" s="45"/>
      <c r="I158" s="102" t="s">
        <v>134</v>
      </c>
      <c r="J158" s="55"/>
      <c r="K158" s="17"/>
      <c r="M158" s="74" t="s">
        <v>114</v>
      </c>
      <c r="O158" s="158" t="s">
        <v>184</v>
      </c>
    </row>
    <row r="159" spans="2:16">
      <c r="C159" s="352" t="s">
        <v>178</v>
      </c>
      <c r="D159" s="82"/>
      <c r="E159" s="82"/>
      <c r="F159" s="82"/>
      <c r="G159" s="82"/>
      <c r="H159" s="82"/>
      <c r="I159" s="82"/>
      <c r="J159" s="351"/>
      <c r="K159" s="17"/>
    </row>
    <row r="160" spans="2:16">
      <c r="D160" s="365" t="s">
        <v>637</v>
      </c>
      <c r="E160" s="255" t="s">
        <v>234</v>
      </c>
      <c r="G160" s="121">
        <f>SUM(G154:G158)</f>
        <v>0</v>
      </c>
    </row>
  </sheetData>
  <pageMargins left="0.7" right="0.7" top="0.75" bottom="0.75" header="0.3" footer="0.3"/>
  <pageSetup paperSize="9" scale="52" orientation="portrait" r:id="rId1"/>
  <rowBreaks count="2" manualBreakCount="2">
    <brk id="2" min="2" max="12" man="1"/>
    <brk id="115" min="2" max="12" man="1"/>
  </rowBreaks>
  <colBreaks count="1" manualBreakCount="1">
    <brk id="13" max="18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O43"/>
  <sheetViews>
    <sheetView zoomScaleNormal="100" workbookViewId="0">
      <selection activeCell="C16" sqref="C16"/>
    </sheetView>
  </sheetViews>
  <sheetFormatPr defaultColWidth="9.28515625" defaultRowHeight="15"/>
  <cols>
    <col min="1" max="1" width="1.85546875" style="13" customWidth="1"/>
    <col min="2" max="2" width="1.85546875" style="17" customWidth="1"/>
    <col min="3" max="3" width="71.5703125" style="17" customWidth="1"/>
    <col min="4" max="4" width="8.7109375" style="17"/>
    <col min="5" max="5" width="3.7109375" style="17" customWidth="1"/>
    <col min="6" max="8" width="16.42578125" style="17" customWidth="1"/>
    <col min="9" max="9" width="1.85546875" style="17" customWidth="1"/>
    <col min="10" max="10" width="1.85546875" style="88" customWidth="1"/>
    <col min="11" max="11" width="16" style="88" bestFit="1" customWidth="1"/>
    <col min="12" max="12" width="1.85546875" style="88" customWidth="1"/>
    <col min="13" max="15" width="13.42578125" style="13" customWidth="1"/>
    <col min="16" max="16" width="4.140625" style="13" customWidth="1"/>
    <col min="17" max="16384" width="9.28515625" style="13"/>
  </cols>
  <sheetData>
    <row r="1" spans="3:15" ht="58.5" customHeight="1">
      <c r="C1" s="217" t="s">
        <v>157</v>
      </c>
      <c r="D1" s="216"/>
      <c r="E1" s="216"/>
      <c r="F1" s="79"/>
      <c r="G1" s="79"/>
      <c r="H1" s="48"/>
      <c r="J1" s="109"/>
      <c r="K1" s="109"/>
    </row>
    <row r="2" spans="3:15" ht="40.15" customHeight="1">
      <c r="C2" s="214" t="s">
        <v>224</v>
      </c>
      <c r="D2" s="15"/>
      <c r="E2" s="15"/>
      <c r="F2" s="49"/>
      <c r="G2" s="49"/>
      <c r="H2" s="49"/>
      <c r="J2" s="110"/>
      <c r="K2" s="110"/>
      <c r="M2" s="186"/>
      <c r="N2" s="186"/>
      <c r="O2" s="186"/>
    </row>
    <row r="3" spans="3:15" ht="31.5" customHeight="1">
      <c r="K3" s="184" t="s">
        <v>111</v>
      </c>
      <c r="L3" s="185"/>
      <c r="M3" s="388" t="s">
        <v>183</v>
      </c>
      <c r="N3" s="389"/>
      <c r="O3" s="390"/>
    </row>
    <row r="4" spans="3:15" ht="30.75" customHeight="1">
      <c r="C4" s="19" t="s">
        <v>193</v>
      </c>
      <c r="E4" s="151"/>
      <c r="F4" s="18" t="s">
        <v>119</v>
      </c>
      <c r="G4" s="18" t="s">
        <v>120</v>
      </c>
      <c r="H4" s="18" t="s">
        <v>121</v>
      </c>
      <c r="I4" s="46"/>
      <c r="M4" s="330" t="s">
        <v>119</v>
      </c>
      <c r="N4" s="330" t="s">
        <v>120</v>
      </c>
      <c r="O4" s="330" t="s">
        <v>121</v>
      </c>
    </row>
    <row r="5" spans="3:15" ht="19.5" customHeight="1">
      <c r="C5" s="108" t="s">
        <v>59</v>
      </c>
      <c r="D5" s="38"/>
      <c r="E5" s="85"/>
      <c r="F5" s="36"/>
      <c r="G5" s="36"/>
      <c r="H5" s="36"/>
      <c r="K5" s="95"/>
    </row>
    <row r="6" spans="3:15">
      <c r="C6" s="143" t="s">
        <v>60</v>
      </c>
      <c r="D6" s="26" t="s">
        <v>90</v>
      </c>
      <c r="E6" s="144"/>
      <c r="F6" s="50"/>
      <c r="G6" s="24"/>
      <c r="H6" s="53"/>
      <c r="K6" s="95" t="s">
        <v>168</v>
      </c>
      <c r="M6" s="158"/>
      <c r="O6" s="158" t="s">
        <v>184</v>
      </c>
    </row>
    <row r="7" spans="3:15">
      <c r="C7" s="147" t="s">
        <v>61</v>
      </c>
      <c r="D7" s="35" t="s">
        <v>90</v>
      </c>
      <c r="E7" s="85"/>
      <c r="F7" s="45"/>
      <c r="G7" s="36"/>
      <c r="H7" s="55"/>
      <c r="K7" s="95" t="s">
        <v>168</v>
      </c>
      <c r="M7" s="158"/>
      <c r="O7" s="158" t="s">
        <v>184</v>
      </c>
    </row>
    <row r="8" spans="3:15">
      <c r="C8" s="27" t="s">
        <v>62</v>
      </c>
      <c r="D8" s="35" t="s">
        <v>90</v>
      </c>
      <c r="E8" s="36"/>
      <c r="F8" s="45"/>
      <c r="G8" s="36"/>
      <c r="H8" s="55"/>
      <c r="K8" s="95" t="s">
        <v>168</v>
      </c>
      <c r="M8" s="158"/>
      <c r="O8" s="158" t="s">
        <v>184</v>
      </c>
    </row>
    <row r="9" spans="3:15">
      <c r="C9" s="27" t="s">
        <v>63</v>
      </c>
      <c r="D9" s="35" t="s">
        <v>90</v>
      </c>
      <c r="E9" s="36"/>
      <c r="F9" s="111"/>
      <c r="G9" s="176"/>
      <c r="H9" s="113"/>
      <c r="K9" s="95" t="s">
        <v>168</v>
      </c>
      <c r="M9" s="158"/>
      <c r="O9" s="158" t="s">
        <v>184</v>
      </c>
    </row>
    <row r="10" spans="3:15">
      <c r="C10" s="27" t="s">
        <v>67</v>
      </c>
      <c r="D10" s="35" t="s">
        <v>90</v>
      </c>
      <c r="E10" s="36"/>
      <c r="F10" s="112"/>
      <c r="G10" s="96"/>
      <c r="H10" s="114"/>
      <c r="K10" s="95" t="s">
        <v>168</v>
      </c>
      <c r="M10" s="158"/>
      <c r="O10" s="158" t="s">
        <v>184</v>
      </c>
    </row>
    <row r="11" spans="3:15" ht="14.65" customHeight="1">
      <c r="C11" s="152" t="s">
        <v>64</v>
      </c>
      <c r="D11" s="35" t="s">
        <v>90</v>
      </c>
      <c r="E11" s="36"/>
      <c r="F11" s="54"/>
      <c r="G11" s="85"/>
      <c r="H11" s="76"/>
      <c r="K11" s="95" t="s">
        <v>168</v>
      </c>
      <c r="M11" s="158"/>
      <c r="O11" s="158" t="s">
        <v>184</v>
      </c>
    </row>
    <row r="12" spans="3:15">
      <c r="C12" s="27" t="s">
        <v>65</v>
      </c>
      <c r="D12" s="35" t="s">
        <v>90</v>
      </c>
      <c r="E12" s="36"/>
      <c r="F12" s="85"/>
      <c r="G12" s="54"/>
      <c r="H12" s="76"/>
      <c r="K12" s="95" t="s">
        <v>168</v>
      </c>
      <c r="M12" s="88"/>
      <c r="N12" s="158"/>
      <c r="O12" s="158" t="s">
        <v>184</v>
      </c>
    </row>
    <row r="13" spans="3:15">
      <c r="C13" s="27" t="s">
        <v>225</v>
      </c>
      <c r="D13" s="35" t="s">
        <v>90</v>
      </c>
      <c r="E13" s="36"/>
      <c r="F13" s="45"/>
      <c r="G13" s="45"/>
      <c r="H13" s="55"/>
      <c r="K13" s="95" t="s">
        <v>168</v>
      </c>
      <c r="M13" s="158"/>
      <c r="N13" s="158"/>
      <c r="O13" s="158" t="s">
        <v>184</v>
      </c>
    </row>
    <row r="14" spans="3:15">
      <c r="C14" s="29" t="s">
        <v>226</v>
      </c>
      <c r="D14" s="32" t="s">
        <v>90</v>
      </c>
      <c r="E14" s="30"/>
      <c r="F14" s="51"/>
      <c r="G14" s="51"/>
      <c r="H14" s="57"/>
      <c r="K14" s="95" t="s">
        <v>168</v>
      </c>
      <c r="M14" s="158"/>
      <c r="N14" s="158"/>
      <c r="O14" s="158" t="s">
        <v>184</v>
      </c>
    </row>
    <row r="15" spans="3:15" ht="19.5" customHeight="1">
      <c r="C15" s="108" t="s">
        <v>66</v>
      </c>
      <c r="D15" s="38"/>
      <c r="E15" s="36"/>
      <c r="F15" s="36"/>
      <c r="G15" s="36"/>
      <c r="H15" s="36"/>
      <c r="K15" s="95"/>
    </row>
    <row r="16" spans="3:15">
      <c r="C16" s="23" t="s">
        <v>60</v>
      </c>
      <c r="D16" s="26" t="s">
        <v>90</v>
      </c>
      <c r="E16" s="24"/>
      <c r="F16" s="50"/>
      <c r="G16" s="24"/>
      <c r="H16" s="53"/>
      <c r="K16" s="95" t="s">
        <v>168</v>
      </c>
      <c r="M16" s="158"/>
      <c r="O16" s="158" t="s">
        <v>184</v>
      </c>
    </row>
    <row r="17" spans="2:15">
      <c r="C17" s="27" t="s">
        <v>61</v>
      </c>
      <c r="D17" s="35" t="s">
        <v>90</v>
      </c>
      <c r="E17" s="36"/>
      <c r="F17" s="45"/>
      <c r="G17" s="36"/>
      <c r="H17" s="55"/>
      <c r="K17" s="95" t="s">
        <v>168</v>
      </c>
      <c r="M17" s="158"/>
      <c r="O17" s="158" t="s">
        <v>184</v>
      </c>
    </row>
    <row r="18" spans="2:15">
      <c r="C18" s="27" t="s">
        <v>62</v>
      </c>
      <c r="D18" s="35" t="s">
        <v>90</v>
      </c>
      <c r="E18" s="36"/>
      <c r="F18" s="45"/>
      <c r="G18" s="36"/>
      <c r="H18" s="55"/>
      <c r="K18" s="95" t="s">
        <v>168</v>
      </c>
      <c r="M18" s="158"/>
      <c r="O18" s="158" t="s">
        <v>184</v>
      </c>
    </row>
    <row r="19" spans="2:15">
      <c r="C19" s="27" t="s">
        <v>63</v>
      </c>
      <c r="D19" s="35" t="s">
        <v>90</v>
      </c>
      <c r="E19" s="36"/>
      <c r="F19" s="45"/>
      <c r="G19" s="36"/>
      <c r="H19" s="55"/>
      <c r="K19" s="95" t="s">
        <v>168</v>
      </c>
      <c r="M19" s="158"/>
      <c r="O19" s="158" t="s">
        <v>184</v>
      </c>
    </row>
    <row r="20" spans="2:15">
      <c r="C20" s="27" t="s">
        <v>67</v>
      </c>
      <c r="D20" s="35" t="s">
        <v>90</v>
      </c>
      <c r="E20" s="36"/>
      <c r="F20" s="45"/>
      <c r="G20" s="36"/>
      <c r="H20" s="55"/>
      <c r="K20" s="95" t="s">
        <v>168</v>
      </c>
      <c r="M20" s="158"/>
      <c r="O20" s="158" t="s">
        <v>184</v>
      </c>
    </row>
    <row r="21" spans="2:15">
      <c r="C21" s="27" t="s">
        <v>64</v>
      </c>
      <c r="D21" s="35" t="s">
        <v>90</v>
      </c>
      <c r="E21" s="36"/>
      <c r="F21" s="45"/>
      <c r="G21" s="36"/>
      <c r="H21" s="55"/>
      <c r="K21" s="95" t="s">
        <v>168</v>
      </c>
      <c r="M21" s="158"/>
      <c r="O21" s="158" t="s">
        <v>184</v>
      </c>
    </row>
    <row r="22" spans="2:15">
      <c r="C22" s="27" t="s">
        <v>65</v>
      </c>
      <c r="D22" s="35" t="s">
        <v>90</v>
      </c>
      <c r="E22" s="36"/>
      <c r="F22" s="36"/>
      <c r="G22" s="45"/>
      <c r="H22" s="55"/>
      <c r="K22" s="95" t="s">
        <v>168</v>
      </c>
      <c r="M22" s="88"/>
      <c r="N22" s="158"/>
      <c r="O22" s="158" t="s">
        <v>184</v>
      </c>
    </row>
    <row r="23" spans="2:15">
      <c r="C23" s="27" t="s">
        <v>225</v>
      </c>
      <c r="D23" s="35" t="s">
        <v>90</v>
      </c>
      <c r="E23" s="36"/>
      <c r="F23" s="45"/>
      <c r="G23" s="45"/>
      <c r="H23" s="55"/>
      <c r="K23" s="95" t="s">
        <v>168</v>
      </c>
      <c r="M23" s="158"/>
      <c r="N23" s="158"/>
      <c r="O23" s="158" t="s">
        <v>184</v>
      </c>
    </row>
    <row r="24" spans="2:15">
      <c r="C24" s="29" t="s">
        <v>226</v>
      </c>
      <c r="D24" s="32" t="s">
        <v>90</v>
      </c>
      <c r="E24" s="30"/>
      <c r="F24" s="51"/>
      <c r="G24" s="51"/>
      <c r="H24" s="57"/>
      <c r="K24" s="95" t="s">
        <v>168</v>
      </c>
      <c r="M24" s="158"/>
      <c r="N24" s="158"/>
      <c r="O24" s="158" t="s">
        <v>184</v>
      </c>
    </row>
    <row r="25" spans="2:15" ht="15" customHeight="1">
      <c r="B25" s="36"/>
      <c r="C25" s="36"/>
      <c r="D25" s="36"/>
      <c r="E25" s="36"/>
      <c r="F25" s="36"/>
      <c r="G25" s="36"/>
    </row>
    <row r="26" spans="2:15" ht="34.5" customHeight="1">
      <c r="C26" s="19" t="s">
        <v>206</v>
      </c>
      <c r="G26" s="160" t="s">
        <v>207</v>
      </c>
      <c r="H26" s="160" t="s">
        <v>208</v>
      </c>
      <c r="M26" s="330" t="s">
        <v>207</v>
      </c>
      <c r="N26" s="330" t="s">
        <v>208</v>
      </c>
      <c r="O26" s="88"/>
    </row>
    <row r="27" spans="2:15">
      <c r="C27" s="143" t="s">
        <v>147</v>
      </c>
      <c r="D27" s="26" t="s">
        <v>90</v>
      </c>
      <c r="E27" s="24"/>
      <c r="F27" s="24"/>
      <c r="G27" s="50"/>
      <c r="H27" s="53"/>
      <c r="K27" s="95" t="s">
        <v>209</v>
      </c>
      <c r="M27" s="158" t="s">
        <v>184</v>
      </c>
      <c r="N27" s="158" t="s">
        <v>184</v>
      </c>
    </row>
    <row r="28" spans="2:15">
      <c r="C28" s="147" t="s">
        <v>214</v>
      </c>
      <c r="D28" s="35" t="s">
        <v>90</v>
      </c>
      <c r="E28" s="36"/>
      <c r="F28" s="36"/>
      <c r="G28" s="45"/>
      <c r="H28" s="55"/>
      <c r="K28" s="95" t="s">
        <v>209</v>
      </c>
      <c r="M28" s="158" t="s">
        <v>184</v>
      </c>
      <c r="N28" s="158" t="s">
        <v>184</v>
      </c>
    </row>
    <row r="29" spans="2:15">
      <c r="C29" s="147" t="s">
        <v>215</v>
      </c>
      <c r="D29" s="35" t="s">
        <v>90</v>
      </c>
      <c r="E29" s="36"/>
      <c r="F29" s="36"/>
      <c r="G29" s="45"/>
      <c r="H29" s="55"/>
      <c r="K29" s="95" t="s">
        <v>209</v>
      </c>
      <c r="M29" s="158" t="s">
        <v>184</v>
      </c>
      <c r="N29" s="158" t="s">
        <v>184</v>
      </c>
    </row>
    <row r="30" spans="2:15">
      <c r="C30" s="147" t="s">
        <v>216</v>
      </c>
      <c r="D30" s="35" t="s">
        <v>90</v>
      </c>
      <c r="E30" s="36"/>
      <c r="F30" s="36"/>
      <c r="G30" s="45"/>
      <c r="H30" s="55"/>
      <c r="K30" s="95" t="s">
        <v>209</v>
      </c>
      <c r="M30" s="158" t="s">
        <v>184</v>
      </c>
      <c r="N30" s="158" t="s">
        <v>184</v>
      </c>
    </row>
    <row r="31" spans="2:15">
      <c r="C31" s="147" t="s">
        <v>217</v>
      </c>
      <c r="D31" s="35" t="s">
        <v>90</v>
      </c>
      <c r="E31" s="36"/>
      <c r="F31" s="36"/>
      <c r="G31" s="45"/>
      <c r="H31" s="55"/>
      <c r="K31" s="95" t="s">
        <v>209</v>
      </c>
      <c r="M31" s="158" t="s">
        <v>184</v>
      </c>
      <c r="N31" s="158" t="s">
        <v>184</v>
      </c>
    </row>
    <row r="32" spans="2:15">
      <c r="C32" s="147" t="s">
        <v>103</v>
      </c>
      <c r="D32" s="35" t="s">
        <v>90</v>
      </c>
      <c r="E32" s="36"/>
      <c r="F32" s="36"/>
      <c r="G32" s="45"/>
      <c r="H32" s="55"/>
      <c r="K32" s="95" t="s">
        <v>209</v>
      </c>
      <c r="M32" s="158" t="s">
        <v>184</v>
      </c>
      <c r="N32" s="158" t="s">
        <v>184</v>
      </c>
    </row>
    <row r="33" spans="3:14">
      <c r="C33" s="147" t="s">
        <v>218</v>
      </c>
      <c r="D33" s="35" t="s">
        <v>90</v>
      </c>
      <c r="E33" s="36"/>
      <c r="F33" s="36"/>
      <c r="G33" s="45"/>
      <c r="H33" s="55"/>
      <c r="K33" s="95" t="s">
        <v>209</v>
      </c>
      <c r="M33" s="158" t="s">
        <v>184</v>
      </c>
      <c r="N33" s="158" t="s">
        <v>184</v>
      </c>
    </row>
    <row r="34" spans="3:14">
      <c r="C34" s="147" t="s">
        <v>219</v>
      </c>
      <c r="D34" s="35" t="s">
        <v>90</v>
      </c>
      <c r="E34" s="36"/>
      <c r="F34" s="36"/>
      <c r="G34" s="45"/>
      <c r="H34" s="55"/>
      <c r="K34" s="95" t="s">
        <v>209</v>
      </c>
      <c r="M34" s="158" t="s">
        <v>184</v>
      </c>
      <c r="N34" s="158" t="s">
        <v>184</v>
      </c>
    </row>
    <row r="35" spans="3:14">
      <c r="C35" s="147" t="s">
        <v>158</v>
      </c>
      <c r="D35" s="35" t="s">
        <v>90</v>
      </c>
      <c r="E35" s="36"/>
      <c r="F35" s="36"/>
      <c r="G35" s="45"/>
      <c r="H35" s="55"/>
      <c r="K35" s="95" t="s">
        <v>209</v>
      </c>
      <c r="M35" s="158" t="s">
        <v>184</v>
      </c>
      <c r="N35" s="158" t="s">
        <v>184</v>
      </c>
    </row>
    <row r="36" spans="3:14">
      <c r="C36" s="147" t="s">
        <v>220</v>
      </c>
      <c r="D36" s="35" t="s">
        <v>90</v>
      </c>
      <c r="E36" s="36"/>
      <c r="F36" s="36"/>
      <c r="G36" s="45"/>
      <c r="H36" s="55"/>
      <c r="K36" s="95" t="s">
        <v>209</v>
      </c>
      <c r="M36" s="158" t="s">
        <v>184</v>
      </c>
      <c r="N36" s="158" t="s">
        <v>184</v>
      </c>
    </row>
    <row r="37" spans="3:14">
      <c r="C37" s="147" t="s">
        <v>149</v>
      </c>
      <c r="D37" s="35"/>
      <c r="E37" s="36"/>
      <c r="F37" s="36"/>
      <c r="G37" s="36"/>
      <c r="H37" s="192"/>
      <c r="K37" s="95"/>
      <c r="L37" s="95"/>
      <c r="M37" s="95"/>
      <c r="N37" s="95"/>
    </row>
    <row r="38" spans="3:14">
      <c r="C38" s="360" t="s">
        <v>605</v>
      </c>
      <c r="D38" s="35" t="s">
        <v>90</v>
      </c>
      <c r="E38" s="36"/>
      <c r="F38" s="36"/>
      <c r="G38" s="45"/>
      <c r="H38" s="55"/>
      <c r="K38" s="95" t="s">
        <v>209</v>
      </c>
      <c r="M38" s="158" t="s">
        <v>184</v>
      </c>
      <c r="N38" s="158" t="s">
        <v>184</v>
      </c>
    </row>
    <row r="39" spans="3:14">
      <c r="C39" s="360" t="s">
        <v>605</v>
      </c>
      <c r="D39" s="35" t="s">
        <v>90</v>
      </c>
      <c r="E39" s="36"/>
      <c r="F39" s="36"/>
      <c r="G39" s="45"/>
      <c r="H39" s="55"/>
      <c r="K39" s="95" t="s">
        <v>209</v>
      </c>
      <c r="M39" s="158" t="s">
        <v>184</v>
      </c>
      <c r="N39" s="158" t="s">
        <v>184</v>
      </c>
    </row>
    <row r="40" spans="3:14">
      <c r="C40" s="360" t="s">
        <v>605</v>
      </c>
      <c r="D40" s="35" t="s">
        <v>90</v>
      </c>
      <c r="E40" s="36"/>
      <c r="F40" s="36"/>
      <c r="G40" s="45"/>
      <c r="H40" s="55"/>
      <c r="K40" s="95" t="s">
        <v>209</v>
      </c>
      <c r="M40" s="158" t="s">
        <v>184</v>
      </c>
      <c r="N40" s="158" t="s">
        <v>184</v>
      </c>
    </row>
    <row r="41" spans="3:14">
      <c r="C41" s="360" t="s">
        <v>605</v>
      </c>
      <c r="D41" s="35" t="s">
        <v>90</v>
      </c>
      <c r="E41" s="36"/>
      <c r="F41" s="36"/>
      <c r="G41" s="45"/>
      <c r="H41" s="55"/>
      <c r="K41" s="95" t="s">
        <v>209</v>
      </c>
      <c r="M41" s="158" t="s">
        <v>184</v>
      </c>
      <c r="N41" s="158" t="s">
        <v>184</v>
      </c>
    </row>
    <row r="42" spans="3:14">
      <c r="C42" s="360" t="s">
        <v>605</v>
      </c>
      <c r="D42" s="35" t="s">
        <v>90</v>
      </c>
      <c r="E42" s="36"/>
      <c r="F42" s="36"/>
      <c r="G42" s="45"/>
      <c r="H42" s="55"/>
      <c r="K42" s="95" t="s">
        <v>209</v>
      </c>
      <c r="M42" s="158" t="s">
        <v>184</v>
      </c>
      <c r="N42" s="158" t="s">
        <v>184</v>
      </c>
    </row>
    <row r="43" spans="3:14">
      <c r="C43" s="367" t="s">
        <v>178</v>
      </c>
      <c r="D43" s="30"/>
      <c r="E43" s="30"/>
      <c r="F43" s="30"/>
      <c r="G43" s="30"/>
      <c r="H43" s="198"/>
    </row>
  </sheetData>
  <mergeCells count="1">
    <mergeCell ref="M3:O3"/>
  </mergeCells>
  <phoneticPr fontId="21" type="noConversion"/>
  <pageMargins left="0.25" right="0.25" top="0.75" bottom="0.75" header="0.3" footer="0.3"/>
  <pageSetup paperSize="9"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L165"/>
  <sheetViews>
    <sheetView zoomScaleNormal="100" workbookViewId="0"/>
  </sheetViews>
  <sheetFormatPr defaultColWidth="9.28515625" defaultRowHeight="15"/>
  <cols>
    <col min="1" max="1" width="1.7109375" style="13" customWidth="1"/>
    <col min="2" max="2" width="1.85546875" style="17" customWidth="1"/>
    <col min="3" max="3" width="81.28515625" style="17" customWidth="1"/>
    <col min="4" max="4" width="16.7109375" style="17" customWidth="1"/>
    <col min="5" max="5" width="2" style="17" customWidth="1"/>
    <col min="6" max="6" width="15.28515625" style="17" customWidth="1"/>
    <col min="7" max="7" width="4.28515625" style="17" customWidth="1"/>
    <col min="8" max="8" width="2.7109375" style="88" customWidth="1"/>
    <col min="9" max="9" width="14.28515625" style="88" customWidth="1"/>
    <col min="10" max="10" width="1.7109375" style="88" customWidth="1"/>
    <col min="11" max="11" width="20.7109375" style="13" customWidth="1"/>
    <col min="12" max="16384" width="9.28515625" style="13"/>
  </cols>
  <sheetData>
    <row r="1" spans="3:12" ht="70.150000000000006" customHeight="1">
      <c r="C1" s="132" t="s">
        <v>157</v>
      </c>
      <c r="D1" s="132"/>
      <c r="E1" s="132"/>
      <c r="F1" s="132"/>
      <c r="G1" s="48"/>
      <c r="H1" s="109"/>
      <c r="I1" s="109"/>
    </row>
    <row r="2" spans="3:12" ht="40.15" customHeight="1">
      <c r="C2" s="215" t="s">
        <v>160</v>
      </c>
      <c r="D2" s="15"/>
      <c r="E2" s="15"/>
      <c r="F2" s="15"/>
      <c r="G2" s="15"/>
      <c r="H2" s="105"/>
      <c r="I2" s="105"/>
    </row>
    <row r="3" spans="3:12" ht="30.75" customHeight="1">
      <c r="D3" s="42" t="s">
        <v>112</v>
      </c>
      <c r="E3" s="28"/>
      <c r="F3" s="117" t="s">
        <v>521</v>
      </c>
      <c r="I3" s="169" t="s">
        <v>111</v>
      </c>
      <c r="J3" s="185"/>
      <c r="K3" s="169" t="s">
        <v>183</v>
      </c>
      <c r="L3" s="73"/>
    </row>
    <row r="4" spans="3:12" ht="15" customHeight="1">
      <c r="C4" s="220" t="s">
        <v>221</v>
      </c>
      <c r="D4" s="38"/>
      <c r="E4" s="36"/>
      <c r="F4" s="36"/>
      <c r="K4" s="88"/>
    </row>
    <row r="5" spans="3:12" ht="15" customHeight="1">
      <c r="C5" s="23" t="s">
        <v>156</v>
      </c>
      <c r="D5" s="26" t="s">
        <v>90</v>
      </c>
      <c r="E5" s="24"/>
      <c r="F5" s="75"/>
      <c r="I5" s="95" t="s">
        <v>244</v>
      </c>
      <c r="K5" s="158" t="s">
        <v>184</v>
      </c>
    </row>
    <row r="6" spans="3:12" ht="15" customHeight="1">
      <c r="C6" s="27" t="s">
        <v>152</v>
      </c>
      <c r="D6" s="61" t="s">
        <v>241</v>
      </c>
      <c r="E6" s="36"/>
      <c r="F6" s="76"/>
      <c r="I6" s="95" t="s">
        <v>244</v>
      </c>
      <c r="K6" s="158" t="s">
        <v>184</v>
      </c>
    </row>
    <row r="7" spans="3:12" ht="15" customHeight="1">
      <c r="C7" s="27" t="s">
        <v>93</v>
      </c>
      <c r="D7" s="61" t="s">
        <v>241</v>
      </c>
      <c r="E7" s="36"/>
      <c r="F7" s="76"/>
      <c r="I7" s="95" t="s">
        <v>169</v>
      </c>
      <c r="K7" s="158" t="s">
        <v>184</v>
      </c>
    </row>
    <row r="8" spans="3:12" ht="15" customHeight="1">
      <c r="C8" s="27" t="s">
        <v>213</v>
      </c>
      <c r="D8" s="61" t="s">
        <v>241</v>
      </c>
      <c r="E8" s="36"/>
      <c r="F8" s="76"/>
      <c r="I8" s="95" t="s">
        <v>169</v>
      </c>
      <c r="K8" s="158" t="s">
        <v>184</v>
      </c>
    </row>
    <row r="9" spans="3:12" ht="15" customHeight="1">
      <c r="C9" s="29" t="s">
        <v>242</v>
      </c>
      <c r="D9" s="32" t="s">
        <v>241</v>
      </c>
      <c r="E9" s="30"/>
      <c r="F9" s="77"/>
      <c r="I9" s="95" t="s">
        <v>169</v>
      </c>
      <c r="K9" s="158" t="s">
        <v>184</v>
      </c>
    </row>
    <row r="10" spans="3:12" ht="15" customHeight="1">
      <c r="C10" s="220" t="s">
        <v>222</v>
      </c>
      <c r="D10" s="38"/>
      <c r="E10" s="36"/>
      <c r="F10" s="36"/>
      <c r="I10" s="95"/>
      <c r="J10" s="95"/>
    </row>
    <row r="11" spans="3:12" ht="15" customHeight="1">
      <c r="C11" s="23" t="s">
        <v>156</v>
      </c>
      <c r="D11" s="26" t="s">
        <v>90</v>
      </c>
      <c r="E11" s="24"/>
      <c r="F11" s="75"/>
      <c r="I11" s="95" t="s">
        <v>244</v>
      </c>
      <c r="K11" s="158" t="s">
        <v>184</v>
      </c>
    </row>
    <row r="12" spans="3:12" ht="15" customHeight="1">
      <c r="C12" s="27" t="s">
        <v>152</v>
      </c>
      <c r="D12" s="61" t="s">
        <v>241</v>
      </c>
      <c r="E12" s="36"/>
      <c r="F12" s="76"/>
      <c r="I12" s="95" t="s">
        <v>244</v>
      </c>
      <c r="K12" s="158" t="s">
        <v>184</v>
      </c>
    </row>
    <row r="13" spans="3:12" ht="15" customHeight="1">
      <c r="C13" s="27" t="s">
        <v>93</v>
      </c>
      <c r="D13" s="61" t="s">
        <v>241</v>
      </c>
      <c r="E13" s="36"/>
      <c r="F13" s="76"/>
      <c r="I13" s="95" t="s">
        <v>169</v>
      </c>
      <c r="K13" s="158" t="s">
        <v>184</v>
      </c>
    </row>
    <row r="14" spans="3:12" ht="15" customHeight="1">
      <c r="C14" s="27" t="s">
        <v>213</v>
      </c>
      <c r="D14" s="61" t="s">
        <v>241</v>
      </c>
      <c r="E14" s="36"/>
      <c r="F14" s="76"/>
      <c r="I14" s="95" t="s">
        <v>169</v>
      </c>
      <c r="K14" s="158" t="s">
        <v>184</v>
      </c>
    </row>
    <row r="15" spans="3:12" ht="15" customHeight="1">
      <c r="C15" s="29" t="s">
        <v>242</v>
      </c>
      <c r="D15" s="32" t="s">
        <v>241</v>
      </c>
      <c r="E15" s="30"/>
      <c r="F15" s="77"/>
      <c r="I15" s="95" t="s">
        <v>169</v>
      </c>
      <c r="K15" s="158" t="s">
        <v>184</v>
      </c>
    </row>
    <row r="16" spans="3:12" ht="15" customHeight="1">
      <c r="C16" s="220" t="s">
        <v>223</v>
      </c>
      <c r="D16" s="28"/>
      <c r="E16" s="35"/>
      <c r="F16" s="35"/>
      <c r="I16" s="95"/>
      <c r="J16" s="95"/>
      <c r="K16" s="95"/>
    </row>
    <row r="17" spans="2:11" ht="15" customHeight="1">
      <c r="C17" s="23" t="s">
        <v>91</v>
      </c>
      <c r="D17" s="26" t="s">
        <v>241</v>
      </c>
      <c r="E17" s="24"/>
      <c r="F17" s="75"/>
      <c r="I17" s="95" t="s">
        <v>169</v>
      </c>
      <c r="K17" s="158" t="s">
        <v>184</v>
      </c>
    </row>
    <row r="18" spans="2:11" ht="15" customHeight="1">
      <c r="C18" s="27" t="s">
        <v>151</v>
      </c>
      <c r="D18" s="28" t="s">
        <v>241</v>
      </c>
      <c r="E18" s="36"/>
      <c r="F18" s="76"/>
      <c r="I18" s="95" t="s">
        <v>169</v>
      </c>
      <c r="K18" s="158" t="s">
        <v>184</v>
      </c>
    </row>
    <row r="19" spans="2:11" ht="15" customHeight="1">
      <c r="C19" s="27" t="s">
        <v>150</v>
      </c>
      <c r="D19" s="28" t="s">
        <v>241</v>
      </c>
      <c r="E19" s="36"/>
      <c r="F19" s="76"/>
      <c r="I19" s="95" t="s">
        <v>169</v>
      </c>
      <c r="K19" s="158" t="s">
        <v>184</v>
      </c>
    </row>
    <row r="20" spans="2:11" ht="15" customHeight="1">
      <c r="C20" s="29" t="s">
        <v>92</v>
      </c>
      <c r="D20" s="32" t="s">
        <v>177</v>
      </c>
      <c r="E20" s="30"/>
      <c r="F20" s="77"/>
      <c r="I20" s="95" t="s">
        <v>169</v>
      </c>
      <c r="K20" s="158" t="s">
        <v>184</v>
      </c>
    </row>
    <row r="21" spans="2:11">
      <c r="B21" s="40"/>
      <c r="C21" s="40"/>
      <c r="D21" s="40"/>
      <c r="E21" s="40"/>
      <c r="F21" s="40"/>
      <c r="G21" s="40"/>
      <c r="H21" s="37"/>
      <c r="I21" s="37"/>
      <c r="J21" s="37"/>
    </row>
    <row r="22" spans="2:11">
      <c r="B22" s="40"/>
      <c r="C22" s="40"/>
      <c r="D22" s="40"/>
      <c r="E22" s="40"/>
      <c r="F22" s="40"/>
      <c r="G22" s="40"/>
      <c r="H22" s="37"/>
      <c r="I22" s="37"/>
      <c r="J22" s="37"/>
    </row>
    <row r="23" spans="2:11">
      <c r="B23" s="40"/>
      <c r="C23" s="40"/>
      <c r="D23" s="40"/>
      <c r="E23" s="40"/>
      <c r="F23" s="40"/>
      <c r="G23" s="40"/>
      <c r="H23" s="37"/>
      <c r="I23" s="37"/>
      <c r="J23" s="37"/>
    </row>
    <row r="24" spans="2:11">
      <c r="B24" s="40"/>
      <c r="C24" s="40"/>
      <c r="D24" s="40"/>
      <c r="E24" s="40"/>
      <c r="F24" s="40"/>
      <c r="G24" s="40"/>
      <c r="H24" s="37"/>
      <c r="I24" s="37"/>
      <c r="J24" s="37"/>
    </row>
    <row r="25" spans="2:11">
      <c r="B25" s="40"/>
      <c r="C25" s="40"/>
      <c r="D25" s="40"/>
      <c r="E25" s="40"/>
      <c r="F25" s="40"/>
      <c r="G25" s="40"/>
      <c r="H25" s="37"/>
      <c r="I25" s="37"/>
      <c r="J25" s="37"/>
    </row>
    <row r="26" spans="2:11">
      <c r="B26" s="40"/>
      <c r="C26" s="40"/>
      <c r="D26" s="40"/>
      <c r="E26" s="40"/>
      <c r="F26" s="40"/>
      <c r="G26" s="40"/>
      <c r="H26" s="37"/>
      <c r="I26" s="37"/>
      <c r="J26" s="37"/>
    </row>
    <row r="27" spans="2:11">
      <c r="B27" s="40"/>
      <c r="C27" s="40"/>
      <c r="D27" s="40"/>
      <c r="E27" s="40"/>
      <c r="F27" s="40"/>
      <c r="G27" s="40"/>
      <c r="H27" s="37"/>
      <c r="I27" s="37"/>
      <c r="J27" s="37"/>
    </row>
    <row r="28" spans="2:11">
      <c r="B28" s="40"/>
      <c r="C28" s="40"/>
      <c r="D28" s="40"/>
      <c r="E28" s="40"/>
      <c r="F28" s="40"/>
      <c r="G28" s="40"/>
      <c r="H28" s="37"/>
      <c r="I28" s="37"/>
      <c r="J28" s="37"/>
    </row>
    <row r="29" spans="2:11">
      <c r="B29" s="40"/>
      <c r="C29" s="40"/>
      <c r="D29" s="40"/>
      <c r="E29" s="40"/>
      <c r="F29" s="40"/>
      <c r="G29" s="40"/>
      <c r="H29" s="37"/>
      <c r="I29" s="37"/>
      <c r="J29" s="37"/>
    </row>
    <row r="30" spans="2:11">
      <c r="B30" s="40"/>
      <c r="C30" s="40"/>
      <c r="D30" s="40"/>
      <c r="E30" s="40"/>
      <c r="F30" s="40"/>
      <c r="G30" s="40"/>
      <c r="H30" s="37"/>
      <c r="I30" s="37"/>
      <c r="J30" s="37"/>
    </row>
    <row r="31" spans="2:11">
      <c r="B31" s="40"/>
      <c r="C31" s="40"/>
      <c r="D31" s="40"/>
      <c r="E31" s="40"/>
      <c r="F31" s="40"/>
      <c r="G31" s="40"/>
      <c r="H31" s="37"/>
      <c r="I31" s="37"/>
      <c r="J31" s="37"/>
    </row>
    <row r="32" spans="2:11">
      <c r="B32" s="40"/>
      <c r="C32" s="40"/>
      <c r="D32" s="40"/>
      <c r="E32" s="40"/>
      <c r="F32" s="40"/>
      <c r="G32" s="40"/>
      <c r="H32" s="37"/>
      <c r="I32" s="37"/>
      <c r="J32" s="37"/>
    </row>
    <row r="33" spans="2:10">
      <c r="B33" s="40"/>
      <c r="C33" s="40"/>
      <c r="D33" s="40"/>
      <c r="E33" s="40"/>
      <c r="F33" s="40"/>
      <c r="G33" s="40"/>
      <c r="H33" s="37"/>
      <c r="I33" s="37"/>
      <c r="J33" s="37"/>
    </row>
    <row r="34" spans="2:10">
      <c r="B34" s="40"/>
      <c r="C34" s="40"/>
      <c r="D34" s="40"/>
      <c r="E34" s="40"/>
      <c r="F34" s="40"/>
      <c r="G34" s="40"/>
      <c r="H34" s="37"/>
      <c r="I34" s="37"/>
      <c r="J34" s="37"/>
    </row>
    <row r="35" spans="2:10" ht="21.6" customHeight="1">
      <c r="B35" s="40"/>
      <c r="C35" s="40"/>
      <c r="D35" s="40"/>
      <c r="E35" s="40"/>
      <c r="F35" s="40"/>
      <c r="G35" s="40"/>
      <c r="H35" s="37"/>
      <c r="I35" s="37"/>
      <c r="J35" s="37"/>
    </row>
    <row r="36" spans="2:10">
      <c r="B36" s="40"/>
      <c r="C36" s="40"/>
      <c r="D36" s="40"/>
      <c r="E36" s="40"/>
      <c r="F36" s="40"/>
      <c r="G36" s="40"/>
      <c r="H36" s="37"/>
      <c r="I36" s="37"/>
      <c r="J36" s="37"/>
    </row>
    <row r="37" spans="2:10">
      <c r="C37" s="115"/>
      <c r="D37" s="28"/>
      <c r="F37" s="85"/>
      <c r="I37" s="95"/>
    </row>
    <row r="38" spans="2:10">
      <c r="C38" s="115"/>
      <c r="D38" s="28"/>
      <c r="F38" s="85"/>
      <c r="I38" s="95"/>
    </row>
    <row r="39" spans="2:10">
      <c r="C39" s="115"/>
      <c r="D39" s="28"/>
      <c r="F39" s="85"/>
      <c r="I39" s="95"/>
    </row>
    <row r="40" spans="2:10">
      <c r="C40" s="115"/>
      <c r="D40" s="28"/>
      <c r="F40" s="85"/>
      <c r="I40" s="95"/>
    </row>
    <row r="41" spans="2:10">
      <c r="C41" s="115"/>
      <c r="D41" s="28"/>
      <c r="F41" s="85"/>
      <c r="I41" s="95"/>
    </row>
    <row r="42" spans="2:10">
      <c r="C42" s="115"/>
      <c r="D42" s="28"/>
      <c r="F42" s="85"/>
      <c r="I42" s="95"/>
    </row>
    <row r="43" spans="2:10">
      <c r="C43" s="115"/>
      <c r="D43" s="28"/>
      <c r="F43" s="85"/>
      <c r="I43" s="95"/>
    </row>
    <row r="44" spans="2:10">
      <c r="C44" s="115"/>
      <c r="D44" s="28"/>
      <c r="F44" s="85"/>
      <c r="I44" s="95"/>
    </row>
    <row r="45" spans="2:10">
      <c r="C45" s="115"/>
      <c r="D45" s="28"/>
      <c r="F45" s="85"/>
      <c r="I45" s="95"/>
    </row>
    <row r="46" spans="2:10">
      <c r="C46" s="115"/>
      <c r="D46" s="28"/>
      <c r="F46" s="85"/>
      <c r="I46" s="95"/>
    </row>
    <row r="47" spans="2:10">
      <c r="C47" s="115"/>
      <c r="D47" s="28"/>
      <c r="F47" s="85"/>
      <c r="I47" s="95"/>
    </row>
    <row r="48" spans="2:10">
      <c r="C48" s="115"/>
      <c r="D48" s="28"/>
      <c r="F48" s="85"/>
      <c r="I48" s="95"/>
    </row>
    <row r="49" spans="3:9" ht="21.6" customHeight="1">
      <c r="C49" s="115"/>
      <c r="D49" s="28"/>
      <c r="F49" s="85"/>
      <c r="I49" s="95"/>
    </row>
    <row r="50" spans="3:9">
      <c r="C50" s="115"/>
      <c r="D50" s="28"/>
      <c r="F50" s="85"/>
      <c r="I50" s="95"/>
    </row>
    <row r="51" spans="3:9">
      <c r="C51" s="115"/>
      <c r="D51" s="28"/>
      <c r="F51" s="85"/>
      <c r="I51" s="95"/>
    </row>
    <row r="52" spans="3:9">
      <c r="C52" s="115"/>
      <c r="D52" s="28"/>
      <c r="F52" s="85"/>
      <c r="I52" s="95"/>
    </row>
    <row r="53" spans="3:9">
      <c r="C53" s="115"/>
      <c r="D53" s="28"/>
      <c r="F53" s="85"/>
      <c r="I53" s="95"/>
    </row>
    <row r="54" spans="3:9">
      <c r="C54" s="115"/>
      <c r="D54" s="28"/>
      <c r="F54" s="85"/>
      <c r="I54" s="95"/>
    </row>
    <row r="55" spans="3:9">
      <c r="C55" s="115"/>
      <c r="D55" s="28"/>
      <c r="F55" s="85"/>
      <c r="I55" s="95"/>
    </row>
    <row r="56" spans="3:9">
      <c r="C56" s="115"/>
      <c r="D56" s="28"/>
      <c r="F56" s="85"/>
      <c r="I56" s="95"/>
    </row>
    <row r="57" spans="3:9">
      <c r="C57" s="115"/>
      <c r="D57" s="28"/>
      <c r="F57" s="85"/>
      <c r="I57" s="95"/>
    </row>
    <row r="58" spans="3:9">
      <c r="C58" s="115"/>
      <c r="D58" s="28"/>
      <c r="F58" s="85"/>
      <c r="I58" s="95"/>
    </row>
    <row r="59" spans="3:9">
      <c r="C59" s="115"/>
      <c r="D59" s="28"/>
      <c r="I59" s="95"/>
    </row>
    <row r="60" spans="3:9">
      <c r="C60" s="115"/>
      <c r="D60" s="28"/>
      <c r="I60" s="95"/>
    </row>
    <row r="61" spans="3:9" ht="15.6" customHeight="1">
      <c r="C61" s="115"/>
      <c r="D61" s="28"/>
      <c r="I61" s="95"/>
    </row>
    <row r="62" spans="3:9">
      <c r="C62" s="115"/>
      <c r="D62" s="28"/>
      <c r="E62" s="178"/>
      <c r="I62" s="95"/>
    </row>
    <row r="63" spans="3:9">
      <c r="C63" s="115"/>
      <c r="D63" s="28"/>
      <c r="E63" s="85"/>
      <c r="I63" s="95"/>
    </row>
    <row r="64" spans="3:9">
      <c r="C64" s="115"/>
      <c r="D64" s="28"/>
      <c r="E64" s="85"/>
      <c r="I64" s="95"/>
    </row>
    <row r="65" spans="3:9">
      <c r="C65" s="115"/>
      <c r="D65" s="28"/>
      <c r="E65" s="85"/>
      <c r="I65" s="95"/>
    </row>
    <row r="66" spans="3:9">
      <c r="C66" s="115"/>
      <c r="D66" s="28"/>
      <c r="E66" s="85"/>
      <c r="I66" s="95"/>
    </row>
    <row r="67" spans="3:9">
      <c r="C67" s="115"/>
      <c r="D67" s="28"/>
      <c r="E67" s="85"/>
      <c r="I67" s="95"/>
    </row>
    <row r="68" spans="3:9">
      <c r="C68" s="115"/>
      <c r="D68" s="28"/>
      <c r="E68" s="85"/>
      <c r="I68" s="95"/>
    </row>
    <row r="69" spans="3:9">
      <c r="C69" s="115"/>
      <c r="D69" s="28"/>
      <c r="E69" s="85"/>
      <c r="I69" s="95"/>
    </row>
    <row r="70" spans="3:9">
      <c r="C70" s="15"/>
      <c r="D70" s="28"/>
      <c r="E70" s="85"/>
      <c r="I70" s="95"/>
    </row>
    <row r="71" spans="3:9" ht="38.65" customHeight="1">
      <c r="C71" s="15"/>
      <c r="D71" s="28"/>
      <c r="E71" s="85"/>
      <c r="F71" s="179"/>
      <c r="I71" s="95"/>
    </row>
    <row r="72" spans="3:9" ht="29.1" customHeight="1">
      <c r="C72" s="20"/>
      <c r="D72" s="38"/>
      <c r="E72" s="151"/>
      <c r="I72" s="95"/>
    </row>
    <row r="73" spans="3:9">
      <c r="D73" s="28"/>
      <c r="E73" s="85"/>
      <c r="I73" s="95"/>
    </row>
    <row r="74" spans="3:9">
      <c r="C74" s="15"/>
      <c r="D74" s="28"/>
      <c r="E74" s="85"/>
      <c r="I74" s="95"/>
    </row>
    <row r="75" spans="3:9">
      <c r="C75" s="15"/>
      <c r="D75" s="28"/>
      <c r="E75" s="85"/>
      <c r="I75" s="95"/>
    </row>
    <row r="76" spans="3:9">
      <c r="D76" s="28"/>
      <c r="I76" s="95"/>
    </row>
    <row r="77" spans="3:9">
      <c r="D77" s="28"/>
      <c r="I77" s="95"/>
    </row>
    <row r="78" spans="3:9">
      <c r="D78" s="28"/>
      <c r="I78" s="95"/>
    </row>
    <row r="79" spans="3:9" ht="14.65" customHeight="1">
      <c r="C79" s="177"/>
      <c r="D79" s="28"/>
      <c r="I79" s="95"/>
    </row>
    <row r="80" spans="3:9">
      <c r="C80" s="177"/>
      <c r="D80" s="28"/>
      <c r="I80" s="95"/>
    </row>
    <row r="81" spans="3:9">
      <c r="D81" s="28"/>
      <c r="I81" s="95"/>
    </row>
    <row r="82" spans="3:9">
      <c r="D82" s="28"/>
      <c r="I82" s="95"/>
    </row>
    <row r="83" spans="3:9">
      <c r="D83" s="28"/>
      <c r="I83" s="95"/>
    </row>
    <row r="84" spans="3:9">
      <c r="D84" s="28"/>
      <c r="I84" s="95"/>
    </row>
    <row r="85" spans="3:9">
      <c r="D85" s="28"/>
      <c r="I85" s="95"/>
    </row>
    <row r="86" spans="3:9">
      <c r="D86" s="28"/>
      <c r="I86" s="95"/>
    </row>
    <row r="87" spans="3:9">
      <c r="D87" s="28"/>
      <c r="I87" s="95"/>
    </row>
    <row r="88" spans="3:9">
      <c r="D88" s="28"/>
      <c r="I88" s="95"/>
    </row>
    <row r="89" spans="3:9">
      <c r="D89" s="28"/>
      <c r="I89" s="95"/>
    </row>
    <row r="90" spans="3:9">
      <c r="D90" s="28"/>
      <c r="I90" s="95"/>
    </row>
    <row r="91" spans="3:9">
      <c r="D91" s="28"/>
      <c r="I91" s="95"/>
    </row>
    <row r="92" spans="3:9">
      <c r="D92" s="28"/>
      <c r="I92" s="95"/>
    </row>
    <row r="93" spans="3:9">
      <c r="I93" s="95"/>
    </row>
    <row r="94" spans="3:9" ht="39.6" customHeight="1">
      <c r="C94" s="15"/>
      <c r="D94" s="28"/>
      <c r="E94" s="85"/>
      <c r="I94" s="95"/>
    </row>
    <row r="95" spans="3:9">
      <c r="C95" s="20"/>
      <c r="D95" s="38"/>
      <c r="E95" s="151"/>
      <c r="I95" s="95"/>
    </row>
    <row r="96" spans="3:9">
      <c r="D96" s="28"/>
      <c r="E96" s="85"/>
      <c r="I96" s="95"/>
    </row>
    <row r="97" spans="3:9">
      <c r="C97" s="15"/>
      <c r="D97" s="28"/>
      <c r="E97" s="85"/>
      <c r="I97" s="95"/>
    </row>
    <row r="98" spans="3:9">
      <c r="C98" s="15"/>
      <c r="D98" s="28"/>
      <c r="E98" s="85"/>
      <c r="I98" s="95"/>
    </row>
    <row r="99" spans="3:9">
      <c r="D99" s="28"/>
      <c r="I99" s="95"/>
    </row>
    <row r="100" spans="3:9">
      <c r="D100" s="28"/>
      <c r="I100" s="95"/>
    </row>
    <row r="101" spans="3:9">
      <c r="D101" s="28"/>
      <c r="I101" s="95"/>
    </row>
    <row r="102" spans="3:9">
      <c r="C102" s="177"/>
      <c r="D102" s="28"/>
      <c r="I102" s="95"/>
    </row>
    <row r="103" spans="3:9">
      <c r="C103" s="177"/>
      <c r="D103" s="28"/>
      <c r="I103" s="95"/>
    </row>
    <row r="104" spans="3:9">
      <c r="D104" s="28"/>
      <c r="I104" s="95"/>
    </row>
    <row r="105" spans="3:9">
      <c r="D105" s="28"/>
      <c r="I105" s="95"/>
    </row>
    <row r="106" spans="3:9">
      <c r="D106" s="28"/>
      <c r="I106" s="95"/>
    </row>
    <row r="107" spans="3:9">
      <c r="D107" s="28"/>
      <c r="I107" s="95"/>
    </row>
    <row r="108" spans="3:9">
      <c r="D108" s="28"/>
      <c r="I108" s="95"/>
    </row>
    <row r="109" spans="3:9">
      <c r="D109" s="28"/>
      <c r="I109" s="95"/>
    </row>
    <row r="110" spans="3:9">
      <c r="D110" s="28"/>
      <c r="I110" s="95"/>
    </row>
    <row r="111" spans="3:9">
      <c r="D111" s="28"/>
      <c r="I111" s="95"/>
    </row>
    <row r="112" spans="3:9">
      <c r="D112" s="28"/>
      <c r="I112" s="95"/>
    </row>
    <row r="113" spans="3:9">
      <c r="D113" s="28"/>
      <c r="I113" s="95"/>
    </row>
    <row r="114" spans="3:9">
      <c r="D114" s="28"/>
      <c r="I114" s="95"/>
    </row>
    <row r="115" spans="3:9">
      <c r="D115" s="28"/>
      <c r="I115" s="95"/>
    </row>
    <row r="116" spans="3:9">
      <c r="I116" s="95"/>
    </row>
    <row r="117" spans="3:9" ht="40.15" customHeight="1">
      <c r="C117" s="15"/>
      <c r="D117" s="28"/>
      <c r="E117" s="85"/>
      <c r="I117" s="95"/>
    </row>
    <row r="118" spans="3:9">
      <c r="C118" s="20"/>
      <c r="D118" s="38"/>
      <c r="E118" s="151"/>
      <c r="I118" s="95"/>
    </row>
    <row r="119" spans="3:9">
      <c r="D119" s="28"/>
      <c r="E119" s="85"/>
      <c r="I119" s="95"/>
    </row>
    <row r="120" spans="3:9">
      <c r="C120" s="15"/>
      <c r="D120" s="28"/>
      <c r="E120" s="85"/>
      <c r="I120" s="95"/>
    </row>
    <row r="121" spans="3:9">
      <c r="C121" s="15"/>
      <c r="D121" s="28"/>
      <c r="E121" s="85"/>
      <c r="I121" s="95"/>
    </row>
    <row r="122" spans="3:9">
      <c r="D122" s="28"/>
      <c r="I122" s="95"/>
    </row>
    <row r="123" spans="3:9">
      <c r="D123" s="28"/>
      <c r="I123" s="95"/>
    </row>
    <row r="124" spans="3:9">
      <c r="D124" s="28"/>
      <c r="I124" s="95"/>
    </row>
    <row r="125" spans="3:9">
      <c r="C125" s="177"/>
      <c r="D125" s="28"/>
      <c r="I125" s="95"/>
    </row>
    <row r="126" spans="3:9">
      <c r="C126" s="177"/>
      <c r="D126" s="28"/>
      <c r="I126" s="95"/>
    </row>
    <row r="127" spans="3:9">
      <c r="D127" s="28"/>
      <c r="I127" s="95"/>
    </row>
    <row r="128" spans="3:9">
      <c r="D128" s="28"/>
      <c r="I128" s="95"/>
    </row>
    <row r="129" spans="3:9">
      <c r="D129" s="28"/>
      <c r="I129" s="95"/>
    </row>
    <row r="130" spans="3:9">
      <c r="D130" s="28"/>
      <c r="I130" s="95"/>
    </row>
    <row r="131" spans="3:9">
      <c r="D131" s="28"/>
      <c r="I131" s="95"/>
    </row>
    <row r="132" spans="3:9">
      <c r="D132" s="28"/>
      <c r="I132" s="95"/>
    </row>
    <row r="133" spans="3:9">
      <c r="D133" s="28"/>
      <c r="I133" s="95"/>
    </row>
    <row r="134" spans="3:9">
      <c r="D134" s="28"/>
      <c r="I134" s="95"/>
    </row>
    <row r="135" spans="3:9">
      <c r="D135" s="28"/>
      <c r="I135" s="95"/>
    </row>
    <row r="136" spans="3:9">
      <c r="D136" s="28"/>
      <c r="I136" s="95"/>
    </row>
    <row r="137" spans="3:9">
      <c r="D137" s="28"/>
      <c r="I137" s="95"/>
    </row>
    <row r="138" spans="3:9">
      <c r="D138" s="28"/>
      <c r="I138" s="95"/>
    </row>
    <row r="139" spans="3:9">
      <c r="I139" s="95"/>
    </row>
    <row r="140" spans="3:9" ht="15.75">
      <c r="C140" s="180"/>
      <c r="I140" s="95"/>
    </row>
    <row r="141" spans="3:9">
      <c r="C141" s="20"/>
      <c r="D141" s="38"/>
      <c r="I141" s="95"/>
    </row>
    <row r="142" spans="3:9">
      <c r="D142" s="28"/>
      <c r="I142" s="95"/>
    </row>
    <row r="143" spans="3:9">
      <c r="D143" s="28"/>
      <c r="I143" s="95"/>
    </row>
    <row r="144" spans="3:9">
      <c r="D144" s="28"/>
      <c r="I144" s="95"/>
    </row>
    <row r="145" spans="4:9">
      <c r="D145" s="28"/>
      <c r="I145" s="95"/>
    </row>
    <row r="146" spans="4:9">
      <c r="D146" s="28"/>
      <c r="I146" s="95"/>
    </row>
    <row r="147" spans="4:9">
      <c r="D147" s="28"/>
      <c r="I147" s="95"/>
    </row>
    <row r="148" spans="4:9">
      <c r="D148" s="28"/>
      <c r="I148" s="95"/>
    </row>
    <row r="149" spans="4:9">
      <c r="D149" s="28"/>
      <c r="I149" s="95"/>
    </row>
    <row r="150" spans="4:9">
      <c r="D150" s="28"/>
      <c r="I150" s="95"/>
    </row>
    <row r="151" spans="4:9">
      <c r="D151" s="28"/>
      <c r="I151" s="95"/>
    </row>
    <row r="152" spans="4:9">
      <c r="D152" s="28"/>
      <c r="I152" s="95"/>
    </row>
    <row r="153" spans="4:9">
      <c r="D153" s="28"/>
      <c r="I153" s="95"/>
    </row>
    <row r="154" spans="4:9">
      <c r="D154" s="28"/>
      <c r="I154" s="95"/>
    </row>
    <row r="155" spans="4:9">
      <c r="D155" s="28"/>
      <c r="I155" s="95"/>
    </row>
    <row r="156" spans="4:9">
      <c r="D156" s="28"/>
      <c r="I156" s="95"/>
    </row>
    <row r="157" spans="4:9">
      <c r="D157" s="28"/>
      <c r="I157" s="95"/>
    </row>
    <row r="158" spans="4:9">
      <c r="D158" s="28"/>
      <c r="I158" s="95"/>
    </row>
    <row r="159" spans="4:9">
      <c r="D159" s="28"/>
      <c r="I159" s="95"/>
    </row>
    <row r="160" spans="4:9">
      <c r="D160" s="28"/>
      <c r="I160" s="95"/>
    </row>
    <row r="161" spans="4:9">
      <c r="D161" s="28"/>
      <c r="I161" s="95"/>
    </row>
    <row r="162" spans="4:9">
      <c r="D162" s="28"/>
      <c r="I162" s="95"/>
    </row>
    <row r="163" spans="4:9">
      <c r="D163" s="28"/>
      <c r="I163" s="95"/>
    </row>
    <row r="164" spans="4:9">
      <c r="D164" s="28"/>
      <c r="I164" s="95"/>
    </row>
    <row r="165" spans="4:9">
      <c r="D165" s="28"/>
      <c r="I165" s="95"/>
    </row>
  </sheetData>
  <phoneticPr fontId="21" type="noConversion"/>
  <pageMargins left="0.25" right="0.25" top="0.75" bottom="0.75" header="0.3" footer="0.3"/>
  <pageSetup paperSize="9" scale="5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8C44A-211E-4DE9-9661-0D5F8505420D}">
  <sheetPr codeName="Sheet1">
    <pageSetUpPr fitToPage="1"/>
  </sheetPr>
  <dimension ref="A1:K122"/>
  <sheetViews>
    <sheetView zoomScaleNormal="100" workbookViewId="0"/>
  </sheetViews>
  <sheetFormatPr defaultColWidth="9.140625" defaultRowHeight="15"/>
  <cols>
    <col min="1" max="1" width="1.85546875" style="221" customWidth="1"/>
    <col min="2" max="2" width="1.85546875" style="222" customWidth="1"/>
    <col min="3" max="3" width="97.28515625" style="222" customWidth="1"/>
    <col min="4" max="4" width="5.7109375" style="222" bestFit="1" customWidth="1"/>
    <col min="5" max="5" width="2.28515625" style="222" customWidth="1"/>
    <col min="6" max="6" width="19" style="222" customWidth="1"/>
    <col min="7" max="7" width="1.85546875" style="222" customWidth="1"/>
    <col min="8" max="8" width="1.85546875" style="227" customWidth="1"/>
    <col min="9" max="9" width="17.140625" style="236" customWidth="1"/>
    <col min="10" max="10" width="1.85546875" style="227" customWidth="1"/>
    <col min="11" max="11" width="20.28515625" style="227" customWidth="1"/>
    <col min="12" max="12" width="1.28515625" style="227" customWidth="1"/>
    <col min="13" max="16384" width="9.140625" style="227"/>
  </cols>
  <sheetData>
    <row r="1" spans="1:11" ht="57" customHeight="1">
      <c r="C1" s="223" t="s">
        <v>157</v>
      </c>
      <c r="D1" s="223"/>
      <c r="E1" s="223"/>
      <c r="F1" s="223"/>
      <c r="G1" s="224"/>
      <c r="H1" s="225"/>
      <c r="I1" s="226"/>
    </row>
    <row r="2" spans="1:11" ht="39.950000000000003" customHeight="1">
      <c r="C2" s="228" t="s">
        <v>313</v>
      </c>
      <c r="D2" s="228"/>
      <c r="E2" s="228"/>
      <c r="F2" s="228"/>
      <c r="G2" s="229"/>
      <c r="H2" s="230"/>
      <c r="I2" s="226"/>
    </row>
    <row r="3" spans="1:11" ht="30" customHeight="1">
      <c r="C3" s="231"/>
      <c r="D3" s="167" t="s">
        <v>112</v>
      </c>
      <c r="E3" s="232"/>
      <c r="F3" s="174" t="s">
        <v>110</v>
      </c>
      <c r="G3" s="231"/>
      <c r="H3" s="233"/>
      <c r="I3" s="234" t="s">
        <v>111</v>
      </c>
      <c r="K3" s="169" t="s">
        <v>183</v>
      </c>
    </row>
    <row r="4" spans="1:11" ht="26.25">
      <c r="C4" s="235" t="s">
        <v>321</v>
      </c>
      <c r="E4" s="259"/>
    </row>
    <row r="5" spans="1:11" s="239" customFormat="1" ht="19.5" customHeight="1">
      <c r="A5" s="221"/>
      <c r="B5" s="237"/>
      <c r="C5" s="219" t="s">
        <v>317</v>
      </c>
      <c r="D5" s="222"/>
      <c r="E5" s="259"/>
      <c r="F5" s="222"/>
      <c r="G5" s="237"/>
      <c r="I5" s="236"/>
    </row>
    <row r="6" spans="1:11" s="239" customFormat="1">
      <c r="A6" s="221"/>
      <c r="B6" s="237"/>
      <c r="C6" s="243" t="s">
        <v>322</v>
      </c>
      <c r="D6" s="244" t="s">
        <v>323</v>
      </c>
      <c r="E6" s="261"/>
      <c r="F6" s="256">
        <f>SUM(F7:F11)</f>
        <v>0</v>
      </c>
      <c r="G6" s="237"/>
      <c r="I6" s="240"/>
    </row>
    <row r="7" spans="1:11" s="239" customFormat="1">
      <c r="A7" s="221"/>
      <c r="B7" s="237"/>
      <c r="C7" s="245" t="s">
        <v>314</v>
      </c>
      <c r="D7" s="266" t="s">
        <v>323</v>
      </c>
      <c r="E7" s="260"/>
      <c r="F7" s="246"/>
      <c r="G7" s="237"/>
      <c r="I7" s="240" t="s">
        <v>324</v>
      </c>
      <c r="K7" s="241"/>
    </row>
    <row r="8" spans="1:11" s="239" customFormat="1">
      <c r="A8" s="221"/>
      <c r="B8" s="237"/>
      <c r="C8" s="245" t="s">
        <v>315</v>
      </c>
      <c r="D8" s="266" t="s">
        <v>323</v>
      </c>
      <c r="E8" s="260"/>
      <c r="F8" s="246"/>
      <c r="G8" s="237"/>
      <c r="I8" s="240" t="s">
        <v>324</v>
      </c>
      <c r="K8" s="241"/>
    </row>
    <row r="9" spans="1:11" s="239" customFormat="1">
      <c r="A9" s="221"/>
      <c r="B9" s="237"/>
      <c r="C9" s="316" t="s">
        <v>363</v>
      </c>
      <c r="D9" s="266" t="s">
        <v>323</v>
      </c>
      <c r="E9" s="260"/>
      <c r="F9" s="246"/>
      <c r="G9" s="237"/>
      <c r="I9" s="240" t="s">
        <v>182</v>
      </c>
      <c r="K9" s="241"/>
    </row>
    <row r="10" spans="1:11" s="239" customFormat="1">
      <c r="A10" s="221"/>
      <c r="B10" s="237"/>
      <c r="C10" s="316" t="s">
        <v>400</v>
      </c>
      <c r="D10" s="266" t="s">
        <v>323</v>
      </c>
      <c r="E10" s="260"/>
      <c r="F10" s="246"/>
      <c r="G10" s="237"/>
      <c r="I10" s="240" t="s">
        <v>182</v>
      </c>
      <c r="K10" s="241"/>
    </row>
    <row r="11" spans="1:11" s="239" customFormat="1">
      <c r="A11" s="221"/>
      <c r="B11" s="237"/>
      <c r="C11" s="247" t="s">
        <v>316</v>
      </c>
      <c r="D11" s="248" t="s">
        <v>323</v>
      </c>
      <c r="E11" s="262"/>
      <c r="F11" s="249"/>
      <c r="G11" s="237"/>
      <c r="I11" s="240" t="s">
        <v>324</v>
      </c>
      <c r="K11" s="241"/>
    </row>
    <row r="12" spans="1:11">
      <c r="C12" s="219" t="s">
        <v>318</v>
      </c>
      <c r="D12" s="237"/>
      <c r="E12" s="259"/>
      <c r="F12" s="237"/>
      <c r="J12" s="236"/>
      <c r="K12" s="236"/>
    </row>
    <row r="13" spans="1:11">
      <c r="C13" s="252" t="s">
        <v>269</v>
      </c>
      <c r="D13" s="255" t="s">
        <v>323</v>
      </c>
      <c r="E13" s="238"/>
      <c r="F13" s="257"/>
      <c r="I13" s="240" t="s">
        <v>325</v>
      </c>
      <c r="K13" s="241"/>
    </row>
    <row r="14" spans="1:11">
      <c r="C14" s="253" t="s">
        <v>414</v>
      </c>
      <c r="D14" s="263" t="s">
        <v>323</v>
      </c>
      <c r="E14" s="259"/>
      <c r="F14" s="246"/>
      <c r="I14" s="240" t="s">
        <v>325</v>
      </c>
      <c r="K14" s="241"/>
    </row>
    <row r="15" spans="1:11">
      <c r="C15" s="253" t="s">
        <v>319</v>
      </c>
      <c r="D15" s="263" t="s">
        <v>323</v>
      </c>
      <c r="E15" s="259"/>
      <c r="F15" s="246"/>
      <c r="I15" s="240" t="s">
        <v>325</v>
      </c>
      <c r="K15" s="241"/>
    </row>
    <row r="16" spans="1:11">
      <c r="C16" s="253" t="s">
        <v>320</v>
      </c>
      <c r="D16" s="263" t="s">
        <v>323</v>
      </c>
      <c r="E16" s="259"/>
      <c r="F16" s="246"/>
      <c r="I16" s="240" t="s">
        <v>325</v>
      </c>
      <c r="K16" s="241"/>
    </row>
    <row r="17" spans="1:11">
      <c r="C17" s="253" t="s">
        <v>312</v>
      </c>
      <c r="D17" s="263" t="s">
        <v>323</v>
      </c>
      <c r="E17" s="259"/>
      <c r="F17" s="246"/>
      <c r="I17" s="240" t="s">
        <v>325</v>
      </c>
      <c r="K17" s="241"/>
    </row>
    <row r="18" spans="1:11">
      <c r="C18" s="253" t="s">
        <v>311</v>
      </c>
      <c r="D18" s="89" t="s">
        <v>323</v>
      </c>
      <c r="E18" s="259"/>
      <c r="F18" s="258"/>
      <c r="I18" s="240" t="s">
        <v>325</v>
      </c>
      <c r="K18" s="241"/>
    </row>
    <row r="19" spans="1:11">
      <c r="C19" s="253" t="s">
        <v>310</v>
      </c>
      <c r="D19" s="263" t="s">
        <v>323</v>
      </c>
      <c r="E19" s="259"/>
      <c r="F19" s="246"/>
      <c r="I19" s="240" t="s">
        <v>325</v>
      </c>
      <c r="K19" s="241"/>
    </row>
    <row r="20" spans="1:11">
      <c r="C20" s="254" t="s">
        <v>412</v>
      </c>
      <c r="D20" s="250" t="s">
        <v>323</v>
      </c>
      <c r="E20" s="242"/>
      <c r="F20" s="249"/>
      <c r="I20" s="240" t="s">
        <v>325</v>
      </c>
      <c r="K20" s="241"/>
    </row>
    <row r="21" spans="1:11">
      <c r="E21" s="259"/>
      <c r="I21" s="240"/>
    </row>
    <row r="22" spans="1:11" ht="26.25">
      <c r="C22" s="235" t="s">
        <v>326</v>
      </c>
      <c r="E22" s="259"/>
    </row>
    <row r="23" spans="1:11" s="239" customFormat="1" ht="19.5" customHeight="1">
      <c r="A23" s="221"/>
      <c r="B23" s="237"/>
      <c r="C23" s="97" t="s">
        <v>399</v>
      </c>
      <c r="D23" s="222"/>
      <c r="E23" s="259"/>
      <c r="F23" s="222"/>
      <c r="G23" s="237"/>
      <c r="I23" s="236"/>
    </row>
    <row r="24" spans="1:11" s="239" customFormat="1">
      <c r="A24" s="221"/>
      <c r="B24" s="237"/>
      <c r="C24" s="243" t="s">
        <v>322</v>
      </c>
      <c r="D24" s="244" t="s">
        <v>323</v>
      </c>
      <c r="E24" s="261"/>
      <c r="F24" s="256">
        <f>SUM(F25:F29)</f>
        <v>0</v>
      </c>
      <c r="G24" s="237"/>
      <c r="I24" s="240"/>
    </row>
    <row r="25" spans="1:11" s="239" customFormat="1">
      <c r="A25" s="221"/>
      <c r="B25" s="237"/>
      <c r="C25" s="245" t="s">
        <v>314</v>
      </c>
      <c r="D25" s="266" t="s">
        <v>323</v>
      </c>
      <c r="E25" s="260"/>
      <c r="F25" s="246"/>
      <c r="G25" s="237"/>
      <c r="I25" s="240" t="s">
        <v>324</v>
      </c>
      <c r="K25" s="241"/>
    </row>
    <row r="26" spans="1:11" s="239" customFormat="1">
      <c r="A26" s="221"/>
      <c r="B26" s="237"/>
      <c r="C26" s="245" t="s">
        <v>315</v>
      </c>
      <c r="D26" s="315" t="s">
        <v>323</v>
      </c>
      <c r="E26" s="260"/>
      <c r="F26" s="246"/>
      <c r="G26" s="237"/>
      <c r="I26" s="240" t="s">
        <v>324</v>
      </c>
      <c r="K26" s="241"/>
    </row>
    <row r="27" spans="1:11" s="239" customFormat="1">
      <c r="A27" s="221"/>
      <c r="B27" s="237"/>
      <c r="C27" s="316" t="s">
        <v>363</v>
      </c>
      <c r="D27" s="284" t="s">
        <v>323</v>
      </c>
      <c r="E27" s="260"/>
      <c r="F27" s="246"/>
      <c r="G27" s="237"/>
      <c r="I27" s="240" t="s">
        <v>182</v>
      </c>
      <c r="K27" s="241"/>
    </row>
    <row r="28" spans="1:11" s="239" customFormat="1">
      <c r="A28" s="221"/>
      <c r="B28" s="237"/>
      <c r="C28" s="316" t="s">
        <v>400</v>
      </c>
      <c r="D28" s="284" t="s">
        <v>323</v>
      </c>
      <c r="E28" s="260"/>
      <c r="F28" s="246"/>
      <c r="G28" s="237"/>
      <c r="I28" s="240" t="s">
        <v>182</v>
      </c>
      <c r="K28" s="241"/>
    </row>
    <row r="29" spans="1:11" s="239" customFormat="1">
      <c r="A29" s="221"/>
      <c r="B29" s="237"/>
      <c r="C29" s="247" t="s">
        <v>316</v>
      </c>
      <c r="D29" s="248" t="s">
        <v>323</v>
      </c>
      <c r="E29" s="262"/>
      <c r="F29" s="249"/>
      <c r="G29" s="237"/>
      <c r="I29" s="240" t="s">
        <v>324</v>
      </c>
      <c r="K29" s="241"/>
    </row>
    <row r="30" spans="1:11">
      <c r="C30" s="219" t="s">
        <v>318</v>
      </c>
      <c r="D30" s="237"/>
      <c r="E30" s="259"/>
      <c r="F30" s="237"/>
      <c r="J30" s="236"/>
      <c r="K30" s="236"/>
    </row>
    <row r="31" spans="1:11">
      <c r="C31" s="252" t="s">
        <v>269</v>
      </c>
      <c r="D31" s="255" t="s">
        <v>323</v>
      </c>
      <c r="E31" s="238"/>
      <c r="F31" s="257"/>
      <c r="I31" s="240" t="s">
        <v>325</v>
      </c>
      <c r="K31" s="241"/>
    </row>
    <row r="32" spans="1:11">
      <c r="C32" s="253" t="s">
        <v>414</v>
      </c>
      <c r="D32" s="263" t="s">
        <v>323</v>
      </c>
      <c r="E32" s="259"/>
      <c r="F32" s="246"/>
      <c r="I32" s="240" t="s">
        <v>325</v>
      </c>
      <c r="K32" s="241"/>
    </row>
    <row r="33" spans="1:11">
      <c r="C33" s="253" t="s">
        <v>319</v>
      </c>
      <c r="D33" s="263" t="s">
        <v>323</v>
      </c>
      <c r="E33" s="259"/>
      <c r="F33" s="246"/>
      <c r="I33" s="240" t="s">
        <v>325</v>
      </c>
      <c r="K33" s="241"/>
    </row>
    <row r="34" spans="1:11">
      <c r="C34" s="253" t="s">
        <v>320</v>
      </c>
      <c r="D34" s="263" t="s">
        <v>323</v>
      </c>
      <c r="E34" s="259"/>
      <c r="F34" s="246"/>
      <c r="I34" s="240" t="s">
        <v>325</v>
      </c>
      <c r="K34" s="241"/>
    </row>
    <row r="35" spans="1:11">
      <c r="C35" s="253" t="s">
        <v>312</v>
      </c>
      <c r="D35" s="263" t="s">
        <v>323</v>
      </c>
      <c r="E35" s="259"/>
      <c r="F35" s="246"/>
      <c r="I35" s="240" t="s">
        <v>325</v>
      </c>
      <c r="K35" s="241"/>
    </row>
    <row r="36" spans="1:11">
      <c r="C36" s="253" t="s">
        <v>311</v>
      </c>
      <c r="D36" s="89" t="s">
        <v>323</v>
      </c>
      <c r="E36" s="259"/>
      <c r="F36" s="258"/>
      <c r="I36" s="240" t="s">
        <v>325</v>
      </c>
      <c r="K36" s="241"/>
    </row>
    <row r="37" spans="1:11">
      <c r="C37" s="253" t="s">
        <v>310</v>
      </c>
      <c r="D37" s="263" t="s">
        <v>323</v>
      </c>
      <c r="E37" s="259"/>
      <c r="F37" s="246"/>
      <c r="I37" s="240" t="s">
        <v>325</v>
      </c>
      <c r="K37" s="241"/>
    </row>
    <row r="38" spans="1:11">
      <c r="C38" s="254" t="s">
        <v>412</v>
      </c>
      <c r="D38" s="250" t="s">
        <v>323</v>
      </c>
      <c r="E38" s="242"/>
      <c r="F38" s="249"/>
      <c r="I38" s="240" t="s">
        <v>325</v>
      </c>
      <c r="K38" s="241"/>
    </row>
    <row r="40" spans="1:11" ht="26.25">
      <c r="C40" s="235" t="s">
        <v>327</v>
      </c>
      <c r="E40" s="259"/>
    </row>
    <row r="41" spans="1:11" s="239" customFormat="1" ht="19.5" customHeight="1">
      <c r="A41" s="221"/>
      <c r="B41" s="237"/>
      <c r="C41" s="219" t="s">
        <v>317</v>
      </c>
      <c r="D41" s="222"/>
      <c r="E41" s="259"/>
      <c r="F41" s="222"/>
      <c r="G41" s="237"/>
      <c r="I41" s="236"/>
    </row>
    <row r="42" spans="1:11" s="239" customFormat="1">
      <c r="A42" s="221"/>
      <c r="B42" s="237"/>
      <c r="C42" s="243" t="s">
        <v>322</v>
      </c>
      <c r="D42" s="244" t="s">
        <v>323</v>
      </c>
      <c r="E42" s="261"/>
      <c r="F42" s="256">
        <f>SUM(F43:F47)</f>
        <v>0</v>
      </c>
      <c r="G42" s="237"/>
      <c r="I42" s="240"/>
    </row>
    <row r="43" spans="1:11" s="239" customFormat="1">
      <c r="A43" s="221"/>
      <c r="B43" s="237"/>
      <c r="C43" s="245" t="s">
        <v>314</v>
      </c>
      <c r="D43" s="266" t="s">
        <v>323</v>
      </c>
      <c r="E43" s="260"/>
      <c r="F43" s="246"/>
      <c r="G43" s="237"/>
      <c r="I43" s="240" t="s">
        <v>328</v>
      </c>
      <c r="K43" s="241"/>
    </row>
    <row r="44" spans="1:11" s="239" customFormat="1">
      <c r="A44" s="221"/>
      <c r="B44" s="237"/>
      <c r="C44" s="245" t="s">
        <v>401</v>
      </c>
      <c r="D44" s="284" t="s">
        <v>323</v>
      </c>
      <c r="E44" s="260"/>
      <c r="F44" s="246"/>
      <c r="G44" s="237"/>
      <c r="I44" s="240" t="s">
        <v>328</v>
      </c>
      <c r="K44" s="241"/>
    </row>
    <row r="45" spans="1:11" s="239" customFormat="1">
      <c r="A45" s="221"/>
      <c r="B45" s="237"/>
      <c r="C45" s="316" t="s">
        <v>363</v>
      </c>
      <c r="D45" s="284" t="s">
        <v>323</v>
      </c>
      <c r="E45" s="260"/>
      <c r="F45" s="246"/>
      <c r="G45" s="237"/>
      <c r="I45" s="240" t="s">
        <v>182</v>
      </c>
      <c r="K45" s="241"/>
    </row>
    <row r="46" spans="1:11" s="239" customFormat="1">
      <c r="A46" s="221"/>
      <c r="B46" s="237"/>
      <c r="C46" s="316" t="s">
        <v>400</v>
      </c>
      <c r="D46" s="284" t="s">
        <v>323</v>
      </c>
      <c r="E46" s="260"/>
      <c r="F46" s="246"/>
      <c r="G46" s="237"/>
      <c r="I46" s="240" t="s">
        <v>182</v>
      </c>
      <c r="K46" s="241"/>
    </row>
    <row r="47" spans="1:11" s="239" customFormat="1">
      <c r="A47" s="221"/>
      <c r="B47" s="237"/>
      <c r="C47" s="247" t="s">
        <v>316</v>
      </c>
      <c r="D47" s="248" t="s">
        <v>323</v>
      </c>
      <c r="E47" s="262"/>
      <c r="F47" s="249"/>
      <c r="G47" s="237"/>
      <c r="I47" s="240" t="s">
        <v>328</v>
      </c>
      <c r="K47" s="241"/>
    </row>
    <row r="48" spans="1:11">
      <c r="C48" s="219" t="s">
        <v>318</v>
      </c>
      <c r="D48" s="237"/>
      <c r="E48" s="259"/>
      <c r="F48" s="237"/>
      <c r="J48" s="236"/>
      <c r="K48" s="236"/>
    </row>
    <row r="49" spans="1:11">
      <c r="C49" s="252" t="s">
        <v>269</v>
      </c>
      <c r="D49" s="255" t="s">
        <v>323</v>
      </c>
      <c r="E49" s="238"/>
      <c r="F49" s="257"/>
      <c r="I49" s="240" t="s">
        <v>329</v>
      </c>
      <c r="K49" s="241"/>
    </row>
    <row r="50" spans="1:11">
      <c r="C50" s="253" t="s">
        <v>414</v>
      </c>
      <c r="D50" s="263" t="s">
        <v>323</v>
      </c>
      <c r="E50" s="259"/>
      <c r="F50" s="246"/>
      <c r="I50" s="240" t="s">
        <v>329</v>
      </c>
      <c r="K50" s="241"/>
    </row>
    <row r="51" spans="1:11">
      <c r="C51" s="253" t="s">
        <v>319</v>
      </c>
      <c r="D51" s="263" t="s">
        <v>323</v>
      </c>
      <c r="E51" s="259"/>
      <c r="F51" s="246"/>
      <c r="I51" s="240" t="s">
        <v>329</v>
      </c>
      <c r="K51" s="241"/>
    </row>
    <row r="52" spans="1:11">
      <c r="C52" s="253" t="s">
        <v>320</v>
      </c>
      <c r="D52" s="263" t="s">
        <v>323</v>
      </c>
      <c r="E52" s="259"/>
      <c r="F52" s="246"/>
      <c r="I52" s="240" t="s">
        <v>329</v>
      </c>
      <c r="K52" s="241"/>
    </row>
    <row r="53" spans="1:11">
      <c r="C53" s="253" t="s">
        <v>312</v>
      </c>
      <c r="D53" s="263" t="s">
        <v>323</v>
      </c>
      <c r="E53" s="259"/>
      <c r="F53" s="246"/>
      <c r="I53" s="240" t="s">
        <v>329</v>
      </c>
      <c r="K53" s="241"/>
    </row>
    <row r="54" spans="1:11">
      <c r="C54" s="253" t="s">
        <v>311</v>
      </c>
      <c r="D54" s="89" t="s">
        <v>323</v>
      </c>
      <c r="E54" s="259"/>
      <c r="F54" s="258"/>
      <c r="I54" s="240" t="s">
        <v>329</v>
      </c>
      <c r="K54" s="241"/>
    </row>
    <row r="55" spans="1:11">
      <c r="C55" s="253" t="s">
        <v>310</v>
      </c>
      <c r="D55" s="263" t="s">
        <v>323</v>
      </c>
      <c r="E55" s="259"/>
      <c r="F55" s="246"/>
      <c r="I55" s="240" t="s">
        <v>329</v>
      </c>
      <c r="K55" s="241"/>
    </row>
    <row r="56" spans="1:11">
      <c r="C56" s="254" t="s">
        <v>412</v>
      </c>
      <c r="D56" s="250" t="s">
        <v>323</v>
      </c>
      <c r="E56" s="242"/>
      <c r="F56" s="249"/>
      <c r="I56" s="240" t="s">
        <v>329</v>
      </c>
      <c r="K56" s="241"/>
    </row>
    <row r="57" spans="1:11">
      <c r="I57" s="240"/>
    </row>
    <row r="58" spans="1:11" ht="26.25">
      <c r="C58" s="235" t="s">
        <v>330</v>
      </c>
      <c r="E58" s="259"/>
    </row>
    <row r="59" spans="1:11" s="239" customFormat="1" ht="19.5" customHeight="1">
      <c r="A59" s="221"/>
      <c r="B59" s="237"/>
      <c r="C59" s="219" t="s">
        <v>331</v>
      </c>
      <c r="D59" s="222"/>
      <c r="E59" s="259"/>
      <c r="F59" s="222"/>
      <c r="G59" s="237"/>
      <c r="I59" s="236"/>
    </row>
    <row r="60" spans="1:11" s="239" customFormat="1">
      <c r="A60" s="221"/>
      <c r="B60" s="237"/>
      <c r="C60" s="23" t="s">
        <v>332</v>
      </c>
      <c r="D60" s="244" t="s">
        <v>335</v>
      </c>
      <c r="E60" s="261"/>
      <c r="F60" s="251"/>
      <c r="G60" s="237"/>
      <c r="I60" s="240" t="s">
        <v>336</v>
      </c>
      <c r="K60" s="241"/>
    </row>
    <row r="61" spans="1:11" s="239" customFormat="1">
      <c r="A61" s="221"/>
      <c r="B61" s="237"/>
      <c r="C61" s="264" t="s">
        <v>333</v>
      </c>
      <c r="D61" s="266" t="s">
        <v>335</v>
      </c>
      <c r="E61" s="260"/>
      <c r="F61" s="246"/>
      <c r="G61" s="237"/>
      <c r="I61" s="240" t="s">
        <v>336</v>
      </c>
      <c r="K61" s="241"/>
    </row>
    <row r="62" spans="1:11" s="239" customFormat="1">
      <c r="A62" s="221"/>
      <c r="B62" s="237"/>
      <c r="C62" s="265" t="s">
        <v>334</v>
      </c>
      <c r="D62" s="248" t="s">
        <v>335</v>
      </c>
      <c r="E62" s="262"/>
      <c r="F62" s="249"/>
      <c r="G62" s="237"/>
      <c r="I62" s="240" t="s">
        <v>336</v>
      </c>
      <c r="K62" s="241"/>
    </row>
    <row r="63" spans="1:11">
      <c r="C63" s="219" t="s">
        <v>337</v>
      </c>
      <c r="D63" s="237"/>
      <c r="E63" s="259"/>
      <c r="F63" s="237"/>
      <c r="J63" s="236"/>
      <c r="K63" s="236"/>
    </row>
    <row r="64" spans="1:11">
      <c r="C64" s="267" t="s">
        <v>338</v>
      </c>
      <c r="D64" s="244" t="s">
        <v>335</v>
      </c>
      <c r="E64" s="238"/>
      <c r="F64" s="257"/>
      <c r="I64" s="240" t="s">
        <v>344</v>
      </c>
      <c r="K64" s="241"/>
    </row>
    <row r="65" spans="1:11">
      <c r="C65" s="268" t="s">
        <v>339</v>
      </c>
      <c r="D65" s="266" t="s">
        <v>335</v>
      </c>
      <c r="E65" s="259"/>
      <c r="F65" s="246"/>
      <c r="I65" s="240" t="s">
        <v>344</v>
      </c>
      <c r="K65" s="241"/>
    </row>
    <row r="66" spans="1:11">
      <c r="C66" s="268" t="s">
        <v>340</v>
      </c>
      <c r="D66" s="266" t="s">
        <v>335</v>
      </c>
      <c r="E66" s="259"/>
      <c r="F66" s="246"/>
      <c r="I66" s="240" t="s">
        <v>344</v>
      </c>
      <c r="K66" s="241"/>
    </row>
    <row r="67" spans="1:11">
      <c r="C67" s="268" t="s">
        <v>341</v>
      </c>
      <c r="D67" s="266" t="s">
        <v>335</v>
      </c>
      <c r="E67" s="259"/>
      <c r="F67" s="246"/>
      <c r="I67" s="240" t="s">
        <v>344</v>
      </c>
      <c r="K67" s="241"/>
    </row>
    <row r="68" spans="1:11">
      <c r="C68" s="269" t="s">
        <v>342</v>
      </c>
      <c r="D68" s="266" t="s">
        <v>335</v>
      </c>
      <c r="E68" s="259"/>
      <c r="F68" s="246"/>
      <c r="I68" s="240" t="s">
        <v>344</v>
      </c>
      <c r="K68" s="241"/>
    </row>
    <row r="69" spans="1:11" ht="15.75" customHeight="1">
      <c r="C69" s="270" t="s">
        <v>343</v>
      </c>
      <c r="D69" s="248" t="s">
        <v>335</v>
      </c>
      <c r="E69" s="242"/>
      <c r="F69" s="271"/>
      <c r="I69" s="240" t="s">
        <v>344</v>
      </c>
      <c r="K69" s="241"/>
    </row>
    <row r="71" spans="1:11" s="275" customFormat="1" ht="26.25">
      <c r="A71" s="282"/>
      <c r="B71" s="276"/>
      <c r="C71" s="292" t="s">
        <v>364</v>
      </c>
      <c r="D71" s="38"/>
      <c r="E71" s="38"/>
      <c r="F71" s="222"/>
      <c r="G71" s="276"/>
      <c r="I71" s="240"/>
    </row>
    <row r="72" spans="1:11" s="275" customFormat="1">
      <c r="A72" s="282"/>
      <c r="B72" s="276"/>
      <c r="C72" s="291" t="s">
        <v>360</v>
      </c>
      <c r="D72" s="284"/>
      <c r="E72" s="276"/>
      <c r="F72" s="276"/>
      <c r="G72" s="276"/>
      <c r="I72" s="240"/>
    </row>
    <row r="73" spans="1:11" s="275" customFormat="1">
      <c r="A73" s="282"/>
      <c r="B73" s="276"/>
      <c r="C73" s="20" t="s">
        <v>359</v>
      </c>
      <c r="D73" s="284"/>
      <c r="E73" s="276"/>
      <c r="F73" s="276"/>
      <c r="G73" s="276"/>
      <c r="I73" s="240"/>
    </row>
    <row r="74" spans="1:11" s="275" customFormat="1">
      <c r="A74" s="282"/>
      <c r="B74" s="276"/>
      <c r="C74" s="243" t="s">
        <v>314</v>
      </c>
      <c r="D74" s="288" t="s">
        <v>323</v>
      </c>
      <c r="E74" s="287"/>
      <c r="F74" s="286"/>
      <c r="G74" s="276"/>
      <c r="I74" s="240" t="s">
        <v>362</v>
      </c>
      <c r="K74" s="278"/>
    </row>
    <row r="75" spans="1:11" s="275" customFormat="1">
      <c r="A75" s="282"/>
      <c r="B75" s="276"/>
      <c r="C75" s="245" t="s">
        <v>401</v>
      </c>
      <c r="D75" s="319" t="s">
        <v>323</v>
      </c>
      <c r="E75" s="320"/>
      <c r="F75" s="283"/>
      <c r="G75" s="276"/>
      <c r="I75" s="240" t="s">
        <v>362</v>
      </c>
      <c r="K75" s="278"/>
    </row>
    <row r="76" spans="1:11" s="275" customFormat="1">
      <c r="A76" s="282"/>
      <c r="B76" s="276"/>
      <c r="C76" s="316" t="s">
        <v>363</v>
      </c>
      <c r="D76" s="319" t="s">
        <v>323</v>
      </c>
      <c r="E76" s="320"/>
      <c r="F76" s="283"/>
      <c r="G76" s="276"/>
      <c r="I76" s="240" t="s">
        <v>182</v>
      </c>
      <c r="K76" s="278"/>
    </row>
    <row r="77" spans="1:11" s="275" customFormat="1">
      <c r="A77" s="282"/>
      <c r="B77" s="276"/>
      <c r="C77" s="316" t="s">
        <v>400</v>
      </c>
      <c r="D77" s="319" t="s">
        <v>323</v>
      </c>
      <c r="E77" s="320"/>
      <c r="F77" s="283"/>
      <c r="G77" s="276"/>
      <c r="I77" s="240" t="s">
        <v>182</v>
      </c>
      <c r="K77" s="278"/>
    </row>
    <row r="78" spans="1:11" s="275" customFormat="1">
      <c r="A78" s="282"/>
      <c r="B78" s="276"/>
      <c r="C78" s="247" t="s">
        <v>316</v>
      </c>
      <c r="D78" s="281" t="s">
        <v>323</v>
      </c>
      <c r="E78" s="280"/>
      <c r="F78" s="279"/>
      <c r="G78" s="276"/>
      <c r="I78" s="240" t="s">
        <v>362</v>
      </c>
      <c r="K78" s="278"/>
    </row>
    <row r="79" spans="1:11" s="275" customFormat="1">
      <c r="A79" s="282"/>
      <c r="B79" s="276"/>
      <c r="C79" s="20" t="s">
        <v>358</v>
      </c>
      <c r="D79" s="284"/>
      <c r="E79" s="276"/>
      <c r="F79" s="276"/>
      <c r="G79" s="276"/>
      <c r="I79" s="240"/>
    </row>
    <row r="80" spans="1:11" s="275" customFormat="1">
      <c r="A80" s="282"/>
      <c r="B80" s="276"/>
      <c r="C80" s="243" t="s">
        <v>314</v>
      </c>
      <c r="D80" s="288" t="s">
        <v>323</v>
      </c>
      <c r="E80" s="287"/>
      <c r="F80" s="286"/>
      <c r="G80" s="276"/>
      <c r="I80" s="240" t="s">
        <v>362</v>
      </c>
      <c r="K80" s="278"/>
    </row>
    <row r="81" spans="1:11" s="275" customFormat="1">
      <c r="A81" s="282"/>
      <c r="B81" s="276"/>
      <c r="C81" s="245" t="s">
        <v>401</v>
      </c>
      <c r="D81" s="319" t="s">
        <v>323</v>
      </c>
      <c r="E81" s="320"/>
      <c r="F81" s="283"/>
      <c r="G81" s="276"/>
      <c r="I81" s="240" t="s">
        <v>362</v>
      </c>
      <c r="K81" s="278"/>
    </row>
    <row r="82" spans="1:11" s="275" customFormat="1">
      <c r="A82" s="282"/>
      <c r="B82" s="276"/>
      <c r="C82" s="316" t="s">
        <v>363</v>
      </c>
      <c r="D82" s="319" t="s">
        <v>323</v>
      </c>
      <c r="E82" s="320"/>
      <c r="F82" s="283"/>
      <c r="G82" s="276"/>
      <c r="I82" s="240" t="s">
        <v>182</v>
      </c>
      <c r="K82" s="278"/>
    </row>
    <row r="83" spans="1:11" s="275" customFormat="1">
      <c r="A83" s="282"/>
      <c r="B83" s="276"/>
      <c r="C83" s="316" t="s">
        <v>400</v>
      </c>
      <c r="D83" s="319" t="s">
        <v>323</v>
      </c>
      <c r="E83" s="320"/>
      <c r="F83" s="283"/>
      <c r="G83" s="276"/>
      <c r="I83" s="240" t="s">
        <v>182</v>
      </c>
      <c r="K83" s="278"/>
    </row>
    <row r="84" spans="1:11" s="275" customFormat="1">
      <c r="A84" s="282"/>
      <c r="B84" s="276"/>
      <c r="C84" s="247" t="s">
        <v>316</v>
      </c>
      <c r="D84" s="281" t="s">
        <v>323</v>
      </c>
      <c r="E84" s="280"/>
      <c r="F84" s="279"/>
      <c r="G84" s="276"/>
      <c r="I84" s="240" t="s">
        <v>362</v>
      </c>
      <c r="K84" s="278"/>
    </row>
    <row r="85" spans="1:11" s="275" customFormat="1">
      <c r="A85" s="282"/>
      <c r="B85" s="276"/>
      <c r="C85" s="20" t="s">
        <v>357</v>
      </c>
      <c r="D85" s="284"/>
      <c r="E85" s="276"/>
      <c r="F85" s="276"/>
      <c r="G85" s="276"/>
      <c r="I85" s="240"/>
    </row>
    <row r="86" spans="1:11" s="275" customFormat="1">
      <c r="B86" s="276"/>
      <c r="C86" s="243" t="s">
        <v>314</v>
      </c>
      <c r="D86" s="288" t="s">
        <v>323</v>
      </c>
      <c r="E86" s="287"/>
      <c r="F86" s="286"/>
      <c r="G86" s="276"/>
      <c r="I86" s="240" t="s">
        <v>362</v>
      </c>
      <c r="K86" s="278"/>
    </row>
    <row r="87" spans="1:11" s="275" customFormat="1">
      <c r="B87" s="276"/>
      <c r="C87" s="245" t="s">
        <v>401</v>
      </c>
      <c r="D87" s="319" t="s">
        <v>323</v>
      </c>
      <c r="E87" s="320"/>
      <c r="F87" s="283"/>
      <c r="G87" s="276"/>
      <c r="I87" s="240" t="s">
        <v>362</v>
      </c>
      <c r="K87" s="278"/>
    </row>
    <row r="88" spans="1:11" s="275" customFormat="1">
      <c r="B88" s="276"/>
      <c r="C88" s="316" t="s">
        <v>363</v>
      </c>
      <c r="D88" s="319" t="s">
        <v>323</v>
      </c>
      <c r="E88" s="320"/>
      <c r="F88" s="283"/>
      <c r="G88" s="276"/>
      <c r="I88" s="240" t="s">
        <v>182</v>
      </c>
      <c r="K88" s="278"/>
    </row>
    <row r="89" spans="1:11" s="275" customFormat="1">
      <c r="A89" s="282"/>
      <c r="B89" s="276"/>
      <c r="C89" s="316" t="s">
        <v>400</v>
      </c>
      <c r="D89" s="319" t="s">
        <v>323</v>
      </c>
      <c r="E89" s="320"/>
      <c r="F89" s="283"/>
      <c r="G89" s="276"/>
      <c r="I89" s="240" t="s">
        <v>182</v>
      </c>
      <c r="K89" s="278"/>
    </row>
    <row r="90" spans="1:11" s="275" customFormat="1">
      <c r="A90" s="282"/>
      <c r="B90" s="276"/>
      <c r="C90" s="247" t="s">
        <v>316</v>
      </c>
      <c r="D90" s="281" t="s">
        <v>323</v>
      </c>
      <c r="E90" s="280"/>
      <c r="F90" s="279"/>
      <c r="G90" s="276"/>
      <c r="I90" s="240" t="s">
        <v>362</v>
      </c>
      <c r="K90" s="278"/>
    </row>
    <row r="91" spans="1:11" s="275" customFormat="1">
      <c r="A91" s="282"/>
      <c r="B91" s="276"/>
      <c r="C91" s="353" t="s">
        <v>604</v>
      </c>
      <c r="D91" s="284" t="s">
        <v>323</v>
      </c>
      <c r="E91" s="320"/>
      <c r="F91" s="290">
        <f>SUM(F74:F78)+SUM(F80:F84)+SUM(F86:F90)</f>
        <v>0</v>
      </c>
      <c r="G91" s="276"/>
      <c r="I91" s="240"/>
      <c r="K91" s="278"/>
    </row>
    <row r="92" spans="1:11" s="275" customFormat="1">
      <c r="A92" s="282"/>
      <c r="B92" s="276"/>
      <c r="C92" s="276"/>
      <c r="D92" s="276"/>
      <c r="E92" s="276"/>
      <c r="F92" s="276"/>
      <c r="G92" s="276"/>
      <c r="I92" s="240"/>
    </row>
    <row r="93" spans="1:11" s="275" customFormat="1" ht="26.25">
      <c r="A93" s="282"/>
      <c r="B93" s="276"/>
      <c r="C93" s="292" t="s">
        <v>409</v>
      </c>
      <c r="D93" s="38"/>
      <c r="E93" s="38"/>
      <c r="F93" s="276"/>
      <c r="G93" s="276"/>
      <c r="I93" s="240"/>
    </row>
    <row r="94" spans="1:11" s="275" customFormat="1">
      <c r="A94" s="282"/>
      <c r="B94" s="276"/>
      <c r="C94" s="291" t="s">
        <v>360</v>
      </c>
      <c r="D94" s="284"/>
      <c r="E94" s="276"/>
      <c r="F94" s="276"/>
      <c r="G94" s="276"/>
      <c r="I94" s="240"/>
    </row>
    <row r="95" spans="1:11" s="275" customFormat="1">
      <c r="A95" s="289"/>
      <c r="B95" s="276"/>
      <c r="C95" s="20" t="s">
        <v>359</v>
      </c>
      <c r="D95" s="276"/>
      <c r="E95" s="276"/>
      <c r="F95" s="276"/>
      <c r="G95" s="276"/>
      <c r="I95" s="240"/>
    </row>
    <row r="96" spans="1:11" s="275" customFormat="1" ht="15" customHeight="1">
      <c r="A96" s="285"/>
      <c r="B96" s="276"/>
      <c r="C96" s="252" t="s">
        <v>269</v>
      </c>
      <c r="D96" s="288" t="s">
        <v>323</v>
      </c>
      <c r="E96" s="287"/>
      <c r="F96" s="286"/>
      <c r="G96" s="276"/>
      <c r="I96" s="240" t="s">
        <v>356</v>
      </c>
      <c r="K96" s="278"/>
    </row>
    <row r="97" spans="1:11" s="275" customFormat="1">
      <c r="A97" s="285"/>
      <c r="B97" s="276"/>
      <c r="C97" s="253" t="s">
        <v>414</v>
      </c>
      <c r="D97" s="284" t="s">
        <v>323</v>
      </c>
      <c r="E97" s="276"/>
      <c r="F97" s="283"/>
      <c r="G97" s="276"/>
      <c r="I97" s="240" t="s">
        <v>356</v>
      </c>
      <c r="K97" s="278"/>
    </row>
    <row r="98" spans="1:11" s="275" customFormat="1">
      <c r="A98" s="285"/>
      <c r="B98" s="276"/>
      <c r="C98" s="253" t="s">
        <v>319</v>
      </c>
      <c r="D98" s="284" t="s">
        <v>323</v>
      </c>
      <c r="E98" s="276"/>
      <c r="F98" s="283"/>
      <c r="G98" s="276"/>
      <c r="I98" s="240" t="s">
        <v>356</v>
      </c>
      <c r="K98" s="278"/>
    </row>
    <row r="99" spans="1:11" s="275" customFormat="1">
      <c r="A99" s="285"/>
      <c r="B99" s="276"/>
      <c r="C99" s="253" t="s">
        <v>320</v>
      </c>
      <c r="D99" s="284" t="s">
        <v>323</v>
      </c>
      <c r="E99" s="276"/>
      <c r="F99" s="283"/>
      <c r="G99" s="276"/>
      <c r="I99" s="240" t="s">
        <v>356</v>
      </c>
      <c r="K99" s="278"/>
    </row>
    <row r="100" spans="1:11" s="275" customFormat="1">
      <c r="A100" s="285"/>
      <c r="B100" s="276"/>
      <c r="C100" s="253" t="s">
        <v>312</v>
      </c>
      <c r="D100" s="284" t="s">
        <v>323</v>
      </c>
      <c r="E100" s="276"/>
      <c r="F100" s="283"/>
      <c r="G100" s="276"/>
      <c r="I100" s="240" t="s">
        <v>356</v>
      </c>
      <c r="K100" s="278"/>
    </row>
    <row r="101" spans="1:11" s="275" customFormat="1">
      <c r="A101" s="285"/>
      <c r="B101" s="276"/>
      <c r="C101" s="253" t="s">
        <v>311</v>
      </c>
      <c r="D101" s="284" t="s">
        <v>323</v>
      </c>
      <c r="E101" s="276"/>
      <c r="F101" s="283"/>
      <c r="G101" s="276"/>
      <c r="I101" s="240" t="s">
        <v>356</v>
      </c>
      <c r="K101" s="278"/>
    </row>
    <row r="102" spans="1:11" s="275" customFormat="1">
      <c r="A102" s="285"/>
      <c r="B102" s="276"/>
      <c r="C102" s="253" t="s">
        <v>310</v>
      </c>
      <c r="D102" s="284" t="s">
        <v>323</v>
      </c>
      <c r="E102" s="276"/>
      <c r="F102" s="283"/>
      <c r="G102" s="276"/>
      <c r="I102" s="240" t="s">
        <v>356</v>
      </c>
      <c r="K102" s="278"/>
    </row>
    <row r="103" spans="1:11" s="275" customFormat="1">
      <c r="A103" s="285"/>
      <c r="B103" s="276"/>
      <c r="C103" s="254" t="s">
        <v>412</v>
      </c>
      <c r="D103" s="281" t="s">
        <v>323</v>
      </c>
      <c r="E103" s="280"/>
      <c r="F103" s="279"/>
      <c r="G103" s="276"/>
      <c r="I103" s="240" t="s">
        <v>356</v>
      </c>
      <c r="K103" s="278"/>
    </row>
    <row r="104" spans="1:11" s="275" customFormat="1">
      <c r="A104" s="282"/>
      <c r="B104" s="276"/>
      <c r="C104" s="20" t="s">
        <v>358</v>
      </c>
      <c r="D104" s="277"/>
      <c r="E104" s="276"/>
      <c r="F104" s="277"/>
      <c r="G104" s="276"/>
      <c r="I104" s="240"/>
    </row>
    <row r="105" spans="1:11" s="275" customFormat="1">
      <c r="A105" s="282"/>
      <c r="B105" s="276"/>
      <c r="C105" s="252" t="s">
        <v>269</v>
      </c>
      <c r="D105" s="288" t="s">
        <v>323</v>
      </c>
      <c r="E105" s="287"/>
      <c r="F105" s="286"/>
      <c r="G105" s="276"/>
      <c r="I105" s="240" t="s">
        <v>356</v>
      </c>
      <c r="K105" s="278"/>
    </row>
    <row r="106" spans="1:11" s="275" customFormat="1">
      <c r="A106" s="282"/>
      <c r="B106" s="276"/>
      <c r="C106" s="253" t="s">
        <v>414</v>
      </c>
      <c r="D106" s="284" t="s">
        <v>323</v>
      </c>
      <c r="E106" s="276"/>
      <c r="F106" s="283"/>
      <c r="G106" s="276"/>
      <c r="I106" s="240" t="s">
        <v>356</v>
      </c>
      <c r="K106" s="278"/>
    </row>
    <row r="107" spans="1:11" s="275" customFormat="1">
      <c r="A107" s="282"/>
      <c r="B107" s="276"/>
      <c r="C107" s="253" t="s">
        <v>319</v>
      </c>
      <c r="D107" s="284" t="s">
        <v>323</v>
      </c>
      <c r="E107" s="276"/>
      <c r="F107" s="283"/>
      <c r="G107" s="276"/>
      <c r="I107" s="240" t="s">
        <v>356</v>
      </c>
      <c r="K107" s="278"/>
    </row>
    <row r="108" spans="1:11" s="275" customFormat="1">
      <c r="A108" s="282"/>
      <c r="B108" s="276"/>
      <c r="C108" s="253" t="s">
        <v>320</v>
      </c>
      <c r="D108" s="284" t="s">
        <v>323</v>
      </c>
      <c r="E108" s="276"/>
      <c r="F108" s="283"/>
      <c r="G108" s="276"/>
      <c r="I108" s="240" t="s">
        <v>356</v>
      </c>
      <c r="K108" s="278"/>
    </row>
    <row r="109" spans="1:11" s="275" customFormat="1">
      <c r="A109" s="282"/>
      <c r="B109" s="276"/>
      <c r="C109" s="253" t="s">
        <v>312</v>
      </c>
      <c r="D109" s="284" t="s">
        <v>323</v>
      </c>
      <c r="E109" s="276"/>
      <c r="F109" s="283"/>
      <c r="G109" s="276"/>
      <c r="I109" s="240" t="s">
        <v>356</v>
      </c>
      <c r="K109" s="278"/>
    </row>
    <row r="110" spans="1:11" s="275" customFormat="1">
      <c r="A110" s="289"/>
      <c r="B110" s="276"/>
      <c r="C110" s="253" t="s">
        <v>311</v>
      </c>
      <c r="D110" s="284" t="s">
        <v>323</v>
      </c>
      <c r="E110" s="276"/>
      <c r="F110" s="283"/>
      <c r="G110" s="276"/>
      <c r="I110" s="240" t="s">
        <v>356</v>
      </c>
      <c r="K110" s="278"/>
    </row>
    <row r="111" spans="1:11" s="275" customFormat="1">
      <c r="A111" s="289"/>
      <c r="B111" s="276"/>
      <c r="C111" s="253" t="s">
        <v>310</v>
      </c>
      <c r="D111" s="284" t="s">
        <v>323</v>
      </c>
      <c r="E111" s="276"/>
      <c r="F111" s="283"/>
      <c r="G111" s="276"/>
      <c r="I111" s="240" t="s">
        <v>356</v>
      </c>
      <c r="K111" s="278"/>
    </row>
    <row r="112" spans="1:11" s="275" customFormat="1" ht="15" customHeight="1">
      <c r="A112" s="285"/>
      <c r="B112" s="276"/>
      <c r="C112" s="254" t="s">
        <v>412</v>
      </c>
      <c r="D112" s="281" t="s">
        <v>323</v>
      </c>
      <c r="E112" s="280"/>
      <c r="F112" s="279"/>
      <c r="G112" s="276"/>
      <c r="I112" s="240" t="s">
        <v>356</v>
      </c>
      <c r="K112" s="278"/>
    </row>
    <row r="113" spans="1:11" s="275" customFormat="1">
      <c r="A113" s="285"/>
      <c r="B113" s="276"/>
      <c r="C113" s="20" t="s">
        <v>357</v>
      </c>
      <c r="D113" s="277"/>
      <c r="E113" s="276"/>
      <c r="F113" s="277"/>
      <c r="G113" s="276"/>
      <c r="I113" s="240"/>
    </row>
    <row r="114" spans="1:11" s="275" customFormat="1">
      <c r="A114" s="285"/>
      <c r="B114" s="276"/>
      <c r="C114" s="252" t="s">
        <v>269</v>
      </c>
      <c r="D114" s="288" t="s">
        <v>323</v>
      </c>
      <c r="E114" s="287"/>
      <c r="F114" s="286"/>
      <c r="G114" s="276"/>
      <c r="I114" s="240" t="s">
        <v>356</v>
      </c>
      <c r="K114" s="278"/>
    </row>
    <row r="115" spans="1:11" s="275" customFormat="1">
      <c r="A115" s="285"/>
      <c r="B115" s="276"/>
      <c r="C115" s="253" t="s">
        <v>414</v>
      </c>
      <c r="D115" s="284" t="s">
        <v>323</v>
      </c>
      <c r="E115" s="276"/>
      <c r="F115" s="283"/>
      <c r="G115" s="276"/>
      <c r="I115" s="240" t="s">
        <v>356</v>
      </c>
      <c r="K115" s="278"/>
    </row>
    <row r="116" spans="1:11" s="275" customFormat="1">
      <c r="A116" s="285"/>
      <c r="B116" s="276"/>
      <c r="C116" s="253" t="s">
        <v>319</v>
      </c>
      <c r="D116" s="284" t="s">
        <v>323</v>
      </c>
      <c r="E116" s="276"/>
      <c r="F116" s="283"/>
      <c r="G116" s="276"/>
      <c r="I116" s="240" t="s">
        <v>356</v>
      </c>
      <c r="K116" s="278"/>
    </row>
    <row r="117" spans="1:11" s="275" customFormat="1">
      <c r="A117" s="285"/>
      <c r="B117" s="276"/>
      <c r="C117" s="253" t="s">
        <v>320</v>
      </c>
      <c r="D117" s="284" t="s">
        <v>323</v>
      </c>
      <c r="E117" s="276"/>
      <c r="F117" s="283"/>
      <c r="G117" s="276"/>
      <c r="I117" s="240" t="s">
        <v>356</v>
      </c>
      <c r="K117" s="278"/>
    </row>
    <row r="118" spans="1:11" s="275" customFormat="1">
      <c r="A118" s="285"/>
      <c r="B118" s="276"/>
      <c r="C118" s="253" t="s">
        <v>312</v>
      </c>
      <c r="D118" s="284" t="s">
        <v>323</v>
      </c>
      <c r="E118" s="276"/>
      <c r="F118" s="283"/>
      <c r="G118" s="276"/>
      <c r="I118" s="240" t="s">
        <v>356</v>
      </c>
      <c r="K118" s="278"/>
    </row>
    <row r="119" spans="1:11" s="275" customFormat="1">
      <c r="A119" s="285"/>
      <c r="B119" s="276"/>
      <c r="C119" s="253" t="s">
        <v>311</v>
      </c>
      <c r="D119" s="284" t="s">
        <v>323</v>
      </c>
      <c r="E119" s="276"/>
      <c r="F119" s="283"/>
      <c r="G119" s="276"/>
      <c r="I119" s="240" t="s">
        <v>356</v>
      </c>
      <c r="K119" s="278"/>
    </row>
    <row r="120" spans="1:11" s="275" customFormat="1">
      <c r="A120" s="282"/>
      <c r="B120" s="276"/>
      <c r="C120" s="253" t="s">
        <v>310</v>
      </c>
      <c r="D120" s="284" t="s">
        <v>323</v>
      </c>
      <c r="E120" s="276"/>
      <c r="F120" s="283"/>
      <c r="G120" s="276"/>
      <c r="I120" s="240" t="s">
        <v>356</v>
      </c>
      <c r="K120" s="278"/>
    </row>
    <row r="121" spans="1:11" s="275" customFormat="1">
      <c r="A121" s="282"/>
      <c r="B121" s="276"/>
      <c r="C121" s="254" t="s">
        <v>412</v>
      </c>
      <c r="D121" s="281" t="s">
        <v>323</v>
      </c>
      <c r="E121" s="280"/>
      <c r="F121" s="279"/>
      <c r="G121" s="276"/>
      <c r="I121" s="240" t="s">
        <v>356</v>
      </c>
      <c r="K121" s="278"/>
    </row>
    <row r="122" spans="1:11" s="275" customFormat="1">
      <c r="B122" s="276"/>
      <c r="C122" s="353" t="s">
        <v>604</v>
      </c>
      <c r="D122" s="284" t="s">
        <v>323</v>
      </c>
      <c r="E122" s="276"/>
      <c r="F122" s="290">
        <f>SUM(F96:F103)+SUM(F105:F112)+SUM(F114:F121)</f>
        <v>0</v>
      </c>
      <c r="G122" s="276"/>
      <c r="I122" s="240"/>
    </row>
  </sheetData>
  <sheetProtection insertRows="0"/>
  <conditionalFormatting sqref="C19:C20">
    <cfRule type="expression" dxfId="20" priority="41">
      <formula>INDEX(dms_CF_3.6.5, MATCH(dms_TradingName,dms_CF_TradingName))="Y"</formula>
    </cfRule>
  </conditionalFormatting>
  <conditionalFormatting sqref="C13:C18">
    <cfRule type="expression" dxfId="19" priority="40">
      <formula>INDEX(dms_CF_3.6.5, MATCH(dms_TradingName,dms_CF_TradingName))="Y"</formula>
    </cfRule>
  </conditionalFormatting>
  <conditionalFormatting sqref="C60:C62">
    <cfRule type="expression" dxfId="18" priority="33">
      <formula>INDEX(dms_CF_3.6.5, MATCH(dms_TradingName,dms_CF_TradingName))="Y"</formula>
    </cfRule>
  </conditionalFormatting>
  <conditionalFormatting sqref="C65:C69">
    <cfRule type="expression" dxfId="17" priority="32">
      <formula>INDEX(dms_CF_3.6.5, MATCH(dms_TradingName,dms_CF_TradingName))="Y"</formula>
    </cfRule>
  </conditionalFormatting>
  <conditionalFormatting sqref="C64:C69">
    <cfRule type="expression" dxfId="16" priority="31">
      <formula>INDEX(dms_CF_3.6.5, MATCH(dms_TradingName,dms_CF_TradingName))="Y"</formula>
    </cfRule>
  </conditionalFormatting>
  <conditionalFormatting sqref="C27:C28">
    <cfRule type="expression" dxfId="15" priority="24">
      <formula>INDEX(dms_CF_3.6.5, MATCH(dms_TradingName,dms_CF_TradingName))="Y"</formula>
    </cfRule>
  </conditionalFormatting>
  <conditionalFormatting sqref="C45:C46">
    <cfRule type="expression" dxfId="14" priority="23">
      <formula>INDEX(dms_CF_3.6.5, MATCH(dms_TradingName,dms_CF_TradingName))="Y"</formula>
    </cfRule>
  </conditionalFormatting>
  <conditionalFormatting sqref="C37:C38">
    <cfRule type="expression" dxfId="13" priority="14">
      <formula>INDEX(dms_CF_3.6.5, MATCH(dms_TradingName,dms_CF_TradingName))="Y"</formula>
    </cfRule>
  </conditionalFormatting>
  <conditionalFormatting sqref="C31:C36">
    <cfRule type="expression" dxfId="12" priority="13">
      <formula>INDEX(dms_CF_3.6.5, MATCH(dms_TradingName,dms_CF_TradingName))="Y"</formula>
    </cfRule>
  </conditionalFormatting>
  <conditionalFormatting sqref="C55:C56">
    <cfRule type="expression" dxfId="11" priority="12">
      <formula>INDEX(dms_CF_3.6.5, MATCH(dms_TradingName,dms_CF_TradingName))="Y"</formula>
    </cfRule>
  </conditionalFormatting>
  <conditionalFormatting sqref="C49:C54">
    <cfRule type="expression" dxfId="10" priority="11">
      <formula>INDEX(dms_CF_3.6.5, MATCH(dms_TradingName,dms_CF_TradingName))="Y"</formula>
    </cfRule>
  </conditionalFormatting>
  <conditionalFormatting sqref="C102:C103">
    <cfRule type="expression" dxfId="9" priority="10">
      <formula>INDEX(dms_CF_3.6.5, MATCH(dms_TradingName,dms_CF_TradingName))="Y"</formula>
    </cfRule>
  </conditionalFormatting>
  <conditionalFormatting sqref="C96:C101">
    <cfRule type="expression" dxfId="8" priority="9">
      <formula>INDEX(dms_CF_3.6.5, MATCH(dms_TradingName,dms_CF_TradingName))="Y"</formula>
    </cfRule>
  </conditionalFormatting>
  <conditionalFormatting sqref="C111:C112">
    <cfRule type="expression" dxfId="7" priority="8">
      <formula>INDEX(dms_CF_3.6.5, MATCH(dms_TradingName,dms_CF_TradingName))="Y"</formula>
    </cfRule>
  </conditionalFormatting>
  <conditionalFormatting sqref="C105:C110">
    <cfRule type="expression" dxfId="6" priority="7">
      <formula>INDEX(dms_CF_3.6.5, MATCH(dms_TradingName,dms_CF_TradingName))="Y"</formula>
    </cfRule>
  </conditionalFormatting>
  <conditionalFormatting sqref="C120:C121">
    <cfRule type="expression" dxfId="5" priority="6">
      <formula>INDEX(dms_CF_3.6.5, MATCH(dms_TradingName,dms_CF_TradingName))="Y"</formula>
    </cfRule>
  </conditionalFormatting>
  <conditionalFormatting sqref="C114:C119">
    <cfRule type="expression" dxfId="4" priority="5">
      <formula>INDEX(dms_CF_3.6.5, MATCH(dms_TradingName,dms_CF_TradingName))="Y"</formula>
    </cfRule>
  </conditionalFormatting>
  <conditionalFormatting sqref="C9:C10">
    <cfRule type="expression" dxfId="3" priority="4">
      <formula>INDEX(dms_CF_3.6.5, MATCH(dms_TradingName,dms_CF_TradingName))="Y"</formula>
    </cfRule>
  </conditionalFormatting>
  <conditionalFormatting sqref="C76:C77">
    <cfRule type="expression" dxfId="2" priority="3">
      <formula>INDEX(dms_CF_3.6.5, MATCH(dms_TradingName,dms_CF_TradingName))="Y"</formula>
    </cfRule>
  </conditionalFormatting>
  <conditionalFormatting sqref="C82:C83">
    <cfRule type="expression" dxfId="1" priority="2">
      <formula>INDEX(dms_CF_3.6.5, MATCH(dms_TradingName,dms_CF_TradingName))="Y"</formula>
    </cfRule>
  </conditionalFormatting>
  <conditionalFormatting sqref="C88:C89">
    <cfRule type="expression" dxfId="0" priority="1">
      <formula>INDEX(dms_CF_3.6.5, MATCH(dms_TradingName,dms_CF_TradingName))="Y"</formula>
    </cfRule>
  </conditionalFormatting>
  <pageMargins left="0.25" right="0.25" top="0.75" bottom="0.75" header="0.3" footer="0.3"/>
  <pageSetup paperSize="9" scale="61" fitToHeight="0" orientation="portrait" r:id="rId1"/>
  <headerFooter alignWithMargins="0"/>
  <rowBreaks count="1" manualBreakCount="1">
    <brk id="3" min="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C5F64-1E95-4D25-8839-49394A624E37}">
  <sheetPr codeName="Sheet2">
    <tabColor rgb="FF5F9E88"/>
  </sheetPr>
  <dimension ref="B1:K18"/>
  <sheetViews>
    <sheetView workbookViewId="0"/>
  </sheetViews>
  <sheetFormatPr defaultColWidth="9.28515625" defaultRowHeight="15"/>
  <cols>
    <col min="1" max="1" width="2.28515625" style="17" customWidth="1"/>
    <col min="2" max="2" width="33.5703125" style="17" customWidth="1"/>
    <col min="3" max="3" width="110.7109375" style="17" customWidth="1"/>
    <col min="4" max="4" width="26.7109375" style="17" customWidth="1"/>
    <col min="5" max="16384" width="9.28515625" style="17"/>
  </cols>
  <sheetData>
    <row r="1" spans="2:11" ht="54" customHeight="1">
      <c r="B1" s="371" t="s">
        <v>374</v>
      </c>
      <c r="C1" s="371"/>
      <c r="D1" s="5"/>
    </row>
    <row r="2" spans="2:11" ht="24" customHeight="1">
      <c r="B2" s="372" t="s">
        <v>104</v>
      </c>
      <c r="C2" s="373"/>
      <c r="D2" s="3"/>
    </row>
    <row r="3" spans="2:11" ht="70.150000000000006" customHeight="1">
      <c r="B3" s="374" t="s">
        <v>231</v>
      </c>
      <c r="C3" s="374"/>
      <c r="D3" s="3"/>
    </row>
    <row r="4" spans="2:11" ht="54" customHeight="1">
      <c r="B4" s="368" t="s">
        <v>157</v>
      </c>
      <c r="C4" s="368"/>
      <c r="D4" s="6"/>
    </row>
    <row r="5" spans="2:11" ht="40.5" customHeight="1">
      <c r="B5" s="370" t="s">
        <v>122</v>
      </c>
      <c r="C5" s="370"/>
      <c r="D5" s="6"/>
    </row>
    <row r="6" spans="2:11" ht="51.75" customHeight="1">
      <c r="B6" s="370" t="s">
        <v>123</v>
      </c>
      <c r="C6" s="370"/>
      <c r="D6" s="6"/>
    </row>
    <row r="7" spans="2:11" ht="15" customHeight="1">
      <c r="B7" s="7"/>
      <c r="C7" s="6"/>
      <c r="D7" s="6"/>
    </row>
    <row r="8" spans="2:11" s="133" customFormat="1" ht="135.75" customHeight="1">
      <c r="B8" s="375" t="s">
        <v>638</v>
      </c>
      <c r="C8" s="375"/>
      <c r="D8" s="187"/>
      <c r="E8" s="187"/>
      <c r="F8" s="187"/>
      <c r="G8" s="129"/>
      <c r="H8" s="129"/>
      <c r="I8" s="129"/>
      <c r="K8" s="134"/>
    </row>
    <row r="9" spans="2:11">
      <c r="B9" s="9"/>
      <c r="C9" s="6"/>
      <c r="D9" s="8"/>
    </row>
    <row r="10" spans="2:11">
      <c r="B10" s="6"/>
      <c r="C10" s="6"/>
      <c r="D10" s="8"/>
    </row>
    <row r="11" spans="2:11">
      <c r="B11" s="6"/>
      <c r="C11" s="6"/>
      <c r="D11" s="8"/>
    </row>
    <row r="12" spans="2:11">
      <c r="B12" s="6"/>
      <c r="C12" s="6"/>
      <c r="D12" s="8"/>
    </row>
    <row r="13" spans="2:11">
      <c r="B13" s="369"/>
      <c r="C13" s="369"/>
      <c r="D13" s="369"/>
    </row>
    <row r="14" spans="2:11">
      <c r="B14" s="10"/>
      <c r="C14" s="11"/>
      <c r="D14" s="11"/>
    </row>
    <row r="15" spans="2:11">
      <c r="B15" s="10"/>
      <c r="C15" s="11"/>
      <c r="D15" s="11"/>
    </row>
    <row r="16" spans="2:11">
      <c r="B16" s="10"/>
      <c r="C16" s="11"/>
      <c r="D16" s="11"/>
    </row>
    <row r="17" spans="2:4">
      <c r="B17" s="12"/>
      <c r="C17" s="2"/>
      <c r="D17" s="8"/>
    </row>
    <row r="18" spans="2:4">
      <c r="B18" s="2"/>
      <c r="C18" s="2"/>
      <c r="D18" s="2"/>
    </row>
  </sheetData>
  <mergeCells count="8">
    <mergeCell ref="B13:D13"/>
    <mergeCell ref="B6:C6"/>
    <mergeCell ref="B1:C1"/>
    <mergeCell ref="B2:C2"/>
    <mergeCell ref="B3:C3"/>
    <mergeCell ref="B4:C4"/>
    <mergeCell ref="B5:C5"/>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F9E88"/>
  </sheetPr>
  <dimension ref="A1:C192"/>
  <sheetViews>
    <sheetView workbookViewId="0"/>
  </sheetViews>
  <sheetFormatPr defaultColWidth="9.28515625" defaultRowHeight="15"/>
  <cols>
    <col min="1" max="1" width="2.28515625" style="135" customWidth="1"/>
    <col min="2" max="2" width="45.7109375" style="135" customWidth="1"/>
    <col min="3" max="3" width="110.7109375" style="135" customWidth="1"/>
    <col min="4" max="4" width="100.7109375" style="135" customWidth="1"/>
    <col min="5" max="5" width="16.42578125" style="135" customWidth="1"/>
    <col min="6" max="16384" width="9.28515625" style="135"/>
  </cols>
  <sheetData>
    <row r="1" spans="2:3" ht="54" customHeight="1">
      <c r="B1" s="377" t="s">
        <v>157</v>
      </c>
      <c r="C1" s="377"/>
    </row>
    <row r="2" spans="2:3" ht="47.25" customHeight="1">
      <c r="B2" s="376" t="s">
        <v>229</v>
      </c>
      <c r="C2" s="376"/>
    </row>
    <row r="3" spans="2:3" ht="20.100000000000001" customHeight="1">
      <c r="B3" s="203" t="s">
        <v>107</v>
      </c>
      <c r="C3" s="204"/>
    </row>
    <row r="4" spans="2:3" ht="38.1" customHeight="1">
      <c r="B4" s="376" t="s">
        <v>232</v>
      </c>
      <c r="C4" s="376"/>
    </row>
    <row r="5" spans="2:3" ht="9" customHeight="1">
      <c r="B5" s="136"/>
      <c r="C5" s="137"/>
    </row>
    <row r="6" spans="2:3" ht="22.15" customHeight="1">
      <c r="B6" s="138" t="s">
        <v>131</v>
      </c>
      <c r="C6" s="139" t="s">
        <v>132</v>
      </c>
    </row>
    <row r="7" spans="2:3" ht="9" customHeight="1">
      <c r="B7" s="140"/>
      <c r="C7" s="140"/>
    </row>
    <row r="8" spans="2:3" ht="18.75" customHeight="1">
      <c r="B8" s="339" t="s">
        <v>501</v>
      </c>
      <c r="C8" s="140"/>
    </row>
    <row r="9" spans="2:3" ht="30" customHeight="1">
      <c r="B9" s="331" t="s">
        <v>263</v>
      </c>
      <c r="C9" s="333" t="s">
        <v>434</v>
      </c>
    </row>
    <row r="10" spans="2:3" ht="30" customHeight="1">
      <c r="B10" s="327" t="s">
        <v>621</v>
      </c>
      <c r="C10" s="334" t="s">
        <v>472</v>
      </c>
    </row>
    <row r="11" spans="2:3" ht="30">
      <c r="B11" s="331" t="s">
        <v>285</v>
      </c>
      <c r="C11" s="333" t="s">
        <v>622</v>
      </c>
    </row>
    <row r="12" spans="2:3" ht="30" customHeight="1">
      <c r="B12" s="328" t="s">
        <v>264</v>
      </c>
      <c r="C12" s="334" t="s">
        <v>435</v>
      </c>
    </row>
    <row r="13" spans="2:3" ht="30" customHeight="1">
      <c r="B13" s="331" t="s">
        <v>260</v>
      </c>
      <c r="C13" s="333" t="s">
        <v>431</v>
      </c>
    </row>
    <row r="14" spans="2:3">
      <c r="B14" s="321"/>
    </row>
    <row r="15" spans="2:3" ht="18.75">
      <c r="B15" s="339" t="s">
        <v>503</v>
      </c>
    </row>
    <row r="16" spans="2:3" ht="30">
      <c r="B16" s="331" t="s">
        <v>298</v>
      </c>
      <c r="C16" s="333" t="s">
        <v>473</v>
      </c>
    </row>
    <row r="17" spans="2:3" ht="30" customHeight="1">
      <c r="B17" s="328" t="s">
        <v>299</v>
      </c>
      <c r="C17" s="334" t="s">
        <v>474</v>
      </c>
    </row>
    <row r="18" spans="2:3" ht="30">
      <c r="B18" s="331" t="s">
        <v>300</v>
      </c>
      <c r="C18" s="333" t="s">
        <v>475</v>
      </c>
    </row>
    <row r="19" spans="2:3" ht="30" customHeight="1">
      <c r="B19" s="328" t="s">
        <v>301</v>
      </c>
      <c r="C19" s="334" t="s">
        <v>476</v>
      </c>
    </row>
    <row r="20" spans="2:3" ht="30">
      <c r="B20" s="331" t="s">
        <v>302</v>
      </c>
      <c r="C20" s="333" t="s">
        <v>477</v>
      </c>
    </row>
    <row r="21" spans="2:3" ht="30" customHeight="1">
      <c r="B21" s="328" t="s">
        <v>303</v>
      </c>
      <c r="C21" s="334" t="s">
        <v>478</v>
      </c>
    </row>
    <row r="22" spans="2:3" ht="30" customHeight="1">
      <c r="B22" s="331" t="s">
        <v>304</v>
      </c>
      <c r="C22" s="333" t="s">
        <v>479</v>
      </c>
    </row>
    <row r="23" spans="2:3" ht="30" customHeight="1">
      <c r="B23" s="328" t="s">
        <v>305</v>
      </c>
      <c r="C23" s="334" t="s">
        <v>480</v>
      </c>
    </row>
    <row r="24" spans="2:3" ht="30" customHeight="1">
      <c r="B24" s="331" t="s">
        <v>306</v>
      </c>
      <c r="C24" s="333" t="s">
        <v>481</v>
      </c>
    </row>
    <row r="25" spans="2:3" ht="18.75" customHeight="1">
      <c r="B25" s="140"/>
    </row>
    <row r="26" spans="2:3" ht="18.75" customHeight="1">
      <c r="B26" s="339" t="s">
        <v>502</v>
      </c>
    </row>
    <row r="27" spans="2:3" ht="45">
      <c r="B27" s="331" t="s">
        <v>194</v>
      </c>
      <c r="C27" s="333" t="s">
        <v>440</v>
      </c>
    </row>
    <row r="28" spans="2:3" ht="30" customHeight="1">
      <c r="B28" s="328" t="s">
        <v>289</v>
      </c>
      <c r="C28" s="334" t="s">
        <v>460</v>
      </c>
    </row>
    <row r="29" spans="2:3" ht="30" customHeight="1">
      <c r="B29" s="331" t="s">
        <v>281</v>
      </c>
      <c r="C29" s="333" t="s">
        <v>451</v>
      </c>
    </row>
    <row r="30" spans="2:3" ht="30" customHeight="1">
      <c r="B30" s="328" t="s">
        <v>195</v>
      </c>
      <c r="C30" s="334" t="s">
        <v>457</v>
      </c>
    </row>
    <row r="31" spans="2:3" ht="30" customHeight="1">
      <c r="B31" s="335" t="s">
        <v>309</v>
      </c>
      <c r="C31" s="333" t="s">
        <v>485</v>
      </c>
    </row>
    <row r="32" spans="2:3" ht="30" customHeight="1">
      <c r="B32" s="336" t="s">
        <v>310</v>
      </c>
      <c r="C32" s="334" t="s">
        <v>485</v>
      </c>
    </row>
    <row r="33" spans="2:3" ht="30" customHeight="1">
      <c r="B33" s="335" t="s">
        <v>311</v>
      </c>
      <c r="C33" s="333" t="s">
        <v>485</v>
      </c>
    </row>
    <row r="34" spans="2:3" ht="30" customHeight="1">
      <c r="B34" s="336" t="s">
        <v>312</v>
      </c>
      <c r="C34" s="334" t="s">
        <v>485</v>
      </c>
    </row>
    <row r="35" spans="2:3" ht="30" customHeight="1">
      <c r="B35" s="332" t="s">
        <v>413</v>
      </c>
      <c r="C35" s="333" t="s">
        <v>485</v>
      </c>
    </row>
    <row r="36" spans="2:3" ht="30">
      <c r="B36" s="327" t="s">
        <v>607</v>
      </c>
      <c r="C36" s="334" t="s">
        <v>623</v>
      </c>
    </row>
    <row r="37" spans="2:3" ht="18.75" customHeight="1">
      <c r="B37" s="140"/>
    </row>
    <row r="38" spans="2:3" ht="18.75" customHeight="1">
      <c r="B38" s="339" t="s">
        <v>505</v>
      </c>
    </row>
    <row r="39" spans="2:3" ht="30">
      <c r="B39" s="332" t="s">
        <v>290</v>
      </c>
      <c r="C39" s="333" t="s">
        <v>463</v>
      </c>
    </row>
    <row r="40" spans="2:3" ht="30">
      <c r="B40" s="177" t="s">
        <v>291</v>
      </c>
      <c r="C40" s="334" t="s">
        <v>464</v>
      </c>
    </row>
    <row r="41" spans="2:3" ht="30">
      <c r="B41" s="332" t="s">
        <v>292</v>
      </c>
      <c r="C41" s="333" t="s">
        <v>465</v>
      </c>
    </row>
    <row r="42" spans="2:3" ht="30">
      <c r="B42" s="177" t="s">
        <v>293</v>
      </c>
      <c r="C42" s="334" t="s">
        <v>466</v>
      </c>
    </row>
    <row r="43" spans="2:3" ht="45">
      <c r="B43" s="332" t="s">
        <v>82</v>
      </c>
      <c r="C43" s="333" t="s">
        <v>624</v>
      </c>
    </row>
    <row r="44" spans="2:3" ht="60">
      <c r="B44" s="177" t="s">
        <v>294</v>
      </c>
      <c r="C44" s="334" t="s">
        <v>467</v>
      </c>
    </row>
    <row r="45" spans="2:3" ht="45">
      <c r="B45" s="332" t="s">
        <v>295</v>
      </c>
      <c r="C45" s="333" t="s">
        <v>468</v>
      </c>
    </row>
    <row r="46" spans="2:3" ht="18.75" customHeight="1">
      <c r="B46" s="322"/>
    </row>
    <row r="47" spans="2:3" ht="18.75">
      <c r="B47" s="339" t="s">
        <v>115</v>
      </c>
    </row>
    <row r="48" spans="2:3" ht="45">
      <c r="B48" s="337" t="s">
        <v>185</v>
      </c>
      <c r="C48" s="333" t="s">
        <v>625</v>
      </c>
    </row>
    <row r="49" spans="2:3" ht="45">
      <c r="B49" s="328" t="s">
        <v>259</v>
      </c>
      <c r="C49" s="334" t="s">
        <v>523</v>
      </c>
    </row>
    <row r="50" spans="2:3" ht="45">
      <c r="B50" s="331" t="s">
        <v>254</v>
      </c>
      <c r="C50" s="333" t="s">
        <v>424</v>
      </c>
    </row>
    <row r="51" spans="2:3" ht="45">
      <c r="B51" s="328" t="s">
        <v>194</v>
      </c>
      <c r="C51" s="334" t="s">
        <v>440</v>
      </c>
    </row>
    <row r="52" spans="2:3" ht="30" customHeight="1">
      <c r="B52" s="331" t="s">
        <v>289</v>
      </c>
      <c r="C52" s="333" t="s">
        <v>460</v>
      </c>
    </row>
    <row r="53" spans="2:3" ht="30" customHeight="1">
      <c r="B53" s="328" t="s">
        <v>281</v>
      </c>
      <c r="C53" s="334" t="s">
        <v>451</v>
      </c>
    </row>
    <row r="54" spans="2:3" ht="30" customHeight="1">
      <c r="B54" s="331" t="s">
        <v>195</v>
      </c>
      <c r="C54" s="333" t="s">
        <v>457</v>
      </c>
    </row>
    <row r="55" spans="2:3" ht="30" customHeight="1">
      <c r="B55" s="336" t="s">
        <v>309</v>
      </c>
      <c r="C55" s="334" t="s">
        <v>485</v>
      </c>
    </row>
    <row r="56" spans="2:3" ht="30" customHeight="1">
      <c r="B56" s="335" t="s">
        <v>310</v>
      </c>
      <c r="C56" s="333" t="s">
        <v>485</v>
      </c>
    </row>
    <row r="57" spans="2:3" ht="30" customHeight="1">
      <c r="B57" s="336" t="s">
        <v>311</v>
      </c>
      <c r="C57" s="334" t="s">
        <v>485</v>
      </c>
    </row>
    <row r="58" spans="2:3" ht="30" customHeight="1">
      <c r="B58" s="335" t="s">
        <v>312</v>
      </c>
      <c r="C58" s="333" t="s">
        <v>485</v>
      </c>
    </row>
    <row r="59" spans="2:3" ht="30" customHeight="1">
      <c r="B59" s="327" t="s">
        <v>413</v>
      </c>
      <c r="C59" s="334" t="s">
        <v>485</v>
      </c>
    </row>
    <row r="60" spans="2:3" ht="30">
      <c r="B60" s="332" t="s">
        <v>607</v>
      </c>
      <c r="C60" s="333" t="s">
        <v>623</v>
      </c>
    </row>
    <row r="61" spans="2:3" ht="30" customHeight="1">
      <c r="B61" s="327" t="s">
        <v>417</v>
      </c>
      <c r="C61" s="334" t="s">
        <v>482</v>
      </c>
    </row>
    <row r="62" spans="2:3" ht="30" customHeight="1">
      <c r="B62" s="332" t="s">
        <v>228</v>
      </c>
      <c r="C62" s="333" t="s">
        <v>484</v>
      </c>
    </row>
    <row r="63" spans="2:3" ht="60">
      <c r="B63" s="327" t="s">
        <v>124</v>
      </c>
      <c r="C63" s="334" t="s">
        <v>450</v>
      </c>
    </row>
    <row r="64" spans="2:3" ht="30" customHeight="1">
      <c r="B64" s="332" t="s">
        <v>280</v>
      </c>
      <c r="C64" s="333" t="s">
        <v>449</v>
      </c>
    </row>
    <row r="65" spans="2:3">
      <c r="B65" s="327"/>
    </row>
    <row r="66" spans="2:3" ht="18.75">
      <c r="B66" s="339" t="s">
        <v>192</v>
      </c>
    </row>
    <row r="67" spans="2:3" ht="30" customHeight="1">
      <c r="B67" s="331" t="s">
        <v>256</v>
      </c>
      <c r="C67" s="333" t="s">
        <v>626</v>
      </c>
    </row>
    <row r="68" spans="2:3" ht="75">
      <c r="B68" s="328" t="s">
        <v>257</v>
      </c>
      <c r="C68" s="334" t="s">
        <v>426</v>
      </c>
    </row>
    <row r="69" spans="2:3" ht="30">
      <c r="B69" s="331" t="s">
        <v>258</v>
      </c>
      <c r="C69" s="333" t="s">
        <v>427</v>
      </c>
    </row>
    <row r="70" spans="2:3" ht="90">
      <c r="B70" s="328" t="s">
        <v>100</v>
      </c>
      <c r="C70" s="334" t="s">
        <v>428</v>
      </c>
    </row>
    <row r="71" spans="2:3" ht="30">
      <c r="B71" s="331" t="s">
        <v>89</v>
      </c>
      <c r="C71" s="333" t="s">
        <v>429</v>
      </c>
    </row>
    <row r="72" spans="2:3" ht="30">
      <c r="B72" s="328" t="s">
        <v>88</v>
      </c>
      <c r="C72" s="334" t="s">
        <v>430</v>
      </c>
    </row>
    <row r="73" spans="2:3" ht="45">
      <c r="B73" s="331" t="s">
        <v>259</v>
      </c>
      <c r="C73" s="333" t="s">
        <v>523</v>
      </c>
    </row>
    <row r="74" spans="2:3" ht="45">
      <c r="B74" s="328" t="s">
        <v>96</v>
      </c>
      <c r="C74" s="334" t="s">
        <v>436</v>
      </c>
    </row>
    <row r="75" spans="2:3" ht="45">
      <c r="B75" s="331" t="s">
        <v>95</v>
      </c>
      <c r="C75" s="333" t="s">
        <v>437</v>
      </c>
    </row>
    <row r="76" spans="2:3" ht="45">
      <c r="B76" s="328" t="s">
        <v>97</v>
      </c>
      <c r="C76" s="334" t="s">
        <v>438</v>
      </c>
    </row>
    <row r="77" spans="2:3" ht="60">
      <c r="B77" s="331" t="s">
        <v>253</v>
      </c>
      <c r="C77" s="333" t="s">
        <v>423</v>
      </c>
    </row>
    <row r="78" spans="2:3" ht="45">
      <c r="B78" s="328" t="s">
        <v>254</v>
      </c>
      <c r="C78" s="334" t="s">
        <v>424</v>
      </c>
    </row>
    <row r="79" spans="2:3" ht="75">
      <c r="B79" s="331" t="s">
        <v>255</v>
      </c>
      <c r="C79" s="333" t="s">
        <v>425</v>
      </c>
    </row>
    <row r="80" spans="2:3" ht="30" customHeight="1">
      <c r="B80" s="328" t="s">
        <v>398</v>
      </c>
      <c r="C80" s="334" t="s">
        <v>512</v>
      </c>
    </row>
    <row r="82" spans="2:3" ht="18.75" customHeight="1">
      <c r="B82" s="339" t="s">
        <v>159</v>
      </c>
    </row>
    <row r="83" spans="2:3" ht="60">
      <c r="B83" s="331" t="s">
        <v>261</v>
      </c>
      <c r="C83" s="333" t="s">
        <v>432</v>
      </c>
    </row>
    <row r="84" spans="2:3" ht="30" customHeight="1">
      <c r="B84" s="328" t="s">
        <v>396</v>
      </c>
      <c r="C84" s="334" t="s">
        <v>461</v>
      </c>
    </row>
    <row r="85" spans="2:3" ht="30" customHeight="1">
      <c r="B85" s="331" t="s">
        <v>397</v>
      </c>
      <c r="C85" s="333" t="s">
        <v>462</v>
      </c>
    </row>
    <row r="86" spans="2:3" ht="30" customHeight="1">
      <c r="B86" s="328" t="s">
        <v>416</v>
      </c>
      <c r="C86" s="334" t="s">
        <v>471</v>
      </c>
    </row>
    <row r="87" spans="2:3" ht="45">
      <c r="B87" s="331" t="s">
        <v>259</v>
      </c>
      <c r="C87" s="333" t="s">
        <v>523</v>
      </c>
    </row>
    <row r="88" spans="2:3" ht="45">
      <c r="B88" s="328" t="s">
        <v>254</v>
      </c>
      <c r="C88" s="334" t="s">
        <v>424</v>
      </c>
    </row>
    <row r="89" spans="2:3" ht="30">
      <c r="B89" s="331" t="s">
        <v>103</v>
      </c>
      <c r="C89" s="333" t="s">
        <v>456</v>
      </c>
    </row>
    <row r="90" spans="2:3" ht="30" customHeight="1">
      <c r="B90" s="328" t="s">
        <v>504</v>
      </c>
      <c r="C90" s="334" t="s">
        <v>513</v>
      </c>
    </row>
    <row r="91" spans="2:3" ht="30" customHeight="1">
      <c r="B91" s="331" t="s">
        <v>415</v>
      </c>
      <c r="C91" s="333" t="s">
        <v>469</v>
      </c>
    </row>
    <row r="92" spans="2:3" ht="30" customHeight="1">
      <c r="B92" s="328" t="s">
        <v>287</v>
      </c>
      <c r="C92" s="334" t="s">
        <v>458</v>
      </c>
    </row>
    <row r="93" spans="2:3" ht="60">
      <c r="B93" s="331" t="s">
        <v>253</v>
      </c>
      <c r="C93" s="333" t="s">
        <v>423</v>
      </c>
    </row>
    <row r="94" spans="2:3" ht="45">
      <c r="B94" s="328" t="s">
        <v>288</v>
      </c>
      <c r="C94" s="334" t="s">
        <v>459</v>
      </c>
    </row>
    <row r="95" spans="2:3" ht="30" customHeight="1">
      <c r="B95" s="331" t="s">
        <v>264</v>
      </c>
      <c r="C95" s="333" t="s">
        <v>435</v>
      </c>
    </row>
    <row r="96" spans="2:3" ht="30" customHeight="1">
      <c r="B96" s="328" t="s">
        <v>260</v>
      </c>
      <c r="C96" s="334" t="s">
        <v>431</v>
      </c>
    </row>
    <row r="97" spans="2:3" ht="30">
      <c r="B97" s="331" t="s">
        <v>282</v>
      </c>
      <c r="C97" s="333" t="s">
        <v>452</v>
      </c>
    </row>
    <row r="98" spans="2:3" ht="45">
      <c r="B98" s="328" t="s">
        <v>283</v>
      </c>
      <c r="C98" s="334" t="s">
        <v>453</v>
      </c>
    </row>
    <row r="99" spans="2:3" ht="60">
      <c r="B99" s="331" t="s">
        <v>261</v>
      </c>
      <c r="C99" s="333" t="s">
        <v>432</v>
      </c>
    </row>
    <row r="100" spans="2:3" ht="30">
      <c r="B100" s="328" t="s">
        <v>262</v>
      </c>
      <c r="C100" s="334" t="s">
        <v>433</v>
      </c>
    </row>
    <row r="101" spans="2:3" ht="45">
      <c r="B101" s="331" t="s">
        <v>286</v>
      </c>
      <c r="C101" s="333" t="s">
        <v>455</v>
      </c>
    </row>
    <row r="102" spans="2:3" ht="30">
      <c r="B102" s="328" t="s">
        <v>506</v>
      </c>
      <c r="C102" s="334" t="s">
        <v>508</v>
      </c>
    </row>
    <row r="103" spans="2:3">
      <c r="B103" s="328"/>
    </row>
    <row r="104" spans="2:3" ht="18.75">
      <c r="B104" s="339" t="s">
        <v>519</v>
      </c>
    </row>
    <row r="105" spans="2:3" ht="45">
      <c r="B105" s="332" t="s">
        <v>120</v>
      </c>
      <c r="C105" s="333" t="s">
        <v>419</v>
      </c>
    </row>
    <row r="106" spans="2:3" ht="45">
      <c r="B106" s="327" t="s">
        <v>119</v>
      </c>
      <c r="C106" s="334" t="s">
        <v>524</v>
      </c>
    </row>
    <row r="107" spans="2:3" ht="180">
      <c r="B107" s="332" t="s">
        <v>203</v>
      </c>
      <c r="C107" s="333" t="s">
        <v>421</v>
      </c>
    </row>
    <row r="108" spans="2:3" ht="150">
      <c r="B108" s="327" t="s">
        <v>250</v>
      </c>
      <c r="C108" s="334" t="s">
        <v>627</v>
      </c>
    </row>
    <row r="109" spans="2:3" ht="30">
      <c r="B109" s="332" t="s">
        <v>251</v>
      </c>
      <c r="C109" s="333" t="s">
        <v>420</v>
      </c>
    </row>
    <row r="110" spans="2:3" ht="150">
      <c r="B110" s="327" t="s">
        <v>225</v>
      </c>
      <c r="C110" s="334" t="s">
        <v>628</v>
      </c>
    </row>
    <row r="111" spans="2:3" ht="150">
      <c r="B111" s="332" t="s">
        <v>226</v>
      </c>
      <c r="C111" s="333" t="s">
        <v>629</v>
      </c>
    </row>
    <row r="112" spans="2:3" ht="30">
      <c r="B112" s="327" t="s">
        <v>252</v>
      </c>
      <c r="C112" s="334" t="s">
        <v>422</v>
      </c>
    </row>
    <row r="113" spans="2:3" ht="60">
      <c r="B113" s="332" t="s">
        <v>253</v>
      </c>
      <c r="C113" s="333" t="s">
        <v>423</v>
      </c>
    </row>
    <row r="114" spans="2:3" ht="45">
      <c r="B114" s="327" t="s">
        <v>254</v>
      </c>
      <c r="C114" s="334" t="s">
        <v>424</v>
      </c>
    </row>
    <row r="115" spans="2:3" ht="75">
      <c r="B115" s="332" t="s">
        <v>255</v>
      </c>
      <c r="C115" s="333" t="s">
        <v>425</v>
      </c>
    </row>
    <row r="116" spans="2:3" ht="30">
      <c r="B116" s="334" t="s">
        <v>300</v>
      </c>
      <c r="C116" s="334" t="s">
        <v>475</v>
      </c>
    </row>
    <row r="117" spans="2:3" ht="30">
      <c r="B117" s="333" t="s">
        <v>511</v>
      </c>
      <c r="C117" s="333" t="s">
        <v>514</v>
      </c>
    </row>
    <row r="119" spans="2:3" ht="18.75">
      <c r="B119" s="339" t="s">
        <v>520</v>
      </c>
    </row>
    <row r="120" spans="2:3" ht="75">
      <c r="B120" s="337" t="s">
        <v>284</v>
      </c>
      <c r="C120" s="333" t="s">
        <v>454</v>
      </c>
    </row>
    <row r="121" spans="2:3" ht="60">
      <c r="B121" s="177" t="s">
        <v>261</v>
      </c>
      <c r="C121" s="334" t="s">
        <v>432</v>
      </c>
    </row>
    <row r="122" spans="2:3" ht="30" customHeight="1">
      <c r="B122" s="337" t="s">
        <v>416</v>
      </c>
      <c r="C122" s="333" t="s">
        <v>471</v>
      </c>
    </row>
    <row r="123" spans="2:3" ht="45">
      <c r="B123" s="177" t="s">
        <v>259</v>
      </c>
      <c r="C123" s="334" t="s">
        <v>523</v>
      </c>
    </row>
    <row r="124" spans="2:3" ht="45">
      <c r="B124" s="338" t="s">
        <v>254</v>
      </c>
      <c r="C124" s="333" t="s">
        <v>424</v>
      </c>
    </row>
    <row r="125" spans="2:3" ht="30">
      <c r="B125" s="177" t="s">
        <v>103</v>
      </c>
      <c r="C125" s="334" t="s">
        <v>456</v>
      </c>
    </row>
    <row r="126" spans="2:3" ht="60">
      <c r="B126" s="337" t="s">
        <v>253</v>
      </c>
      <c r="C126" s="333" t="s">
        <v>423</v>
      </c>
    </row>
    <row r="127" spans="2:3" ht="45">
      <c r="B127" s="177" t="s">
        <v>288</v>
      </c>
      <c r="C127" s="334" t="s">
        <v>459</v>
      </c>
    </row>
    <row r="128" spans="2:3" ht="30">
      <c r="B128" s="337" t="s">
        <v>297</v>
      </c>
      <c r="C128" s="333" t="s">
        <v>470</v>
      </c>
    </row>
    <row r="129" spans="2:3" ht="30" customHeight="1">
      <c r="B129" s="177" t="s">
        <v>264</v>
      </c>
      <c r="C129" s="334" t="s">
        <v>435</v>
      </c>
    </row>
    <row r="130" spans="2:3" ht="45">
      <c r="B130" s="338" t="s">
        <v>286</v>
      </c>
      <c r="C130" s="333" t="s">
        <v>455</v>
      </c>
    </row>
    <row r="131" spans="2:3">
      <c r="B131" s="177"/>
    </row>
    <row r="132" spans="2:3" ht="18.75">
      <c r="B132" s="339" t="s">
        <v>160</v>
      </c>
    </row>
    <row r="133" spans="2:3" ht="45">
      <c r="B133" s="331" t="s">
        <v>276</v>
      </c>
      <c r="C133" s="333" t="s">
        <v>439</v>
      </c>
    </row>
    <row r="134" spans="2:3" ht="45">
      <c r="B134" s="328" t="s">
        <v>194</v>
      </c>
      <c r="C134" s="334" t="s">
        <v>440</v>
      </c>
    </row>
    <row r="135" spans="2:3" ht="30" customHeight="1">
      <c r="B135" s="331" t="s">
        <v>289</v>
      </c>
      <c r="C135" s="333" t="s">
        <v>460</v>
      </c>
    </row>
    <row r="136" spans="2:3" ht="105">
      <c r="B136" s="328" t="s">
        <v>270</v>
      </c>
      <c r="C136" s="334" t="s">
        <v>441</v>
      </c>
    </row>
    <row r="137" spans="2:3" ht="30">
      <c r="B137" s="331" t="s">
        <v>271</v>
      </c>
      <c r="C137" s="333" t="s">
        <v>442</v>
      </c>
    </row>
    <row r="138" spans="2:3" ht="45">
      <c r="B138" s="328" t="s">
        <v>272</v>
      </c>
      <c r="C138" s="334" t="s">
        <v>443</v>
      </c>
    </row>
    <row r="139" spans="2:3" ht="45">
      <c r="B139" s="331" t="s">
        <v>273</v>
      </c>
      <c r="C139" s="333" t="s">
        <v>444</v>
      </c>
    </row>
    <row r="140" spans="2:3" ht="30" customHeight="1">
      <c r="B140" s="328" t="s">
        <v>281</v>
      </c>
      <c r="C140" s="334" t="s">
        <v>451</v>
      </c>
    </row>
    <row r="141" spans="2:3" ht="30" customHeight="1">
      <c r="B141" s="331" t="s">
        <v>195</v>
      </c>
      <c r="C141" s="333" t="s">
        <v>457</v>
      </c>
    </row>
    <row r="142" spans="2:3" ht="45">
      <c r="B142" s="328" t="s">
        <v>92</v>
      </c>
      <c r="C142" s="334" t="s">
        <v>445</v>
      </c>
    </row>
    <row r="143" spans="2:3" ht="30">
      <c r="B143" s="331" t="s">
        <v>91</v>
      </c>
      <c r="C143" s="333" t="s">
        <v>446</v>
      </c>
    </row>
    <row r="144" spans="2:3" ht="45">
      <c r="B144" s="328" t="s">
        <v>274</v>
      </c>
      <c r="C144" s="334" t="s">
        <v>447</v>
      </c>
    </row>
    <row r="145" spans="1:3" ht="30">
      <c r="B145" s="331" t="s">
        <v>275</v>
      </c>
      <c r="C145" s="333" t="s">
        <v>448</v>
      </c>
    </row>
    <row r="147" spans="1:3" ht="18.75">
      <c r="B147" s="339" t="s">
        <v>313</v>
      </c>
    </row>
    <row r="148" spans="1:3" ht="30" customHeight="1">
      <c r="A148" s="177"/>
      <c r="B148" s="337" t="s">
        <v>370</v>
      </c>
      <c r="C148" s="333" t="s">
        <v>486</v>
      </c>
    </row>
    <row r="149" spans="1:3" ht="30">
      <c r="A149" s="177"/>
      <c r="B149" s="177" t="s">
        <v>347</v>
      </c>
      <c r="C149" s="334" t="s">
        <v>487</v>
      </c>
    </row>
    <row r="150" spans="1:3" ht="30" customHeight="1">
      <c r="A150" s="177"/>
      <c r="B150" s="337" t="s">
        <v>348</v>
      </c>
      <c r="C150" s="333" t="s">
        <v>488</v>
      </c>
    </row>
    <row r="151" spans="1:3" ht="30" customHeight="1">
      <c r="A151" s="177"/>
      <c r="B151" s="177" t="s">
        <v>410</v>
      </c>
      <c r="C151" s="334" t="s">
        <v>489</v>
      </c>
    </row>
    <row r="152" spans="1:3" ht="30">
      <c r="A152" s="177"/>
      <c r="B152" s="337" t="s">
        <v>350</v>
      </c>
      <c r="C152" s="333" t="s">
        <v>490</v>
      </c>
    </row>
    <row r="153" spans="1:3" ht="30">
      <c r="A153" s="177"/>
      <c r="B153" s="177" t="s">
        <v>349</v>
      </c>
      <c r="C153" s="334" t="s">
        <v>491</v>
      </c>
    </row>
    <row r="154" spans="1:3" ht="30" customHeight="1">
      <c r="A154" s="177"/>
      <c r="B154" s="337" t="s">
        <v>351</v>
      </c>
      <c r="C154" s="333" t="s">
        <v>492</v>
      </c>
    </row>
    <row r="155" spans="1:3" ht="30" customHeight="1">
      <c r="A155" s="177"/>
      <c r="B155" s="177" t="s">
        <v>352</v>
      </c>
      <c r="C155" s="334" t="s">
        <v>493</v>
      </c>
    </row>
    <row r="156" spans="1:3" ht="30" customHeight="1">
      <c r="A156" s="177"/>
      <c r="B156" s="337" t="s">
        <v>372</v>
      </c>
      <c r="C156" s="333" t="s">
        <v>630</v>
      </c>
    </row>
    <row r="157" spans="1:3" ht="30" customHeight="1">
      <c r="A157" s="177"/>
      <c r="B157" s="177" t="s">
        <v>369</v>
      </c>
      <c r="C157" s="334" t="s">
        <v>494</v>
      </c>
    </row>
    <row r="158" spans="1:3" ht="45">
      <c r="A158" s="177"/>
      <c r="B158" s="337" t="s">
        <v>194</v>
      </c>
      <c r="C158" s="333" t="s">
        <v>440</v>
      </c>
    </row>
    <row r="159" spans="1:3" ht="30" customHeight="1">
      <c r="A159" s="177"/>
      <c r="B159" s="177" t="s">
        <v>411</v>
      </c>
      <c r="C159" s="334" t="s">
        <v>495</v>
      </c>
    </row>
    <row r="160" spans="1:3" ht="30">
      <c r="A160" s="177"/>
      <c r="B160" s="337" t="s">
        <v>353</v>
      </c>
      <c r="C160" s="333" t="s">
        <v>496</v>
      </c>
    </row>
    <row r="161" spans="1:3" ht="30" customHeight="1">
      <c r="A161" s="177"/>
      <c r="B161" s="177" t="s">
        <v>308</v>
      </c>
      <c r="C161" s="334" t="s">
        <v>483</v>
      </c>
    </row>
    <row r="162" spans="1:3" ht="60">
      <c r="A162" s="177"/>
      <c r="B162" s="337" t="s">
        <v>124</v>
      </c>
      <c r="C162" s="333" t="s">
        <v>450</v>
      </c>
    </row>
    <row r="163" spans="1:3" ht="30" customHeight="1">
      <c r="A163" s="177"/>
      <c r="B163" s="177" t="s">
        <v>354</v>
      </c>
      <c r="C163" s="334" t="s">
        <v>497</v>
      </c>
    </row>
    <row r="164" spans="1:3" ht="30" customHeight="1">
      <c r="A164" s="177"/>
      <c r="B164" s="337" t="s">
        <v>281</v>
      </c>
      <c r="C164" s="333" t="s">
        <v>451</v>
      </c>
    </row>
    <row r="165" spans="1:3" ht="30" customHeight="1">
      <c r="A165" s="177"/>
      <c r="B165" s="177" t="s">
        <v>355</v>
      </c>
      <c r="C165" s="334" t="s">
        <v>498</v>
      </c>
    </row>
    <row r="166" spans="1:3" ht="30" customHeight="1">
      <c r="A166" s="177"/>
      <c r="B166" s="337" t="s">
        <v>371</v>
      </c>
      <c r="C166" s="333" t="s">
        <v>499</v>
      </c>
    </row>
    <row r="167" spans="1:3" ht="30" customHeight="1">
      <c r="A167" s="177"/>
      <c r="B167" s="177" t="s">
        <v>195</v>
      </c>
      <c r="C167" s="334" t="s">
        <v>457</v>
      </c>
    </row>
    <row r="168" spans="1:3" ht="30" customHeight="1">
      <c r="A168" s="177"/>
      <c r="B168" s="331" t="s">
        <v>412</v>
      </c>
      <c r="C168" s="333" t="s">
        <v>485</v>
      </c>
    </row>
    <row r="169" spans="1:3" ht="30" customHeight="1">
      <c r="A169" s="177"/>
      <c r="B169" s="327" t="s">
        <v>310</v>
      </c>
      <c r="C169" s="334" t="s">
        <v>485</v>
      </c>
    </row>
    <row r="170" spans="1:3" ht="30" customHeight="1">
      <c r="B170" s="331" t="s">
        <v>311</v>
      </c>
      <c r="C170" s="333" t="s">
        <v>485</v>
      </c>
    </row>
    <row r="171" spans="1:3" ht="30" customHeight="1">
      <c r="B171" s="327" t="s">
        <v>312</v>
      </c>
      <c r="C171" s="334" t="s">
        <v>485</v>
      </c>
    </row>
    <row r="172" spans="1:3" ht="30" customHeight="1">
      <c r="B172" s="332" t="s">
        <v>413</v>
      </c>
      <c r="C172" s="333" t="s">
        <v>485</v>
      </c>
    </row>
    <row r="173" spans="1:3" ht="30" customHeight="1">
      <c r="B173" s="177" t="s">
        <v>289</v>
      </c>
      <c r="C173" s="334" t="s">
        <v>460</v>
      </c>
    </row>
    <row r="174" spans="1:3" ht="30">
      <c r="B174" s="337" t="s">
        <v>418</v>
      </c>
      <c r="C174" s="333" t="s">
        <v>631</v>
      </c>
    </row>
    <row r="175" spans="1:3" ht="30">
      <c r="B175" s="177" t="s">
        <v>373</v>
      </c>
      <c r="C175" s="334" t="s">
        <v>500</v>
      </c>
    </row>
    <row r="176" spans="1:3">
      <c r="B176" s="301"/>
    </row>
    <row r="177" spans="2:2">
      <c r="B177" s="301"/>
    </row>
    <row r="178" spans="2:2">
      <c r="B178" s="301"/>
    </row>
    <row r="179" spans="2:2">
      <c r="B179" s="301"/>
    </row>
    <row r="180" spans="2:2">
      <c r="B180" s="300"/>
    </row>
    <row r="181" spans="2:2">
      <c r="B181" s="300"/>
    </row>
    <row r="192" spans="2:2">
      <c r="B192" s="300"/>
    </row>
  </sheetData>
  <sortState xmlns:xlrd2="http://schemas.microsoft.com/office/spreadsheetml/2017/richdata2" ref="B148:B180">
    <sortCondition ref="B148:B180"/>
  </sortState>
  <mergeCells count="3">
    <mergeCell ref="B4:C4"/>
    <mergeCell ref="B2:C2"/>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F9E88"/>
    <pageSetUpPr fitToPage="1"/>
  </sheetPr>
  <dimension ref="A1:H168"/>
  <sheetViews>
    <sheetView workbookViewId="0"/>
  </sheetViews>
  <sheetFormatPr defaultColWidth="9.28515625" defaultRowHeight="15"/>
  <cols>
    <col min="1" max="1" width="4.28515625" style="17" customWidth="1"/>
    <col min="2" max="2" width="29.5703125" style="17" customWidth="1"/>
    <col min="3" max="3" width="62" style="17" customWidth="1"/>
    <col min="4" max="4" width="42.7109375" style="17" bestFit="1" customWidth="1"/>
    <col min="5" max="5" width="1.42578125" style="17" customWidth="1"/>
    <col min="6" max="6" width="100.7109375" style="17" bestFit="1" customWidth="1"/>
    <col min="7" max="7" width="1.28515625" style="17" customWidth="1"/>
    <col min="8" max="16384" width="9.28515625" style="17"/>
  </cols>
  <sheetData>
    <row r="1" spans="1:8" ht="54" customHeight="1">
      <c r="A1" s="2"/>
      <c r="B1" s="79" t="s">
        <v>157</v>
      </c>
      <c r="C1" s="79"/>
      <c r="D1" s="79"/>
      <c r="E1" s="79"/>
      <c r="F1" s="79"/>
    </row>
    <row r="2" spans="1:8" ht="60" customHeight="1">
      <c r="A2" s="2"/>
      <c r="B2" s="381" t="s">
        <v>125</v>
      </c>
      <c r="C2" s="381"/>
      <c r="D2" s="381"/>
      <c r="E2" s="381"/>
      <c r="F2" s="381"/>
    </row>
    <row r="3" spans="1:8" ht="22.15" customHeight="1">
      <c r="A3" s="2"/>
      <c r="B3" s="379" t="s">
        <v>0</v>
      </c>
      <c r="C3" s="379"/>
      <c r="D3" s="379"/>
      <c r="E3" s="379"/>
      <c r="F3" s="380"/>
    </row>
    <row r="4" spans="1:8" ht="9" customHeight="1">
      <c r="A4" s="2"/>
      <c r="B4" s="44"/>
      <c r="C4" s="44"/>
      <c r="D4" s="44"/>
      <c r="E4" s="4"/>
      <c r="F4" s="4"/>
    </row>
    <row r="5" spans="1:8" ht="20.100000000000001" customHeight="1">
      <c r="A5" s="2"/>
      <c r="B5" s="62" t="s">
        <v>108</v>
      </c>
      <c r="C5" s="62" t="s">
        <v>109</v>
      </c>
      <c r="D5" s="62" t="s">
        <v>105</v>
      </c>
      <c r="E5" s="59"/>
      <c r="F5" s="62" t="s">
        <v>106</v>
      </c>
    </row>
    <row r="6" spans="1:8" ht="9" customHeight="1">
      <c r="A6" s="2"/>
      <c r="B6" s="36"/>
      <c r="C6" s="36"/>
      <c r="D6" s="36"/>
      <c r="E6" s="36"/>
      <c r="F6" s="36"/>
    </row>
    <row r="7" spans="1:8" s="181" customFormat="1">
      <c r="A7" s="211"/>
      <c r="B7" s="182" t="s">
        <v>148</v>
      </c>
      <c r="C7" s="161" t="s">
        <v>158</v>
      </c>
      <c r="D7" s="161" t="s">
        <v>234</v>
      </c>
      <c r="E7" s="205"/>
      <c r="F7" s="161" t="s">
        <v>198</v>
      </c>
      <c r="H7" s="17"/>
    </row>
    <row r="8" spans="1:8" s="181" customFormat="1">
      <c r="A8" s="211"/>
      <c r="B8" s="162"/>
      <c r="C8" s="161"/>
      <c r="D8" s="161"/>
      <c r="E8" s="205"/>
      <c r="F8" s="161" t="s">
        <v>135</v>
      </c>
      <c r="H8" s="17"/>
    </row>
    <row r="9" spans="1:8" s="181" customFormat="1">
      <c r="A9" s="211"/>
      <c r="B9" s="162"/>
      <c r="C9" s="161"/>
      <c r="D9" s="161"/>
      <c r="E9" s="205"/>
      <c r="F9" s="206" t="s">
        <v>230</v>
      </c>
      <c r="H9" s="17"/>
    </row>
    <row r="10" spans="1:8" s="181" customFormat="1" ht="2.25" customHeight="1">
      <c r="A10" s="211"/>
      <c r="B10" s="162"/>
      <c r="C10" s="161"/>
      <c r="D10" s="166"/>
      <c r="E10" s="205"/>
      <c r="F10" s="166"/>
      <c r="H10" s="17"/>
    </row>
    <row r="11" spans="1:8" s="181" customFormat="1">
      <c r="A11" s="211"/>
      <c r="B11" s="162"/>
      <c r="C11" s="163"/>
      <c r="D11" s="162" t="s">
        <v>609</v>
      </c>
      <c r="E11" s="164"/>
      <c r="F11" s="165" t="s">
        <v>190</v>
      </c>
      <c r="H11" s="17"/>
    </row>
    <row r="12" spans="1:8" s="181" customFormat="1">
      <c r="A12" s="211"/>
      <c r="B12" s="162"/>
      <c r="C12" s="163"/>
      <c r="D12" s="162"/>
      <c r="E12" s="164"/>
      <c r="F12" s="206" t="s">
        <v>136</v>
      </c>
      <c r="H12" s="17"/>
    </row>
    <row r="13" spans="1:8" s="181" customFormat="1" ht="2.25" customHeight="1">
      <c r="A13" s="211"/>
      <c r="B13" s="162"/>
      <c r="C13" s="166"/>
      <c r="D13" s="166"/>
      <c r="E13" s="205"/>
      <c r="F13" s="166"/>
      <c r="H13" s="17"/>
    </row>
    <row r="14" spans="1:8" s="181" customFormat="1">
      <c r="A14" s="211"/>
      <c r="B14" s="182"/>
      <c r="C14" s="161" t="s">
        <v>278</v>
      </c>
      <c r="D14" s="161" t="s">
        <v>234</v>
      </c>
      <c r="E14" s="205"/>
      <c r="F14" s="161" t="s">
        <v>198</v>
      </c>
      <c r="H14" s="17"/>
    </row>
    <row r="15" spans="1:8" s="181" customFormat="1">
      <c r="A15" s="211"/>
      <c r="B15" s="162"/>
      <c r="C15" s="161"/>
      <c r="D15" s="161"/>
      <c r="E15" s="205"/>
      <c r="F15" s="161" t="s">
        <v>135</v>
      </c>
      <c r="H15" s="17"/>
    </row>
    <row r="16" spans="1:8" s="181" customFormat="1">
      <c r="A16" s="211"/>
      <c r="B16" s="162"/>
      <c r="C16" s="161"/>
      <c r="D16" s="161"/>
      <c r="E16" s="205"/>
      <c r="F16" s="206" t="s">
        <v>136</v>
      </c>
      <c r="H16" s="17"/>
    </row>
    <row r="17" spans="1:8" s="181" customFormat="1" ht="2.25" customHeight="1">
      <c r="A17" s="211"/>
      <c r="B17" s="162"/>
      <c r="C17" s="166"/>
      <c r="D17" s="166"/>
      <c r="E17" s="205"/>
      <c r="F17" s="166"/>
      <c r="H17" s="17"/>
    </row>
    <row r="18" spans="1:8" s="181" customFormat="1">
      <c r="A18" s="211"/>
      <c r="B18" s="162"/>
      <c r="C18" s="163" t="s">
        <v>279</v>
      </c>
      <c r="D18" s="161" t="s">
        <v>234</v>
      </c>
      <c r="E18" s="164"/>
      <c r="F18" s="161" t="s">
        <v>198</v>
      </c>
      <c r="H18" s="17"/>
    </row>
    <row r="19" spans="1:8" s="181" customFormat="1">
      <c r="A19" s="211"/>
      <c r="B19" s="162"/>
      <c r="C19" s="163"/>
      <c r="D19" s="162"/>
      <c r="E19" s="164"/>
      <c r="F19" s="161" t="s">
        <v>135</v>
      </c>
      <c r="H19" s="17"/>
    </row>
    <row r="20" spans="1:8" s="181" customFormat="1">
      <c r="A20" s="211"/>
      <c r="B20" s="162"/>
      <c r="C20" s="163"/>
      <c r="D20" s="162"/>
      <c r="E20" s="164"/>
      <c r="F20" s="206" t="s">
        <v>136</v>
      </c>
      <c r="H20" s="17"/>
    </row>
    <row r="21" spans="1:8" s="181" customFormat="1" ht="9" customHeight="1">
      <c r="A21" s="211"/>
      <c r="B21" s="207"/>
      <c r="C21" s="207"/>
      <c r="D21" s="207"/>
      <c r="E21" s="207"/>
      <c r="F21" s="207"/>
      <c r="H21" s="17"/>
    </row>
    <row r="22" spans="1:8" s="181" customFormat="1" ht="15" customHeight="1">
      <c r="A22" s="211"/>
      <c r="B22" s="182" t="s">
        <v>243</v>
      </c>
      <c r="C22" s="162" t="s">
        <v>267</v>
      </c>
      <c r="D22" s="162" t="s">
        <v>77</v>
      </c>
      <c r="E22" s="170"/>
      <c r="F22" s="161" t="s">
        <v>135</v>
      </c>
      <c r="H22" s="17"/>
    </row>
    <row r="23" spans="1:8" s="181" customFormat="1" ht="15" customHeight="1">
      <c r="A23" s="211"/>
      <c r="B23" s="162"/>
      <c r="C23" s="162"/>
      <c r="D23" s="162"/>
      <c r="E23" s="170"/>
      <c r="F23" s="206" t="s">
        <v>136</v>
      </c>
      <c r="H23" s="17"/>
    </row>
    <row r="24" spans="1:8" s="181" customFormat="1" ht="2.25" customHeight="1">
      <c r="A24" s="211"/>
      <c r="B24" s="162"/>
      <c r="C24" s="170"/>
      <c r="D24" s="170"/>
      <c r="E24" s="170"/>
      <c r="F24" s="207"/>
      <c r="H24" s="17"/>
    </row>
    <row r="25" spans="1:8" s="181" customFormat="1" ht="15" customHeight="1">
      <c r="A25" s="211"/>
      <c r="B25" s="162"/>
      <c r="C25" s="162" t="s">
        <v>268</v>
      </c>
      <c r="D25" s="162" t="s">
        <v>642</v>
      </c>
      <c r="E25" s="170"/>
      <c r="F25" s="161" t="s">
        <v>135</v>
      </c>
      <c r="H25" s="17"/>
    </row>
    <row r="26" spans="1:8" s="181" customFormat="1" ht="15" customHeight="1">
      <c r="A26" s="211"/>
      <c r="B26" s="162"/>
      <c r="C26" s="162"/>
      <c r="D26" s="162"/>
      <c r="E26" s="170"/>
      <c r="F26" s="206" t="s">
        <v>136</v>
      </c>
      <c r="H26" s="17"/>
    </row>
    <row r="27" spans="1:8" s="181" customFormat="1" ht="8.1" customHeight="1">
      <c r="A27" s="211"/>
      <c r="B27" s="207"/>
      <c r="C27" s="207"/>
      <c r="D27" s="207"/>
      <c r="E27" s="207"/>
      <c r="F27" s="207"/>
      <c r="H27" s="17"/>
    </row>
    <row r="28" spans="1:8" s="181" customFormat="1" ht="15" customHeight="1">
      <c r="A28" s="211"/>
      <c r="B28" s="208" t="s">
        <v>115</v>
      </c>
      <c r="C28" s="206" t="s">
        <v>265</v>
      </c>
      <c r="D28" s="206" t="s">
        <v>177</v>
      </c>
      <c r="E28" s="207"/>
      <c r="F28" s="161" t="s">
        <v>135</v>
      </c>
      <c r="H28" s="17"/>
    </row>
    <row r="29" spans="1:8" s="181" customFormat="1" ht="15" customHeight="1">
      <c r="A29" s="211"/>
      <c r="B29" s="206"/>
      <c r="C29" s="206"/>
      <c r="D29" s="206"/>
      <c r="E29" s="207"/>
      <c r="F29" s="206" t="s">
        <v>136</v>
      </c>
      <c r="H29" s="17"/>
    </row>
    <row r="30" spans="1:8" s="181" customFormat="1" ht="2.25" customHeight="1">
      <c r="A30" s="211"/>
      <c r="B30" s="206"/>
      <c r="C30" s="207"/>
      <c r="D30" s="207"/>
      <c r="E30" s="207"/>
      <c r="F30" s="207"/>
      <c r="H30" s="17"/>
    </row>
    <row r="31" spans="1:8" s="181" customFormat="1" ht="15" customHeight="1">
      <c r="A31" s="211"/>
      <c r="B31" s="206"/>
      <c r="C31" s="206" t="s">
        <v>266</v>
      </c>
      <c r="D31" s="206" t="s">
        <v>177</v>
      </c>
      <c r="E31" s="207"/>
      <c r="F31" s="161" t="s">
        <v>135</v>
      </c>
      <c r="H31" s="17"/>
    </row>
    <row r="32" spans="1:8" s="181" customFormat="1" ht="15" customHeight="1">
      <c r="A32" s="211"/>
      <c r="B32" s="206"/>
      <c r="C32" s="206"/>
      <c r="D32" s="206"/>
      <c r="E32" s="207"/>
      <c r="F32" s="206" t="s">
        <v>136</v>
      </c>
      <c r="H32" s="17"/>
    </row>
    <row r="33" spans="1:8" s="181" customFormat="1" ht="2.25" customHeight="1">
      <c r="A33" s="211"/>
      <c r="B33" s="206"/>
      <c r="C33" s="207"/>
      <c r="D33" s="207"/>
      <c r="E33" s="207"/>
      <c r="F33" s="207"/>
      <c r="H33" s="17"/>
    </row>
    <row r="34" spans="1:8" s="181" customFormat="1" ht="15" customHeight="1">
      <c r="A34" s="211"/>
      <c r="B34" s="206"/>
      <c r="C34" s="206" t="s">
        <v>296</v>
      </c>
      <c r="D34" s="206" t="s">
        <v>177</v>
      </c>
      <c r="E34" s="207"/>
      <c r="F34" s="161" t="s">
        <v>135</v>
      </c>
      <c r="H34" s="17"/>
    </row>
    <row r="35" spans="1:8" s="181" customFormat="1" ht="15" customHeight="1">
      <c r="A35" s="211"/>
      <c r="B35" s="206"/>
      <c r="C35" s="206"/>
      <c r="D35" s="206"/>
      <c r="E35" s="207"/>
      <c r="F35" s="206" t="s">
        <v>136</v>
      </c>
      <c r="H35" s="17"/>
    </row>
    <row r="36" spans="1:8" s="181" customFormat="1" ht="2.25" customHeight="1">
      <c r="A36" s="211"/>
      <c r="B36" s="206"/>
      <c r="C36" s="207"/>
      <c r="D36" s="207"/>
      <c r="E36" s="207"/>
      <c r="F36" s="207"/>
      <c r="H36" s="17"/>
    </row>
    <row r="37" spans="1:8" s="181" customFormat="1" ht="15" customHeight="1">
      <c r="A37" s="211"/>
      <c r="B37" s="206"/>
      <c r="C37" s="206" t="s">
        <v>247</v>
      </c>
      <c r="D37" s="206" t="s">
        <v>639</v>
      </c>
      <c r="E37" s="207"/>
      <c r="F37" s="165" t="s">
        <v>155</v>
      </c>
      <c r="H37" s="17"/>
    </row>
    <row r="38" spans="1:8" s="181" customFormat="1" ht="15" customHeight="1">
      <c r="A38" s="211"/>
      <c r="B38" s="206"/>
      <c r="C38" s="206"/>
      <c r="D38" s="206"/>
      <c r="E38" s="207"/>
      <c r="F38" s="206" t="s">
        <v>196</v>
      </c>
      <c r="H38" s="17"/>
    </row>
    <row r="39" spans="1:8" s="181" customFormat="1" ht="2.25" customHeight="1">
      <c r="A39" s="211"/>
      <c r="B39" s="206"/>
      <c r="C39" s="206"/>
      <c r="D39" s="207"/>
      <c r="E39" s="207"/>
      <c r="F39" s="207"/>
      <c r="H39" s="17"/>
    </row>
    <row r="40" spans="1:8" s="181" customFormat="1" ht="30">
      <c r="A40" s="211"/>
      <c r="B40" s="206"/>
      <c r="C40" s="206"/>
      <c r="D40" s="209" t="s">
        <v>640</v>
      </c>
      <c r="E40" s="207"/>
      <c r="F40" s="165" t="s">
        <v>155</v>
      </c>
      <c r="H40" s="17"/>
    </row>
    <row r="41" spans="1:8" s="181" customFormat="1" ht="15" customHeight="1">
      <c r="A41" s="211"/>
      <c r="B41" s="206"/>
      <c r="C41" s="206"/>
      <c r="D41" s="206"/>
      <c r="E41" s="207"/>
      <c r="F41" s="206" t="s">
        <v>136</v>
      </c>
      <c r="H41" s="17"/>
    </row>
    <row r="42" spans="1:8" s="181" customFormat="1" ht="2.25" customHeight="1">
      <c r="A42" s="211"/>
      <c r="B42" s="206"/>
      <c r="C42" s="206"/>
      <c r="D42" s="207"/>
      <c r="E42" s="207"/>
      <c r="F42" s="207"/>
      <c r="H42" s="17"/>
    </row>
    <row r="43" spans="1:8" s="181" customFormat="1" ht="15" customHeight="1">
      <c r="A43" s="211"/>
      <c r="B43" s="206"/>
      <c r="C43" s="206"/>
      <c r="D43" s="206" t="s">
        <v>641</v>
      </c>
      <c r="E43" s="207"/>
      <c r="F43" s="206" t="s">
        <v>200</v>
      </c>
      <c r="H43" s="17"/>
    </row>
    <row r="44" spans="1:8" s="181" customFormat="1" ht="29.25" customHeight="1">
      <c r="A44" s="211"/>
      <c r="B44" s="206"/>
      <c r="C44" s="206"/>
      <c r="D44" s="206"/>
      <c r="E44" s="207"/>
      <c r="F44" s="209" t="s">
        <v>307</v>
      </c>
      <c r="H44" s="17"/>
    </row>
    <row r="45" spans="1:8" s="181" customFormat="1" ht="15" customHeight="1">
      <c r="A45" s="211"/>
      <c r="B45" s="206"/>
      <c r="C45" s="206"/>
      <c r="D45" s="206"/>
      <c r="E45" s="207"/>
      <c r="F45" s="206" t="s">
        <v>136</v>
      </c>
      <c r="H45" s="17"/>
    </row>
    <row r="46" spans="1:8" s="181" customFormat="1" ht="2.25" customHeight="1">
      <c r="A46" s="211"/>
      <c r="B46" s="206"/>
      <c r="C46" s="206"/>
      <c r="D46" s="207"/>
      <c r="E46" s="207"/>
      <c r="F46" s="207"/>
      <c r="H46" s="17"/>
    </row>
    <row r="47" spans="1:8" s="181" customFormat="1" ht="15" customHeight="1">
      <c r="A47" s="211"/>
      <c r="B47" s="206"/>
      <c r="C47" s="206"/>
      <c r="D47" s="206" t="s">
        <v>177</v>
      </c>
      <c r="E47" s="207"/>
      <c r="F47" s="161" t="s">
        <v>135</v>
      </c>
      <c r="H47" s="17"/>
    </row>
    <row r="48" spans="1:8" s="181" customFormat="1" ht="15" customHeight="1">
      <c r="A48" s="211"/>
      <c r="B48" s="206"/>
      <c r="C48" s="206"/>
      <c r="D48" s="206"/>
      <c r="E48" s="207"/>
      <c r="F48" s="206" t="s">
        <v>136</v>
      </c>
      <c r="H48" s="17"/>
    </row>
    <row r="49" spans="1:8" s="181" customFormat="1" ht="2.25" customHeight="1">
      <c r="A49" s="211"/>
      <c r="B49" s="206"/>
      <c r="C49" s="207"/>
      <c r="D49" s="207"/>
      <c r="E49" s="207"/>
      <c r="F49" s="207"/>
      <c r="H49" s="17"/>
    </row>
    <row r="50" spans="1:8" s="181" customFormat="1" ht="15" customHeight="1">
      <c r="A50" s="211"/>
      <c r="B50" s="206"/>
      <c r="C50" s="206" t="s">
        <v>246</v>
      </c>
      <c r="D50" s="206" t="s">
        <v>177</v>
      </c>
      <c r="E50" s="207"/>
      <c r="F50" s="161" t="s">
        <v>135</v>
      </c>
      <c r="H50" s="17"/>
    </row>
    <row r="51" spans="1:8" s="181" customFormat="1" ht="15" customHeight="1">
      <c r="A51" s="211"/>
      <c r="B51" s="206"/>
      <c r="C51" s="206"/>
      <c r="D51" s="206"/>
      <c r="E51" s="207"/>
      <c r="F51" s="206" t="s">
        <v>136</v>
      </c>
      <c r="H51" s="17"/>
    </row>
    <row r="52" spans="1:8" s="181" customFormat="1" ht="9" customHeight="1">
      <c r="A52" s="211"/>
      <c r="B52" s="207"/>
      <c r="C52" s="207"/>
      <c r="D52" s="207"/>
      <c r="E52" s="207"/>
      <c r="F52" s="207"/>
    </row>
    <row r="53" spans="1:8" s="181" customFormat="1" ht="15" customHeight="1">
      <c r="A53" s="211"/>
      <c r="B53" s="208" t="s">
        <v>192</v>
      </c>
      <c r="C53" s="206" t="s">
        <v>509</v>
      </c>
      <c r="D53" s="206" t="s">
        <v>118</v>
      </c>
      <c r="E53" s="207"/>
      <c r="F53" s="161" t="s">
        <v>135</v>
      </c>
    </row>
    <row r="54" spans="1:8" s="181" customFormat="1" ht="15" customHeight="1">
      <c r="A54" s="211"/>
      <c r="B54" s="206"/>
      <c r="C54" s="206"/>
      <c r="D54" s="206"/>
      <c r="E54" s="207"/>
      <c r="F54" s="206" t="s">
        <v>136</v>
      </c>
    </row>
    <row r="55" spans="1:8" s="181" customFormat="1" ht="2.25" customHeight="1">
      <c r="A55" s="211"/>
      <c r="B55" s="206"/>
      <c r="C55" s="207"/>
      <c r="D55" s="207"/>
      <c r="E55" s="207"/>
      <c r="F55" s="207"/>
    </row>
    <row r="56" spans="1:8" s="181" customFormat="1" ht="15" customHeight="1">
      <c r="A56" s="211"/>
      <c r="B56" s="206"/>
      <c r="C56" s="206" t="s">
        <v>510</v>
      </c>
      <c r="D56" s="206" t="s">
        <v>118</v>
      </c>
      <c r="E56" s="207"/>
      <c r="F56" s="161" t="s">
        <v>135</v>
      </c>
    </row>
    <row r="57" spans="1:8" s="181" customFormat="1" ht="15" customHeight="1">
      <c r="A57" s="211"/>
      <c r="B57" s="206"/>
      <c r="C57" s="206"/>
      <c r="D57" s="206"/>
      <c r="E57" s="207"/>
      <c r="F57" s="206" t="s">
        <v>136</v>
      </c>
    </row>
    <row r="58" spans="1:8" s="181" customFormat="1" ht="2.25" customHeight="1">
      <c r="A58" s="211"/>
      <c r="B58" s="206"/>
      <c r="C58" s="207"/>
      <c r="D58" s="207"/>
      <c r="E58" s="207"/>
      <c r="F58" s="207"/>
    </row>
    <row r="59" spans="1:8" s="181" customFormat="1" ht="15" customHeight="1">
      <c r="A59" s="211"/>
      <c r="B59" s="206"/>
      <c r="C59" s="206" t="s">
        <v>201</v>
      </c>
      <c r="D59" s="206" t="s">
        <v>118</v>
      </c>
      <c r="E59" s="207"/>
      <c r="F59" s="161" t="s">
        <v>135</v>
      </c>
    </row>
    <row r="60" spans="1:8" s="181" customFormat="1" ht="15" customHeight="1">
      <c r="A60" s="211"/>
      <c r="B60" s="206"/>
      <c r="C60" s="206"/>
      <c r="D60" s="206"/>
      <c r="E60" s="207"/>
      <c r="F60" s="206" t="s">
        <v>136</v>
      </c>
    </row>
    <row r="61" spans="1:8" s="181" customFormat="1" ht="9" customHeight="1">
      <c r="A61" s="211"/>
      <c r="B61" s="207"/>
      <c r="C61" s="207"/>
      <c r="D61" s="207"/>
      <c r="E61" s="207"/>
      <c r="F61" s="207"/>
    </row>
    <row r="62" spans="1:8" s="181" customFormat="1">
      <c r="A62" s="211"/>
      <c r="B62" s="182" t="s">
        <v>159</v>
      </c>
      <c r="C62" s="163" t="s">
        <v>506</v>
      </c>
      <c r="D62" s="162" t="s">
        <v>234</v>
      </c>
      <c r="E62" s="164"/>
      <c r="F62" s="161" t="s">
        <v>198</v>
      </c>
    </row>
    <row r="63" spans="1:8" s="181" customFormat="1">
      <c r="A63" s="211"/>
      <c r="B63" s="162"/>
      <c r="C63" s="163"/>
      <c r="D63" s="162"/>
      <c r="E63" s="164"/>
      <c r="F63" s="161" t="s">
        <v>135</v>
      </c>
    </row>
    <row r="64" spans="1:8" s="181" customFormat="1">
      <c r="A64" s="211"/>
      <c r="B64" s="162"/>
      <c r="C64" s="163"/>
      <c r="D64" s="162"/>
      <c r="E64" s="207"/>
      <c r="F64" s="206" t="s">
        <v>136</v>
      </c>
    </row>
    <row r="65" spans="1:6" s="181" customFormat="1" ht="2.25" customHeight="1">
      <c r="A65" s="211"/>
      <c r="B65" s="162"/>
      <c r="C65" s="163"/>
      <c r="D65" s="170"/>
      <c r="E65" s="207"/>
      <c r="F65" s="166"/>
    </row>
    <row r="66" spans="1:6" s="181" customFormat="1">
      <c r="A66" s="211"/>
      <c r="B66" s="162"/>
      <c r="C66" s="163"/>
      <c r="D66" s="162" t="s">
        <v>177</v>
      </c>
      <c r="E66" s="164"/>
      <c r="F66" s="161" t="s">
        <v>135</v>
      </c>
    </row>
    <row r="67" spans="1:6" s="181" customFormat="1">
      <c r="A67" s="211"/>
      <c r="B67" s="162"/>
      <c r="C67" s="163"/>
      <c r="D67" s="162"/>
      <c r="E67" s="207"/>
      <c r="F67" s="206" t="s">
        <v>136</v>
      </c>
    </row>
    <row r="68" spans="1:6" s="181" customFormat="1" ht="2.25" customHeight="1">
      <c r="A68" s="211"/>
      <c r="B68" s="162"/>
      <c r="C68" s="163"/>
      <c r="D68" s="170"/>
      <c r="E68" s="207"/>
      <c r="F68" s="166"/>
    </row>
    <row r="69" spans="1:6" s="181" customFormat="1">
      <c r="A69" s="211"/>
      <c r="B69" s="162"/>
      <c r="C69" s="212"/>
      <c r="D69" s="162" t="s">
        <v>609</v>
      </c>
      <c r="E69" s="164"/>
      <c r="F69" s="165" t="s">
        <v>153</v>
      </c>
    </row>
    <row r="70" spans="1:6" s="181" customFormat="1">
      <c r="A70" s="211"/>
      <c r="B70" s="162"/>
      <c r="C70" s="163"/>
      <c r="D70" s="162"/>
      <c r="E70" s="164"/>
      <c r="F70" s="161" t="s">
        <v>196</v>
      </c>
    </row>
    <row r="71" spans="1:6" s="181" customFormat="1" ht="9" customHeight="1">
      <c r="A71" s="211"/>
      <c r="B71" s="207"/>
      <c r="C71" s="207"/>
      <c r="D71" s="207"/>
      <c r="E71" s="207"/>
      <c r="F71" s="207"/>
    </row>
    <row r="72" spans="1:6" s="181" customFormat="1" ht="15" customHeight="1">
      <c r="A72" s="211"/>
      <c r="B72" s="208" t="s">
        <v>224</v>
      </c>
      <c r="C72" s="206" t="s">
        <v>193</v>
      </c>
      <c r="D72" s="206" t="s">
        <v>90</v>
      </c>
      <c r="E72" s="207"/>
      <c r="F72" s="161" t="s">
        <v>135</v>
      </c>
    </row>
    <row r="73" spans="1:6" s="181" customFormat="1" ht="15" customHeight="1">
      <c r="A73" s="211"/>
      <c r="B73" s="206"/>
      <c r="C73" s="206"/>
      <c r="D73" s="206"/>
      <c r="E73" s="207"/>
      <c r="F73" s="206" t="s">
        <v>136</v>
      </c>
    </row>
    <row r="74" spans="1:6" s="181" customFormat="1" ht="2.25" customHeight="1">
      <c r="A74" s="211"/>
      <c r="B74" s="206"/>
      <c r="C74" s="207"/>
      <c r="D74" s="207"/>
      <c r="E74" s="207"/>
      <c r="F74" s="207"/>
    </row>
    <row r="75" spans="1:6" s="181" customFormat="1" ht="15" customHeight="1">
      <c r="A75" s="211"/>
      <c r="B75" s="206"/>
      <c r="C75" s="206" t="s">
        <v>206</v>
      </c>
      <c r="D75" s="206" t="s">
        <v>90</v>
      </c>
      <c r="E75" s="207"/>
      <c r="F75" s="161" t="s">
        <v>135</v>
      </c>
    </row>
    <row r="76" spans="1:6" s="181" customFormat="1" ht="15" customHeight="1">
      <c r="A76" s="211"/>
      <c r="B76" s="206"/>
      <c r="C76" s="206"/>
      <c r="D76" s="206"/>
      <c r="E76" s="207"/>
      <c r="F76" s="206" t="s">
        <v>136</v>
      </c>
    </row>
    <row r="77" spans="1:6" s="181" customFormat="1" ht="2.25" customHeight="1">
      <c r="A77" s="211"/>
      <c r="B77" s="206"/>
      <c r="C77" s="206"/>
      <c r="D77" s="207"/>
      <c r="E77" s="207"/>
      <c r="F77" s="207"/>
    </row>
    <row r="78" spans="1:6" s="181" customFormat="1" ht="15" customHeight="1">
      <c r="A78" s="211"/>
      <c r="B78" s="206"/>
      <c r="C78" s="206"/>
      <c r="D78" s="206" t="s">
        <v>609</v>
      </c>
      <c r="E78" s="207"/>
      <c r="F78" s="161" t="s">
        <v>153</v>
      </c>
    </row>
    <row r="79" spans="1:6" s="181" customFormat="1" ht="15" customHeight="1">
      <c r="A79" s="211"/>
      <c r="B79" s="206"/>
      <c r="C79" s="206"/>
      <c r="D79" s="206"/>
      <c r="E79" s="207"/>
      <c r="F79" s="206" t="s">
        <v>202</v>
      </c>
    </row>
    <row r="80" spans="1:6" s="181" customFormat="1" ht="9" customHeight="1">
      <c r="A80" s="211"/>
      <c r="B80" s="207"/>
      <c r="C80" s="207"/>
      <c r="D80" s="207"/>
      <c r="E80" s="207"/>
      <c r="F80" s="207"/>
    </row>
    <row r="81" spans="1:6" s="181" customFormat="1" ht="15" customHeight="1">
      <c r="A81" s="211"/>
      <c r="B81" s="208" t="s">
        <v>160</v>
      </c>
      <c r="C81" s="206" t="s">
        <v>160</v>
      </c>
      <c r="D81" s="206" t="s">
        <v>90</v>
      </c>
      <c r="E81" s="207"/>
      <c r="F81" s="161" t="s">
        <v>135</v>
      </c>
    </row>
    <row r="82" spans="1:6" s="181" customFormat="1" ht="15" customHeight="1">
      <c r="A82" s="211"/>
      <c r="B82" s="206"/>
      <c r="C82" s="206"/>
      <c r="D82" s="206"/>
      <c r="E82" s="207"/>
      <c r="F82" s="206" t="s">
        <v>136</v>
      </c>
    </row>
    <row r="83" spans="1:6" s="181" customFormat="1" ht="2.25" customHeight="1">
      <c r="B83" s="206"/>
      <c r="C83" s="206"/>
      <c r="D83" s="207"/>
      <c r="E83" s="207"/>
      <c r="F83" s="207"/>
    </row>
    <row r="84" spans="1:6" s="181" customFormat="1" ht="15" customHeight="1">
      <c r="A84" s="211"/>
      <c r="B84" s="208"/>
      <c r="C84" s="206"/>
      <c r="D84" s="206" t="s">
        <v>241</v>
      </c>
      <c r="E84" s="207"/>
      <c r="F84" s="161" t="s">
        <v>135</v>
      </c>
    </row>
    <row r="85" spans="1:6" s="181" customFormat="1" ht="15" customHeight="1">
      <c r="A85" s="211"/>
      <c r="B85" s="206"/>
      <c r="C85" s="206"/>
      <c r="D85" s="206"/>
      <c r="E85" s="207"/>
      <c r="F85" s="206" t="s">
        <v>136</v>
      </c>
    </row>
    <row r="86" spans="1:6" s="181" customFormat="1" ht="2.25" customHeight="1">
      <c r="B86" s="206"/>
      <c r="C86" s="206"/>
      <c r="D86" s="207"/>
      <c r="E86" s="207"/>
      <c r="F86" s="207"/>
    </row>
    <row r="87" spans="1:6" s="181" customFormat="1" ht="15" customHeight="1">
      <c r="A87" s="211"/>
      <c r="B87" s="208"/>
      <c r="C87" s="206"/>
      <c r="D87" s="206" t="s">
        <v>177</v>
      </c>
      <c r="E87" s="207"/>
      <c r="F87" s="161" t="s">
        <v>135</v>
      </c>
    </row>
    <row r="88" spans="1:6" s="181" customFormat="1" ht="15" customHeight="1">
      <c r="A88" s="211"/>
      <c r="B88" s="206"/>
      <c r="C88" s="206"/>
      <c r="D88" s="206"/>
      <c r="E88" s="207"/>
      <c r="F88" s="206" t="s">
        <v>136</v>
      </c>
    </row>
    <row r="89" spans="1:6" s="181" customFormat="1" ht="9" customHeight="1">
      <c r="B89" s="207"/>
      <c r="C89" s="207"/>
      <c r="D89" s="207"/>
      <c r="E89" s="207"/>
      <c r="F89" s="207"/>
    </row>
    <row r="90" spans="1:6" s="181" customFormat="1" ht="19.5" customHeight="1">
      <c r="B90" s="182" t="s">
        <v>313</v>
      </c>
      <c r="C90" s="163" t="s">
        <v>321</v>
      </c>
      <c r="D90" s="162" t="s">
        <v>404</v>
      </c>
      <c r="E90" s="164"/>
      <c r="F90" s="161" t="s">
        <v>135</v>
      </c>
    </row>
    <row r="91" spans="1:6" s="181" customFormat="1" ht="15" customHeight="1">
      <c r="B91" s="210"/>
      <c r="C91" s="163"/>
      <c r="D91" s="162"/>
      <c r="E91" s="164"/>
      <c r="F91" s="206" t="s">
        <v>136</v>
      </c>
    </row>
    <row r="92" spans="1:6" s="181" customFormat="1" ht="2.25" customHeight="1">
      <c r="B92" s="182"/>
      <c r="C92" s="163"/>
      <c r="D92" s="170"/>
      <c r="E92" s="164"/>
      <c r="F92" s="207"/>
    </row>
    <row r="93" spans="1:6" s="181" customFormat="1" ht="19.5" customHeight="1">
      <c r="B93" s="182"/>
      <c r="C93" s="163"/>
      <c r="D93" s="162" t="s">
        <v>405</v>
      </c>
      <c r="E93" s="164"/>
      <c r="F93" s="161" t="s">
        <v>135</v>
      </c>
    </row>
    <row r="94" spans="1:6" s="181" customFormat="1" ht="15" customHeight="1">
      <c r="B94" s="210"/>
      <c r="C94" s="163"/>
      <c r="D94" s="162"/>
      <c r="E94" s="164"/>
      <c r="F94" s="206" t="s">
        <v>402</v>
      </c>
    </row>
    <row r="95" spans="1:6" s="181" customFormat="1" ht="2.25" customHeight="1">
      <c r="B95" s="182"/>
      <c r="C95" s="163"/>
      <c r="D95" s="170"/>
      <c r="E95" s="164"/>
      <c r="F95" s="207"/>
    </row>
    <row r="96" spans="1:6" s="181" customFormat="1" ht="19.5" customHeight="1">
      <c r="B96" s="182"/>
      <c r="C96" s="163"/>
      <c r="D96" s="378" t="s">
        <v>406</v>
      </c>
      <c r="E96" s="164"/>
      <c r="F96" s="161" t="s">
        <v>135</v>
      </c>
    </row>
    <row r="97" spans="2:6" s="181" customFormat="1" ht="19.5" customHeight="1">
      <c r="B97" s="210"/>
      <c r="C97" s="163"/>
      <c r="D97" s="378"/>
      <c r="E97" s="164"/>
      <c r="F97" s="317" t="s">
        <v>402</v>
      </c>
    </row>
    <row r="98" spans="2:6" s="181" customFormat="1" ht="2.25" customHeight="1">
      <c r="B98" s="182"/>
      <c r="C98" s="163"/>
      <c r="D98" s="170"/>
      <c r="E98" s="164"/>
      <c r="F98" s="207"/>
    </row>
    <row r="99" spans="2:6" s="181" customFormat="1" ht="16.5" customHeight="1">
      <c r="B99" s="182"/>
      <c r="C99" s="163"/>
      <c r="D99" s="162" t="s">
        <v>407</v>
      </c>
      <c r="E99" s="164"/>
      <c r="F99" s="161" t="s">
        <v>135</v>
      </c>
    </row>
    <row r="100" spans="2:6" s="181" customFormat="1" ht="30">
      <c r="B100" s="210"/>
      <c r="C100" s="163"/>
      <c r="D100" s="162"/>
      <c r="E100" s="164"/>
      <c r="F100" s="209" t="s">
        <v>403</v>
      </c>
    </row>
    <row r="101" spans="2:6" s="181" customFormat="1" ht="2.25" customHeight="1">
      <c r="B101" s="182"/>
      <c r="C101" s="163"/>
      <c r="D101" s="170"/>
      <c r="E101" s="164"/>
      <c r="F101" s="207"/>
    </row>
    <row r="102" spans="2:6" s="181" customFormat="1" ht="17.25" customHeight="1">
      <c r="B102" s="182"/>
      <c r="C102" s="163"/>
      <c r="D102" s="162" t="s">
        <v>408</v>
      </c>
      <c r="E102" s="164"/>
      <c r="F102" s="161" t="s">
        <v>135</v>
      </c>
    </row>
    <row r="103" spans="2:6" s="181" customFormat="1" ht="15" customHeight="1">
      <c r="B103" s="210"/>
      <c r="C103" s="163"/>
      <c r="D103" s="162"/>
      <c r="E103" s="164"/>
      <c r="F103" s="206" t="s">
        <v>136</v>
      </c>
    </row>
    <row r="104" spans="2:6" s="181" customFormat="1" ht="2.25" customHeight="1">
      <c r="B104" s="210"/>
      <c r="C104" s="163"/>
      <c r="D104" s="94"/>
      <c r="E104" s="94"/>
      <c r="F104" s="94"/>
    </row>
    <row r="105" spans="2:6" s="181" customFormat="1">
      <c r="B105" s="210"/>
      <c r="C105" s="163"/>
      <c r="D105" s="162" t="s">
        <v>612</v>
      </c>
      <c r="E105" s="94"/>
      <c r="F105" s="161" t="s">
        <v>135</v>
      </c>
    </row>
    <row r="106" spans="2:6" s="181" customFormat="1">
      <c r="B106" s="210"/>
      <c r="C106" s="163"/>
      <c r="D106" s="162"/>
      <c r="E106" s="94"/>
      <c r="F106" s="206" t="s">
        <v>136</v>
      </c>
    </row>
    <row r="107" spans="2:6" s="181" customFormat="1" ht="2.25" customHeight="1">
      <c r="B107" s="210"/>
      <c r="C107" s="171"/>
      <c r="D107" s="170"/>
      <c r="E107" s="94"/>
      <c r="F107" s="207"/>
    </row>
    <row r="108" spans="2:6" s="181" customFormat="1" ht="19.5" customHeight="1">
      <c r="B108" s="182"/>
      <c r="C108" s="163" t="s">
        <v>326</v>
      </c>
      <c r="D108" s="162" t="s">
        <v>404</v>
      </c>
      <c r="E108" s="164"/>
      <c r="F108" s="161" t="s">
        <v>135</v>
      </c>
    </row>
    <row r="109" spans="2:6" s="181" customFormat="1" ht="15" customHeight="1">
      <c r="B109" s="210"/>
      <c r="C109" s="163"/>
      <c r="D109" s="162"/>
      <c r="E109" s="164"/>
      <c r="F109" s="206" t="s">
        <v>136</v>
      </c>
    </row>
    <row r="110" spans="2:6" s="181" customFormat="1" ht="2.25" customHeight="1">
      <c r="B110" s="182"/>
      <c r="C110" s="163"/>
      <c r="D110" s="170"/>
      <c r="E110" s="164"/>
      <c r="F110" s="207"/>
    </row>
    <row r="111" spans="2:6" s="181" customFormat="1" ht="19.5" customHeight="1">
      <c r="B111" s="182"/>
      <c r="C111" s="163"/>
      <c r="D111" s="162" t="s">
        <v>405</v>
      </c>
      <c r="E111" s="164"/>
      <c r="F111" s="161" t="s">
        <v>135</v>
      </c>
    </row>
    <row r="112" spans="2:6" s="181" customFormat="1" ht="15" customHeight="1">
      <c r="B112" s="210"/>
      <c r="C112" s="163"/>
      <c r="D112" s="162"/>
      <c r="E112" s="164"/>
      <c r="F112" s="206" t="s">
        <v>402</v>
      </c>
    </row>
    <row r="113" spans="2:6" s="181" customFormat="1" ht="2.25" customHeight="1">
      <c r="B113" s="182"/>
      <c r="C113" s="163"/>
      <c r="D113" s="170"/>
      <c r="E113" s="164"/>
      <c r="F113" s="207"/>
    </row>
    <row r="114" spans="2:6" s="181" customFormat="1" ht="19.5" customHeight="1">
      <c r="B114" s="182"/>
      <c r="C114" s="163"/>
      <c r="D114" s="378" t="s">
        <v>406</v>
      </c>
      <c r="E114" s="164"/>
      <c r="F114" s="161" t="s">
        <v>135</v>
      </c>
    </row>
    <row r="115" spans="2:6" s="181" customFormat="1" ht="19.5" customHeight="1">
      <c r="B115" s="210"/>
      <c r="C115" s="163"/>
      <c r="D115" s="378"/>
      <c r="E115" s="164"/>
      <c r="F115" s="317" t="s">
        <v>402</v>
      </c>
    </row>
    <row r="116" spans="2:6" s="181" customFormat="1" ht="2.25" customHeight="1">
      <c r="B116" s="182"/>
      <c r="C116" s="163"/>
      <c r="D116" s="170"/>
      <c r="E116" s="164"/>
      <c r="F116" s="207"/>
    </row>
    <row r="117" spans="2:6" s="181" customFormat="1" ht="16.5" customHeight="1">
      <c r="B117" s="182"/>
      <c r="C117" s="163"/>
      <c r="D117" s="162" t="s">
        <v>407</v>
      </c>
      <c r="E117" s="164"/>
      <c r="F117" s="161" t="s">
        <v>135</v>
      </c>
    </row>
    <row r="118" spans="2:6" s="181" customFormat="1" ht="30">
      <c r="B118" s="210"/>
      <c r="C118" s="163"/>
      <c r="D118" s="162"/>
      <c r="E118" s="164"/>
      <c r="F118" s="209" t="s">
        <v>403</v>
      </c>
    </row>
    <row r="119" spans="2:6" s="181" customFormat="1" ht="2.25" customHeight="1">
      <c r="B119" s="182"/>
      <c r="C119" s="163"/>
      <c r="D119" s="170"/>
      <c r="E119" s="164"/>
      <c r="F119" s="207"/>
    </row>
    <row r="120" spans="2:6" s="181" customFormat="1" ht="17.25" customHeight="1">
      <c r="B120" s="182"/>
      <c r="C120" s="163"/>
      <c r="D120" s="162" t="s">
        <v>408</v>
      </c>
      <c r="E120" s="164"/>
      <c r="F120" s="161" t="s">
        <v>135</v>
      </c>
    </row>
    <row r="121" spans="2:6" s="181" customFormat="1" ht="15" customHeight="1">
      <c r="B121" s="210"/>
      <c r="C121" s="163"/>
      <c r="D121" s="162"/>
      <c r="E121" s="164"/>
      <c r="F121" s="206" t="s">
        <v>136</v>
      </c>
    </row>
    <row r="122" spans="2:6" s="181" customFormat="1" ht="2.25" customHeight="1">
      <c r="B122" s="210"/>
      <c r="C122" s="163"/>
      <c r="D122" s="94"/>
      <c r="E122" s="94"/>
      <c r="F122" s="94"/>
    </row>
    <row r="123" spans="2:6" s="181" customFormat="1" ht="18" customHeight="1">
      <c r="B123" s="210"/>
      <c r="C123" s="163"/>
      <c r="D123" s="162" t="s">
        <v>612</v>
      </c>
      <c r="E123" s="94"/>
      <c r="F123" s="161" t="s">
        <v>135</v>
      </c>
    </row>
    <row r="124" spans="2:6" s="181" customFormat="1" ht="18" customHeight="1">
      <c r="B124" s="210"/>
      <c r="C124" s="163"/>
      <c r="D124" s="162"/>
      <c r="E124" s="94"/>
      <c r="F124" s="206" t="s">
        <v>136</v>
      </c>
    </row>
    <row r="125" spans="2:6" s="181" customFormat="1" ht="2.25" customHeight="1">
      <c r="B125" s="162"/>
      <c r="C125" s="171"/>
      <c r="D125" s="170"/>
      <c r="E125" s="164"/>
      <c r="F125" s="272"/>
    </row>
    <row r="126" spans="2:6" s="181" customFormat="1" ht="19.5" customHeight="1">
      <c r="B126" s="182"/>
      <c r="C126" s="273" t="s">
        <v>327</v>
      </c>
      <c r="D126" s="162" t="s">
        <v>404</v>
      </c>
      <c r="E126" s="164"/>
      <c r="F126" s="161" t="s">
        <v>135</v>
      </c>
    </row>
    <row r="127" spans="2:6" s="181" customFormat="1" ht="15" customHeight="1">
      <c r="B127" s="210"/>
      <c r="C127" s="163"/>
      <c r="D127" s="162"/>
      <c r="E127" s="164"/>
      <c r="F127" s="206" t="s">
        <v>136</v>
      </c>
    </row>
    <row r="128" spans="2:6" s="181" customFormat="1" ht="2.25" customHeight="1">
      <c r="B128" s="182"/>
      <c r="C128" s="163"/>
      <c r="D128" s="170"/>
      <c r="E128" s="164"/>
      <c r="F128" s="207"/>
    </row>
    <row r="129" spans="2:6" s="181" customFormat="1" ht="19.5" customHeight="1">
      <c r="B129" s="182"/>
      <c r="C129" s="163"/>
      <c r="D129" s="162" t="s">
        <v>405</v>
      </c>
      <c r="E129" s="164"/>
      <c r="F129" s="161" t="s">
        <v>135</v>
      </c>
    </row>
    <row r="130" spans="2:6" s="181" customFormat="1" ht="15" customHeight="1">
      <c r="B130" s="210"/>
      <c r="C130" s="163"/>
      <c r="D130" s="162"/>
      <c r="E130" s="164"/>
      <c r="F130" s="206" t="s">
        <v>402</v>
      </c>
    </row>
    <row r="131" spans="2:6" s="181" customFormat="1" ht="2.25" customHeight="1">
      <c r="B131" s="182"/>
      <c r="C131" s="163"/>
      <c r="D131" s="170"/>
      <c r="E131" s="164"/>
      <c r="F131" s="207"/>
    </row>
    <row r="132" spans="2:6" s="181" customFormat="1" ht="19.5" customHeight="1">
      <c r="B132" s="182"/>
      <c r="C132" s="163"/>
      <c r="D132" s="378" t="s">
        <v>406</v>
      </c>
      <c r="E132" s="164"/>
      <c r="F132" s="161" t="s">
        <v>135</v>
      </c>
    </row>
    <row r="133" spans="2:6" s="181" customFormat="1" ht="19.5" customHeight="1">
      <c r="B133" s="210"/>
      <c r="C133" s="163"/>
      <c r="D133" s="378"/>
      <c r="E133" s="164"/>
      <c r="F133" s="317" t="s">
        <v>402</v>
      </c>
    </row>
    <row r="134" spans="2:6" s="181" customFormat="1" ht="2.25" customHeight="1">
      <c r="B134" s="182"/>
      <c r="C134" s="163"/>
      <c r="D134" s="170"/>
      <c r="E134" s="164"/>
      <c r="F134" s="207"/>
    </row>
    <row r="135" spans="2:6" s="181" customFormat="1" ht="16.5" customHeight="1">
      <c r="B135" s="182"/>
      <c r="C135" s="163"/>
      <c r="D135" s="162" t="s">
        <v>407</v>
      </c>
      <c r="E135" s="164"/>
      <c r="F135" s="161" t="s">
        <v>135</v>
      </c>
    </row>
    <row r="136" spans="2:6" s="181" customFormat="1" ht="30">
      <c r="B136" s="210"/>
      <c r="C136" s="163"/>
      <c r="D136" s="162"/>
      <c r="E136" s="164"/>
      <c r="F136" s="209" t="s">
        <v>403</v>
      </c>
    </row>
    <row r="137" spans="2:6" s="181" customFormat="1" ht="2.25" customHeight="1">
      <c r="B137" s="182"/>
      <c r="C137" s="163"/>
      <c r="D137" s="170"/>
      <c r="E137" s="164"/>
      <c r="F137" s="207"/>
    </row>
    <row r="138" spans="2:6" s="181" customFormat="1" ht="17.25" customHeight="1">
      <c r="B138" s="182"/>
      <c r="C138" s="163"/>
      <c r="D138" s="162" t="s">
        <v>408</v>
      </c>
      <c r="E138" s="164"/>
      <c r="F138" s="161" t="s">
        <v>135</v>
      </c>
    </row>
    <row r="139" spans="2:6" s="181" customFormat="1" ht="15" customHeight="1">
      <c r="B139" s="210"/>
      <c r="C139" s="163"/>
      <c r="D139" s="162"/>
      <c r="E139" s="164"/>
      <c r="F139" s="206" t="s">
        <v>136</v>
      </c>
    </row>
    <row r="140" spans="2:6" s="181" customFormat="1" ht="2.25" customHeight="1">
      <c r="B140" s="210"/>
      <c r="C140" s="163"/>
      <c r="D140" s="94"/>
      <c r="E140" s="94"/>
      <c r="F140" s="94"/>
    </row>
    <row r="141" spans="2:6" s="181" customFormat="1" ht="18" customHeight="1">
      <c r="B141" s="210"/>
      <c r="C141" s="163"/>
      <c r="D141" s="162" t="s">
        <v>612</v>
      </c>
      <c r="E141" s="94"/>
      <c r="F141" s="161" t="s">
        <v>135</v>
      </c>
    </row>
    <row r="142" spans="2:6" s="181" customFormat="1" ht="18" customHeight="1">
      <c r="B142" s="210"/>
      <c r="C142" s="163"/>
      <c r="D142" s="162"/>
      <c r="E142" s="94"/>
      <c r="F142" s="206" t="s">
        <v>136</v>
      </c>
    </row>
    <row r="143" spans="2:6" s="181" customFormat="1" ht="2.25" customHeight="1">
      <c r="B143" s="210"/>
      <c r="C143" s="94"/>
      <c r="D143" s="170"/>
      <c r="E143" s="94"/>
      <c r="F143" s="272"/>
    </row>
    <row r="144" spans="2:6" s="181" customFormat="1">
      <c r="B144" s="162"/>
      <c r="C144" s="163" t="s">
        <v>330</v>
      </c>
      <c r="D144" s="162" t="s">
        <v>335</v>
      </c>
      <c r="E144" s="164"/>
      <c r="F144" s="161" t="s">
        <v>135</v>
      </c>
    </row>
    <row r="145" spans="2:6" s="181" customFormat="1" ht="15" customHeight="1">
      <c r="B145" s="162"/>
      <c r="C145" s="163"/>
      <c r="D145" s="162"/>
      <c r="E145" s="164"/>
      <c r="F145" s="206" t="s">
        <v>345</v>
      </c>
    </row>
    <row r="146" spans="2:6" s="181" customFormat="1" ht="2.25" customHeight="1">
      <c r="B146" s="162"/>
      <c r="C146" s="171"/>
      <c r="D146" s="170"/>
      <c r="E146" s="164"/>
      <c r="F146" s="272"/>
    </row>
    <row r="147" spans="2:6" s="181" customFormat="1">
      <c r="B147" s="210"/>
      <c r="C147" s="273" t="s">
        <v>364</v>
      </c>
      <c r="D147" s="162" t="s">
        <v>404</v>
      </c>
      <c r="E147" s="164"/>
      <c r="F147" s="161" t="s">
        <v>135</v>
      </c>
    </row>
    <row r="148" spans="2:6" s="181" customFormat="1" ht="15" customHeight="1">
      <c r="B148" s="210"/>
      <c r="C148" s="163"/>
      <c r="D148" s="162"/>
      <c r="E148" s="164"/>
      <c r="F148" s="206" t="s">
        <v>136</v>
      </c>
    </row>
    <row r="149" spans="2:6" s="181" customFormat="1" ht="2.25" customHeight="1">
      <c r="B149" s="182"/>
      <c r="C149" s="163"/>
      <c r="D149" s="170"/>
      <c r="E149" s="164"/>
      <c r="F149" s="207"/>
    </row>
    <row r="150" spans="2:6" s="181" customFormat="1" ht="19.5" customHeight="1">
      <c r="B150" s="182"/>
      <c r="C150" s="163"/>
      <c r="D150" s="162" t="s">
        <v>405</v>
      </c>
      <c r="E150" s="164"/>
      <c r="F150" s="161" t="s">
        <v>135</v>
      </c>
    </row>
    <row r="151" spans="2:6" s="181" customFormat="1" ht="15" customHeight="1">
      <c r="B151" s="210"/>
      <c r="C151" s="163"/>
      <c r="D151" s="162"/>
      <c r="E151" s="164"/>
      <c r="F151" s="206" t="s">
        <v>402</v>
      </c>
    </row>
    <row r="152" spans="2:6" s="181" customFormat="1" ht="2.25" customHeight="1">
      <c r="B152" s="182"/>
      <c r="C152" s="163"/>
      <c r="D152" s="170"/>
      <c r="E152" s="164"/>
      <c r="F152" s="207"/>
    </row>
    <row r="153" spans="2:6" s="181" customFormat="1" ht="19.5" customHeight="1">
      <c r="B153" s="182"/>
      <c r="C153" s="163"/>
      <c r="D153" s="378" t="s">
        <v>406</v>
      </c>
      <c r="E153" s="164"/>
      <c r="F153" s="161" t="s">
        <v>135</v>
      </c>
    </row>
    <row r="154" spans="2:6" s="181" customFormat="1" ht="19.5" customHeight="1">
      <c r="B154" s="210"/>
      <c r="C154" s="163"/>
      <c r="D154" s="378"/>
      <c r="E154" s="164"/>
      <c r="F154" s="317" t="s">
        <v>402</v>
      </c>
    </row>
    <row r="155" spans="2:6" s="181" customFormat="1" ht="2.25" customHeight="1">
      <c r="B155" s="182"/>
      <c r="C155" s="163"/>
      <c r="D155" s="170"/>
      <c r="E155" s="164"/>
      <c r="F155" s="207"/>
    </row>
    <row r="156" spans="2:6" s="181" customFormat="1" ht="16.5" customHeight="1">
      <c r="B156" s="182"/>
      <c r="C156" s="163"/>
      <c r="D156" s="162" t="s">
        <v>407</v>
      </c>
      <c r="E156" s="164"/>
      <c r="F156" s="161" t="s">
        <v>135</v>
      </c>
    </row>
    <row r="157" spans="2:6" s="181" customFormat="1" ht="30">
      <c r="B157" s="210"/>
      <c r="C157" s="163"/>
      <c r="D157" s="162"/>
      <c r="E157" s="164"/>
      <c r="F157" s="209" t="s">
        <v>403</v>
      </c>
    </row>
    <row r="158" spans="2:6" s="181" customFormat="1" ht="2.25" customHeight="1">
      <c r="B158" s="182"/>
      <c r="C158" s="163"/>
      <c r="D158" s="170"/>
      <c r="E158" s="164"/>
      <c r="F158" s="207"/>
    </row>
    <row r="159" spans="2:6" s="181" customFormat="1" ht="17.25" customHeight="1">
      <c r="B159" s="182"/>
      <c r="C159" s="163"/>
      <c r="D159" s="162" t="s">
        <v>408</v>
      </c>
      <c r="E159" s="164"/>
      <c r="F159" s="161" t="s">
        <v>135</v>
      </c>
    </row>
    <row r="160" spans="2:6" s="181" customFormat="1" ht="15" customHeight="1">
      <c r="B160" s="210"/>
      <c r="C160" s="163"/>
      <c r="D160" s="162"/>
      <c r="E160" s="164"/>
      <c r="F160" s="206" t="s">
        <v>136</v>
      </c>
    </row>
    <row r="161" spans="2:6" s="181" customFormat="1" ht="2.25" customHeight="1">
      <c r="B161" s="210"/>
      <c r="C161" s="163"/>
      <c r="D161" s="94"/>
      <c r="E161" s="94"/>
      <c r="F161" s="94"/>
    </row>
    <row r="162" spans="2:6" s="181" customFormat="1" ht="18" customHeight="1">
      <c r="B162" s="210"/>
      <c r="C162" s="163"/>
      <c r="D162" s="162" t="s">
        <v>612</v>
      </c>
      <c r="E162" s="94"/>
      <c r="F162" s="161" t="s">
        <v>135</v>
      </c>
    </row>
    <row r="163" spans="2:6" s="181" customFormat="1" ht="18" customHeight="1">
      <c r="B163" s="210"/>
      <c r="C163" s="163"/>
      <c r="D163" s="162"/>
      <c r="E163" s="94"/>
      <c r="F163" s="206" t="s">
        <v>136</v>
      </c>
    </row>
    <row r="164" spans="2:6" s="181" customFormat="1" ht="2.25" customHeight="1">
      <c r="B164" s="210"/>
      <c r="C164" s="94"/>
      <c r="D164" s="170"/>
      <c r="E164" s="94"/>
      <c r="F164" s="272"/>
    </row>
    <row r="165" spans="2:6" s="181" customFormat="1">
      <c r="B165" s="162"/>
      <c r="C165" s="293" t="s">
        <v>409</v>
      </c>
      <c r="D165" s="294" t="s">
        <v>323</v>
      </c>
      <c r="E165" s="59"/>
      <c r="F165" s="274" t="s">
        <v>135</v>
      </c>
    </row>
    <row r="166" spans="2:6" s="181" customFormat="1" ht="15" customHeight="1">
      <c r="B166" s="162"/>
      <c r="C166" s="293"/>
      <c r="D166" s="294"/>
      <c r="E166" s="59"/>
      <c r="F166" s="274" t="s">
        <v>365</v>
      </c>
    </row>
    <row r="167" spans="2:6" s="181" customFormat="1" ht="9" customHeight="1">
      <c r="B167" s="170"/>
      <c r="C167" s="171"/>
      <c r="D167" s="170"/>
      <c r="E167" s="94"/>
      <c r="F167" s="207"/>
    </row>
    <row r="168" spans="2:6" s="181" customFormat="1"/>
  </sheetData>
  <mergeCells count="6">
    <mergeCell ref="D153:D154"/>
    <mergeCell ref="B3:F3"/>
    <mergeCell ref="B2:F2"/>
    <mergeCell ref="D96:D97"/>
    <mergeCell ref="D114:D115"/>
    <mergeCell ref="D132:D133"/>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3AF4-9AEB-4B0A-9BF5-5045E3DD61DB}">
  <sheetPr codeName="Sheet5">
    <tabColor rgb="FF5F9E88"/>
  </sheetPr>
  <dimension ref="B1:M30"/>
  <sheetViews>
    <sheetView workbookViewId="0"/>
  </sheetViews>
  <sheetFormatPr defaultColWidth="9.28515625" defaultRowHeight="15"/>
  <cols>
    <col min="1" max="1" width="3.28515625" style="59" customWidth="1"/>
    <col min="2" max="2" width="24.28515625" style="59" customWidth="1"/>
    <col min="3" max="3" width="20.28515625" style="59" customWidth="1"/>
    <col min="4" max="4" width="23.42578125" style="59" customWidth="1"/>
    <col min="5" max="5" width="27.28515625" style="59" bestFit="1" customWidth="1"/>
    <col min="6" max="6" width="5.42578125" style="59" customWidth="1"/>
    <col min="7" max="7" width="23.7109375" style="59" customWidth="1"/>
    <col min="8" max="8" width="22.5703125" style="59" customWidth="1"/>
    <col min="9" max="9" width="27.42578125" style="59" customWidth="1"/>
    <col min="10" max="10" width="39.7109375" style="59" customWidth="1"/>
    <col min="11" max="11" width="2" style="59" customWidth="1"/>
    <col min="12" max="12" width="10.7109375" style="59" customWidth="1"/>
    <col min="13" max="16384" width="9.28515625" style="59"/>
  </cols>
  <sheetData>
    <row r="1" spans="2:12" ht="54" customHeight="1">
      <c r="B1" s="79" t="s">
        <v>157</v>
      </c>
      <c r="C1" s="58"/>
      <c r="D1" s="58"/>
      <c r="E1" s="58"/>
      <c r="F1" s="58"/>
      <c r="G1" s="58"/>
      <c r="H1" s="58"/>
      <c r="I1" s="58"/>
      <c r="J1" s="58"/>
    </row>
    <row r="2" spans="2:12" ht="22.15" customHeight="1">
      <c r="B2" s="382" t="s">
        <v>126</v>
      </c>
      <c r="C2" s="383"/>
      <c r="D2" s="383"/>
      <c r="E2" s="383"/>
      <c r="F2" s="383"/>
      <c r="G2" s="383"/>
      <c r="H2" s="383"/>
      <c r="I2" s="383"/>
      <c r="J2" s="383"/>
      <c r="K2" s="383"/>
      <c r="L2" s="383"/>
    </row>
    <row r="3" spans="2:12" ht="9" customHeight="1">
      <c r="C3" s="60"/>
      <c r="D3" s="60"/>
      <c r="E3" s="60"/>
      <c r="L3" s="61"/>
    </row>
    <row r="4" spans="2:12" ht="20.100000000000001" customHeight="1">
      <c r="B4" s="62" t="s">
        <v>108</v>
      </c>
      <c r="C4" s="62" t="s">
        <v>127</v>
      </c>
      <c r="D4" s="62" t="s">
        <v>128</v>
      </c>
      <c r="E4" s="62" t="s">
        <v>129</v>
      </c>
      <c r="F4" s="63"/>
      <c r="G4" s="62" t="s">
        <v>108</v>
      </c>
      <c r="H4" s="62" t="s">
        <v>127</v>
      </c>
      <c r="I4" s="62" t="s">
        <v>128</v>
      </c>
      <c r="J4" s="62" t="s">
        <v>129</v>
      </c>
      <c r="L4" s="62" t="s">
        <v>130</v>
      </c>
    </row>
    <row r="5" spans="2:12" ht="9" customHeight="1">
      <c r="B5" s="64"/>
      <c r="C5" s="64"/>
      <c r="D5" s="64"/>
      <c r="E5" s="64"/>
      <c r="F5" s="63"/>
      <c r="G5" s="64"/>
      <c r="H5" s="64"/>
      <c r="I5" s="64"/>
      <c r="J5" s="64"/>
      <c r="L5" s="64"/>
    </row>
    <row r="6" spans="2:12" ht="15" customHeight="1">
      <c r="B6" s="65" t="s">
        <v>139</v>
      </c>
      <c r="C6" s="65" t="s">
        <v>140</v>
      </c>
      <c r="D6" s="65" t="s">
        <v>144</v>
      </c>
      <c r="E6" s="66" t="s">
        <v>143</v>
      </c>
      <c r="F6" s="63" t="s">
        <v>141</v>
      </c>
      <c r="G6" s="65" t="s">
        <v>139</v>
      </c>
      <c r="H6" s="65" t="s">
        <v>140</v>
      </c>
      <c r="I6" s="65" t="s">
        <v>144</v>
      </c>
      <c r="J6" s="66" t="s">
        <v>73</v>
      </c>
      <c r="K6" s="67"/>
      <c r="L6" s="384" t="b">
        <f>AND(('Network assets - volume'!G34+'Network assets - volume'!G35)=('Network assets - volume'!G36+'Network assets - volume'!G37))</f>
        <v>1</v>
      </c>
    </row>
    <row r="7" spans="2:12" ht="15" customHeight="1">
      <c r="B7" s="65"/>
      <c r="C7" s="65"/>
      <c r="D7" s="65"/>
      <c r="E7" s="66" t="s">
        <v>142</v>
      </c>
      <c r="F7" s="63"/>
      <c r="G7" s="65"/>
      <c r="H7" s="65"/>
      <c r="I7" s="65"/>
      <c r="J7" s="66" t="s">
        <v>142</v>
      </c>
      <c r="K7" s="67"/>
      <c r="L7" s="384"/>
    </row>
    <row r="8" spans="2:12" ht="15" customHeight="1">
      <c r="B8" s="65"/>
      <c r="C8" s="65"/>
      <c r="D8" s="65"/>
      <c r="E8" s="66" t="s">
        <v>72</v>
      </c>
      <c r="F8" s="63"/>
      <c r="G8" s="65"/>
      <c r="H8" s="65"/>
      <c r="I8" s="65"/>
      <c r="J8" s="66" t="s">
        <v>74</v>
      </c>
      <c r="K8" s="67"/>
      <c r="L8" s="384"/>
    </row>
    <row r="9" spans="2:12" ht="2.25" customHeight="1">
      <c r="B9" s="71"/>
      <c r="C9" s="71"/>
      <c r="D9" s="71"/>
      <c r="E9" s="72"/>
      <c r="F9" s="63"/>
      <c r="G9" s="71"/>
      <c r="H9" s="71"/>
      <c r="I9" s="71"/>
      <c r="J9" s="72"/>
      <c r="K9" s="67"/>
    </row>
    <row r="10" spans="2:12" ht="15" customHeight="1">
      <c r="B10" s="65" t="s">
        <v>139</v>
      </c>
      <c r="C10" s="65" t="s">
        <v>140</v>
      </c>
      <c r="D10" s="65" t="s">
        <v>145</v>
      </c>
      <c r="E10" s="66" t="s">
        <v>143</v>
      </c>
      <c r="F10" s="63" t="s">
        <v>141</v>
      </c>
      <c r="G10" s="65" t="s">
        <v>139</v>
      </c>
      <c r="H10" s="65" t="s">
        <v>140</v>
      </c>
      <c r="I10" s="65" t="s">
        <v>145</v>
      </c>
      <c r="J10" s="66" t="s">
        <v>73</v>
      </c>
      <c r="K10" s="67"/>
      <c r="L10" s="384" t="b">
        <f>AND(('Network assets - volume'!G39+'Network assets - volume'!G40)=('Network assets - volume'!G41+'Network assets - volume'!G42))</f>
        <v>1</v>
      </c>
    </row>
    <row r="11" spans="2:12" ht="15" customHeight="1">
      <c r="B11" s="65"/>
      <c r="C11" s="65"/>
      <c r="D11" s="65"/>
      <c r="E11" s="66" t="s">
        <v>142</v>
      </c>
      <c r="F11" s="63"/>
      <c r="G11" s="65"/>
      <c r="H11" s="65"/>
      <c r="I11" s="65"/>
      <c r="J11" s="66" t="s">
        <v>142</v>
      </c>
      <c r="K11" s="67"/>
      <c r="L11" s="384"/>
    </row>
    <row r="12" spans="2:12" ht="15" customHeight="1">
      <c r="B12" s="65"/>
      <c r="C12" s="65"/>
      <c r="D12" s="65"/>
      <c r="E12" s="66" t="s">
        <v>72</v>
      </c>
      <c r="F12" s="63"/>
      <c r="G12" s="65"/>
      <c r="H12" s="65"/>
      <c r="I12" s="65"/>
      <c r="J12" s="66" t="s">
        <v>74</v>
      </c>
      <c r="K12" s="67"/>
      <c r="L12" s="384"/>
    </row>
    <row r="13" spans="2:12" ht="2.25" customHeight="1">
      <c r="B13" s="68"/>
      <c r="C13" s="68"/>
      <c r="D13" s="68"/>
      <c r="E13" s="69"/>
      <c r="F13" s="67"/>
      <c r="G13" s="70"/>
      <c r="H13" s="69"/>
      <c r="I13" s="68"/>
      <c r="J13" s="69"/>
      <c r="K13" s="68"/>
    </row>
    <row r="14" spans="2:12" ht="15" customHeight="1">
      <c r="B14" s="65" t="s">
        <v>139</v>
      </c>
      <c r="C14" s="65" t="s">
        <v>140</v>
      </c>
      <c r="D14" s="65" t="s">
        <v>146</v>
      </c>
      <c r="E14" s="66" t="s">
        <v>143</v>
      </c>
      <c r="F14" s="63" t="s">
        <v>141</v>
      </c>
      <c r="G14" s="65" t="s">
        <v>139</v>
      </c>
      <c r="H14" s="65" t="s">
        <v>140</v>
      </c>
      <c r="I14" s="65" t="s">
        <v>146</v>
      </c>
      <c r="J14" s="66" t="s">
        <v>73</v>
      </c>
      <c r="K14" s="67"/>
      <c r="L14" s="384" t="b">
        <f>AND(('Network assets - volume'!G44+'Network assets - volume'!G45)=('Network assets - volume'!G46+'Network assets - volume'!G47))</f>
        <v>1</v>
      </c>
    </row>
    <row r="15" spans="2:12" ht="15" customHeight="1">
      <c r="B15" s="65"/>
      <c r="C15" s="65"/>
      <c r="D15" s="65"/>
      <c r="E15" s="66" t="s">
        <v>142</v>
      </c>
      <c r="F15" s="63"/>
      <c r="G15" s="65"/>
      <c r="H15" s="65"/>
      <c r="I15" s="65"/>
      <c r="J15" s="66" t="s">
        <v>142</v>
      </c>
      <c r="K15" s="67"/>
      <c r="L15" s="384"/>
    </row>
    <row r="16" spans="2:12" ht="15" customHeight="1">
      <c r="B16" s="65"/>
      <c r="C16" s="65"/>
      <c r="D16" s="65"/>
      <c r="E16" s="66" t="s">
        <v>72</v>
      </c>
      <c r="F16" s="63"/>
      <c r="G16" s="65"/>
      <c r="H16" s="65"/>
      <c r="I16" s="65"/>
      <c r="J16" s="66" t="s">
        <v>74</v>
      </c>
      <c r="K16" s="67"/>
      <c r="L16" s="384"/>
    </row>
    <row r="17" spans="2:13" ht="15" customHeight="1">
      <c r="B17" s="71"/>
      <c r="C17" s="71"/>
      <c r="D17" s="71"/>
      <c r="E17" s="72"/>
      <c r="F17" s="63"/>
      <c r="G17" s="71"/>
      <c r="H17" s="71"/>
      <c r="I17" s="72"/>
      <c r="J17" s="72"/>
      <c r="K17" s="72"/>
      <c r="L17" s="72"/>
      <c r="M17" s="72"/>
    </row>
    <row r="18" spans="2:13" ht="25.5">
      <c r="B18" s="65" t="s">
        <v>313</v>
      </c>
      <c r="C18" s="65" t="s">
        <v>321</v>
      </c>
      <c r="D18" s="65" t="s">
        <v>613</v>
      </c>
      <c r="E18" s="65" t="s">
        <v>154</v>
      </c>
      <c r="F18" s="130" t="s">
        <v>141</v>
      </c>
      <c r="G18" s="65" t="s">
        <v>313</v>
      </c>
      <c r="H18" s="65" t="s">
        <v>321</v>
      </c>
      <c r="I18" s="66" t="s">
        <v>614</v>
      </c>
      <c r="J18" s="65" t="s">
        <v>154</v>
      </c>
      <c r="L18" s="131" t="b">
        <f>'Export services'!F6=SUM('Export services'!F13:F20)</f>
        <v>1</v>
      </c>
    </row>
    <row r="19" spans="2:13" ht="2.25" customHeight="1"/>
    <row r="20" spans="2:13" ht="25.5">
      <c r="B20" s="65" t="s">
        <v>313</v>
      </c>
      <c r="C20" s="65" t="s">
        <v>346</v>
      </c>
      <c r="D20" s="65" t="s">
        <v>636</v>
      </c>
      <c r="E20" s="65" t="s">
        <v>154</v>
      </c>
      <c r="F20" s="130" t="s">
        <v>141</v>
      </c>
      <c r="G20" s="65" t="s">
        <v>313</v>
      </c>
      <c r="H20" s="65" t="s">
        <v>346</v>
      </c>
      <c r="I20" s="66" t="s">
        <v>614</v>
      </c>
      <c r="J20" s="65" t="s">
        <v>154</v>
      </c>
      <c r="L20" s="131" t="b">
        <f>'Export services'!F24=SUM('Export services'!F31:F38)</f>
        <v>1</v>
      </c>
    </row>
    <row r="21" spans="2:13" ht="2.25" customHeight="1"/>
    <row r="22" spans="2:13" ht="25.5">
      <c r="B22" s="65" t="s">
        <v>313</v>
      </c>
      <c r="C22" s="65" t="s">
        <v>327</v>
      </c>
      <c r="D22" s="65" t="s">
        <v>613</v>
      </c>
      <c r="E22" s="65" t="s">
        <v>154</v>
      </c>
      <c r="F22" s="130" t="s">
        <v>141</v>
      </c>
      <c r="G22" s="65" t="s">
        <v>313</v>
      </c>
      <c r="H22" s="65" t="s">
        <v>327</v>
      </c>
      <c r="I22" s="66" t="s">
        <v>614</v>
      </c>
      <c r="J22" s="65" t="s">
        <v>154</v>
      </c>
      <c r="L22" s="131" t="b">
        <f>'Export services'!F42=SUM('Export services'!F49:F56)</f>
        <v>1</v>
      </c>
    </row>
    <row r="23" spans="2:13" ht="2.25" customHeight="1">
      <c r="B23" s="64"/>
      <c r="C23" s="64"/>
      <c r="D23" s="64"/>
      <c r="E23" s="64"/>
      <c r="F23" s="64"/>
      <c r="G23" s="64"/>
    </row>
    <row r="24" spans="2:13" ht="38.25">
      <c r="B24" s="295" t="s">
        <v>313</v>
      </c>
      <c r="C24" s="296" t="s">
        <v>364</v>
      </c>
      <c r="D24" s="297"/>
      <c r="E24" s="297" t="s">
        <v>615</v>
      </c>
      <c r="F24" s="67" t="s">
        <v>141</v>
      </c>
      <c r="G24" s="295" t="s">
        <v>313</v>
      </c>
      <c r="H24" s="296" t="s">
        <v>361</v>
      </c>
      <c r="I24" s="297"/>
      <c r="J24" s="297" t="s">
        <v>615</v>
      </c>
      <c r="L24" s="131" t="b">
        <f>AND('Export services'!F91='Export services'!F122)</f>
        <v>1</v>
      </c>
    </row>
    <row r="25" spans="2:13" ht="2.25" customHeight="1">
      <c r="B25" s="71"/>
      <c r="C25" s="70"/>
      <c r="D25" s="299"/>
      <c r="E25" s="69"/>
      <c r="F25" s="67"/>
      <c r="G25" s="71"/>
      <c r="H25" s="70"/>
      <c r="I25" s="299"/>
      <c r="J25" s="69"/>
    </row>
    <row r="26" spans="2:13" ht="38.25">
      <c r="B26" s="295" t="s">
        <v>313</v>
      </c>
      <c r="C26" s="296" t="s">
        <v>364</v>
      </c>
      <c r="D26" s="297"/>
      <c r="E26" s="298" t="s">
        <v>366</v>
      </c>
      <c r="F26" s="67" t="s">
        <v>141</v>
      </c>
      <c r="G26" s="295" t="s">
        <v>313</v>
      </c>
      <c r="H26" s="296" t="s">
        <v>361</v>
      </c>
      <c r="I26" s="297"/>
      <c r="J26" s="298" t="s">
        <v>366</v>
      </c>
      <c r="L26" s="131" t="b">
        <f>AND(SUM('Export services'!F74:F78)=SUM('Export services'!F96:F103))</f>
        <v>1</v>
      </c>
    </row>
    <row r="27" spans="2:13" ht="2.25" customHeight="1">
      <c r="B27" s="71"/>
      <c r="C27" s="70"/>
      <c r="D27" s="299"/>
      <c r="E27" s="69"/>
      <c r="F27" s="67"/>
      <c r="G27" s="71"/>
      <c r="H27" s="70"/>
      <c r="I27" s="299"/>
      <c r="J27" s="69"/>
    </row>
    <row r="28" spans="2:13" ht="38.25">
      <c r="B28" s="295" t="s">
        <v>313</v>
      </c>
      <c r="C28" s="296" t="s">
        <v>364</v>
      </c>
      <c r="D28" s="297"/>
      <c r="E28" s="298" t="s">
        <v>367</v>
      </c>
      <c r="F28" s="67" t="s">
        <v>141</v>
      </c>
      <c r="G28" s="295" t="s">
        <v>313</v>
      </c>
      <c r="H28" s="296" t="s">
        <v>361</v>
      </c>
      <c r="I28" s="297"/>
      <c r="J28" s="298" t="s">
        <v>367</v>
      </c>
      <c r="L28" s="131" t="b">
        <f>AND(SUM('Export services'!F80:F84)=SUM('Export services'!F105:F112))</f>
        <v>1</v>
      </c>
    </row>
    <row r="29" spans="2:13" ht="2.25" customHeight="1">
      <c r="B29" s="71"/>
      <c r="C29" s="70"/>
      <c r="D29" s="299"/>
      <c r="E29" s="69"/>
      <c r="F29" s="67"/>
      <c r="G29" s="71"/>
      <c r="H29" s="70"/>
      <c r="I29" s="299"/>
      <c r="J29" s="69"/>
    </row>
    <row r="30" spans="2:13" ht="38.25">
      <c r="B30" s="295" t="s">
        <v>313</v>
      </c>
      <c r="C30" s="296" t="s">
        <v>364</v>
      </c>
      <c r="D30" s="297"/>
      <c r="E30" s="298" t="s">
        <v>368</v>
      </c>
      <c r="F30" s="67" t="s">
        <v>141</v>
      </c>
      <c r="G30" s="295" t="s">
        <v>313</v>
      </c>
      <c r="H30" s="296" t="s">
        <v>361</v>
      </c>
      <c r="I30" s="297"/>
      <c r="J30" s="298" t="s">
        <v>368</v>
      </c>
      <c r="L30" s="131" t="b">
        <f>AND(SUM('Export services'!F86:F90)=SUM('Export services'!F114:F121))</f>
        <v>1</v>
      </c>
    </row>
  </sheetData>
  <mergeCells count="4">
    <mergeCell ref="B2:L2"/>
    <mergeCell ref="L6:L8"/>
    <mergeCell ref="L10:L12"/>
    <mergeCell ref="L14:L16"/>
  </mergeCells>
  <conditionalFormatting sqref="L14">
    <cfRule type="cellIs" dxfId="48" priority="15" operator="equal">
      <formula>TRUE</formula>
    </cfRule>
  </conditionalFormatting>
  <conditionalFormatting sqref="L6 L9">
    <cfRule type="cellIs" dxfId="47" priority="9" operator="equal">
      <formula>TRUE</formula>
    </cfRule>
  </conditionalFormatting>
  <conditionalFormatting sqref="L10 L13">
    <cfRule type="cellIs" dxfId="46" priority="8" operator="equal">
      <formula>TRUE</formula>
    </cfRule>
  </conditionalFormatting>
  <conditionalFormatting sqref="L18">
    <cfRule type="cellIs" dxfId="45" priority="4" operator="equal">
      <formula>TRUE</formula>
    </cfRule>
  </conditionalFormatting>
  <conditionalFormatting sqref="L20">
    <cfRule type="cellIs" dxfId="44" priority="3" operator="equal">
      <formula>TRUE</formula>
    </cfRule>
  </conditionalFormatting>
  <conditionalFormatting sqref="L22">
    <cfRule type="cellIs" dxfId="43" priority="2" operator="equal">
      <formula>TRUE</formula>
    </cfRule>
  </conditionalFormatting>
  <conditionalFormatting sqref="L24:L30">
    <cfRule type="cellIs" dxfId="42" priority="1"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58"/>
  <sheetViews>
    <sheetView zoomScaleNormal="100" workbookViewId="0"/>
  </sheetViews>
  <sheetFormatPr defaultColWidth="8.7109375" defaultRowHeight="15"/>
  <cols>
    <col min="1" max="1" width="1.7109375" style="13" customWidth="1"/>
    <col min="2" max="2" width="3.28515625" style="40" customWidth="1"/>
    <col min="3" max="3" width="49.85546875" style="168" customWidth="1"/>
    <col min="4" max="4" width="15.7109375" style="40" customWidth="1"/>
    <col min="5" max="5" width="22" style="40" customWidth="1"/>
    <col min="6" max="6" width="3.7109375" style="40" customWidth="1"/>
    <col min="7" max="7" width="23" style="40" customWidth="1"/>
    <col min="8" max="8" width="3.28515625" style="40" customWidth="1"/>
    <col min="9" max="9" width="1.7109375" style="13" customWidth="1"/>
    <col min="10" max="10" width="18.42578125" style="74" customWidth="1"/>
    <col min="11" max="11" width="1.7109375" style="13" customWidth="1"/>
    <col min="12" max="12" width="20" style="14" customWidth="1"/>
    <col min="13" max="13" width="2.85546875" style="14" customWidth="1"/>
    <col min="14" max="16384" width="8.7109375" style="14"/>
  </cols>
  <sheetData>
    <row r="1" spans="2:12" ht="51" customHeight="1">
      <c r="B1" s="41"/>
      <c r="C1" s="325" t="s">
        <v>157</v>
      </c>
      <c r="D1" s="79"/>
      <c r="E1" s="79"/>
      <c r="F1" s="79"/>
      <c r="G1" s="79"/>
      <c r="H1" s="79"/>
    </row>
    <row r="2" spans="2:12" ht="32.25">
      <c r="C2" s="214" t="s">
        <v>148</v>
      </c>
      <c r="D2" s="15"/>
      <c r="E2" s="15"/>
      <c r="F2" s="15"/>
      <c r="G2" s="15"/>
      <c r="H2" s="15"/>
    </row>
    <row r="3" spans="2:12" ht="30.75" customHeight="1">
      <c r="C3" s="16"/>
      <c r="D3" s="16"/>
      <c r="E3" s="21" t="s">
        <v>112</v>
      </c>
      <c r="F3" s="17"/>
      <c r="J3" s="169" t="s">
        <v>111</v>
      </c>
      <c r="L3" s="169" t="s">
        <v>183</v>
      </c>
    </row>
    <row r="4" spans="2:12" ht="29.25" customHeight="1">
      <c r="C4" s="19" t="s">
        <v>158</v>
      </c>
      <c r="D4" s="17"/>
      <c r="F4" s="122"/>
      <c r="G4" s="174" t="s">
        <v>110</v>
      </c>
    </row>
    <row r="5" spans="2:12" ht="14.65" customHeight="1">
      <c r="C5" s="23" t="s">
        <v>68</v>
      </c>
      <c r="D5" s="81"/>
      <c r="E5" s="26" t="s">
        <v>234</v>
      </c>
      <c r="F5" s="124"/>
      <c r="G5" s="120"/>
      <c r="J5" s="74" t="s">
        <v>161</v>
      </c>
      <c r="L5" s="158" t="s">
        <v>184</v>
      </c>
    </row>
    <row r="6" spans="2:12">
      <c r="C6" s="27" t="s">
        <v>69</v>
      </c>
      <c r="D6" s="78"/>
      <c r="E6" s="35" t="s">
        <v>234</v>
      </c>
      <c r="F6" s="127"/>
      <c r="G6" s="119"/>
      <c r="J6" s="74" t="s">
        <v>161</v>
      </c>
      <c r="L6" s="158" t="s">
        <v>184</v>
      </c>
    </row>
    <row r="7" spans="2:12">
      <c r="C7" s="29" t="s">
        <v>70</v>
      </c>
      <c r="D7" s="82"/>
      <c r="E7" s="32" t="s">
        <v>234</v>
      </c>
      <c r="F7" s="125"/>
      <c r="G7" s="118"/>
      <c r="J7" s="74" t="s">
        <v>161</v>
      </c>
      <c r="L7" s="158" t="s">
        <v>184</v>
      </c>
    </row>
    <row r="8" spans="2:12">
      <c r="C8" s="36"/>
      <c r="D8" s="78"/>
      <c r="L8" s="158"/>
    </row>
    <row r="9" spans="2:12">
      <c r="C9" s="80" t="s">
        <v>138</v>
      </c>
      <c r="D9" s="17"/>
      <c r="J9" s="74" t="s">
        <v>170</v>
      </c>
      <c r="K9" s="74"/>
    </row>
    <row r="10" spans="2:12">
      <c r="C10" s="354" t="s">
        <v>605</v>
      </c>
      <c r="D10" s="81"/>
      <c r="E10" s="26" t="s">
        <v>234</v>
      </c>
      <c r="F10" s="124"/>
      <c r="G10" s="120"/>
      <c r="J10" s="74" t="s">
        <v>170</v>
      </c>
      <c r="L10" s="158" t="s">
        <v>184</v>
      </c>
    </row>
    <row r="11" spans="2:12">
      <c r="C11" s="355" t="s">
        <v>605</v>
      </c>
      <c r="D11" s="78"/>
      <c r="E11" s="35" t="s">
        <v>234</v>
      </c>
      <c r="F11" s="127"/>
      <c r="G11" s="119"/>
      <c r="J11" s="74" t="s">
        <v>170</v>
      </c>
      <c r="L11" s="158" t="s">
        <v>184</v>
      </c>
    </row>
    <row r="12" spans="2:12">
      <c r="C12" s="355" t="s">
        <v>605</v>
      </c>
      <c r="D12" s="78"/>
      <c r="E12" s="35" t="s">
        <v>234</v>
      </c>
      <c r="F12" s="127"/>
      <c r="G12" s="119"/>
      <c r="J12" s="74" t="s">
        <v>170</v>
      </c>
      <c r="L12" s="158" t="s">
        <v>184</v>
      </c>
    </row>
    <row r="13" spans="2:12">
      <c r="C13" s="355" t="s">
        <v>605</v>
      </c>
      <c r="D13" s="78"/>
      <c r="E13" s="35" t="s">
        <v>234</v>
      </c>
      <c r="F13" s="127"/>
      <c r="G13" s="119"/>
      <c r="J13" s="74" t="s">
        <v>170</v>
      </c>
      <c r="L13" s="158" t="s">
        <v>184</v>
      </c>
    </row>
    <row r="14" spans="2:12">
      <c r="C14" s="355" t="s">
        <v>605</v>
      </c>
      <c r="D14" s="78"/>
      <c r="E14" s="35" t="s">
        <v>234</v>
      </c>
      <c r="F14" s="127"/>
      <c r="G14" s="119"/>
      <c r="J14" s="74" t="s">
        <v>170</v>
      </c>
      <c r="L14" s="158" t="s">
        <v>184</v>
      </c>
    </row>
    <row r="15" spans="2:12">
      <c r="C15" s="362" t="s">
        <v>178</v>
      </c>
      <c r="D15" s="30"/>
      <c r="E15" s="30"/>
      <c r="F15" s="30"/>
      <c r="G15" s="198"/>
      <c r="K15" s="74"/>
    </row>
    <row r="16" spans="2:12">
      <c r="C16" s="153"/>
      <c r="D16" s="349" t="s">
        <v>245</v>
      </c>
      <c r="E16" s="35" t="s">
        <v>234</v>
      </c>
      <c r="F16" s="17"/>
      <c r="G16" s="121">
        <f>SUM(G10:G14)</f>
        <v>0</v>
      </c>
      <c r="K16" s="74"/>
    </row>
    <row r="17" spans="3:12">
      <c r="C17" s="153"/>
      <c r="D17" s="17"/>
      <c r="E17" s="61"/>
      <c r="F17" s="61"/>
      <c r="G17" s="61"/>
      <c r="H17" s="61"/>
      <c r="K17" s="74"/>
    </row>
    <row r="18" spans="3:12">
      <c r="C18" s="80" t="s">
        <v>133</v>
      </c>
      <c r="D18" s="17"/>
      <c r="J18" s="74" t="s">
        <v>172</v>
      </c>
    </row>
    <row r="19" spans="3:12">
      <c r="C19" s="354" t="s">
        <v>605</v>
      </c>
      <c r="D19" s="81"/>
      <c r="E19" s="26" t="s">
        <v>234</v>
      </c>
      <c r="F19" s="124"/>
      <c r="G19" s="120"/>
      <c r="J19" s="74" t="s">
        <v>172</v>
      </c>
      <c r="L19" s="158" t="s">
        <v>184</v>
      </c>
    </row>
    <row r="20" spans="3:12">
      <c r="C20" s="355" t="s">
        <v>605</v>
      </c>
      <c r="D20" s="78"/>
      <c r="E20" s="35" t="s">
        <v>234</v>
      </c>
      <c r="F20" s="127"/>
      <c r="G20" s="119"/>
      <c r="J20" s="74" t="s">
        <v>172</v>
      </c>
      <c r="L20" s="158" t="s">
        <v>184</v>
      </c>
    </row>
    <row r="21" spans="3:12">
      <c r="C21" s="355" t="s">
        <v>605</v>
      </c>
      <c r="D21" s="78"/>
      <c r="E21" s="35" t="s">
        <v>234</v>
      </c>
      <c r="F21" s="127"/>
      <c r="G21" s="119"/>
      <c r="J21" s="74" t="s">
        <v>172</v>
      </c>
      <c r="L21" s="158" t="s">
        <v>184</v>
      </c>
    </row>
    <row r="22" spans="3:12">
      <c r="C22" s="355" t="s">
        <v>605</v>
      </c>
      <c r="D22" s="78"/>
      <c r="E22" s="35" t="s">
        <v>234</v>
      </c>
      <c r="F22" s="127"/>
      <c r="G22" s="119"/>
      <c r="J22" s="74" t="s">
        <v>172</v>
      </c>
      <c r="L22" s="158" t="s">
        <v>184</v>
      </c>
    </row>
    <row r="23" spans="3:12">
      <c r="C23" s="355" t="s">
        <v>605</v>
      </c>
      <c r="D23" s="78"/>
      <c r="E23" s="35" t="s">
        <v>234</v>
      </c>
      <c r="F23" s="127"/>
      <c r="G23" s="119"/>
      <c r="J23" s="74" t="s">
        <v>172</v>
      </c>
      <c r="L23" s="158" t="s">
        <v>184</v>
      </c>
    </row>
    <row r="24" spans="3:12">
      <c r="C24" s="362" t="s">
        <v>178</v>
      </c>
      <c r="D24" s="30"/>
      <c r="E24" s="30"/>
      <c r="F24" s="30"/>
      <c r="G24" s="198"/>
      <c r="K24" s="74"/>
    </row>
    <row r="25" spans="3:12">
      <c r="C25" s="153"/>
      <c r="D25" s="349" t="s">
        <v>245</v>
      </c>
      <c r="E25" s="35" t="s">
        <v>234</v>
      </c>
      <c r="F25" s="123"/>
      <c r="G25" s="121">
        <f>SUM(G19:G23)</f>
        <v>0</v>
      </c>
      <c r="K25" s="74"/>
    </row>
    <row r="26" spans="3:12">
      <c r="C26" s="153"/>
      <c r="D26" s="17"/>
      <c r="E26" s="17"/>
      <c r="F26" s="17"/>
      <c r="G26" s="17"/>
      <c r="K26" s="74"/>
    </row>
    <row r="27" spans="3:12" ht="26.25">
      <c r="C27" s="19" t="s">
        <v>278</v>
      </c>
      <c r="D27" s="17"/>
      <c r="E27" s="17"/>
      <c r="F27" s="17"/>
      <c r="G27" s="174" t="s">
        <v>110</v>
      </c>
      <c r="K27" s="74"/>
    </row>
    <row r="28" spans="3:12">
      <c r="C28" s="20" t="s">
        <v>227</v>
      </c>
      <c r="D28" s="20"/>
      <c r="E28" s="42"/>
      <c r="F28" s="17"/>
      <c r="G28" s="43"/>
      <c r="K28" s="74"/>
    </row>
    <row r="29" spans="3:12">
      <c r="C29" s="23" t="s">
        <v>186</v>
      </c>
      <c r="D29" s="81"/>
      <c r="E29" s="26" t="s">
        <v>234</v>
      </c>
      <c r="F29" s="124"/>
      <c r="G29" s="120"/>
      <c r="J29" s="74" t="s">
        <v>171</v>
      </c>
      <c r="L29" s="158" t="s">
        <v>184</v>
      </c>
    </row>
    <row r="30" spans="3:12">
      <c r="C30" s="27" t="s">
        <v>187</v>
      </c>
      <c r="D30" s="78"/>
      <c r="E30" s="28" t="s">
        <v>234</v>
      </c>
      <c r="F30" s="127"/>
      <c r="G30" s="119"/>
      <c r="J30" s="74" t="s">
        <v>171</v>
      </c>
      <c r="L30" s="158" t="s">
        <v>184</v>
      </c>
    </row>
    <row r="31" spans="3:12">
      <c r="C31" s="27" t="s">
        <v>188</v>
      </c>
      <c r="D31" s="78"/>
      <c r="E31" s="28" t="s">
        <v>234</v>
      </c>
      <c r="F31" s="127"/>
      <c r="G31" s="119"/>
      <c r="J31" s="74" t="s">
        <v>171</v>
      </c>
      <c r="L31" s="158" t="s">
        <v>184</v>
      </c>
    </row>
    <row r="32" spans="3:12">
      <c r="C32" s="33" t="s">
        <v>189</v>
      </c>
      <c r="D32" s="82"/>
      <c r="E32" s="32" t="s">
        <v>234</v>
      </c>
      <c r="F32" s="125"/>
      <c r="G32" s="118"/>
      <c r="J32" s="74" t="s">
        <v>171</v>
      </c>
      <c r="L32" s="158" t="s">
        <v>184</v>
      </c>
    </row>
    <row r="33" spans="3:12">
      <c r="C33" s="20" t="s">
        <v>71</v>
      </c>
      <c r="D33" s="20"/>
      <c r="E33" s="42"/>
      <c r="F33" s="17"/>
      <c r="G33" s="43"/>
      <c r="K33" s="74"/>
    </row>
    <row r="34" spans="3:12">
      <c r="C34" s="23" t="s">
        <v>186</v>
      </c>
      <c r="D34" s="81"/>
      <c r="E34" s="26" t="s">
        <v>234</v>
      </c>
      <c r="F34" s="124"/>
      <c r="G34" s="120"/>
      <c r="J34" s="74" t="s">
        <v>171</v>
      </c>
      <c r="L34" s="158" t="s">
        <v>184</v>
      </c>
    </row>
    <row r="35" spans="3:12">
      <c r="C35" s="27" t="s">
        <v>187</v>
      </c>
      <c r="D35" s="78"/>
      <c r="E35" s="28" t="s">
        <v>234</v>
      </c>
      <c r="F35" s="127"/>
      <c r="G35" s="119"/>
      <c r="J35" s="74" t="s">
        <v>171</v>
      </c>
      <c r="L35" s="158" t="s">
        <v>184</v>
      </c>
    </row>
    <row r="36" spans="3:12">
      <c r="C36" s="27" t="s">
        <v>188</v>
      </c>
      <c r="D36" s="78"/>
      <c r="E36" s="28" t="s">
        <v>234</v>
      </c>
      <c r="F36" s="127"/>
      <c r="G36" s="119"/>
      <c r="J36" s="74" t="s">
        <v>171</v>
      </c>
      <c r="L36" s="158" t="s">
        <v>184</v>
      </c>
    </row>
    <row r="37" spans="3:12">
      <c r="C37" s="33" t="s">
        <v>189</v>
      </c>
      <c r="D37" s="82"/>
      <c r="E37" s="32" t="s">
        <v>234</v>
      </c>
      <c r="F37" s="125"/>
      <c r="G37" s="118"/>
      <c r="J37" s="74" t="s">
        <v>171</v>
      </c>
      <c r="L37" s="158" t="s">
        <v>184</v>
      </c>
    </row>
    <row r="38" spans="3:12">
      <c r="C38" s="20" t="s">
        <v>75</v>
      </c>
      <c r="D38" s="20"/>
      <c r="E38" s="21"/>
      <c r="F38" s="17"/>
      <c r="G38" s="22"/>
    </row>
    <row r="39" spans="3:12">
      <c r="C39" s="23" t="s">
        <v>186</v>
      </c>
      <c r="D39" s="81"/>
      <c r="E39" s="26" t="s">
        <v>234</v>
      </c>
      <c r="F39" s="124"/>
      <c r="G39" s="120"/>
      <c r="J39" s="74" t="s">
        <v>171</v>
      </c>
      <c r="L39" s="158" t="s">
        <v>184</v>
      </c>
    </row>
    <row r="40" spans="3:12">
      <c r="C40" s="27" t="s">
        <v>187</v>
      </c>
      <c r="D40" s="78"/>
      <c r="E40" s="28" t="s">
        <v>234</v>
      </c>
      <c r="F40" s="127"/>
      <c r="G40" s="119"/>
      <c r="J40" s="74" t="s">
        <v>171</v>
      </c>
      <c r="L40" s="158" t="s">
        <v>184</v>
      </c>
    </row>
    <row r="41" spans="3:12">
      <c r="C41" s="27" t="s">
        <v>188</v>
      </c>
      <c r="D41" s="78"/>
      <c r="E41" s="28" t="s">
        <v>234</v>
      </c>
      <c r="F41" s="127"/>
      <c r="G41" s="119"/>
      <c r="J41" s="74" t="s">
        <v>171</v>
      </c>
      <c r="L41" s="158" t="s">
        <v>184</v>
      </c>
    </row>
    <row r="42" spans="3:12">
      <c r="C42" s="33" t="s">
        <v>189</v>
      </c>
      <c r="D42" s="82"/>
      <c r="E42" s="32" t="s">
        <v>234</v>
      </c>
      <c r="F42" s="125"/>
      <c r="G42" s="118"/>
      <c r="J42" s="74" t="s">
        <v>171</v>
      </c>
      <c r="L42" s="158" t="s">
        <v>184</v>
      </c>
    </row>
    <row r="43" spans="3:12">
      <c r="C43" s="84" t="s">
        <v>76</v>
      </c>
      <c r="D43" s="36"/>
      <c r="E43" s="28"/>
      <c r="F43" s="17"/>
      <c r="G43" s="85"/>
    </row>
    <row r="44" spans="3:12">
      <c r="C44" s="23" t="s">
        <v>186</v>
      </c>
      <c r="D44" s="81"/>
      <c r="E44" s="26" t="s">
        <v>234</v>
      </c>
      <c r="F44" s="124"/>
      <c r="G44" s="120"/>
      <c r="J44" s="74" t="s">
        <v>171</v>
      </c>
      <c r="L44" s="158" t="s">
        <v>184</v>
      </c>
    </row>
    <row r="45" spans="3:12">
      <c r="C45" s="27" t="s">
        <v>187</v>
      </c>
      <c r="D45" s="78"/>
      <c r="E45" s="28" t="s">
        <v>234</v>
      </c>
      <c r="F45" s="127"/>
      <c r="G45" s="119"/>
      <c r="J45" s="74" t="s">
        <v>171</v>
      </c>
      <c r="L45" s="158" t="s">
        <v>184</v>
      </c>
    </row>
    <row r="46" spans="3:12">
      <c r="C46" s="27" t="s">
        <v>188</v>
      </c>
      <c r="D46" s="78"/>
      <c r="E46" s="28" t="s">
        <v>234</v>
      </c>
      <c r="F46" s="127"/>
      <c r="G46" s="119"/>
      <c r="J46" s="74" t="s">
        <v>171</v>
      </c>
      <c r="L46" s="158" t="s">
        <v>184</v>
      </c>
    </row>
    <row r="47" spans="3:12">
      <c r="C47" s="33" t="s">
        <v>189</v>
      </c>
      <c r="D47" s="82"/>
      <c r="E47" s="32" t="s">
        <v>234</v>
      </c>
      <c r="F47" s="125"/>
      <c r="G47" s="118"/>
      <c r="J47" s="74" t="s">
        <v>171</v>
      </c>
      <c r="L47" s="158" t="s">
        <v>184</v>
      </c>
    </row>
    <row r="48" spans="3:12" ht="14.65" customHeight="1">
      <c r="C48" s="20"/>
      <c r="D48" s="20"/>
      <c r="E48" s="17"/>
      <c r="F48" s="17"/>
      <c r="G48" s="22"/>
      <c r="K48" s="74"/>
    </row>
    <row r="49" spans="2:13" ht="32.25" customHeight="1">
      <c r="C49" s="19" t="s">
        <v>279</v>
      </c>
      <c r="D49" s="128"/>
      <c r="E49" s="167"/>
      <c r="F49" s="126"/>
      <c r="G49" s="345" t="s">
        <v>113</v>
      </c>
      <c r="K49" s="74"/>
    </row>
    <row r="50" spans="2:13">
      <c r="C50" s="23" t="s">
        <v>194</v>
      </c>
      <c r="D50" s="81"/>
      <c r="E50" s="26" t="s">
        <v>234</v>
      </c>
      <c r="F50" s="124"/>
      <c r="G50" s="53"/>
      <c r="J50" s="74" t="s">
        <v>176</v>
      </c>
      <c r="L50" s="158" t="s">
        <v>184</v>
      </c>
    </row>
    <row r="51" spans="2:13">
      <c r="C51" s="27" t="s">
        <v>507</v>
      </c>
      <c r="D51" s="78"/>
      <c r="E51" s="35" t="s">
        <v>234</v>
      </c>
      <c r="F51" s="127"/>
      <c r="G51" s="55"/>
      <c r="J51" s="74" t="s">
        <v>176</v>
      </c>
      <c r="L51" s="158" t="s">
        <v>184</v>
      </c>
    </row>
    <row r="52" spans="2:13">
      <c r="C52" s="27" t="s">
        <v>197</v>
      </c>
      <c r="D52" s="78"/>
      <c r="E52" s="35" t="s">
        <v>234</v>
      </c>
      <c r="F52" s="127"/>
      <c r="G52" s="55"/>
      <c r="J52" s="74" t="s">
        <v>176</v>
      </c>
      <c r="L52" s="158" t="s">
        <v>184</v>
      </c>
    </row>
    <row r="53" spans="2:13">
      <c r="C53" s="27" t="s">
        <v>195</v>
      </c>
      <c r="D53" s="78"/>
      <c r="E53" s="35" t="s">
        <v>234</v>
      </c>
      <c r="F53" s="127"/>
      <c r="G53" s="55"/>
      <c r="J53" s="74" t="s">
        <v>176</v>
      </c>
      <c r="L53" s="158" t="s">
        <v>184</v>
      </c>
    </row>
    <row r="54" spans="2:13">
      <c r="C54" s="323" t="s">
        <v>309</v>
      </c>
      <c r="D54" s="78"/>
      <c r="E54" s="35" t="s">
        <v>234</v>
      </c>
      <c r="F54" s="127"/>
      <c r="G54" s="55"/>
      <c r="J54" s="74" t="s">
        <v>176</v>
      </c>
      <c r="L54" s="158" t="s">
        <v>184</v>
      </c>
    </row>
    <row r="55" spans="2:13">
      <c r="C55" s="323" t="s">
        <v>310</v>
      </c>
      <c r="D55" s="78"/>
      <c r="E55" s="35" t="s">
        <v>234</v>
      </c>
      <c r="F55" s="127"/>
      <c r="G55" s="55"/>
      <c r="J55" s="74" t="s">
        <v>176</v>
      </c>
      <c r="L55" s="158" t="s">
        <v>184</v>
      </c>
    </row>
    <row r="56" spans="2:13">
      <c r="C56" s="323" t="s">
        <v>311</v>
      </c>
      <c r="D56" s="78"/>
      <c r="E56" s="35" t="s">
        <v>234</v>
      </c>
      <c r="F56" s="127"/>
      <c r="G56" s="55"/>
      <c r="J56" s="74" t="s">
        <v>176</v>
      </c>
      <c r="L56" s="158" t="s">
        <v>184</v>
      </c>
    </row>
    <row r="57" spans="2:13">
      <c r="C57" s="323" t="s">
        <v>312</v>
      </c>
      <c r="D57" s="78"/>
      <c r="E57" s="35" t="s">
        <v>234</v>
      </c>
      <c r="F57" s="127"/>
      <c r="G57" s="55"/>
      <c r="J57" s="74" t="s">
        <v>176</v>
      </c>
      <c r="L57" s="158" t="s">
        <v>184</v>
      </c>
    </row>
    <row r="58" spans="2:13" s="13" customFormat="1">
      <c r="B58" s="172"/>
      <c r="C58" s="29" t="s">
        <v>607</v>
      </c>
      <c r="D58" s="30"/>
      <c r="E58" s="32" t="s">
        <v>234</v>
      </c>
      <c r="F58" s="32"/>
      <c r="G58" s="118"/>
      <c r="H58" s="40"/>
      <c r="J58" s="74" t="s">
        <v>176</v>
      </c>
      <c r="L58" s="158" t="s">
        <v>184</v>
      </c>
      <c r="M58" s="14"/>
    </row>
  </sheetData>
  <phoneticPr fontId="21" type="noConversion"/>
  <conditionalFormatting sqref="B58">
    <cfRule type="containsText" dxfId="41" priority="1" operator="containsText" text="Unsure">
      <formula>NOT(ISERROR(SEARCH("Unsure",B58)))</formula>
    </cfRule>
    <cfRule type="containsText" dxfId="40" priority="2" operator="containsText" text="Yes">
      <formula>NOT(ISERROR(SEARCH("Yes",B58)))</formula>
    </cfRule>
    <cfRule type="containsText" dxfId="39" priority="3" operator="containsText" text="No">
      <formula>NOT(ISERROR(SEARCH("No",B58)))</formula>
    </cfRule>
  </conditionalFormatting>
  <pageMargins left="0.7" right="0.7" top="0.75" bottom="0.75" header="0.3" footer="0.3"/>
  <pageSetup paperSize="9" scale="52" orientation="portrait" r:id="rId1"/>
  <colBreaks count="1" manualBreakCount="1">
    <brk id="10" max="18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M23"/>
  <sheetViews>
    <sheetView zoomScaleNormal="100" workbookViewId="0"/>
  </sheetViews>
  <sheetFormatPr defaultColWidth="9.28515625" defaultRowHeight="15"/>
  <cols>
    <col min="1" max="1" width="1.7109375" style="13" customWidth="1"/>
    <col min="2" max="2" width="3" style="17" customWidth="1"/>
    <col min="3" max="3" width="62.28515625" style="17" customWidth="1"/>
    <col min="4" max="4" width="23.7109375" style="17" bestFit="1" customWidth="1"/>
    <col min="5" max="5" width="3" style="17" customWidth="1"/>
    <col min="6" max="6" width="18.7109375" style="17" customWidth="1"/>
    <col min="7" max="7" width="2.42578125" style="17" customWidth="1"/>
    <col min="8" max="8" width="2.42578125" style="90" customWidth="1"/>
    <col min="9" max="9" width="13.28515625" style="90" customWidth="1"/>
    <col min="10" max="10" width="2.7109375" style="90" customWidth="1"/>
    <col min="11" max="11" width="20.42578125" style="13" customWidth="1"/>
    <col min="12" max="12" width="5.28515625" style="13" customWidth="1"/>
    <col min="13" max="16384" width="9.28515625" style="13"/>
  </cols>
  <sheetData>
    <row r="1" spans="2:13" ht="46.5" customHeight="1">
      <c r="B1" s="41"/>
      <c r="C1" s="325" t="s">
        <v>157</v>
      </c>
      <c r="D1" s="79"/>
      <c r="E1" s="79"/>
      <c r="F1" s="79"/>
      <c r="G1" s="79"/>
      <c r="H1" s="91"/>
      <c r="I1" s="91"/>
      <c r="K1" s="88"/>
      <c r="L1" s="88"/>
      <c r="M1" s="88"/>
    </row>
    <row r="2" spans="2:13" ht="32.25">
      <c r="B2" s="40"/>
      <c r="C2" s="214" t="s">
        <v>243</v>
      </c>
      <c r="D2" s="15"/>
      <c r="E2" s="15"/>
      <c r="F2" s="49"/>
      <c r="G2" s="49"/>
      <c r="H2" s="93"/>
      <c r="I2" s="93"/>
      <c r="K2" s="88"/>
      <c r="L2" s="88"/>
      <c r="M2" s="88"/>
    </row>
    <row r="3" spans="2:13" ht="30.75" customHeight="1">
      <c r="B3" s="40"/>
      <c r="C3" s="16"/>
      <c r="D3" s="21" t="s">
        <v>112</v>
      </c>
      <c r="F3" s="18" t="s">
        <v>110</v>
      </c>
      <c r="I3" s="169" t="s">
        <v>111</v>
      </c>
      <c r="K3" s="169" t="s">
        <v>183</v>
      </c>
    </row>
    <row r="4" spans="2:13" ht="23.65" customHeight="1">
      <c r="B4" s="40"/>
      <c r="C4" s="19" t="s">
        <v>653</v>
      </c>
      <c r="F4" s="22"/>
    </row>
    <row r="5" spans="2:13" ht="18" customHeight="1">
      <c r="B5" s="40"/>
      <c r="C5" s="148" t="s">
        <v>77</v>
      </c>
      <c r="D5" s="340" t="s">
        <v>77</v>
      </c>
      <c r="E5" s="341"/>
      <c r="F5" s="342"/>
      <c r="I5" s="92" t="s">
        <v>173</v>
      </c>
      <c r="K5" s="158" t="s">
        <v>184</v>
      </c>
    </row>
    <row r="6" spans="2:13">
      <c r="B6" s="40"/>
      <c r="D6" s="61"/>
    </row>
    <row r="7" spans="2:13" ht="26.25">
      <c r="B7" s="40"/>
      <c r="C7" s="19" t="s">
        <v>268</v>
      </c>
      <c r="F7" s="43"/>
    </row>
    <row r="8" spans="2:13">
      <c r="C8" s="23" t="s">
        <v>78</v>
      </c>
      <c r="D8" s="255" t="s">
        <v>642</v>
      </c>
      <c r="E8" s="24"/>
      <c r="F8" s="53"/>
      <c r="I8" s="92" t="s">
        <v>174</v>
      </c>
      <c r="K8" s="158" t="s">
        <v>184</v>
      </c>
    </row>
    <row r="9" spans="2:13">
      <c r="C9" s="27" t="s">
        <v>79</v>
      </c>
      <c r="D9" s="61" t="s">
        <v>642</v>
      </c>
      <c r="E9" s="36"/>
      <c r="F9" s="55"/>
      <c r="I9" s="92" t="s">
        <v>174</v>
      </c>
      <c r="K9" s="158" t="s">
        <v>184</v>
      </c>
    </row>
    <row r="10" spans="2:13">
      <c r="C10" s="27" t="s">
        <v>80</v>
      </c>
      <c r="D10" s="61" t="s">
        <v>642</v>
      </c>
      <c r="E10" s="36"/>
      <c r="F10" s="55"/>
      <c r="I10" s="92" t="s">
        <v>174</v>
      </c>
      <c r="K10" s="158" t="s">
        <v>184</v>
      </c>
    </row>
    <row r="11" spans="2:13">
      <c r="C11" s="27" t="s">
        <v>81</v>
      </c>
      <c r="D11" s="61" t="s">
        <v>642</v>
      </c>
      <c r="E11" s="36"/>
      <c r="F11" s="55"/>
      <c r="I11" s="92" t="s">
        <v>174</v>
      </c>
      <c r="K11" s="158" t="s">
        <v>184</v>
      </c>
    </row>
    <row r="12" spans="2:13">
      <c r="C12" s="29" t="s">
        <v>82</v>
      </c>
      <c r="D12" s="307" t="s">
        <v>642</v>
      </c>
      <c r="E12" s="30"/>
      <c r="F12" s="57"/>
      <c r="I12" s="92" t="s">
        <v>174</v>
      </c>
      <c r="K12" s="158" t="s">
        <v>184</v>
      </c>
    </row>
    <row r="19" spans="8:12">
      <c r="H19" s="88"/>
      <c r="I19" s="88"/>
      <c r="J19" s="88"/>
      <c r="K19" s="88"/>
      <c r="L19" s="88"/>
    </row>
    <row r="20" spans="8:12">
      <c r="K20" s="88"/>
      <c r="L20" s="88"/>
    </row>
    <row r="21" spans="8:12">
      <c r="K21" s="88"/>
      <c r="L21" s="88"/>
    </row>
    <row r="22" spans="8:12">
      <c r="K22" s="88"/>
      <c r="L22" s="88"/>
    </row>
    <row r="23" spans="8:12">
      <c r="K23" s="88"/>
      <c r="L23" s="88"/>
    </row>
  </sheetData>
  <phoneticPr fontId="21" type="noConversion"/>
  <pageMargins left="0.7" right="0.7" top="0.75" bottom="0.75" header="0.3" footer="0.3"/>
  <pageSetup paperSize="9" scale="61" orientation="portrait" r:id="rId1"/>
  <colBreaks count="2" manualBreakCount="2">
    <brk id="2" max="12" man="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N97"/>
  <sheetViews>
    <sheetView zoomScaleNormal="100" workbookViewId="0"/>
  </sheetViews>
  <sheetFormatPr defaultColWidth="9.28515625" defaultRowHeight="15"/>
  <cols>
    <col min="1" max="1" width="1.7109375" style="13" customWidth="1"/>
    <col min="2" max="2" width="3.7109375" style="172" customWidth="1"/>
    <col min="3" max="3" width="26.28515625" style="17" customWidth="1"/>
    <col min="4" max="4" width="29.42578125" style="17" customWidth="1"/>
    <col min="5" max="5" width="27.7109375" style="17" customWidth="1"/>
    <col min="6" max="6" width="11.28515625" style="17" customWidth="1"/>
    <col min="7" max="7" width="15.42578125" style="17" customWidth="1"/>
    <col min="8" max="8" width="17.28515625" style="17" customWidth="1"/>
    <col min="9" max="9" width="2.5703125" style="17" customWidth="1"/>
    <col min="10" max="10" width="2" style="13" customWidth="1"/>
    <col min="11" max="11" width="13.5703125" style="13" customWidth="1"/>
    <col min="12" max="12" width="2.28515625" style="13" customWidth="1"/>
    <col min="13" max="13" width="20.5703125" style="13" customWidth="1"/>
    <col min="14" max="14" width="3.5703125" style="13" customWidth="1"/>
    <col min="15" max="15" width="20.5703125" style="13" customWidth="1"/>
    <col min="16" max="16384" width="9.28515625" style="13"/>
  </cols>
  <sheetData>
    <row r="1" spans="3:13" ht="49.5" customHeight="1">
      <c r="C1" s="79" t="s">
        <v>157</v>
      </c>
      <c r="D1" s="79"/>
      <c r="E1" s="79"/>
      <c r="F1" s="79"/>
      <c r="G1" s="79"/>
      <c r="H1" s="79"/>
      <c r="I1" s="79"/>
    </row>
    <row r="2" spans="3:13" ht="27.75" customHeight="1">
      <c r="C2" s="214" t="s">
        <v>115</v>
      </c>
      <c r="D2" s="15"/>
      <c r="E2" s="15"/>
      <c r="F2" s="15"/>
      <c r="G2" s="15"/>
      <c r="H2" s="15"/>
      <c r="I2" s="15"/>
    </row>
    <row r="3" spans="3:13" ht="30.75" customHeight="1">
      <c r="C3" s="16"/>
      <c r="D3" s="16"/>
      <c r="E3" s="16"/>
      <c r="F3" s="21" t="s">
        <v>112</v>
      </c>
      <c r="G3" s="15"/>
      <c r="H3" s="15"/>
      <c r="K3" s="183" t="s">
        <v>111</v>
      </c>
      <c r="M3" s="169" t="s">
        <v>183</v>
      </c>
    </row>
    <row r="4" spans="3:13" ht="26.25">
      <c r="C4" s="19" t="s">
        <v>185</v>
      </c>
      <c r="G4" s="15"/>
      <c r="H4" s="174" t="s">
        <v>115</v>
      </c>
      <c r="M4" s="73"/>
    </row>
    <row r="5" spans="3:13">
      <c r="C5" s="197" t="s">
        <v>248</v>
      </c>
      <c r="D5" s="36"/>
      <c r="E5" s="47"/>
    </row>
    <row r="6" spans="3:13">
      <c r="C6" s="23" t="s">
        <v>1</v>
      </c>
      <c r="D6" s="24"/>
      <c r="E6" s="25"/>
      <c r="F6" s="26" t="s">
        <v>177</v>
      </c>
      <c r="G6" s="24"/>
      <c r="H6" s="120"/>
      <c r="K6" s="95" t="s">
        <v>162</v>
      </c>
      <c r="M6" s="158" t="s">
        <v>184</v>
      </c>
    </row>
    <row r="7" spans="3:13">
      <c r="C7" s="27" t="s">
        <v>2</v>
      </c>
      <c r="D7" s="36"/>
      <c r="E7" s="159"/>
      <c r="F7" s="35" t="s">
        <v>177</v>
      </c>
      <c r="G7" s="36"/>
      <c r="H7" s="119"/>
      <c r="K7" s="95" t="s">
        <v>162</v>
      </c>
      <c r="M7" s="158" t="s">
        <v>184</v>
      </c>
    </row>
    <row r="8" spans="3:13">
      <c r="C8" s="27" t="s">
        <v>83</v>
      </c>
      <c r="D8" s="36"/>
      <c r="E8" s="159"/>
      <c r="F8" s="35" t="s">
        <v>177</v>
      </c>
      <c r="G8" s="36"/>
      <c r="H8" s="119"/>
      <c r="K8" s="95" t="s">
        <v>162</v>
      </c>
      <c r="M8" s="158" t="s">
        <v>184</v>
      </c>
    </row>
    <row r="9" spans="3:13">
      <c r="C9" s="27" t="s">
        <v>3</v>
      </c>
      <c r="D9" s="36"/>
      <c r="E9" s="159"/>
      <c r="F9" s="35" t="s">
        <v>177</v>
      </c>
      <c r="G9" s="36"/>
      <c r="H9" s="119"/>
      <c r="K9" s="95" t="s">
        <v>162</v>
      </c>
      <c r="M9" s="158" t="s">
        <v>184</v>
      </c>
    </row>
    <row r="10" spans="3:13">
      <c r="C10" s="27" t="s">
        <v>4</v>
      </c>
      <c r="D10" s="36"/>
      <c r="E10" s="159"/>
      <c r="F10" s="35" t="s">
        <v>177</v>
      </c>
      <c r="G10" s="36"/>
      <c r="H10" s="119"/>
      <c r="K10" s="95" t="s">
        <v>162</v>
      </c>
      <c r="M10" s="158" t="s">
        <v>184</v>
      </c>
    </row>
    <row r="11" spans="3:13">
      <c r="C11" s="27" t="s">
        <v>5</v>
      </c>
      <c r="D11" s="36"/>
      <c r="E11" s="159"/>
      <c r="F11" s="35" t="s">
        <v>177</v>
      </c>
      <c r="G11" s="36"/>
      <c r="H11" s="119"/>
      <c r="K11" s="95" t="s">
        <v>162</v>
      </c>
      <c r="M11" s="158" t="s">
        <v>184</v>
      </c>
    </row>
    <row r="12" spans="3:13">
      <c r="C12" s="27" t="s">
        <v>6</v>
      </c>
      <c r="D12" s="36"/>
      <c r="E12" s="159"/>
      <c r="F12" s="35" t="s">
        <v>177</v>
      </c>
      <c r="G12" s="36"/>
      <c r="H12" s="119"/>
      <c r="K12" s="95" t="s">
        <v>162</v>
      </c>
      <c r="M12" s="158" t="s">
        <v>184</v>
      </c>
    </row>
    <row r="13" spans="3:13">
      <c r="C13" s="27" t="s">
        <v>7</v>
      </c>
      <c r="D13" s="36"/>
      <c r="E13" s="159"/>
      <c r="F13" s="35" t="s">
        <v>177</v>
      </c>
      <c r="G13" s="36"/>
      <c r="H13" s="119"/>
      <c r="K13" s="95" t="s">
        <v>162</v>
      </c>
      <c r="M13" s="158" t="s">
        <v>184</v>
      </c>
    </row>
    <row r="14" spans="3:13">
      <c r="C14" s="27" t="s">
        <v>8</v>
      </c>
      <c r="D14" s="36"/>
      <c r="E14" s="159"/>
      <c r="F14" s="35" t="s">
        <v>177</v>
      </c>
      <c r="G14" s="36"/>
      <c r="H14" s="119"/>
      <c r="K14" s="95" t="s">
        <v>162</v>
      </c>
      <c r="M14" s="158" t="s">
        <v>184</v>
      </c>
    </row>
    <row r="15" spans="3:13">
      <c r="C15" s="27" t="s">
        <v>9</v>
      </c>
      <c r="D15" s="36"/>
      <c r="E15" s="159"/>
      <c r="F15" s="35" t="s">
        <v>177</v>
      </c>
      <c r="G15" s="36"/>
      <c r="H15" s="119"/>
      <c r="K15" s="95" t="s">
        <v>162</v>
      </c>
      <c r="M15" s="158" t="s">
        <v>184</v>
      </c>
    </row>
    <row r="16" spans="3:13">
      <c r="C16" s="27" t="s">
        <v>84</v>
      </c>
      <c r="D16" s="36"/>
      <c r="E16" s="159"/>
      <c r="F16" s="35" t="s">
        <v>177</v>
      </c>
      <c r="G16" s="36"/>
      <c r="H16" s="119"/>
      <c r="K16" s="95" t="s">
        <v>162</v>
      </c>
      <c r="M16" s="158" t="s">
        <v>184</v>
      </c>
    </row>
    <row r="17" spans="3:13">
      <c r="C17" s="27" t="s">
        <v>10</v>
      </c>
      <c r="D17" s="36"/>
      <c r="E17" s="159"/>
      <c r="F17" s="35" t="s">
        <v>177</v>
      </c>
      <c r="G17" s="36"/>
      <c r="H17" s="119"/>
      <c r="K17" s="95" t="s">
        <v>162</v>
      </c>
      <c r="M17" s="158" t="s">
        <v>184</v>
      </c>
    </row>
    <row r="18" spans="3:13">
      <c r="C18" s="27" t="s">
        <v>85</v>
      </c>
      <c r="D18" s="36"/>
      <c r="E18" s="159"/>
      <c r="F18" s="35" t="s">
        <v>177</v>
      </c>
      <c r="G18" s="36"/>
      <c r="H18" s="119"/>
      <c r="K18" s="95" t="s">
        <v>162</v>
      </c>
      <c r="M18" s="158" t="s">
        <v>184</v>
      </c>
    </row>
    <row r="19" spans="3:13" ht="15.6" customHeight="1">
      <c r="C19" s="29" t="s">
        <v>11</v>
      </c>
      <c r="D19" s="30"/>
      <c r="E19" s="31"/>
      <c r="F19" s="32" t="s">
        <v>177</v>
      </c>
      <c r="G19" s="30"/>
      <c r="H19" s="118"/>
      <c r="K19" s="95" t="s">
        <v>162</v>
      </c>
      <c r="M19" s="158" t="s">
        <v>184</v>
      </c>
    </row>
    <row r="20" spans="3:13" ht="15.6" customHeight="1">
      <c r="C20" s="36"/>
      <c r="D20" s="36"/>
      <c r="E20" s="364" t="s">
        <v>611</v>
      </c>
      <c r="F20" s="35" t="s">
        <v>177</v>
      </c>
      <c r="G20" s="36"/>
      <c r="H20" s="175">
        <f>SUM(H6:H19)</f>
        <v>0</v>
      </c>
      <c r="K20" s="95" t="s">
        <v>162</v>
      </c>
    </row>
    <row r="21" spans="3:13" ht="15.6" customHeight="1">
      <c r="C21" s="36"/>
      <c r="D21" s="36"/>
      <c r="E21" s="363"/>
      <c r="F21" s="35"/>
      <c r="G21" s="36"/>
      <c r="H21" s="36"/>
      <c r="K21" s="95"/>
    </row>
    <row r="22" spans="3:13">
      <c r="C22" s="197" t="s">
        <v>249</v>
      </c>
      <c r="D22" s="36"/>
      <c r="E22" s="47"/>
    </row>
    <row r="23" spans="3:13">
      <c r="C23" s="23" t="s">
        <v>12</v>
      </c>
      <c r="D23" s="24"/>
      <c r="E23" s="25"/>
      <c r="F23" s="26" t="s">
        <v>177</v>
      </c>
      <c r="G23" s="24"/>
      <c r="H23" s="120"/>
      <c r="K23" s="95" t="s">
        <v>163</v>
      </c>
      <c r="M23" s="158" t="s">
        <v>184</v>
      </c>
    </row>
    <row r="24" spans="3:13">
      <c r="C24" s="27" t="s">
        <v>13</v>
      </c>
      <c r="D24" s="36"/>
      <c r="E24" s="159"/>
      <c r="F24" s="35" t="s">
        <v>177</v>
      </c>
      <c r="G24" s="36"/>
      <c r="H24" s="119"/>
      <c r="K24" s="95" t="s">
        <v>163</v>
      </c>
      <c r="M24" s="158" t="s">
        <v>184</v>
      </c>
    </row>
    <row r="25" spans="3:13">
      <c r="C25" s="27" t="s">
        <v>86</v>
      </c>
      <c r="D25" s="36"/>
      <c r="E25" s="159"/>
      <c r="F25" s="35" t="s">
        <v>177</v>
      </c>
      <c r="G25" s="36"/>
      <c r="H25" s="119"/>
      <c r="K25" s="95" t="s">
        <v>163</v>
      </c>
      <c r="M25" s="158" t="s">
        <v>184</v>
      </c>
    </row>
    <row r="26" spans="3:13">
      <c r="C26" s="27" t="s">
        <v>14</v>
      </c>
      <c r="D26" s="36"/>
      <c r="E26" s="159"/>
      <c r="F26" s="35" t="s">
        <v>177</v>
      </c>
      <c r="G26" s="36"/>
      <c r="H26" s="119"/>
      <c r="K26" s="95" t="s">
        <v>163</v>
      </c>
      <c r="M26" s="158" t="s">
        <v>184</v>
      </c>
    </row>
    <row r="27" spans="3:13">
      <c r="C27" s="27" t="s">
        <v>15</v>
      </c>
      <c r="D27" s="36"/>
      <c r="E27" s="159"/>
      <c r="F27" s="35" t="s">
        <v>177</v>
      </c>
      <c r="G27" s="36"/>
      <c r="H27" s="119"/>
      <c r="K27" s="95" t="s">
        <v>163</v>
      </c>
      <c r="M27" s="158" t="s">
        <v>184</v>
      </c>
    </row>
    <row r="28" spans="3:13">
      <c r="C28" s="27" t="s">
        <v>16</v>
      </c>
      <c r="D28" s="36"/>
      <c r="E28" s="159"/>
      <c r="F28" s="35" t="s">
        <v>177</v>
      </c>
      <c r="G28" s="36"/>
      <c r="H28" s="119"/>
      <c r="K28" s="95" t="s">
        <v>163</v>
      </c>
      <c r="M28" s="158" t="s">
        <v>184</v>
      </c>
    </row>
    <row r="29" spans="3:13">
      <c r="C29" s="27" t="s">
        <v>17</v>
      </c>
      <c r="D29" s="36"/>
      <c r="E29" s="159"/>
      <c r="F29" s="35" t="s">
        <v>177</v>
      </c>
      <c r="G29" s="36"/>
      <c r="H29" s="119"/>
      <c r="K29" s="95" t="s">
        <v>163</v>
      </c>
      <c r="M29" s="158" t="s">
        <v>184</v>
      </c>
    </row>
    <row r="30" spans="3:13">
      <c r="C30" s="27" t="s">
        <v>18</v>
      </c>
      <c r="D30" s="36"/>
      <c r="E30" s="159"/>
      <c r="F30" s="35" t="s">
        <v>177</v>
      </c>
      <c r="G30" s="36"/>
      <c r="H30" s="119"/>
      <c r="K30" s="95" t="s">
        <v>163</v>
      </c>
      <c r="M30" s="158" t="s">
        <v>184</v>
      </c>
    </row>
    <row r="31" spans="3:13">
      <c r="C31" s="27" t="s">
        <v>19</v>
      </c>
      <c r="D31" s="36"/>
      <c r="E31" s="159"/>
      <c r="F31" s="35" t="s">
        <v>177</v>
      </c>
      <c r="G31" s="36"/>
      <c r="H31" s="119"/>
      <c r="K31" s="95" t="s">
        <v>163</v>
      </c>
      <c r="M31" s="158" t="s">
        <v>184</v>
      </c>
    </row>
    <row r="32" spans="3:13">
      <c r="C32" s="27" t="s">
        <v>20</v>
      </c>
      <c r="D32" s="36"/>
      <c r="E32" s="159"/>
      <c r="F32" s="35" t="s">
        <v>177</v>
      </c>
      <c r="G32" s="36"/>
      <c r="H32" s="119"/>
      <c r="K32" s="95" t="s">
        <v>163</v>
      </c>
      <c r="M32" s="158" t="s">
        <v>184</v>
      </c>
    </row>
    <row r="33" spans="3:14">
      <c r="C33" s="27" t="s">
        <v>21</v>
      </c>
      <c r="D33" s="36"/>
      <c r="E33" s="159"/>
      <c r="F33" s="35" t="s">
        <v>177</v>
      </c>
      <c r="G33" s="36"/>
      <c r="H33" s="119"/>
      <c r="K33" s="95" t="s">
        <v>163</v>
      </c>
      <c r="M33" s="158" t="s">
        <v>184</v>
      </c>
    </row>
    <row r="34" spans="3:14">
      <c r="C34" s="29" t="s">
        <v>11</v>
      </c>
      <c r="D34" s="30"/>
      <c r="E34" s="31"/>
      <c r="F34" s="32" t="s">
        <v>177</v>
      </c>
      <c r="G34" s="30"/>
      <c r="H34" s="118"/>
      <c r="K34" s="95" t="s">
        <v>163</v>
      </c>
      <c r="M34" s="158" t="s">
        <v>184</v>
      </c>
    </row>
    <row r="35" spans="3:14" ht="15.75" customHeight="1">
      <c r="E35" s="350" t="s">
        <v>610</v>
      </c>
      <c r="F35" s="35" t="s">
        <v>177</v>
      </c>
      <c r="H35" s="175">
        <f>SUM(H23:H34)</f>
        <v>0</v>
      </c>
      <c r="K35" s="95" t="s">
        <v>163</v>
      </c>
    </row>
    <row r="36" spans="3:14" ht="15.75" customHeight="1">
      <c r="F36" s="35"/>
    </row>
    <row r="37" spans="3:14" ht="26.25">
      <c r="C37" s="19" t="s">
        <v>266</v>
      </c>
      <c r="H37" s="174" t="s">
        <v>115</v>
      </c>
    </row>
    <row r="38" spans="3:14">
      <c r="C38" s="83" t="s">
        <v>518</v>
      </c>
      <c r="L38" s="88"/>
      <c r="M38" s="88"/>
    </row>
    <row r="39" spans="3:14">
      <c r="C39" s="23" t="s">
        <v>388</v>
      </c>
      <c r="D39" s="24"/>
      <c r="E39" s="25"/>
      <c r="F39" s="26" t="s">
        <v>177</v>
      </c>
      <c r="G39" s="24"/>
      <c r="H39" s="120"/>
      <c r="K39" s="95" t="s">
        <v>244</v>
      </c>
      <c r="M39" s="158" t="s">
        <v>184</v>
      </c>
    </row>
    <row r="40" spans="3:14">
      <c r="C40" s="29" t="s">
        <v>389</v>
      </c>
      <c r="D40" s="30"/>
      <c r="E40" s="31"/>
      <c r="F40" s="32" t="s">
        <v>177</v>
      </c>
      <c r="G40" s="30"/>
      <c r="H40" s="118"/>
      <c r="K40" s="95" t="s">
        <v>244</v>
      </c>
      <c r="M40" s="158" t="s">
        <v>184</v>
      </c>
    </row>
    <row r="41" spans="3:14">
      <c r="D41" s="36"/>
      <c r="E41" s="346" t="s">
        <v>518</v>
      </c>
      <c r="F41" s="343" t="s">
        <v>177</v>
      </c>
      <c r="H41" s="175">
        <f>SUM(H39:H40)</f>
        <v>0</v>
      </c>
      <c r="K41" s="95" t="s">
        <v>164</v>
      </c>
    </row>
    <row r="42" spans="3:14">
      <c r="C42" s="83"/>
      <c r="D42" s="36"/>
      <c r="E42" s="36"/>
      <c r="F42" s="343"/>
      <c r="K42" s="95"/>
    </row>
    <row r="43" spans="3:14" ht="26.25">
      <c r="C43" s="19" t="s">
        <v>296</v>
      </c>
      <c r="D43" s="36"/>
      <c r="E43" s="36"/>
      <c r="F43" s="141"/>
      <c r="H43" s="174" t="s">
        <v>115</v>
      </c>
      <c r="K43" s="95"/>
      <c r="L43" s="88"/>
      <c r="M43" s="88"/>
    </row>
    <row r="44" spans="3:14">
      <c r="C44" s="83" t="s">
        <v>516</v>
      </c>
      <c r="D44" s="36"/>
      <c r="E44" s="36"/>
      <c r="K44" s="95"/>
      <c r="L44" s="88"/>
      <c r="M44" s="88"/>
    </row>
    <row r="45" spans="3:14">
      <c r="C45" s="157" t="s">
        <v>515</v>
      </c>
      <c r="D45" s="24"/>
      <c r="E45" s="25"/>
      <c r="F45" s="26" t="s">
        <v>177</v>
      </c>
      <c r="G45" s="24"/>
      <c r="H45" s="120"/>
      <c r="K45" s="95" t="s">
        <v>244</v>
      </c>
      <c r="M45" s="158" t="s">
        <v>184</v>
      </c>
    </row>
    <row r="46" spans="3:14">
      <c r="C46" s="29" t="s">
        <v>517</v>
      </c>
      <c r="D46" s="30"/>
      <c r="E46" s="31"/>
      <c r="F46" s="32" t="s">
        <v>177</v>
      </c>
      <c r="G46" s="30"/>
      <c r="H46" s="118"/>
      <c r="K46" s="95" t="s">
        <v>244</v>
      </c>
      <c r="M46" s="158" t="s">
        <v>184</v>
      </c>
    </row>
    <row r="47" spans="3:14">
      <c r="C47" s="36"/>
      <c r="D47" s="36"/>
      <c r="E47" s="346" t="s">
        <v>516</v>
      </c>
      <c r="F47" s="343" t="s">
        <v>177</v>
      </c>
      <c r="H47" s="175">
        <f>SUM(H45:H46)</f>
        <v>0</v>
      </c>
      <c r="K47" s="95"/>
      <c r="L47" s="95"/>
      <c r="M47" s="95"/>
      <c r="N47" s="95"/>
    </row>
    <row r="48" spans="3:14">
      <c r="C48" s="36"/>
      <c r="D48" s="36"/>
      <c r="E48" s="36"/>
      <c r="F48" s="36"/>
      <c r="G48" s="36"/>
      <c r="H48" s="36"/>
    </row>
    <row r="49" spans="3:14" ht="24" customHeight="1">
      <c r="C49" s="19" t="s">
        <v>247</v>
      </c>
      <c r="G49" s="385" t="s">
        <v>115</v>
      </c>
      <c r="H49" s="386"/>
    </row>
    <row r="50" spans="3:14">
      <c r="C50" s="20" t="s">
        <v>417</v>
      </c>
      <c r="D50" s="20" t="s">
        <v>228</v>
      </c>
      <c r="E50" s="20" t="s">
        <v>124</v>
      </c>
      <c r="F50" s="167"/>
      <c r="G50" s="173" t="s">
        <v>116</v>
      </c>
      <c r="H50" s="38" t="s">
        <v>117</v>
      </c>
      <c r="K50" s="88"/>
      <c r="L50" s="88"/>
      <c r="M50" s="88"/>
    </row>
    <row r="51" spans="3:14">
      <c r="C51" s="354" t="s">
        <v>605</v>
      </c>
      <c r="D51" s="358" t="s">
        <v>605</v>
      </c>
      <c r="E51" s="99" t="s">
        <v>606</v>
      </c>
      <c r="F51" s="26" t="s">
        <v>177</v>
      </c>
      <c r="G51" s="52"/>
      <c r="H51" s="53"/>
      <c r="K51" s="95" t="s">
        <v>175</v>
      </c>
      <c r="M51" s="158" t="s">
        <v>184</v>
      </c>
    </row>
    <row r="52" spans="3:14">
      <c r="C52" s="355" t="s">
        <v>605</v>
      </c>
      <c r="D52" s="357" t="s">
        <v>605</v>
      </c>
      <c r="E52" s="98" t="s">
        <v>606</v>
      </c>
      <c r="F52" s="35" t="s">
        <v>177</v>
      </c>
      <c r="G52" s="54"/>
      <c r="H52" s="55"/>
      <c r="K52" s="95" t="s">
        <v>175</v>
      </c>
      <c r="M52" s="158" t="s">
        <v>184</v>
      </c>
    </row>
    <row r="53" spans="3:14">
      <c r="C53" s="355" t="s">
        <v>605</v>
      </c>
      <c r="D53" s="357" t="s">
        <v>605</v>
      </c>
      <c r="E53" s="98" t="s">
        <v>606</v>
      </c>
      <c r="F53" s="35" t="s">
        <v>177</v>
      </c>
      <c r="G53" s="54"/>
      <c r="H53" s="55"/>
      <c r="K53" s="95" t="s">
        <v>175</v>
      </c>
      <c r="M53" s="158" t="s">
        <v>184</v>
      </c>
    </row>
    <row r="54" spans="3:14">
      <c r="C54" s="355" t="s">
        <v>605</v>
      </c>
      <c r="D54" s="357" t="s">
        <v>605</v>
      </c>
      <c r="E54" s="98" t="s">
        <v>606</v>
      </c>
      <c r="F54" s="35" t="s">
        <v>177</v>
      </c>
      <c r="G54" s="54"/>
      <c r="H54" s="55"/>
      <c r="K54" s="95" t="s">
        <v>175</v>
      </c>
      <c r="M54" s="158" t="s">
        <v>184</v>
      </c>
    </row>
    <row r="55" spans="3:14">
      <c r="C55" s="356" t="s">
        <v>605</v>
      </c>
      <c r="D55" s="359" t="s">
        <v>605</v>
      </c>
      <c r="E55" s="100" t="s">
        <v>606</v>
      </c>
      <c r="F55" s="32" t="s">
        <v>177</v>
      </c>
      <c r="G55" s="56"/>
      <c r="H55" s="57"/>
      <c r="K55" s="95" t="s">
        <v>175</v>
      </c>
      <c r="M55" s="158" t="s">
        <v>184</v>
      </c>
    </row>
    <row r="56" spans="3:14">
      <c r="C56" s="153" t="s">
        <v>178</v>
      </c>
      <c r="H56" s="36"/>
      <c r="I56" s="36"/>
      <c r="J56" s="88"/>
      <c r="K56" s="88"/>
      <c r="L56" s="88"/>
      <c r="M56" s="88"/>
      <c r="N56" s="88"/>
    </row>
    <row r="57" spans="3:14">
      <c r="C57" s="153"/>
      <c r="E57" s="313" t="s">
        <v>378</v>
      </c>
      <c r="H57" s="36"/>
      <c r="I57" s="36"/>
      <c r="J57" s="88"/>
      <c r="K57" s="88"/>
      <c r="L57" s="88"/>
      <c r="M57" s="88"/>
      <c r="N57" s="88"/>
    </row>
    <row r="58" spans="3:14">
      <c r="C58" s="153"/>
      <c r="E58" s="227" t="s">
        <v>269</v>
      </c>
      <c r="H58" s="36"/>
      <c r="I58" s="36"/>
      <c r="J58" s="88"/>
      <c r="K58" s="88"/>
      <c r="L58" s="88"/>
      <c r="M58" s="88"/>
      <c r="N58" s="88"/>
    </row>
    <row r="59" spans="3:14">
      <c r="C59" s="153"/>
      <c r="E59" s="227" t="s">
        <v>277</v>
      </c>
      <c r="H59" s="36"/>
      <c r="I59" s="36"/>
      <c r="J59" s="88"/>
      <c r="K59" s="88"/>
      <c r="L59" s="88"/>
      <c r="M59" s="88"/>
      <c r="N59" s="88"/>
    </row>
    <row r="60" spans="3:14">
      <c r="C60" s="153"/>
      <c r="E60" s="227" t="s">
        <v>379</v>
      </c>
      <c r="H60" s="36"/>
      <c r="I60" s="36"/>
      <c r="J60" s="88"/>
      <c r="K60" s="88"/>
      <c r="L60" s="88"/>
      <c r="M60" s="88"/>
      <c r="N60" s="88"/>
    </row>
    <row r="61" spans="3:14">
      <c r="C61" s="153"/>
      <c r="E61" s="227" t="s">
        <v>380</v>
      </c>
      <c r="H61" s="36"/>
      <c r="I61" s="36"/>
      <c r="J61" s="88"/>
      <c r="K61" s="88"/>
      <c r="L61" s="88"/>
      <c r="M61" s="88"/>
      <c r="N61" s="88"/>
    </row>
    <row r="62" spans="3:14">
      <c r="C62" s="153"/>
      <c r="E62" s="227" t="s">
        <v>309</v>
      </c>
      <c r="H62" s="36"/>
      <c r="I62" s="36"/>
      <c r="J62" s="88"/>
      <c r="K62" s="88"/>
      <c r="L62" s="88"/>
      <c r="M62" s="88"/>
      <c r="N62" s="88"/>
    </row>
    <row r="63" spans="3:14">
      <c r="C63" s="153"/>
      <c r="E63" s="227" t="s">
        <v>310</v>
      </c>
      <c r="H63" s="36"/>
      <c r="I63" s="36"/>
      <c r="J63" s="88"/>
      <c r="K63" s="88"/>
      <c r="L63" s="88"/>
      <c r="M63" s="88"/>
      <c r="N63" s="88"/>
    </row>
    <row r="64" spans="3:14">
      <c r="C64" s="153"/>
      <c r="E64" s="227" t="s">
        <v>311</v>
      </c>
      <c r="H64" s="36"/>
      <c r="I64" s="36"/>
      <c r="J64" s="88"/>
      <c r="K64" s="88"/>
      <c r="L64" s="88"/>
      <c r="M64" s="88"/>
      <c r="N64" s="88"/>
    </row>
    <row r="65" spans="3:14">
      <c r="C65" s="153"/>
      <c r="E65" s="227" t="s">
        <v>312</v>
      </c>
      <c r="H65" s="36"/>
      <c r="I65" s="36"/>
      <c r="J65" s="88"/>
      <c r="K65" s="88"/>
      <c r="L65" s="88"/>
      <c r="M65" s="88"/>
      <c r="N65" s="88"/>
    </row>
    <row r="66" spans="3:14">
      <c r="C66" s="153"/>
      <c r="E66" s="227" t="s">
        <v>413</v>
      </c>
      <c r="H66" s="36"/>
      <c r="I66" s="36"/>
      <c r="J66" s="88"/>
      <c r="K66" s="88"/>
      <c r="L66" s="88"/>
      <c r="M66" s="88"/>
      <c r="N66" s="88"/>
    </row>
    <row r="67" spans="3:14" ht="15" customHeight="1">
      <c r="H67" s="36"/>
      <c r="K67" s="88"/>
      <c r="L67" s="88"/>
      <c r="M67" s="88"/>
      <c r="N67" s="88"/>
    </row>
    <row r="68" spans="3:14" ht="26.25">
      <c r="C68" s="19" t="s">
        <v>246</v>
      </c>
      <c r="G68" s="387" t="s">
        <v>115</v>
      </c>
      <c r="H68" s="387"/>
      <c r="K68" s="88"/>
      <c r="L68" s="88"/>
      <c r="M68" s="88"/>
      <c r="N68" s="88"/>
    </row>
    <row r="69" spans="3:14" ht="30">
      <c r="C69" s="19"/>
      <c r="G69" s="347" t="s">
        <v>211</v>
      </c>
      <c r="H69" s="348" t="s">
        <v>205</v>
      </c>
      <c r="K69" s="88"/>
      <c r="L69" s="88"/>
      <c r="M69" s="88"/>
      <c r="N69" s="88"/>
    </row>
    <row r="70" spans="3:14">
      <c r="C70" s="213" t="s">
        <v>199</v>
      </c>
      <c r="D70" s="83"/>
      <c r="E70" s="36"/>
      <c r="F70" s="141"/>
      <c r="K70" s="88"/>
      <c r="L70" s="88"/>
      <c r="M70" s="88"/>
      <c r="N70" s="88"/>
    </row>
    <row r="71" spans="3:14" ht="15" customHeight="1">
      <c r="C71" s="23" t="s">
        <v>194</v>
      </c>
      <c r="D71" s="24"/>
      <c r="E71" s="25"/>
      <c r="F71" s="26" t="s">
        <v>177</v>
      </c>
      <c r="G71" s="194"/>
      <c r="H71" s="120"/>
      <c r="K71" s="95" t="s">
        <v>176</v>
      </c>
      <c r="M71" s="158" t="s">
        <v>184</v>
      </c>
    </row>
    <row r="72" spans="3:14">
      <c r="C72" s="27" t="s">
        <v>507</v>
      </c>
      <c r="D72" s="36"/>
      <c r="E72" s="318"/>
      <c r="F72" s="35" t="s">
        <v>177</v>
      </c>
      <c r="G72" s="195"/>
      <c r="H72" s="119"/>
      <c r="K72" s="95" t="s">
        <v>176</v>
      </c>
      <c r="M72" s="158" t="s">
        <v>184</v>
      </c>
    </row>
    <row r="73" spans="3:14">
      <c r="C73" s="27" t="s">
        <v>204</v>
      </c>
      <c r="D73" s="36"/>
      <c r="E73" s="36"/>
      <c r="F73" s="35" t="s">
        <v>177</v>
      </c>
      <c r="G73" s="195"/>
      <c r="H73" s="119"/>
      <c r="K73" s="95" t="s">
        <v>176</v>
      </c>
      <c r="M73" s="158" t="s">
        <v>184</v>
      </c>
    </row>
    <row r="74" spans="3:14">
      <c r="C74" s="27" t="s">
        <v>197</v>
      </c>
      <c r="D74" s="36"/>
      <c r="E74" s="36"/>
      <c r="F74" s="35" t="s">
        <v>177</v>
      </c>
      <c r="G74" s="195"/>
      <c r="H74" s="119"/>
      <c r="K74" s="95" t="s">
        <v>176</v>
      </c>
      <c r="M74" s="158" t="s">
        <v>184</v>
      </c>
    </row>
    <row r="75" spans="3:14">
      <c r="C75" s="323" t="s">
        <v>309</v>
      </c>
      <c r="D75" s="36"/>
      <c r="E75" s="36"/>
      <c r="F75" s="35" t="s">
        <v>177</v>
      </c>
      <c r="G75" s="195"/>
      <c r="H75" s="119"/>
      <c r="K75" s="95" t="s">
        <v>176</v>
      </c>
      <c r="M75" s="158" t="s">
        <v>184</v>
      </c>
    </row>
    <row r="76" spans="3:14">
      <c r="C76" s="326" t="s">
        <v>310</v>
      </c>
      <c r="D76" s="36"/>
      <c r="E76" s="36"/>
      <c r="F76" s="35" t="s">
        <v>177</v>
      </c>
      <c r="G76" s="195"/>
      <c r="H76" s="119"/>
      <c r="K76" s="95" t="s">
        <v>176</v>
      </c>
      <c r="M76" s="158" t="s">
        <v>184</v>
      </c>
    </row>
    <row r="77" spans="3:14">
      <c r="C77" s="323" t="s">
        <v>311</v>
      </c>
      <c r="D77" s="36"/>
      <c r="E77" s="36"/>
      <c r="F77" s="35" t="s">
        <v>177</v>
      </c>
      <c r="G77" s="195"/>
      <c r="H77" s="119"/>
      <c r="K77" s="95" t="s">
        <v>176</v>
      </c>
      <c r="M77" s="158" t="s">
        <v>184</v>
      </c>
    </row>
    <row r="78" spans="3:14">
      <c r="C78" s="323" t="s">
        <v>312</v>
      </c>
      <c r="D78" s="36"/>
      <c r="E78" s="36"/>
      <c r="F78" s="35" t="s">
        <v>177</v>
      </c>
      <c r="G78" s="195"/>
      <c r="H78" s="119"/>
      <c r="K78" s="95" t="s">
        <v>176</v>
      </c>
      <c r="M78" s="158" t="s">
        <v>184</v>
      </c>
    </row>
    <row r="79" spans="3:14">
      <c r="C79" s="29" t="s">
        <v>607</v>
      </c>
      <c r="D79" s="30"/>
      <c r="E79" s="30"/>
      <c r="F79" s="32" t="s">
        <v>177</v>
      </c>
      <c r="G79" s="196"/>
      <c r="H79" s="118"/>
      <c r="K79" s="95" t="s">
        <v>176</v>
      </c>
      <c r="M79" s="158" t="s">
        <v>184</v>
      </c>
    </row>
    <row r="80" spans="3:14">
      <c r="C80" s="86" t="s">
        <v>23</v>
      </c>
      <c r="D80" s="36"/>
      <c r="E80" s="36"/>
      <c r="F80" s="35"/>
      <c r="G80" s="127"/>
      <c r="H80" s="127"/>
      <c r="K80" s="95"/>
      <c r="L80" s="95"/>
    </row>
    <row r="81" spans="3:13" ht="15" customHeight="1">
      <c r="C81" s="23" t="s">
        <v>235</v>
      </c>
      <c r="D81" s="24"/>
      <c r="E81" s="24"/>
      <c r="F81" s="26" t="s">
        <v>177</v>
      </c>
      <c r="G81" s="194"/>
      <c r="H81" s="120"/>
      <c r="K81" s="95" t="s">
        <v>176</v>
      </c>
      <c r="M81" s="158" t="s">
        <v>184</v>
      </c>
    </row>
    <row r="82" spans="3:13" ht="14.65" customHeight="1">
      <c r="C82" s="27" t="s">
        <v>236</v>
      </c>
      <c r="D82" s="36"/>
      <c r="E82" s="36"/>
      <c r="F82" s="35" t="s">
        <v>177</v>
      </c>
      <c r="G82" s="195"/>
      <c r="H82" s="119"/>
      <c r="K82" s="95" t="s">
        <v>176</v>
      </c>
      <c r="M82" s="158" t="s">
        <v>184</v>
      </c>
    </row>
    <row r="83" spans="3:13">
      <c r="C83" s="27" t="s">
        <v>237</v>
      </c>
      <c r="D83" s="36"/>
      <c r="E83" s="36"/>
      <c r="F83" s="35" t="s">
        <v>177</v>
      </c>
      <c r="G83" s="195"/>
      <c r="H83" s="119"/>
      <c r="K83" s="95" t="s">
        <v>176</v>
      </c>
      <c r="M83" s="158" t="s">
        <v>184</v>
      </c>
    </row>
    <row r="84" spans="3:13">
      <c r="C84" s="27" t="s">
        <v>238</v>
      </c>
      <c r="D84" s="36"/>
      <c r="E84" s="36"/>
      <c r="F84" s="35" t="s">
        <v>177</v>
      </c>
      <c r="G84" s="195"/>
      <c r="H84" s="119"/>
      <c r="K84" s="95" t="s">
        <v>176</v>
      </c>
      <c r="M84" s="158" t="s">
        <v>184</v>
      </c>
    </row>
    <row r="85" spans="3:13">
      <c r="C85" s="27" t="s">
        <v>239</v>
      </c>
      <c r="D85" s="36"/>
      <c r="E85" s="36"/>
      <c r="F85" s="35" t="s">
        <v>177</v>
      </c>
      <c r="G85" s="195"/>
      <c r="H85" s="119"/>
      <c r="K85" s="95" t="s">
        <v>176</v>
      </c>
      <c r="M85" s="158" t="s">
        <v>184</v>
      </c>
    </row>
    <row r="86" spans="3:13" ht="14.65" customHeight="1">
      <c r="C86" s="27" t="s">
        <v>240</v>
      </c>
      <c r="D86" s="36"/>
      <c r="E86" s="36"/>
      <c r="F86" s="35" t="s">
        <v>177</v>
      </c>
      <c r="G86" s="195"/>
      <c r="H86" s="119"/>
      <c r="K86" s="95" t="s">
        <v>176</v>
      </c>
      <c r="M86" s="158" t="s">
        <v>184</v>
      </c>
    </row>
    <row r="87" spans="3:13">
      <c r="C87" s="29" t="s">
        <v>137</v>
      </c>
      <c r="D87" s="30"/>
      <c r="E87" s="30"/>
      <c r="F87" s="32" t="s">
        <v>177</v>
      </c>
      <c r="G87" s="196"/>
      <c r="H87" s="118"/>
      <c r="K87" s="95" t="s">
        <v>176</v>
      </c>
      <c r="M87" s="158" t="s">
        <v>184</v>
      </c>
    </row>
    <row r="88" spans="3:13">
      <c r="C88" s="86" t="s">
        <v>24</v>
      </c>
      <c r="D88" s="36"/>
      <c r="E88" s="36"/>
      <c r="F88" s="35"/>
      <c r="G88" s="127"/>
      <c r="H88" s="127"/>
      <c r="K88" s="95"/>
      <c r="L88" s="95"/>
      <c r="M88" s="95"/>
    </row>
    <row r="89" spans="3:13" ht="15" customHeight="1">
      <c r="C89" s="23" t="s">
        <v>194</v>
      </c>
      <c r="D89" s="24"/>
      <c r="E89" s="24"/>
      <c r="F89" s="26" t="s">
        <v>177</v>
      </c>
      <c r="G89" s="194"/>
      <c r="H89" s="120"/>
      <c r="K89" s="95" t="s">
        <v>176</v>
      </c>
      <c r="M89" s="158" t="s">
        <v>184</v>
      </c>
    </row>
    <row r="90" spans="3:13">
      <c r="C90" s="27" t="s">
        <v>507</v>
      </c>
      <c r="D90" s="36"/>
      <c r="E90" s="36"/>
      <c r="F90" s="35" t="s">
        <v>177</v>
      </c>
      <c r="G90" s="195"/>
      <c r="H90" s="119"/>
      <c r="K90" s="95" t="s">
        <v>176</v>
      </c>
      <c r="M90" s="158" t="s">
        <v>184</v>
      </c>
    </row>
    <row r="91" spans="3:13">
      <c r="C91" s="27" t="s">
        <v>204</v>
      </c>
      <c r="D91" s="36"/>
      <c r="E91" s="36"/>
      <c r="F91" s="35" t="s">
        <v>177</v>
      </c>
      <c r="G91" s="195"/>
      <c r="H91" s="119"/>
      <c r="K91" s="95" t="s">
        <v>176</v>
      </c>
      <c r="M91" s="158" t="s">
        <v>184</v>
      </c>
    </row>
    <row r="92" spans="3:13">
      <c r="C92" s="27" t="s">
        <v>197</v>
      </c>
      <c r="D92" s="36"/>
      <c r="E92" s="36"/>
      <c r="F92" s="35" t="s">
        <v>177</v>
      </c>
      <c r="G92" s="195"/>
      <c r="H92" s="119"/>
      <c r="K92" s="95" t="s">
        <v>176</v>
      </c>
      <c r="M92" s="158" t="s">
        <v>184</v>
      </c>
    </row>
    <row r="93" spans="3:13">
      <c r="C93" s="323" t="s">
        <v>309</v>
      </c>
      <c r="D93" s="36"/>
      <c r="E93" s="36"/>
      <c r="F93" s="35" t="s">
        <v>177</v>
      </c>
      <c r="G93" s="195"/>
      <c r="H93" s="119"/>
      <c r="K93" s="95" t="s">
        <v>176</v>
      </c>
      <c r="M93" s="158" t="s">
        <v>184</v>
      </c>
    </row>
    <row r="94" spans="3:13">
      <c r="C94" s="326" t="s">
        <v>310</v>
      </c>
      <c r="D94" s="36"/>
      <c r="E94" s="36"/>
      <c r="F94" s="35" t="s">
        <v>177</v>
      </c>
      <c r="G94" s="195"/>
      <c r="H94" s="119"/>
      <c r="K94" s="95" t="s">
        <v>176</v>
      </c>
      <c r="M94" s="158" t="s">
        <v>184</v>
      </c>
    </row>
    <row r="95" spans="3:13">
      <c r="C95" s="323" t="s">
        <v>311</v>
      </c>
      <c r="D95" s="36"/>
      <c r="E95" s="36"/>
      <c r="F95" s="35" t="s">
        <v>177</v>
      </c>
      <c r="G95" s="195"/>
      <c r="H95" s="119"/>
      <c r="K95" s="95" t="s">
        <v>176</v>
      </c>
      <c r="M95" s="158" t="s">
        <v>184</v>
      </c>
    </row>
    <row r="96" spans="3:13">
      <c r="C96" s="323" t="s">
        <v>312</v>
      </c>
      <c r="D96" s="36"/>
      <c r="E96" s="36"/>
      <c r="F96" s="35" t="s">
        <v>177</v>
      </c>
      <c r="G96" s="195"/>
      <c r="H96" s="119"/>
      <c r="K96" s="95" t="s">
        <v>176</v>
      </c>
      <c r="M96" s="158" t="s">
        <v>184</v>
      </c>
    </row>
    <row r="97" spans="3:13">
      <c r="C97" s="29" t="s">
        <v>607</v>
      </c>
      <c r="D97" s="30"/>
      <c r="E97" s="30"/>
      <c r="F97" s="32" t="s">
        <v>177</v>
      </c>
      <c r="G97" s="196"/>
      <c r="H97" s="118"/>
      <c r="K97" s="95" t="s">
        <v>176</v>
      </c>
      <c r="M97" s="158" t="s">
        <v>184</v>
      </c>
    </row>
  </sheetData>
  <mergeCells count="2">
    <mergeCell ref="G49:H49"/>
    <mergeCell ref="G68:H68"/>
  </mergeCells>
  <phoneticPr fontId="21" type="noConversion"/>
  <conditionalFormatting sqref="B1 B101:B1048576 B81:B99 B4:B48 B50:B73">
    <cfRule type="containsText" dxfId="38" priority="43" operator="containsText" text="Unsure">
      <formula>NOT(ISERROR(SEARCH("Unsure",B1)))</formula>
    </cfRule>
    <cfRule type="containsText" dxfId="37" priority="44" operator="containsText" text="Yes">
      <formula>NOT(ISERROR(SEARCH("Yes",B1)))</formula>
    </cfRule>
    <cfRule type="containsText" dxfId="36" priority="45" operator="containsText" text="No">
      <formula>NOT(ISERROR(SEARCH("No",B1)))</formula>
    </cfRule>
  </conditionalFormatting>
  <conditionalFormatting sqref="B2">
    <cfRule type="containsText" dxfId="35" priority="40" operator="containsText" text="Unsure">
      <formula>NOT(ISERROR(SEARCH("Unsure",B2)))</formula>
    </cfRule>
    <cfRule type="containsText" dxfId="34" priority="41" operator="containsText" text="Yes">
      <formula>NOT(ISERROR(SEARCH("Yes",B2)))</formula>
    </cfRule>
    <cfRule type="containsText" dxfId="33" priority="42" operator="containsText" text="No">
      <formula>NOT(ISERROR(SEARCH("No",B2)))</formula>
    </cfRule>
  </conditionalFormatting>
  <conditionalFormatting sqref="B100">
    <cfRule type="containsText" dxfId="32" priority="37" operator="containsText" text="Unsure">
      <formula>NOT(ISERROR(SEARCH("Unsure",B100)))</formula>
    </cfRule>
    <cfRule type="containsText" dxfId="31" priority="38" operator="containsText" text="Yes">
      <formula>NOT(ISERROR(SEARCH("Yes",B100)))</formula>
    </cfRule>
    <cfRule type="containsText" dxfId="30" priority="39" operator="containsText" text="No">
      <formula>NOT(ISERROR(SEARCH("No",B100)))</formula>
    </cfRule>
  </conditionalFormatting>
  <conditionalFormatting sqref="B74:B80">
    <cfRule type="containsText" dxfId="29" priority="28" operator="containsText" text="Unsure">
      <formula>NOT(ISERROR(SEARCH("Unsure",B74)))</formula>
    </cfRule>
    <cfRule type="containsText" dxfId="28" priority="29" operator="containsText" text="Yes">
      <formula>NOT(ISERROR(SEARCH("Yes",B74)))</formula>
    </cfRule>
    <cfRule type="containsText" dxfId="27" priority="30" operator="containsText" text="No">
      <formula>NOT(ISERROR(SEARCH("No",B74)))</formula>
    </cfRule>
  </conditionalFormatting>
  <conditionalFormatting sqref="B49">
    <cfRule type="containsText" dxfId="26" priority="25" operator="containsText" text="Unsure">
      <formula>NOT(ISERROR(SEARCH("Unsure",B49)))</formula>
    </cfRule>
    <cfRule type="containsText" dxfId="25" priority="26" operator="containsText" text="Yes">
      <formula>NOT(ISERROR(SEARCH("Yes",B49)))</formula>
    </cfRule>
    <cfRule type="containsText" dxfId="24" priority="27" operator="containsText" text="No">
      <formula>NOT(ISERROR(SEARCH("No",B49)))</formula>
    </cfRule>
  </conditionalFormatting>
  <conditionalFormatting sqref="B3">
    <cfRule type="containsText" dxfId="23" priority="22" operator="containsText" text="Unsure">
      <formula>NOT(ISERROR(SEARCH("Unsure",B3)))</formula>
    </cfRule>
    <cfRule type="containsText" dxfId="22" priority="23" operator="containsText" text="Yes">
      <formula>NOT(ISERROR(SEARCH("Yes",B3)))</formula>
    </cfRule>
    <cfRule type="containsText" dxfId="21" priority="24" operator="containsText" text="No">
      <formula>NOT(ISERROR(SEARCH("No",B3)))</formula>
    </cfRule>
  </conditionalFormatting>
  <dataValidations disablePrompts="1" count="1">
    <dataValidation type="list" allowBlank="1" showInputMessage="1" showErrorMessage="1" sqref="B100 B74:B80 B49 B3" xr:uid="{00000000-0002-0000-0600-000000000000}">
      <formula1>#REF!</formula1>
    </dataValidation>
  </dataValidations>
  <pageMargins left="0.25" right="0.25" top="0.75" bottom="0.75" header="0.3" footer="0.3"/>
  <pageSetup paperSize="9" scale="53" orientation="portrait" r:id="rId1"/>
  <colBreaks count="1" manualBreakCount="1">
    <brk id="11" max="71"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M51"/>
  <sheetViews>
    <sheetView zoomScaleNormal="100" workbookViewId="0"/>
  </sheetViews>
  <sheetFormatPr defaultColWidth="9.28515625" defaultRowHeight="15"/>
  <cols>
    <col min="1" max="1" width="1.7109375" style="13" customWidth="1"/>
    <col min="2" max="2" width="3.42578125" style="40" customWidth="1"/>
    <col min="3" max="3" width="110" style="150" bestFit="1" customWidth="1"/>
    <col min="4" max="4" width="9.5703125" style="17" customWidth="1"/>
    <col min="5" max="6" width="14.5703125" style="17" customWidth="1"/>
    <col min="7" max="7" width="16.28515625" style="17" customWidth="1"/>
    <col min="8" max="8" width="3.42578125" style="17" customWidth="1"/>
    <col min="9" max="9" width="1.7109375" style="88" customWidth="1"/>
    <col min="10" max="10" width="11.28515625" style="88" bestFit="1" customWidth="1"/>
    <col min="11" max="11" width="1.7109375" style="88" customWidth="1"/>
    <col min="12" max="12" width="20" style="13" bestFit="1" customWidth="1"/>
    <col min="13" max="13" width="7.85546875" style="13" customWidth="1"/>
    <col min="14" max="16384" width="9.28515625" style="13"/>
  </cols>
  <sheetData>
    <row r="1" spans="3:12" ht="47.25" customHeight="1">
      <c r="C1" s="325" t="s">
        <v>157</v>
      </c>
      <c r="D1" s="79"/>
      <c r="E1" s="79"/>
      <c r="F1" s="79"/>
      <c r="G1" s="79"/>
      <c r="H1" s="79"/>
      <c r="I1" s="104"/>
      <c r="J1" s="104"/>
    </row>
    <row r="2" spans="3:12" ht="32.25">
      <c r="C2" s="214" t="s">
        <v>192</v>
      </c>
      <c r="D2" s="15"/>
      <c r="E2" s="15"/>
      <c r="F2" s="49"/>
      <c r="G2" s="36"/>
      <c r="H2" s="49"/>
      <c r="I2" s="105"/>
    </row>
    <row r="3" spans="3:12" ht="33" customHeight="1">
      <c r="C3" s="16"/>
      <c r="G3" s="36"/>
      <c r="J3" s="184" t="s">
        <v>111</v>
      </c>
      <c r="L3" s="169" t="s">
        <v>183</v>
      </c>
    </row>
    <row r="4" spans="3:12" ht="28.5" customHeight="1">
      <c r="C4" s="19" t="s">
        <v>509</v>
      </c>
      <c r="D4" s="21" t="s">
        <v>112</v>
      </c>
      <c r="G4" s="160" t="s">
        <v>110</v>
      </c>
      <c r="L4" s="73"/>
    </row>
    <row r="5" spans="3:12">
      <c r="C5" s="197" t="s">
        <v>620</v>
      </c>
      <c r="D5" s="35"/>
      <c r="E5" s="36"/>
      <c r="F5" s="36"/>
      <c r="J5" s="95"/>
    </row>
    <row r="6" spans="3:12">
      <c r="C6" s="23" t="s">
        <v>1</v>
      </c>
      <c r="D6" s="26" t="s">
        <v>118</v>
      </c>
      <c r="E6" s="24"/>
      <c r="F6" s="24"/>
      <c r="G6" s="75"/>
      <c r="J6" s="95" t="s">
        <v>165</v>
      </c>
      <c r="L6" s="158" t="s">
        <v>184</v>
      </c>
    </row>
    <row r="7" spans="3:12">
      <c r="C7" s="27" t="s">
        <v>83</v>
      </c>
      <c r="D7" s="35" t="s">
        <v>118</v>
      </c>
      <c r="E7" s="36"/>
      <c r="F7" s="36"/>
      <c r="G7" s="76"/>
      <c r="J7" s="95" t="s">
        <v>165</v>
      </c>
      <c r="L7" s="158" t="s">
        <v>184</v>
      </c>
    </row>
    <row r="8" spans="3:12">
      <c r="C8" s="27" t="s">
        <v>3</v>
      </c>
      <c r="D8" s="35" t="s">
        <v>118</v>
      </c>
      <c r="E8" s="36"/>
      <c r="F8" s="36"/>
      <c r="G8" s="76"/>
      <c r="J8" s="95" t="s">
        <v>165</v>
      </c>
      <c r="L8" s="158" t="s">
        <v>184</v>
      </c>
    </row>
    <row r="9" spans="3:12">
      <c r="C9" s="27" t="s">
        <v>4</v>
      </c>
      <c r="D9" s="35" t="s">
        <v>118</v>
      </c>
      <c r="E9" s="36"/>
      <c r="F9" s="36"/>
      <c r="G9" s="76"/>
      <c r="J9" s="95" t="s">
        <v>165</v>
      </c>
      <c r="L9" s="158" t="s">
        <v>184</v>
      </c>
    </row>
    <row r="10" spans="3:12">
      <c r="C10" s="27" t="s">
        <v>5</v>
      </c>
      <c r="D10" s="35" t="s">
        <v>118</v>
      </c>
      <c r="E10" s="36"/>
      <c r="F10" s="36"/>
      <c r="G10" s="76"/>
      <c r="J10" s="95" t="s">
        <v>165</v>
      </c>
      <c r="L10" s="158" t="s">
        <v>184</v>
      </c>
    </row>
    <row r="11" spans="3:12">
      <c r="C11" s="27" t="s">
        <v>6</v>
      </c>
      <c r="D11" s="35" t="s">
        <v>118</v>
      </c>
      <c r="E11" s="36"/>
      <c r="F11" s="36"/>
      <c r="G11" s="76"/>
      <c r="J11" s="95" t="s">
        <v>165</v>
      </c>
      <c r="L11" s="158" t="s">
        <v>184</v>
      </c>
    </row>
    <row r="12" spans="3:12">
      <c r="C12" s="27" t="s">
        <v>7</v>
      </c>
      <c r="D12" s="35" t="s">
        <v>118</v>
      </c>
      <c r="E12" s="36"/>
      <c r="F12" s="36"/>
      <c r="G12" s="76"/>
      <c r="J12" s="95" t="s">
        <v>165</v>
      </c>
      <c r="L12" s="158" t="s">
        <v>184</v>
      </c>
    </row>
    <row r="13" spans="3:12">
      <c r="C13" s="27" t="s">
        <v>8</v>
      </c>
      <c r="D13" s="35" t="s">
        <v>118</v>
      </c>
      <c r="E13" s="36"/>
      <c r="F13" s="36"/>
      <c r="G13" s="76"/>
      <c r="J13" s="95" t="s">
        <v>165</v>
      </c>
      <c r="L13" s="158" t="s">
        <v>184</v>
      </c>
    </row>
    <row r="14" spans="3:12">
      <c r="C14" s="27" t="s">
        <v>9</v>
      </c>
      <c r="D14" s="35" t="s">
        <v>118</v>
      </c>
      <c r="E14" s="36"/>
      <c r="F14" s="36"/>
      <c r="G14" s="76"/>
      <c r="J14" s="95" t="s">
        <v>165</v>
      </c>
      <c r="L14" s="158" t="s">
        <v>184</v>
      </c>
    </row>
    <row r="15" spans="3:12">
      <c r="C15" s="27" t="s">
        <v>84</v>
      </c>
      <c r="D15" s="35" t="s">
        <v>118</v>
      </c>
      <c r="E15" s="36"/>
      <c r="F15" s="36"/>
      <c r="G15" s="76"/>
      <c r="J15" s="95" t="s">
        <v>165</v>
      </c>
      <c r="L15" s="158" t="s">
        <v>184</v>
      </c>
    </row>
    <row r="16" spans="3:12">
      <c r="C16" s="27" t="s">
        <v>10</v>
      </c>
      <c r="D16" s="35" t="s">
        <v>118</v>
      </c>
      <c r="E16" s="36"/>
      <c r="F16" s="36"/>
      <c r="G16" s="76"/>
      <c r="J16" s="95" t="s">
        <v>165</v>
      </c>
      <c r="L16" s="158" t="s">
        <v>184</v>
      </c>
    </row>
    <row r="17" spans="3:12">
      <c r="C17" s="27" t="s">
        <v>85</v>
      </c>
      <c r="D17" s="35" t="s">
        <v>118</v>
      </c>
      <c r="E17" s="36"/>
      <c r="F17" s="36"/>
      <c r="G17" s="76"/>
      <c r="J17" s="95" t="s">
        <v>165</v>
      </c>
      <c r="L17" s="158" t="s">
        <v>184</v>
      </c>
    </row>
    <row r="18" spans="3:12">
      <c r="C18" s="29" t="s">
        <v>11</v>
      </c>
      <c r="D18" s="32" t="s">
        <v>118</v>
      </c>
      <c r="E18" s="30"/>
      <c r="F18" s="30"/>
      <c r="G18" s="77"/>
      <c r="J18" s="95" t="s">
        <v>165</v>
      </c>
      <c r="L18" s="158" t="s">
        <v>184</v>
      </c>
    </row>
    <row r="19" spans="3:12">
      <c r="C19" s="197" t="s">
        <v>619</v>
      </c>
      <c r="D19" s="35"/>
      <c r="E19" s="36"/>
      <c r="F19" s="36"/>
      <c r="J19" s="95"/>
    </row>
    <row r="20" spans="3:12">
      <c r="C20" s="23" t="s">
        <v>12</v>
      </c>
      <c r="D20" s="26" t="s">
        <v>118</v>
      </c>
      <c r="E20" s="24"/>
      <c r="F20" s="24"/>
      <c r="G20" s="75"/>
      <c r="J20" s="95" t="s">
        <v>166</v>
      </c>
      <c r="L20" s="158" t="s">
        <v>184</v>
      </c>
    </row>
    <row r="21" spans="3:12">
      <c r="C21" s="27" t="s">
        <v>13</v>
      </c>
      <c r="D21" s="35" t="s">
        <v>118</v>
      </c>
      <c r="E21" s="36"/>
      <c r="F21" s="36"/>
      <c r="G21" s="76"/>
      <c r="J21" s="95" t="s">
        <v>166</v>
      </c>
      <c r="L21" s="158" t="s">
        <v>184</v>
      </c>
    </row>
    <row r="22" spans="3:12">
      <c r="C22" s="27" t="s">
        <v>86</v>
      </c>
      <c r="D22" s="35" t="s">
        <v>118</v>
      </c>
      <c r="E22" s="36"/>
      <c r="F22" s="36"/>
      <c r="G22" s="76"/>
      <c r="J22" s="95" t="s">
        <v>166</v>
      </c>
      <c r="L22" s="158" t="s">
        <v>184</v>
      </c>
    </row>
    <row r="23" spans="3:12">
      <c r="C23" s="27" t="s">
        <v>14</v>
      </c>
      <c r="D23" s="35" t="s">
        <v>118</v>
      </c>
      <c r="E23" s="36"/>
      <c r="F23" s="36"/>
      <c r="G23" s="76"/>
      <c r="J23" s="95" t="s">
        <v>166</v>
      </c>
      <c r="L23" s="158" t="s">
        <v>184</v>
      </c>
    </row>
    <row r="24" spans="3:12">
      <c r="C24" s="27" t="s">
        <v>15</v>
      </c>
      <c r="D24" s="35" t="s">
        <v>118</v>
      </c>
      <c r="E24" s="36"/>
      <c r="F24" s="36"/>
      <c r="G24" s="76"/>
      <c r="J24" s="95" t="s">
        <v>166</v>
      </c>
      <c r="L24" s="158" t="s">
        <v>184</v>
      </c>
    </row>
    <row r="25" spans="3:12">
      <c r="C25" s="27" t="s">
        <v>16</v>
      </c>
      <c r="D25" s="35" t="s">
        <v>118</v>
      </c>
      <c r="E25" s="36"/>
      <c r="F25" s="36"/>
      <c r="G25" s="76"/>
      <c r="J25" s="95" t="s">
        <v>166</v>
      </c>
      <c r="L25" s="158" t="s">
        <v>184</v>
      </c>
    </row>
    <row r="26" spans="3:12">
      <c r="C26" s="27" t="s">
        <v>87</v>
      </c>
      <c r="D26" s="35" t="s">
        <v>118</v>
      </c>
      <c r="E26" s="36"/>
      <c r="F26" s="36"/>
      <c r="G26" s="76"/>
      <c r="J26" s="95" t="s">
        <v>166</v>
      </c>
      <c r="L26" s="158" t="s">
        <v>184</v>
      </c>
    </row>
    <row r="27" spans="3:12">
      <c r="C27" s="27" t="s">
        <v>17</v>
      </c>
      <c r="D27" s="35" t="s">
        <v>118</v>
      </c>
      <c r="E27" s="36"/>
      <c r="F27" s="36"/>
      <c r="G27" s="76"/>
      <c r="J27" s="95" t="s">
        <v>166</v>
      </c>
      <c r="L27" s="158" t="s">
        <v>184</v>
      </c>
    </row>
    <row r="28" spans="3:12">
      <c r="C28" s="27" t="s">
        <v>18</v>
      </c>
      <c r="D28" s="35" t="s">
        <v>118</v>
      </c>
      <c r="E28" s="36"/>
      <c r="F28" s="36"/>
      <c r="G28" s="76"/>
      <c r="J28" s="95" t="s">
        <v>166</v>
      </c>
      <c r="L28" s="158" t="s">
        <v>184</v>
      </c>
    </row>
    <row r="29" spans="3:12">
      <c r="C29" s="27" t="s">
        <v>19</v>
      </c>
      <c r="D29" s="35" t="s">
        <v>118</v>
      </c>
      <c r="E29" s="36"/>
      <c r="F29" s="36"/>
      <c r="G29" s="76"/>
      <c r="J29" s="95" t="s">
        <v>166</v>
      </c>
      <c r="L29" s="158" t="s">
        <v>184</v>
      </c>
    </row>
    <row r="30" spans="3:12">
      <c r="C30" s="27" t="s">
        <v>20</v>
      </c>
      <c r="D30" s="35" t="s">
        <v>118</v>
      </c>
      <c r="E30" s="36"/>
      <c r="F30" s="36"/>
      <c r="G30" s="76"/>
      <c r="J30" s="95" t="s">
        <v>166</v>
      </c>
      <c r="L30" s="158" t="s">
        <v>184</v>
      </c>
    </row>
    <row r="31" spans="3:12">
      <c r="C31" s="27" t="s">
        <v>21</v>
      </c>
      <c r="D31" s="35" t="s">
        <v>118</v>
      </c>
      <c r="E31" s="36"/>
      <c r="F31" s="36"/>
      <c r="G31" s="76"/>
      <c r="J31" s="95" t="s">
        <v>166</v>
      </c>
      <c r="L31" s="158" t="s">
        <v>184</v>
      </c>
    </row>
    <row r="32" spans="3:12">
      <c r="C32" s="33" t="s">
        <v>22</v>
      </c>
      <c r="D32" s="32" t="s">
        <v>118</v>
      </c>
      <c r="E32" s="30"/>
      <c r="F32" s="30"/>
      <c r="G32" s="57"/>
      <c r="J32" s="95" t="s">
        <v>166</v>
      </c>
      <c r="L32" s="158" t="s">
        <v>184</v>
      </c>
    </row>
    <row r="33" spans="3:13">
      <c r="C33" s="36"/>
      <c r="D33" s="36"/>
      <c r="E33" s="36"/>
      <c r="F33" s="36"/>
      <c r="G33" s="36"/>
      <c r="L33" s="88"/>
    </row>
    <row r="34" spans="3:13" ht="26.25">
      <c r="C34" s="329" t="s">
        <v>510</v>
      </c>
      <c r="D34" s="36"/>
      <c r="E34" s="36"/>
      <c r="F34" s="36"/>
      <c r="G34" s="160" t="s">
        <v>110</v>
      </c>
      <c r="L34" s="88"/>
    </row>
    <row r="35" spans="3:13" ht="16.149999999999999" customHeight="1">
      <c r="C35" s="197" t="s">
        <v>616</v>
      </c>
      <c r="D35" s="141"/>
      <c r="E35" s="142"/>
      <c r="F35" s="142"/>
      <c r="G35" s="83"/>
      <c r="L35" s="88"/>
    </row>
    <row r="36" spans="3:13" ht="16.149999999999999" customHeight="1">
      <c r="C36" s="143" t="s">
        <v>94</v>
      </c>
      <c r="D36" s="26" t="s">
        <v>118</v>
      </c>
      <c r="E36" s="144"/>
      <c r="F36" s="144"/>
      <c r="G36" s="53"/>
      <c r="J36" s="95" t="s">
        <v>167</v>
      </c>
      <c r="L36" s="158" t="s">
        <v>184</v>
      </c>
    </row>
    <row r="37" spans="3:13" ht="16.149999999999999" customHeight="1">
      <c r="C37" s="145" t="s">
        <v>101</v>
      </c>
      <c r="D37" s="32" t="s">
        <v>118</v>
      </c>
      <c r="E37" s="146"/>
      <c r="F37" s="146"/>
      <c r="G37" s="57"/>
      <c r="J37" s="95" t="s">
        <v>167</v>
      </c>
      <c r="L37" s="158" t="s">
        <v>184</v>
      </c>
    </row>
    <row r="38" spans="3:13" ht="16.149999999999999" customHeight="1">
      <c r="C38" s="108" t="s">
        <v>617</v>
      </c>
      <c r="D38" s="141"/>
      <c r="E38" s="85"/>
      <c r="F38" s="85"/>
      <c r="G38" s="1"/>
      <c r="J38" s="95"/>
      <c r="L38" s="88"/>
      <c r="M38" s="88"/>
    </row>
    <row r="39" spans="3:13" ht="16.149999999999999" customHeight="1">
      <c r="C39" s="143" t="s">
        <v>95</v>
      </c>
      <c r="D39" s="26" t="s">
        <v>118</v>
      </c>
      <c r="E39" s="144"/>
      <c r="F39" s="144"/>
      <c r="G39" s="53"/>
      <c r="J39" s="95" t="s">
        <v>167</v>
      </c>
      <c r="L39" s="158" t="s">
        <v>184</v>
      </c>
    </row>
    <row r="40" spans="3:13" ht="16.149999999999999" customHeight="1">
      <c r="C40" s="147" t="s">
        <v>96</v>
      </c>
      <c r="D40" s="35" t="s">
        <v>118</v>
      </c>
      <c r="E40" s="85"/>
      <c r="F40" s="85"/>
      <c r="G40" s="55"/>
      <c r="J40" s="95" t="s">
        <v>167</v>
      </c>
      <c r="L40" s="158" t="s">
        <v>184</v>
      </c>
    </row>
    <row r="41" spans="3:13" ht="16.149999999999999" customHeight="1">
      <c r="C41" s="147" t="s">
        <v>97</v>
      </c>
      <c r="D41" s="35" t="s">
        <v>118</v>
      </c>
      <c r="E41" s="85"/>
      <c r="F41" s="85"/>
      <c r="G41" s="55"/>
      <c r="J41" s="95" t="s">
        <v>167</v>
      </c>
      <c r="L41" s="158" t="s">
        <v>184</v>
      </c>
    </row>
    <row r="42" spans="3:13" ht="16.149999999999999" customHeight="1">
      <c r="C42" s="147" t="s">
        <v>98</v>
      </c>
      <c r="D42" s="35" t="s">
        <v>118</v>
      </c>
      <c r="E42" s="85"/>
      <c r="F42" s="85"/>
      <c r="G42" s="55"/>
      <c r="J42" s="95" t="s">
        <v>167</v>
      </c>
      <c r="L42" s="158" t="s">
        <v>184</v>
      </c>
    </row>
    <row r="43" spans="3:13" ht="16.149999999999999" customHeight="1">
      <c r="C43" s="145" t="s">
        <v>102</v>
      </c>
      <c r="D43" s="32" t="s">
        <v>118</v>
      </c>
      <c r="E43" s="146"/>
      <c r="F43" s="146"/>
      <c r="G43" s="57"/>
      <c r="J43" s="95" t="s">
        <v>167</v>
      </c>
      <c r="L43" s="158" t="s">
        <v>184</v>
      </c>
    </row>
    <row r="44" spans="3:13" ht="16.149999999999999" customHeight="1">
      <c r="C44" s="108" t="s">
        <v>618</v>
      </c>
      <c r="D44" s="141"/>
      <c r="E44" s="85"/>
      <c r="F44" s="85"/>
      <c r="G44" s="1"/>
      <c r="J44" s="95"/>
      <c r="L44" s="88"/>
      <c r="M44" s="88"/>
    </row>
    <row r="45" spans="3:13" ht="16.149999999999999" customHeight="1">
      <c r="C45" s="148" t="s">
        <v>99</v>
      </c>
      <c r="D45" s="34" t="s">
        <v>118</v>
      </c>
      <c r="E45" s="149"/>
      <c r="F45" s="149"/>
      <c r="G45" s="107"/>
      <c r="J45" s="95" t="s">
        <v>167</v>
      </c>
      <c r="L45" s="158" t="s">
        <v>184</v>
      </c>
    </row>
    <row r="46" spans="3:13" ht="15" customHeight="1">
      <c r="C46" s="36"/>
      <c r="D46" s="36"/>
      <c r="E46" s="36"/>
      <c r="F46" s="36"/>
      <c r="G46" s="36"/>
      <c r="L46" s="88"/>
      <c r="M46" s="88"/>
    </row>
    <row r="47" spans="3:13" ht="33" customHeight="1">
      <c r="C47" s="106" t="s">
        <v>233</v>
      </c>
      <c r="D47" s="36"/>
      <c r="E47" s="160" t="s">
        <v>211</v>
      </c>
      <c r="F47" s="160" t="s">
        <v>212</v>
      </c>
      <c r="G47" s="160" t="s">
        <v>398</v>
      </c>
      <c r="L47" s="188"/>
      <c r="M47" s="189"/>
    </row>
    <row r="48" spans="3:13">
      <c r="C48" s="116" t="s">
        <v>191</v>
      </c>
      <c r="D48" s="141"/>
      <c r="E48" s="36"/>
      <c r="F48" s="96"/>
      <c r="G48" s="96"/>
      <c r="L48" s="188"/>
      <c r="M48" s="189"/>
    </row>
    <row r="49" spans="3:13">
      <c r="C49" s="23" t="s">
        <v>210</v>
      </c>
      <c r="D49" s="26" t="s">
        <v>118</v>
      </c>
      <c r="E49" s="50"/>
      <c r="F49" s="52"/>
      <c r="G49" s="193"/>
      <c r="J49" s="95" t="s">
        <v>176</v>
      </c>
      <c r="L49" s="158" t="s">
        <v>184</v>
      </c>
      <c r="M49" s="189"/>
    </row>
    <row r="50" spans="3:13">
      <c r="C50" s="29" t="s">
        <v>522</v>
      </c>
      <c r="D50" s="32" t="s">
        <v>118</v>
      </c>
      <c r="E50" s="30"/>
      <c r="F50" s="30"/>
      <c r="G50" s="77"/>
      <c r="J50" s="95" t="s">
        <v>176</v>
      </c>
      <c r="L50" s="158" t="s">
        <v>184</v>
      </c>
      <c r="M50" s="189"/>
    </row>
    <row r="51" spans="3:13">
      <c r="M51" s="189"/>
    </row>
  </sheetData>
  <pageMargins left="0.25" right="0.25"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Changes summary</vt:lpstr>
      <vt:lpstr>Introduction</vt:lpstr>
      <vt:lpstr>Definitions</vt:lpstr>
      <vt:lpstr>Validations</vt:lpstr>
      <vt:lpstr>Checks and Totals</vt:lpstr>
      <vt:lpstr>Network assets - volume</vt:lpstr>
      <vt:lpstr>Non-network assets - volume</vt:lpstr>
      <vt:lpstr>Length</vt:lpstr>
      <vt:lpstr>Capacity</vt:lpstr>
      <vt:lpstr>Asset age profile</vt:lpstr>
      <vt:lpstr>Asset metrics</vt:lpstr>
      <vt:lpstr>Terrain factors</vt:lpstr>
      <vt:lpstr>Export services</vt:lpstr>
      <vt:lpstr>'Asset age profile'!Print_Area</vt:lpstr>
      <vt:lpstr>'Asset metrics'!Print_Area</vt:lpstr>
      <vt:lpstr>Capacity!Print_Area</vt:lpstr>
      <vt:lpstr>'Export services'!Print_Area</vt:lpstr>
      <vt:lpstr>Length!Print_Area</vt:lpstr>
      <vt:lpstr>'Network assets - volume'!Print_Area</vt:lpstr>
      <vt:lpstr>'Non-network assets - volume'!Print_Area</vt:lpstr>
      <vt:lpstr>'Terrain factors'!Print_Area</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2023-12-06T03:52:03Z</dcterms:created>
  <dcterms:modified xsi:type="dcterms:W3CDTF">2024-04-02T02:32:11Z</dcterms:modified>
</cp:coreProperties>
</file>