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updateLinks="never" codeName="ThisWorkbook"/>
  <xr:revisionPtr revIDLastSave="0" documentId="13_ncr:1_{1A576329-26E8-45E5-91C0-5A553D2E70A2}" xr6:coauthVersionLast="47" xr6:coauthVersionMax="47" xr10:uidLastSave="{00000000-0000-0000-0000-000000000000}"/>
  <bookViews>
    <workbookView xWindow="28680" yWindow="-270" windowWidth="29040" windowHeight="15840" tabRatio="803" xr2:uid="{56BFCF6B-FCC8-4306-AFAF-3EE883CCD610}"/>
  </bookViews>
  <sheets>
    <sheet name="Changes summary" sheetId="76" r:id="rId1"/>
    <sheet name="Introduction" sheetId="71" r:id="rId2"/>
    <sheet name="Definitions" sheetId="72" r:id="rId3"/>
    <sheet name="Validations" sheetId="73" r:id="rId4"/>
    <sheet name="Checks and Totals" sheetId="74" r:id="rId5"/>
    <sheet name="Distribution Business" sheetId="66" r:id="rId6"/>
    <sheet name="Standard control" sheetId="65" r:id="rId7"/>
    <sheet name="Alternative control" sheetId="64" r:id="rId8"/>
    <sheet name="Other services" sheetId="78" r:id="rId9"/>
    <sheet name="Large Projects" sheetId="77" r:id="rId10"/>
    <sheet name="Export Services" sheetId="75" r:id="rId11"/>
  </sheets>
  <definedNames>
    <definedName name="_xlnm.Print_Area" localSheetId="7">'Alternative control'!$C$1:$R$111</definedName>
    <definedName name="_xlnm.Print_Area" localSheetId="5">'Distribution Business'!$C$1:$K$47</definedName>
    <definedName name="_xlnm.Print_Area" localSheetId="10">'Export Services'!$C$1:$I$8</definedName>
    <definedName name="_xlnm.Print_Area" localSheetId="9">'Large Projects'!$C$1:$K$13</definedName>
    <definedName name="_xlnm.Print_Area" localSheetId="8">'Other services'!$C$1:$I$15</definedName>
    <definedName name="_xlnm.Print_Area" localSheetId="6">'Standard control'!$C$1:$P$129</definedName>
    <definedName name="_xlnm.Print_Area" localSheetId="3">Validations!$B$5:$D$184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0" i="65" l="1"/>
  <c r="F85" i="65"/>
  <c r="H48" i="66" l="1"/>
  <c r="H41" i="66"/>
  <c r="G23" i="64" l="1"/>
  <c r="F23" i="64" s="1"/>
  <c r="J23" i="64"/>
  <c r="G22" i="64"/>
  <c r="F22" i="64" s="1"/>
  <c r="J22" i="64"/>
  <c r="F26" i="65" l="1"/>
  <c r="F25" i="65"/>
  <c r="L64" i="64"/>
  <c r="L65" i="64"/>
  <c r="L66" i="64"/>
  <c r="L67" i="64"/>
  <c r="J67" i="64" s="1"/>
  <c r="K65" i="64"/>
  <c r="J65" i="64" s="1"/>
  <c r="K66" i="64"/>
  <c r="J66" i="64" s="1"/>
  <c r="K67" i="64"/>
  <c r="K64" i="64"/>
  <c r="J64" i="64" s="1"/>
  <c r="C29" i="64"/>
  <c r="C28" i="64"/>
  <c r="C119" i="65"/>
  <c r="C120" i="65"/>
  <c r="C13" i="78"/>
  <c r="C12" i="78"/>
  <c r="C8" i="78"/>
  <c r="C7" i="78"/>
  <c r="C16" i="64"/>
  <c r="C15" i="64"/>
  <c r="C11" i="64"/>
  <c r="C10" i="64"/>
  <c r="C16" i="65"/>
  <c r="C15" i="65"/>
  <c r="C10" i="65"/>
  <c r="C9" i="65"/>
  <c r="J77" i="64"/>
  <c r="J76" i="64"/>
  <c r="J75" i="64"/>
  <c r="J74" i="64"/>
  <c r="J95" i="64" l="1"/>
  <c r="J93" i="64"/>
  <c r="J86" i="64"/>
  <c r="J84" i="64"/>
  <c r="J91" i="64"/>
  <c r="J90" i="64"/>
  <c r="J89" i="64"/>
  <c r="J88" i="64"/>
  <c r="J82" i="64"/>
  <c r="J81" i="64"/>
  <c r="J80" i="64"/>
  <c r="J79" i="64"/>
  <c r="J72" i="64"/>
  <c r="J71" i="64"/>
  <c r="J70" i="64"/>
  <c r="J69" i="64"/>
  <c r="J62" i="64"/>
  <c r="J61" i="64"/>
  <c r="J60" i="64"/>
  <c r="J59" i="64"/>
  <c r="J57" i="64"/>
  <c r="J56" i="64"/>
  <c r="J55" i="64"/>
  <c r="J54" i="64"/>
  <c r="J52" i="64"/>
  <c r="J51" i="64"/>
  <c r="J50" i="64"/>
  <c r="J49" i="64"/>
  <c r="J47" i="64"/>
  <c r="J46" i="64"/>
  <c r="J45" i="64"/>
  <c r="J44" i="64"/>
  <c r="J42" i="64"/>
  <c r="J41" i="64"/>
  <c r="J40" i="64"/>
  <c r="J39" i="64"/>
  <c r="J37" i="64"/>
  <c r="J36" i="64"/>
  <c r="J35" i="64"/>
  <c r="J34" i="64"/>
  <c r="J24" i="64"/>
  <c r="G24" i="64"/>
  <c r="J21" i="64"/>
  <c r="G21" i="64"/>
  <c r="J16" i="64"/>
  <c r="J15" i="64"/>
  <c r="J11" i="64"/>
  <c r="J10" i="64"/>
  <c r="G16" i="64"/>
  <c r="G15" i="64"/>
  <c r="G11" i="64"/>
  <c r="G10" i="64"/>
  <c r="F15" i="64" l="1"/>
  <c r="F16" i="64"/>
  <c r="F21" i="64"/>
  <c r="F24" i="64"/>
  <c r="F11" i="64"/>
  <c r="F10" i="64"/>
  <c r="E118" i="65" l="1"/>
  <c r="F102" i="65"/>
  <c r="F95" i="65" l="1"/>
  <c r="F108" i="65" s="1"/>
  <c r="E120" i="65"/>
  <c r="E119" i="65"/>
  <c r="F24" i="65" l="1"/>
  <c r="L12" i="74" s="1"/>
  <c r="F68" i="65" l="1"/>
  <c r="F76" i="65" s="1"/>
  <c r="F28" i="64"/>
  <c r="F29" i="64" l="1"/>
  <c r="E24" i="65" l="1"/>
  <c r="F38" i="65" l="1"/>
  <c r="F21" i="65" l="1"/>
  <c r="F50" i="65"/>
  <c r="F58" i="65" s="1"/>
  <c r="F77" i="65" s="1"/>
  <c r="E130" i="65"/>
  <c r="L8" i="74" l="1"/>
  <c r="E21" i="65"/>
  <c r="C13" i="66"/>
  <c r="C14" i="66"/>
  <c r="E12" i="65"/>
  <c r="F22" i="65"/>
  <c r="E22" i="65" s="1"/>
  <c r="F23" i="65"/>
  <c r="F20" i="65"/>
  <c r="E20" i="65" s="1"/>
  <c r="G26" i="65"/>
  <c r="E26" i="65" s="1"/>
  <c r="G25" i="65"/>
  <c r="E25" i="65" s="1"/>
  <c r="E23" i="65" l="1"/>
  <c r="L10" i="74"/>
  <c r="L7" i="74"/>
  <c r="L6" i="74"/>
  <c r="L9" i="74"/>
  <c r="H14" i="66"/>
  <c r="H13" i="66"/>
  <c r="H12" i="66"/>
  <c r="H7" i="66"/>
  <c r="H8" i="66"/>
  <c r="H6" i="66"/>
  <c r="L14" i="74"/>
</calcChain>
</file>

<file path=xl/sharedStrings.xml><?xml version="1.0" encoding="utf-8"?>
<sst xmlns="http://schemas.openxmlformats.org/spreadsheetml/2006/main" count="1987" uniqueCount="526">
  <si>
    <t>Units</t>
  </si>
  <si>
    <t>Standard Control excluding Dual Function Assets</t>
  </si>
  <si>
    <t>Dual Function Assets</t>
  </si>
  <si>
    <t>Negotiated services</t>
  </si>
  <si>
    <t>Other</t>
  </si>
  <si>
    <t>Total</t>
  </si>
  <si>
    <t>Non-network</t>
  </si>
  <si>
    <t>Metering services</t>
  </si>
  <si>
    <t>Direct</t>
  </si>
  <si>
    <t>Indirect</t>
  </si>
  <si>
    <t xml:space="preserve">Alternative Control Services </t>
  </si>
  <si>
    <t>$</t>
  </si>
  <si>
    <t>Recurrent expenditure</t>
  </si>
  <si>
    <t>Non-recurrent expenditure</t>
  </si>
  <si>
    <t>Car</t>
  </si>
  <si>
    <t>Light commercial vehicle</t>
  </si>
  <si>
    <t xml:space="preserve">Elevated work platform (LCV)  </t>
  </si>
  <si>
    <t>Elevated work platform (HCV)</t>
  </si>
  <si>
    <t>Heavy commercial vehicle</t>
  </si>
  <si>
    <t>Total Standard Control Services</t>
  </si>
  <si>
    <t>Current RIN reference</t>
  </si>
  <si>
    <t>Vegetation management</t>
  </si>
  <si>
    <t>Maintenance</t>
  </si>
  <si>
    <t>Emergency response</t>
  </si>
  <si>
    <t>Network overheads</t>
  </si>
  <si>
    <t>Corporate overheads</t>
  </si>
  <si>
    <t>Public Lighting</t>
  </si>
  <si>
    <t>CA2.1.4</t>
  </si>
  <si>
    <t xml:space="preserve">Tree trimming (excluding hazard trees) </t>
  </si>
  <si>
    <t xml:space="preserve">Hazard tree cutting </t>
  </si>
  <si>
    <t xml:space="preserve">Ground clearance </t>
  </si>
  <si>
    <t xml:space="preserve">Vegetation corridor clearance </t>
  </si>
  <si>
    <t xml:space="preserve">Contractor liaison expenditure </t>
  </si>
  <si>
    <t>Service lines</t>
  </si>
  <si>
    <t>Overhead asset inspection - all overhead assets</t>
  </si>
  <si>
    <t>Network underground cable maintenance</t>
  </si>
  <si>
    <t>Distribution substation equipment &amp; property maintenance</t>
  </si>
  <si>
    <t>Zone substation equipment maintenance</t>
  </si>
  <si>
    <t>Zone substation property maintenance</t>
  </si>
  <si>
    <t>Public lighting maintenance</t>
  </si>
  <si>
    <t>Minor roads</t>
  </si>
  <si>
    <t>Major roads</t>
  </si>
  <si>
    <t>Protection systems maintenance</t>
  </si>
  <si>
    <t>Ground clearance - access tracks</t>
  </si>
  <si>
    <t>Distribution Business</t>
  </si>
  <si>
    <t>EB 3.2.1</t>
  </si>
  <si>
    <t>EB 3.2.2</t>
  </si>
  <si>
    <t>Opex for network services</t>
  </si>
  <si>
    <t>Opex for connection services</t>
  </si>
  <si>
    <t>Opex for amounts payable for easement levy or similar direct charges on DNSP</t>
  </si>
  <si>
    <t>Opex for transmission connection point planning</t>
  </si>
  <si>
    <t>Project Overview</t>
  </si>
  <si>
    <t xml:space="preserve">Concepts </t>
  </si>
  <si>
    <t>Standard Control Services</t>
  </si>
  <si>
    <t>Alternative Control Services</t>
  </si>
  <si>
    <t>Validation Rules</t>
  </si>
  <si>
    <t>input cells</t>
  </si>
  <si>
    <t>Rules applying</t>
  </si>
  <si>
    <t>Service classifications</t>
  </si>
  <si>
    <t>Totals and Data Hierarchies</t>
  </si>
  <si>
    <t>=</t>
  </si>
  <si>
    <t>Compounding Definitions</t>
  </si>
  <si>
    <t>Audited Statutory Accounts</t>
  </si>
  <si>
    <t>Worksheet</t>
  </si>
  <si>
    <t>Tables</t>
  </si>
  <si>
    <t>SERVICE CLASSIFICATIONS</t>
  </si>
  <si>
    <t>Pole inspection and treatment (all poles)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</si>
  <si>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</si>
  <si>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OPERATING EXPENDITURE</t>
  </si>
  <si>
    <t>ALTERNATIVE CONTROL SERVICES OPEX</t>
  </si>
  <si>
    <t>Table</t>
  </si>
  <si>
    <t>Operating expenditure</t>
  </si>
  <si>
    <t xml:space="preserve">Total </t>
  </si>
  <si>
    <t>Opex by purpose</t>
  </si>
  <si>
    <t>Opex category</t>
  </si>
  <si>
    <t>Total Operating expenditure</t>
  </si>
  <si>
    <t>Where:</t>
  </si>
  <si>
    <t>Term</t>
  </si>
  <si>
    <t>Definition</t>
  </si>
  <si>
    <t>Sub table</t>
  </si>
  <si>
    <t>Reference</t>
  </si>
  <si>
    <t>Check</t>
  </si>
  <si>
    <t>ROUTINE MAINTENANCE</t>
  </si>
  <si>
    <t>NON-ROUTINE MAINTENANCE</t>
  </si>
  <si>
    <t>MOTOR VEHICLES</t>
  </si>
  <si>
    <t>BUILDINGS AND PROPERTY EXPENDITURE</t>
  </si>
  <si>
    <t>Guaranteed service levels - payments</t>
  </si>
  <si>
    <t>Routine maintenance</t>
  </si>
  <si>
    <t>Non-routine maintenance</t>
  </si>
  <si>
    <t>NEW</t>
  </si>
  <si>
    <t>Operating Expenditure</t>
  </si>
  <si>
    <t xml:space="preserve">METER PURCHASE </t>
  </si>
  <si>
    <t>CA4.2.2</t>
  </si>
  <si>
    <t>Meter Type 4</t>
  </si>
  <si>
    <t>Meter Type 5</t>
  </si>
  <si>
    <t>Meter Type 6</t>
  </si>
  <si>
    <t xml:space="preserve">METER TESTING </t>
  </si>
  <si>
    <t xml:space="preserve">METER INVESTIGATION </t>
  </si>
  <si>
    <t xml:space="preserve">SCHEDULED METER READING </t>
  </si>
  <si>
    <t xml:space="preserve">SPECIAL METER READING </t>
  </si>
  <si>
    <t xml:space="preserve">NEW METER INSTALLATION </t>
  </si>
  <si>
    <t xml:space="preserve">METER REPLACEMENT </t>
  </si>
  <si>
    <t xml:space="preserve">METER MAINTENANCE </t>
  </si>
  <si>
    <t xml:space="preserve">REMOTE METER READING </t>
  </si>
  <si>
    <t xml:space="preserve">REMOTE METER RE-CONFIGURATION </t>
  </si>
  <si>
    <t>Meter Type 7</t>
  </si>
  <si>
    <t>Energisation</t>
  </si>
  <si>
    <t>Re-energisation</t>
  </si>
  <si>
    <t>&lt;additional rows allowed&gt;</t>
  </si>
  <si>
    <t>&lt;Business specified GSL category 1&gt;</t>
  </si>
  <si>
    <t>&lt;Business specified GSL category 2&gt;</t>
  </si>
  <si>
    <t>&lt;Business specified GSL category 3&gt;</t>
  </si>
  <si>
    <t>CA 4.4.1</t>
  </si>
  <si>
    <t>De-energisation</t>
  </si>
  <si>
    <t>Distribution business</t>
  </si>
  <si>
    <t>Quoted services</t>
  </si>
  <si>
    <t>Expenditure classifications</t>
  </si>
  <si>
    <t>Direct expenditure</t>
  </si>
  <si>
    <t>Indirect expenditure</t>
  </si>
  <si>
    <t>Subtransmission asset maintenance - for DNSPs with dual function assets</t>
  </si>
  <si>
    <t>CA2.9A</t>
  </si>
  <si>
    <t>Other vegetation management expenditure</t>
  </si>
  <si>
    <t xml:space="preserve">Tree replacement program expenditure </t>
  </si>
  <si>
    <t>Opex is a key input required for NSPs to deliver services and the data is requested to enable economic benchmarking of the networks. Opex is also one of the building blocks used by the AER when making and monitoring regulatory decisions, including revenue determination, for an NSP.</t>
  </si>
  <si>
    <r>
      <rPr>
        <b/>
        <sz val="11"/>
        <color rgb="FF000000"/>
        <rFont val="Calibri"/>
        <family val="2"/>
      </rPr>
      <t>Metering Services</t>
    </r>
    <r>
      <rPr>
        <sz val="11"/>
        <color rgb="FF000000"/>
        <rFont val="Calibri"/>
        <family val="2"/>
      </rPr>
      <t xml:space="preserve"> = Smart meters + Legacy meters</t>
    </r>
  </si>
  <si>
    <t xml:space="preserve">RELATED PARTY MARGINS </t>
  </si>
  <si>
    <t>&lt;Business specified GSL parameter 1.1&gt;</t>
  </si>
  <si>
    <t>&lt;Business specified GSL parameter 1.2&gt;</t>
  </si>
  <si>
    <t>&lt;Business specified GSL parameter 1.3&gt;</t>
  </si>
  <si>
    <t>&lt;Business specified GSL parameter 2.1&gt;</t>
  </si>
  <si>
    <t>&lt;Business specified GSL parameter 2.2&gt;</t>
  </si>
  <si>
    <t>&lt;Business specified GSL parameter 2.3&gt;</t>
  </si>
  <si>
    <t>&lt;Business specified GSL parameter 3.1&gt;</t>
  </si>
  <si>
    <t>&lt;Business specified GSL parameter 3.2&gt;</t>
  </si>
  <si>
    <t>&lt;Business specified GSL parameter 3.3&gt;</t>
  </si>
  <si>
    <t>Guaranteed Service level - Payments</t>
  </si>
  <si>
    <t>Motor vehicle</t>
  </si>
  <si>
    <t>Network services</t>
  </si>
  <si>
    <t>Fee based services</t>
  </si>
  <si>
    <t>Overhead asset inspection</t>
  </si>
  <si>
    <t>Data category 06: Operating expenditure</t>
  </si>
  <si>
    <t>AR8.4.1</t>
  </si>
  <si>
    <t>AR6.9.1</t>
  </si>
  <si>
    <t>AR7.11.1</t>
  </si>
  <si>
    <t>AR7.11.2</t>
  </si>
  <si>
    <t>&lt;additional business specified GSL categories (and corresponding GSL Parameters) allowed&gt;</t>
  </si>
  <si>
    <t>CA2.1.2</t>
  </si>
  <si>
    <t>CA2.7.2</t>
  </si>
  <si>
    <t>CA2.8.2</t>
  </si>
  <si>
    <t>CA2.6.1</t>
  </si>
  <si>
    <t>Economic benchmarking categories</t>
  </si>
  <si>
    <t>Metering activities</t>
  </si>
  <si>
    <t>Data on operating expenditures is collected from regulated Network Service Providers (NSPs) to reveal the costs of operating and maintaining the network. Operating expenditure (opex) excludes all capital costs and capital construction costs.</t>
  </si>
  <si>
    <t>Data requirements</t>
  </si>
  <si>
    <t>Change</t>
  </si>
  <si>
    <t>Rationale</t>
  </si>
  <si>
    <t>Assurance standard - Financial data</t>
  </si>
  <si>
    <t>Actual</t>
  </si>
  <si>
    <t>Estimated</t>
  </si>
  <si>
    <t>ASA805</t>
  </si>
  <si>
    <t>ASRE2405</t>
  </si>
  <si>
    <t>AR8.4.2</t>
  </si>
  <si>
    <t>Export services</t>
  </si>
  <si>
    <t>Opex for provision of export services</t>
  </si>
  <si>
    <t>Other export services opex</t>
  </si>
  <si>
    <t>New</t>
  </si>
  <si>
    <t>Text
Projects listed must align with the DMIS report, and projects listed in the capex workbook</t>
  </si>
  <si>
    <t>Text
Projects listed must align with the DMIAM report</t>
  </si>
  <si>
    <t>Standard control</t>
  </si>
  <si>
    <t>Alternative control</t>
  </si>
  <si>
    <t>ASA 805</t>
  </si>
  <si>
    <t>Dual function assets</t>
  </si>
  <si>
    <t xml:space="preserve">Vegetation audit </t>
  </si>
  <si>
    <t xml:space="preserve">Vegetation inspection </t>
  </si>
  <si>
    <t>Other routine maintenance</t>
  </si>
  <si>
    <t>Other non-routine maintenance</t>
  </si>
  <si>
    <t>Text</t>
  </si>
  <si>
    <t>Categories specified must align with the categories in the PTRM applying for the relevant year</t>
  </si>
  <si>
    <t>Number (no text)</t>
  </si>
  <si>
    <t>NULL invalid</t>
  </si>
  <si>
    <t>≥0</t>
  </si>
  <si>
    <t>Total emergency response opex</t>
  </si>
  <si>
    <t>CURRENT OPEX CATEGORIES AND COST ALLOCATION APPROACH</t>
  </si>
  <si>
    <t>NULL valid</t>
  </si>
  <si>
    <t>Meter Type 1-3</t>
  </si>
  <si>
    <t>Labour / non-labour expenditure split</t>
  </si>
  <si>
    <t>In-house labour expenditure</t>
  </si>
  <si>
    <t>Labour expenditure outsourced to related parties</t>
  </si>
  <si>
    <t>Labour expenditure outsourced to unrelated parties</t>
  </si>
  <si>
    <t>Non-labour expenditure</t>
  </si>
  <si>
    <t>Non-network expenditure</t>
  </si>
  <si>
    <t>OTHER NON-NETWORK EXPENDITURE</t>
  </si>
  <si>
    <t>SCADA and network control maintenance</t>
  </si>
  <si>
    <t>Device expenditure</t>
  </si>
  <si>
    <t>Minor road</t>
  </si>
  <si>
    <t>Major road</t>
  </si>
  <si>
    <t>Elevated work platform (LCV)</t>
  </si>
  <si>
    <t>Transmission connection point planning expenditure</t>
  </si>
  <si>
    <t>ICT recurrent expenditure</t>
  </si>
  <si>
    <t>ICT non-recurrent expenditure</t>
  </si>
  <si>
    <t>Public lighting services</t>
  </si>
  <si>
    <t>Tree trimming (excluding hazard trees)</t>
  </si>
  <si>
    <t>Hazard tree</t>
  </si>
  <si>
    <t>Ground clearance</t>
  </si>
  <si>
    <t>Vegetation corridor clearance</t>
  </si>
  <si>
    <t>Vegetation inspection</t>
  </si>
  <si>
    <t>Vegetation audit</t>
  </si>
  <si>
    <t>Contractor liaison</t>
  </si>
  <si>
    <t>Tree replacement program</t>
  </si>
  <si>
    <t>Regulatory Adjustments</t>
  </si>
  <si>
    <t>Protection system</t>
  </si>
  <si>
    <t>Cost allocation approach (CAM)</t>
  </si>
  <si>
    <r>
      <rPr>
        <b/>
        <sz val="11"/>
        <color rgb="FF000000"/>
        <rFont val="Calibri"/>
        <family val="2"/>
      </rPr>
      <t>Distribution Business</t>
    </r>
    <r>
      <rPr>
        <sz val="11"/>
        <color rgb="FF000000"/>
        <rFont val="Calibri"/>
        <family val="2"/>
      </rPr>
      <t xml:space="preserve"> = Direct Control Services + Other Distribution Services</t>
    </r>
  </si>
  <si>
    <r>
      <rPr>
        <b/>
        <sz val="11"/>
        <color rgb="FF000000"/>
        <rFont val="Calibri"/>
        <family val="2"/>
      </rPr>
      <t>Direct Control Services</t>
    </r>
    <r>
      <rPr>
        <sz val="11"/>
        <color rgb="FF000000"/>
        <rFont val="Calibri"/>
        <family val="2"/>
      </rPr>
      <t xml:space="preserve">  =  Standard Control Services + Alternative Control Services</t>
    </r>
  </si>
  <si>
    <r>
      <rPr>
        <b/>
        <sz val="11"/>
        <color rgb="FF000000"/>
        <rFont val="Calibri"/>
        <family val="2"/>
      </rPr>
      <t>Other Distribution Services</t>
    </r>
    <r>
      <rPr>
        <sz val="11"/>
        <color rgb="FF000000"/>
        <rFont val="Calibri"/>
        <family val="2"/>
      </rPr>
      <t xml:space="preserve">  =  Negotiated Services + Unregulated Services</t>
    </r>
  </si>
  <si>
    <r>
      <rPr>
        <b/>
        <sz val="11"/>
        <color rgb="FF000000"/>
        <rFont val="Calibri"/>
        <family val="2"/>
      </rPr>
      <t>Standard Control Services (SCS)</t>
    </r>
    <r>
      <rPr>
        <sz val="11"/>
        <color rgb="FF000000"/>
        <rFont val="Calibri"/>
        <family val="2"/>
      </rPr>
      <t xml:space="preserve"> = SCS excluding those provided using dual function assets + SCS provided using dual function assets</t>
    </r>
  </si>
  <si>
    <r>
      <rPr>
        <b/>
        <sz val="11"/>
        <color rgb="FF000000"/>
        <rFont val="Calibri"/>
        <family val="2"/>
      </rPr>
      <t xml:space="preserve">Public Lighting Services </t>
    </r>
    <r>
      <rPr>
        <sz val="11"/>
        <color rgb="FF000000"/>
        <rFont val="Calibri"/>
        <family val="2"/>
      </rPr>
      <t>= Energy efficient + Non-energy efficient</t>
    </r>
  </si>
  <si>
    <t>Energy efficient public lighting</t>
  </si>
  <si>
    <t>Non-energy efficient public lighting</t>
  </si>
  <si>
    <t>Buildings and property expenditure</t>
  </si>
  <si>
    <r>
      <rPr>
        <b/>
        <sz val="11"/>
        <color rgb="FF000000"/>
        <rFont val="Calibri"/>
        <family val="2"/>
      </rPr>
      <t>Audited Statutory Accounts + Regulatory adjustments</t>
    </r>
    <r>
      <rPr>
        <sz val="11"/>
        <color rgb="FF000000"/>
        <rFont val="Calibri"/>
        <family val="2"/>
      </rPr>
      <t xml:space="preserve"> = Distribution Business</t>
    </r>
  </si>
  <si>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</si>
  <si>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rPr>
        <b/>
        <sz val="11"/>
        <color rgb="FF000000"/>
        <rFont val="Calibri"/>
        <family val="2"/>
      </rPr>
      <t>Total expenditure</t>
    </r>
    <r>
      <rPr>
        <sz val="11"/>
        <color rgb="FF000000"/>
        <rFont val="Calibri"/>
        <family val="2"/>
      </rPr>
      <t xml:space="preserve"> = Direct expenditure + Indirect expenditure</t>
    </r>
  </si>
  <si>
    <t>Labour / non-labour split</t>
  </si>
  <si>
    <t>Categories specified must align with the categories used in the previous relevant year, or an explanation for new categories provided</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</si>
  <si>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</si>
  <si>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</si>
  <si>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DMIS - PROJECTS SUBMITTED FOR APPROVAL</t>
  </si>
  <si>
    <t>DMIAM - PROJECTS SUBMITTED FOR APPROVAL</t>
  </si>
  <si>
    <t>Demand management</t>
  </si>
  <si>
    <t>INFORMATION &amp; COMMUNICATIONS TECHNOLOGY</t>
  </si>
  <si>
    <t>Standard Control</t>
  </si>
  <si>
    <t>AR(New CA)2.11.3</t>
  </si>
  <si>
    <t>CA2.1, CA2.10A, AR(New CA)2.10</t>
  </si>
  <si>
    <t>Other ACS expenditure</t>
  </si>
  <si>
    <t>Number</t>
  </si>
  <si>
    <t>NULL valid if service classification not relevant</t>
  </si>
  <si>
    <t>Free text</t>
  </si>
  <si>
    <t>Demand Management</t>
  </si>
  <si>
    <t>IT INFRASTRUCTURE OPEX</t>
  </si>
  <si>
    <t>COMMUNICATIONS INFRASTRUCTURE OPEX</t>
  </si>
  <si>
    <t>Energy Efficient</t>
  </si>
  <si>
    <t>Non-energy efficient</t>
  </si>
  <si>
    <t>Metering</t>
  </si>
  <si>
    <t>Smart</t>
  </si>
  <si>
    <t>Legacy</t>
  </si>
  <si>
    <t>Sheet name</t>
  </si>
  <si>
    <t>Easement Levy</t>
  </si>
  <si>
    <t>Quoted Services</t>
  </si>
  <si>
    <t>NULL invalid (Other ACS expenditure, NULL Valid)</t>
  </si>
  <si>
    <t>Export Services</t>
  </si>
  <si>
    <t>Smart meter</t>
  </si>
  <si>
    <t>AER Network information requirements review</t>
  </si>
  <si>
    <r>
      <rPr>
        <b/>
        <sz val="11"/>
        <color rgb="FF000000"/>
        <rFont val="Calibri"/>
        <family val="2"/>
      </rPr>
      <t>Alternative Control Services</t>
    </r>
    <r>
      <rPr>
        <sz val="11"/>
        <color rgb="FF000000"/>
        <rFont val="Calibri"/>
        <family val="2"/>
      </rPr>
      <t xml:space="preserve"> = Public Lighting Services + Metering Services + Fee-based Services + Quoted Services</t>
    </r>
  </si>
  <si>
    <t>Heavy Commercial Vehicle</t>
  </si>
  <si>
    <t>Tree</t>
  </si>
  <si>
    <t>SCADA &amp; network control maintenance</t>
  </si>
  <si>
    <t>Distribution substation</t>
  </si>
  <si>
    <t>SCADA and network control</t>
  </si>
  <si>
    <t>Sub-transmission asset maintenance - for DNSPs with dual function assets</t>
  </si>
  <si>
    <t>Zone substation</t>
  </si>
  <si>
    <t>In-house labour</t>
  </si>
  <si>
    <t>Labour expenditure</t>
  </si>
  <si>
    <t>Meter</t>
  </si>
  <si>
    <t>Meter investigation</t>
  </si>
  <si>
    <t>Meter maintenance</t>
  </si>
  <si>
    <t>Meter purchase</t>
  </si>
  <si>
    <t>Meter testing</t>
  </si>
  <si>
    <t>Meter type 1-3</t>
  </si>
  <si>
    <t>Meter type 4</t>
  </si>
  <si>
    <t>Meter type 5</t>
  </si>
  <si>
    <t>Meter type 6</t>
  </si>
  <si>
    <t>New meter installation</t>
  </si>
  <si>
    <t>Remote meter reading</t>
  </si>
  <si>
    <t>Special meter reading</t>
  </si>
  <si>
    <t>Scheduled meter reading</t>
  </si>
  <si>
    <t>Categories specified must be consistent with AER final decision in the previous year (unless services is new)</t>
  </si>
  <si>
    <t>Fee-based and Quoted</t>
  </si>
  <si>
    <t>Other fee based services</t>
  </si>
  <si>
    <t>Business specified GSL parameters</t>
  </si>
  <si>
    <t>Business specified GSL categories</t>
  </si>
  <si>
    <t>must align with business specified GSL category from data category 6 - operational expenditure</t>
  </si>
  <si>
    <t>must align with previous years submission where relevant</t>
  </si>
  <si>
    <t>Demand Management Incentive Scheme (DMIS)</t>
  </si>
  <si>
    <t>Demand Management Innovation Allowance Mechanism (DMIAM)</t>
  </si>
  <si>
    <t>Projects submitted for approval</t>
  </si>
  <si>
    <t>Related party margin</t>
  </si>
  <si>
    <t>Export Services information request 2.1</t>
  </si>
  <si>
    <t>Complaint management</t>
  </si>
  <si>
    <t>Large project expenditure</t>
  </si>
  <si>
    <t>Large projects</t>
  </si>
  <si>
    <t>Large project</t>
  </si>
  <si>
    <t>Opex for metering services</t>
  </si>
  <si>
    <t>Opex for public lighting services</t>
  </si>
  <si>
    <t>Legacy meter</t>
  </si>
  <si>
    <t>Other metering services</t>
  </si>
  <si>
    <t>OTHER METERING SERVICES</t>
  </si>
  <si>
    <t>Other services</t>
  </si>
  <si>
    <t>Input expenditure category</t>
  </si>
  <si>
    <t>VEGETATION MANAGEMENT</t>
  </si>
  <si>
    <t>Direct Material Expenditure</t>
  </si>
  <si>
    <t>Direct Labour Expenditure</t>
  </si>
  <si>
    <t>Other Expenditure</t>
  </si>
  <si>
    <t>EMERGENCY RESPONSE OPEX</t>
  </si>
  <si>
    <t>ICT</t>
  </si>
  <si>
    <t>BUILDINGS AND PROPERTY</t>
  </si>
  <si>
    <t xml:space="preserve">OTHER NON NETWORK </t>
  </si>
  <si>
    <t>EXPORT SERVICES</t>
  </si>
  <si>
    <t>OVERHEADS EXPENDITURES</t>
  </si>
  <si>
    <t>NETWORK OVERHEADS</t>
  </si>
  <si>
    <t>CORPORATE OVERHEADS</t>
  </si>
  <si>
    <t>Contract Expenditure - labour</t>
  </si>
  <si>
    <t>Contract Expenditure - non labour</t>
  </si>
  <si>
    <t>Non-network opex</t>
  </si>
  <si>
    <t>NEW - replaces CA 2.12</t>
  </si>
  <si>
    <t>Input expenditure categories</t>
  </si>
  <si>
    <t>Project name/ID</t>
  </si>
  <si>
    <t xml:space="preserve">Pole tops and overhead lines </t>
  </si>
  <si>
    <t>NON-NETWORK EXPENDITURES</t>
  </si>
  <si>
    <t>Meter type 7</t>
  </si>
  <si>
    <t>Overvoltage</t>
  </si>
  <si>
    <t>Overvoltage complaint management</t>
  </si>
  <si>
    <t>Regulatory adjustments (NSP)</t>
  </si>
  <si>
    <t>Pole top, overhead line &amp; service line maintenance</t>
  </si>
  <si>
    <t>Public lighting assets</t>
  </si>
  <si>
    <t>Device</t>
  </si>
  <si>
    <t>ICT expenditure</t>
  </si>
  <si>
    <t>Connection services (distribution)</t>
  </si>
  <si>
    <t>Contract expenditure</t>
  </si>
  <si>
    <t>Remote meter re-configuration</t>
  </si>
  <si>
    <t>Negotiated distribution services</t>
  </si>
  <si>
    <t>Public lighting - Total ($)</t>
  </si>
  <si>
    <t>Public lighting - energy efficient ($)</t>
  </si>
  <si>
    <t>Public lighting - Non-energy efficient ($)</t>
  </si>
  <si>
    <t>Metering services - Total ($)</t>
  </si>
  <si>
    <t>Metering services - Legacy meter ($)</t>
  </si>
  <si>
    <t>Metering services - Smart meter ($)</t>
  </si>
  <si>
    <t>Fee based services ($)</t>
  </si>
  <si>
    <t>Quoted services ($)</t>
  </si>
  <si>
    <t>Audited Statutory Accounts plus Regulatory Adjustments.</t>
  </si>
  <si>
    <t>Voluntary or mandated payments made by DNSPs to a customer when the customer received service at a level worse than the prescribed GSL service level. DNSPs must make GSL payments in accordance with the relevant jurisdictional energy regulation.</t>
  </si>
  <si>
    <t>The AER’s Demand Management Incentive Scheme (DMIS), developed by the AER in 2017 and amended from time to time.</t>
  </si>
  <si>
    <t>The AER's Demand Management Innovation Allowance Mechanism (DMIAM), as developed by the AER in 2017 and amended from time to time.</t>
  </si>
  <si>
    <t>Projects submitted to the AER for approval under either the DMIS or the DMIAM.</t>
  </si>
  <si>
    <t>As defined in the National Electricity Rules. For clarity, Standard Control Services are intended to capture services available only through DNSP’s network typically provided to all customers or a broad class of customers recovered through general network tariffs.</t>
  </si>
  <si>
    <t>As defined in the NER, ch10.</t>
  </si>
  <si>
    <t>Operating or capital expenditure directly attributable to a work activity, project or work order. Consists of in-house costs of direct labour, direct materials and other attributable costs. Excludes any allocated overhead.</t>
  </si>
  <si>
    <t>Operating or capital expenditure that is not directly attributable to a work activity, project or work order.</t>
  </si>
  <si>
    <t>Activities that: are primarily directed at removing, altering, or managing vegetation to maintain safe or regulated clearances from distribution or transmission assets; and are not emergency or fault related activities; and are not initiated by a request from a distribution or transmission customer, excluding customers that are network service providers; and are not activities for which expenditure could be attributed to the AER expenditure category 'Augmentation, replacement, or non-routine maintenance activities triggered by a changed regulatory obligation or requirement'; and are not activities for which expenditure could be attributed to the AER expenditure category 'Augmentation, replacement, or non-routine maintenance activities triggered by a changed internal standard'.  
Includes tree cutting, undergrowth control, root management, waste disposal, use of herbicide and growth retardants, and encouragement of low-growth vegetation to prevent the establishment of high-growth vegetation. 
Also includes: pre-cutting/trimming inspections; and inspections of vegetation to ensure that activities have been undertaken appropriately; and liaison with affected residents and landowners including the issue of trim/cut notices, and follow up calls on notices; and operational support such as any temporary generation used during the activity.
Does not include: such items as "beautification" works, lawnmowing e.g. from natures strips, or office gardens, interior plant and aesthetic vegetation works; and any work done in proximity to non-network assets.</t>
  </si>
  <si>
    <t>Operational repairs and maintenance of the distribution system including high voltage and low voltage assets, and including testing, investigation, validation and correction costs not involving capital expenditure. This also includes location of underground cables and covering of low voltage mains for safety reasons. Includes the maintenance of public lighting, as well as scheduled maintenance, meter investigations, special readings and photovoltaic (PV) installations. For AMI services, includes the maintenance of meters and time switches.</t>
  </si>
  <si>
    <t>Activities to restore a failed component to an operational state including the work incurred where supply has been interrupted or assets damaged or rendered unsafe by a breakdown, making immediate operations and/or repairs necessary. Also includes activities primarily directed at maintaining network functionality and for which immediate rectification is necessary. These activities are primarily due to network failure caused by weather events, vandalism, traffic accidents or other physical interference by non-related entities.</t>
  </si>
  <si>
    <t>Includes ICT, Property, Fleet and other expenditure not directly related to the provision of network services.</t>
  </si>
  <si>
    <t>Export services are services provided by distribution networks to accept and distribute energy generated within its network either behind the meter or front of meter.</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</si>
  <si>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</si>
  <si>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Day-to-day liaison with and management of the contractors involved in undertaking vegetation management work on behalf of NSP. This includes but is not limited to the management of work invoices, assigning work to contractors and the review of audits. This excludes actual audit work undertaken.</t>
  </si>
  <si>
    <t>The trimming or removal of low-lying vegetation (e.g. shrubs, saplings). This includes work surrounding the use of herbicides, chemical treatment and wash-downs.</t>
  </si>
  <si>
    <t>A tree that is reasonably considered to be unhealthy, unstable, or in a condition where it is reasonably likely for trees, limbs or branches to contact electricity assets.</t>
  </si>
  <si>
    <t>Vegetation management expenditure not included in the other categories of vegetation management.</t>
  </si>
  <si>
    <t>For the purposes of calculating the average number of trees per maintenance span a tree is a perennial plant (of any species including shrubs) that is: equal to or greater in height than 3 metres (measured from the ground) in the relevant reporting period; and of a species which could grow to a height such that it may impinge on the vegetation clearance space of power lines.</t>
  </si>
  <si>
    <t>The management, purchase, planting and maintenance of vegetation that are incurred as a result of replacing vegetation within, or directly associated with, the business’ vegetation management practices.</t>
  </si>
  <si>
    <t>The activity of cutting back trees or other vegetation to remove dead or living parts so as to prevent parts of the tree or vegetation from growing into, falling onto, or blowing onto electricity assets.</t>
  </si>
  <si>
    <t>Auditing of vegetation management activities (e.g. tree trimming, tree removal, herbicide application, etc.) following vegetation maintenance works in order to confirm the quality and/or extent of the vegetation management activities undertaken.</t>
  </si>
  <si>
    <t>A tract of land along which vegetation is maintained in order to form a passageway along the route of a power line or lines (e.g. a shared corridor) that is free of vegetation encroachment into the asset clearance space. This does not include portions of the corridor where no managed vegetation exists (e.g. grassland or heathland) or where vegetation is not managed (e.g. deep gullies/valleys were no vegetation management is undertaken). For clarity, the form of tenure, or lack of tenure, over the corridor are not relevant to the existence of a vegetation corridor.</t>
  </si>
  <si>
    <t>Inspections only for the purpose of identifying of trees or other vegetation that require trimming or removal. This includes vegetation scoping works, the use of LiDAR, aerial and other forms of inspection.</t>
  </si>
  <si>
    <t>Maintenance activities that help make access tracks usable.</t>
  </si>
  <si>
    <t>Road on which the visual requirements of motorists are dominant (e.g. traffic routes). Typically the responsibility of a state or territory road authority.</t>
  </si>
  <si>
    <t>Road on which the visual requirements of pedestrians are dominant (e.g. local roads and lighting that is applicable to areas other than roads outdoor public areas, e.g. outdoor shopping). Typically the responsibility of a local Government authority.</t>
  </si>
  <si>
    <t>Inspection, testing and maintenance of underground HV distribution and LV cable installations and terminations.
Includes all direct costs (labour, material, contract, motor vehicle); power, supervisory and protection cable maintenance and ancillaries such as conduits, tunnels, manholes, cover slabs, sumps and terminations; cable location inquiries; cable maintenance for all voltages; total lengths of distribution feeder cables emanating from a zone substation. Excludes underground service cable maintenance (see Pole Top, Overhead Line and Services Maintenance); all cables and major replacements inside a zone substation except feeder cables; cable repairs made as part of an emergency or fault restoration and repair of damage caused by other parties.
Physical measure: Length of cables maintained by zone substation; Number of joints.</t>
  </si>
  <si>
    <t>Non-routine maintenance activities or expenditure not defined in another maintenance category.</t>
  </si>
  <si>
    <t>Routine maintenance activities and expenditure not defined in another maintenance category.</t>
  </si>
  <si>
    <t>All inspection of network overhead assets. Includes all direct costs (labour, material, contract, motor vehicle); thermal survey programs. 
Physical measure: Route km line patrolled by zone substation.</t>
  </si>
  <si>
    <t>All inspection, testing and treatment of sub transmission and/or distribution poles. Includes all direct costs (labour, material, contract, motor vehicle); inspection of network assets including poles, conductors and cross-arms; pole preserving chemical treatments. Includes inspection of vegetation where inspections of both vegetation and poles occur simultaneously. Excludes customers HV lines; LV overhead private electric lines. Excludes inspection of vegetation where inspection is for vegetation only (this is captured under Vegetation Management). 
Physical measure: Number of poles inspected by zone substation.</t>
  </si>
  <si>
    <t>Maintenance of network overhead lines and pole tops, sub transmission &amp; distribution: conveying electricity between zone substations, from zone substations to distribution substations and low voltage lines. Includes Stobie poles for South Australian NSPs. Includes services maintenance (pre-arranged maintenance of DNSP’s services providing supply to customers' premises). Includes: Pole tops and overhead lines maintenance – all direct costs (labour, material, contract, motor vehicle); insulation washing; bird covers and spreaders; maintenance of all pole and conductor hardware and surge diverters not on substation poles. One pole top job will include all the maintenance activity carried out in one work session. 
Services maintenance – all direct costs (labour, material, contract, motor vehicle); removing, inspecting, testing and re-installation of overhead or underground services and associated equipment; service maintenance including attending to customer complaints not covered by Emergency Response category.
Physical measure: Pole tops and overhead lines – Number of pole tops maintained by zone substation; Services – Number of customer premises maintained.</t>
  </si>
  <si>
    <t>Include luminaires, brackets, lamps and dedicated public lighting poles (not poles that deliver network services).</t>
  </si>
  <si>
    <t>Has the meaning prescribed in the National Electricity Rules.
A system, which includes equipment, used to protect a Registered Participant's facilities from damage due to an electrical or mechanical fault or due to certain conditions of the power system.</t>
  </si>
  <si>
    <t>Supervisory control and data acquisition (SCADA) and network control hardware, software and associated ICT systems. Excludes Protection Systems.</t>
  </si>
  <si>
    <t>Includes assets that provide a physical link and associated assets between the distribution network and a customer’s premises. It excludes any pole mounted assets and meters that are included in any other asset group.</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</si>
  <si>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</si>
  <si>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Maintenance of site including buildings, fences and cleaning and weed control. Excludes Zone Substation Equipment Maintenance and Zone Substation Transformer Maintenance. Physical measure: Number of zone substation properties maintained.</t>
  </si>
  <si>
    <t>Expenditure directly attributable to non-network buildings and property assets including: the replacement, installation, operation and maintenance of non-network buildings, fittings and fixtures. It includes expenditure related to real chattels (e.g. interests in land such as a lease) but excludes expenditure related personal chattels (e.g. furniture) that should be reported under 'Other non-network expenditure'.</t>
  </si>
  <si>
    <t>Cars are motor vehicles other than those that comply with the definition of Light commercial vehicle, Heavy commercial vehicle, Elevated work platform (LCV), or Elevated work platform (HCV).</t>
  </si>
  <si>
    <t>Hardware devices that access services made available by a server. May include desktop computers, laptops, tablets and thin client interfaces and handheld end user computing devices including smart phones, tablets and laptops.</t>
  </si>
  <si>
    <t>Motor Vehicles that have permanently attached elevating work platforms that would be HCVs but for the exclusion of elevated work platforms from the definition of HCV.</t>
  </si>
  <si>
    <t>(LCV) are Motor Vehicles that have permanently attached elevating work platforms that are not Elevated work platforms (HCV).</t>
  </si>
  <si>
    <t>As defined in the AER’s Guidance Note released as part of the AER’s 2019 ICT expenditure review (as amended from time to time). In the event, the AER’s Guidance Note is not released or is withdrawn this term is defined as any ICT expenditure that is not ‘recurrent ICT capex’ (as this term is defined in this notice).</t>
  </si>
  <si>
    <t>As defined in the AER’s Guidance Note released as part of the AER’s 2019 ICT expenditure review (as amended from time to time). In the event, the AER’s Guidance Note is not released or is withdrawn this term is defined as ICT expenditure that is related to maintaining existing services, functionalities, capability and/or market benefits, and occurs at least once every five years.</t>
  </si>
  <si>
    <t>Motor Vehicles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</si>
  <si>
    <t>Any motor vehicle registered for use on public roads excluding motor vehicles not generally moved large distances on public roads under their own power (e.g. excluding tractors, forklifts, backhoes, bobcats and any other road registered mobile plant).</t>
  </si>
  <si>
    <t>The costs of: Labour hire; and Ordinary time earnings; and Other earnings, on-costs and taxes; and Superannuation. Excludes expenditure required under contracts other than labour hire contracts, irrespective of whether or not the contract includes a labour component.</t>
  </si>
  <si>
    <t>Expenditure other than labour expenditure.</t>
  </si>
  <si>
    <t>This is the cost allocation methodology in effect for the Regulatory Years where an AER approved cost allocation methodology is in effect. Otherwise this is the approach applied by NSP to allocate costs in compliance with NSP's Annual Reporting Requirements.</t>
  </si>
  <si>
    <t>Services provided over the shared network used to service all network users connected to it. Such services may include the construction, maintenance, operation, planning and design of the shared network. Network Services are delivered through the provision and operation of apparatus, equipment, plant and/or buildings (excluding connection assets) used to convey, and control the conveyance of, electricity to customers. Network Services also include the provision of emergency response and administrative support for other Network Services. Network Services are a subset of Standard Control Services that excludes Connection Services, Metering services, Fee Based and Quoted Services and Public Lighting Services. 
The Opex and capex of connection assets that become part of the shared network are part of Network Services. This only applies to the Opex and capex for connection assets subsequent to their installation and excludes Opex and capex associated with the provision of Connection Services.
For the avoidance of doubt, Network Services includes the construction, maintenance, operation, planning and design of Dual Function Assets where these assets are part of the shared network.</t>
  </si>
  <si>
    <t>Metering Services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</si>
  <si>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As defined in the AER's Connection charge guidelines for electricity retail customers, April 2023, a Connection Service—means either or both of the following:
(a) a service relating to a new connection for premises;
(b) a service relating to a connection alteration for premises.</t>
  </si>
  <si>
    <t>Easement land tax levied by a statement government on easements required for electricity networks.</t>
  </si>
  <si>
    <t>Costs associated with provision of information to assist TNSPs with required planning activities.</t>
  </si>
  <si>
    <t>Materials are the raw materials, standard parts, specialised parts and sub-assemblies required to assemble or manufacture a network/non-network asset or to provide a network/non-network service. Direct materials expenditures are attributable to a specific asset or service, cost centre, or work order, and exclude materials provided under external-party contracts. Includes:
(a)  the cost of scrap
(b)  normally anticipated defective units that occur in the ordinary course of the production process
(c)  routine quality assurance samples that are tested to destruction
(d)  the net invoice price paid to vendors to deliver the material quantity to the production facility or to a point of free delivery.</t>
  </si>
  <si>
    <t>Labour expenditure attributable to a specific asset or service, cost centre, work activity, project or work order.</t>
  </si>
  <si>
    <t>Expenditure relating to a legally binding contract.</t>
  </si>
  <si>
    <t>A distribution service that is a direct control service but not a standard control service (as defined in the NER). By way of context, Alternative Control Services are intended to capture distribution services provided at the request of, or for the benefit of, specific customers with regulatory oversight of prices.</t>
  </si>
  <si>
    <t>Public lighting services provided using energy efficient lamps (such as fluorescent lamps; CFL lamps and LED lamps).</t>
  </si>
  <si>
    <t>Public lighting that does not use energy efficient lamps.</t>
  </si>
  <si>
    <t>Also known as advanced meter. These meters record customer usages and demand in real time and can be remotely read in discrete time intervals.</t>
  </si>
  <si>
    <t>Meter that is not a smart meter.</t>
  </si>
  <si>
    <t>Fee-based services are provided for the benefit of individual customers rather than uniformly supplied to all network customers. Some services of this type are homogenous in nature and scope. This means that these services are provided on a fixed fee basis. These services may, in some jurisdictions, be classified as ancillary network services charged on a fixed fee basis.</t>
  </si>
  <si>
    <t>Services for which costs are recovered through quoted prices as the nature and scope of these services are specific to individual customers’ needs and vary from customer to customer. These services may, in some jurisdictions, be classified as ancillary network services charged on a quoted basis.</t>
  </si>
  <si>
    <t>A meter is a device complying with Australian Standards which measures and records the production or consumption of electrical energy. Meter types 1-7 must be consistent with the requirements in Schedule 7.4 of NER.</t>
  </si>
  <si>
    <t>The cost to investigate a metering request at a given supply point i.e. Interval data analysis; meter malfunction; wiring transposition (polarity) investigation; contestable metering investigation and meter tampering or bypass.</t>
  </si>
  <si>
    <t>The cost to repair a meter currently deployed in the field. Meter maintenance costs should include the expenditure related to operational repairs of the meter unit, not including capex.</t>
  </si>
  <si>
    <t>The direct material cost of purchasing the meter unit for installation or replacement. This includes the cost of delivery to DNSP’s store, including testing of equipment and inclusion of spare parts.</t>
  </si>
  <si>
    <t>Routine testing, for the purposes of complying with AEMO’s metrology procedure, including the ongoing and regular maintenance testing, compliance testing and in-service testing of metering installation components initiated by the responsible person or Metering Provider to fulfil their obligations in accordance with S7.3 of the Rules.</t>
  </si>
  <si>
    <t>High voltage meter.</t>
  </si>
  <si>
    <t>Remotely read interval meter with communications functionality. It must meet the minimum services specification for type 4 meters set out in schedule 7.5 of the NER.</t>
  </si>
  <si>
    <t>Manually read interval meter that records interval energy data, which is not a remotely read interval meter.</t>
  </si>
  <si>
    <t>Manually read accumulation meter.</t>
  </si>
  <si>
    <t>A connection point for an unmetered customer.</t>
  </si>
  <si>
    <t>Has the meaning of metering installation as prescribed in the National Electricity Rules and should also include the expenditure associated with deploying refurbished meters in new meter installations.</t>
  </si>
  <si>
    <t>Metering services which are not already included in the following meter services: Meter purchase; Meter testing; Meter investigation; Scheduled meter reading; Special meter reading; New meter installation; Meter replacement; Meter maintenance. Meter data services, which apply to meter types 4–7 should be reported in the meter associated works category.
This is not intended to capture general support or audit functions but should reflect any metering service activities not captured in other categories.</t>
  </si>
  <si>
    <t>The use of remotely read interval metering infrastructure to perform meter reading and special meter reading.</t>
  </si>
  <si>
    <t>An actual meter reading performed to support an out of cycle customer billing or consumption request.</t>
  </si>
  <si>
    <t>An actual meter reading performed according to a predefined schedule.</t>
  </si>
  <si>
    <t>The opening of a connection in order to prevent the flow of energy to the premises.</t>
  </si>
  <si>
    <t>The closing of a connection in order to allow the flow of energy to the premises.</t>
  </si>
  <si>
    <t>Fee based services not included in energisation, Re-energisation or de-energisation services.</t>
  </si>
  <si>
    <t>The energisation of a premises after their de-energisation. Does not include alterations or new installation of meters or services.</t>
  </si>
  <si>
    <t>Systems and processes for recording, analysing, responding to and resolving complaints. Examples of complaints management include but not limited to: complaint processing, analysis, transformer tapping.</t>
  </si>
  <si>
    <t>Export service operating expenditure not related to overvoltage complaint management.</t>
  </si>
  <si>
    <t>NULL valid if no project listed in the row descriptor, else NULL invalid</t>
  </si>
  <si>
    <t>Debt raising expenditure</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</si>
  <si>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</si>
  <si>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As defined in the NER, Chapter 10.</t>
  </si>
  <si>
    <t>CA4.3.1</t>
  </si>
  <si>
    <t>Energisation, De-Energisation &amp; Re-Energisation ($)</t>
  </si>
  <si>
    <t>NULL valid (where the services are reported under a pre-defined category of fee based or quoted services i.e. Energisation, de-energisation, re-energisation)</t>
  </si>
  <si>
    <t>Validation rule for $ change from NULL invalid to NULL valid</t>
  </si>
  <si>
    <t>Opex Category</t>
  </si>
  <si>
    <t>Assurance standard for estimated financial data added (ASRE 2405)</t>
  </si>
  <si>
    <t>Estimated data can be provided where actual data cannot be provided and where justification is provided in the BoP</t>
  </si>
  <si>
    <t>Whole meter replacement</t>
  </si>
  <si>
    <t>Component / software replacement</t>
  </si>
  <si>
    <t>Meter replacement (whole meter)</t>
  </si>
  <si>
    <t>Meter replacement (component)</t>
  </si>
  <si>
    <t>Definitions</t>
  </si>
  <si>
    <t>Distribution business &amp; Standard control</t>
  </si>
  <si>
    <t>Added term "Debt raising expenditure"</t>
  </si>
  <si>
    <t>This term and definition was omitted from the previous version</t>
  </si>
  <si>
    <t>Total Motor vehicle expenditure</t>
  </si>
  <si>
    <t>Total ICT expenditure</t>
  </si>
  <si>
    <t>Buildings and Property expenditure</t>
  </si>
  <si>
    <t>Other non-network expenditure</t>
  </si>
  <si>
    <t>Table line items updated to link to those items in the same table on the Distribution Business tab</t>
  </si>
  <si>
    <t>Opex categories reported for the Distribution Business apply to the further disaggregated services of Distribution Business.</t>
  </si>
  <si>
    <t>Alternative Control</t>
  </si>
  <si>
    <t>Other Services</t>
  </si>
  <si>
    <t>Meter replacement</t>
  </si>
  <si>
    <t xml:space="preserve">New disaggregation for meter replacement has been added. Electricity distributor can report at the meter replacement (total) level or by whole meter replacement and component / software replacement level. </t>
  </si>
  <si>
    <t>The disaggregation has been provided to assist data reporting and is optional.</t>
  </si>
  <si>
    <t>Meter replacement (total)</t>
  </si>
  <si>
    <t>The replacement cost of a meter and associated equipment at a site with existing metering infrastructure. This activity should be estimated as the replacement of a meter with its modern equivalent, where the meter has reached the end of its economic life. Replacement is a non-demand driven activity where the existing asset cannot be efficiently maintained to meet its service performance requirement.</t>
  </si>
  <si>
    <t>The replacement cost of any component of a meter and associated equipment at a site with existing metering infrastructure (includes all replacements other than whole meter replacements).</t>
  </si>
  <si>
    <t>Changes from December 2023 Consultation workbooks</t>
  </si>
  <si>
    <t>Network overheads and Corporate overheads line items now allow data input for both indirect and direct expenditure</t>
  </si>
  <si>
    <t xml:space="preserve">Reporting of overheads in this table must be collectively exhaustive and mutually exclusive. </t>
  </si>
  <si>
    <t>Total vegetation management</t>
  </si>
  <si>
    <t>DMIS - projects submitted for approval</t>
  </si>
  <si>
    <t>&lt;business specified&gt;</t>
  </si>
  <si>
    <t>Business specified</t>
  </si>
  <si>
    <t>DMIS projects submitted for approval (business specified)</t>
  </si>
  <si>
    <t>DMIAM projects submitted for approval (business specified)</t>
  </si>
  <si>
    <t>NULL valid if data provided at Meter replacement level</t>
  </si>
  <si>
    <t>Meter replacement (whole meter &amp; component / software breakdown) ($)</t>
  </si>
  <si>
    <t>Meter replacement ($)</t>
  </si>
  <si>
    <t>NULL valid if meter replacement data provided by breakdown by whole meter &amp; component /software level</t>
  </si>
  <si>
    <t>NULL valid (where the services are reported under a business specified category of fee based or quoted services)</t>
  </si>
  <si>
    <t>business specified ($)</t>
  </si>
  <si>
    <t>business specified</t>
  </si>
  <si>
    <t>Free text &lt;business specified quoted service type&gt;</t>
  </si>
  <si>
    <t>Total vegetation management (direct expenditure)</t>
  </si>
  <si>
    <t>Vegetation management (direct expenditure)</t>
  </si>
  <si>
    <t>Total routine maintenance</t>
  </si>
  <si>
    <t>Total non-routine maintenance</t>
  </si>
  <si>
    <t>Total maintenance</t>
  </si>
  <si>
    <t>Maintenance (direct expenditure)</t>
  </si>
  <si>
    <t>Total maintenance (direct expenditure)</t>
  </si>
  <si>
    <t>Emergency response (direct expenditure)</t>
  </si>
  <si>
    <t>Total emergency response opex (direct expenditure)</t>
  </si>
  <si>
    <t>Total non-network expenditure</t>
  </si>
  <si>
    <t>Non-network opex (direct expenditure)</t>
  </si>
  <si>
    <t>Total non-network expenditure (direct expenditure)</t>
  </si>
  <si>
    <t>Export services (direct expenditure)</t>
  </si>
  <si>
    <t>Total of table</t>
  </si>
  <si>
    <t>Opex by category</t>
  </si>
  <si>
    <t>Related party</t>
  </si>
  <si>
    <t>The audited set of accounts prepared in accordance with Australian Securities and Investments Commission (ASIC) requirements, or if relevant, prepared in accordance with the Corporations Act (2001).
This definition encompasses audited statutory trial balance if the service provider or network service provider is not required to submit General or Special Purpose Financial Statements as a statutory reporting requirement for the regulatory year under Corporations Act 2001.</t>
  </si>
  <si>
    <t>Expenditure relating to operating and maintaining the network or pipeline (excluding all capital expenditure and capital construction expenditure).</t>
  </si>
  <si>
    <t>The transaction costs incurred each time debt is raised or refinanced as well as the costs for maintaining the debt facility.</t>
  </si>
  <si>
    <t>The profit a Related Party gains above its total actual costs under a Related Party Contract with a network service provider or pipeline service provider. This profit may include margins, management fees or incentive payments.</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</si>
  <si>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</si>
  <si>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A substation on a distribution network that transforms voltage of levels at or below 33 kV but above 1 kV to levels below 1 kV. As a guide, assets included within a distribution substation include all equipment permanently installed within the distribution substation boundary. Where applicable (such as indoor and outdoor substations), this includes any enclosures, structures, civil works, poles and associated hardware, cabling and other assets that are located permanently within the distribution substation boundary, but excludes any incoming or outgoing lines or cables. For the avoidance of doubt this does not include any building, structure, equipment, cabling, etc. located within the substation boundary that is the property or responsibility of third parties. Where applicable (such as for pole mounted substations), this also includes any poles, pole hardware, pole structures, links, surge diverters, fuses or protective devices, cabling and other assets forming part of the substation or its supports, but excluding incoming or outgoing overhead mains, cables and associated cable terminations (cables in this context includes all power, communications and control cables).</t>
  </si>
  <si>
    <t>Maintenance of distribution substations, equipment to convert HV distribution to LV, current transformers, voltage transformers, voltage regulators and associated secondary protection and communication equipment.
Equipment maintenance – includes all direct costs (labour, material, contract, motor vehicle); maintenance of distribution switchgear; inspecting, testing and maintaining distribution substations primary and secondary equipment, apparatus and hardware; transformers, earthing, surge diverters, isolators, protection and communication directly associated with the substation; inspecting, testing and maintaining substations and protective apparatus, equipment and hardware; earthing, surge diverters, EDOs and isolators directly associated with the substation; maintenance of site including buildings, fences and cleaning; carrying out replacement of HV fuses not occasioned by fault or emergency work (minor value of replacement, e.g. &lt;$500). 
Property maintenance – includes all direct costs (labour, material, contract, motor vehicle); maintenance of site including buildings, fences and cleaning; weed control. Excludes upgrades and replacements of equipment which should be capex. 
Physical measure: Number of projects completed by distribution substation; Number of substations and voltage regulators maintained by zone substation; Number of distribution substation properties maintained.</t>
  </si>
  <si>
    <t>Activities predominantly directed at managing asset condition or rectifying defects (excluding emergency call-outs). The timing of these activities depends on asset condition and decisions on when to maintain or replace the asset, which may vary over time and across NSPs. Activities to maintain asset condition and/or to maintain the capacity of the distribution system to distribute electricity, and where the activities are not routine in nature. The non-routine activities may be undertaken in a discriminate manner for individual assets. Excludes routine asset maintenance activities.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activities to inspect, survey, audit, test, repair, alter, or reconfigure assets
(b) functional and intrusive testing of assets, including spares and equipment.
Includes load monitoring and switching activities attributable to non-routine asset maintenance.</t>
  </si>
  <si>
    <t>The installation, operation, repair, replacement and maintenance of public lighting assets whether owned by the NSP or by another party. This also includes alteration and relocation of existing public lighting assets.</t>
  </si>
  <si>
    <t>Recurrent/programmed activities undertaken to maintain assets, performed regardless of the condition of the asset. Costs of activities predominantly directed at discovering information on asset condition, and often undertaken at intervals that can be predicted. Activities to maintain asset condition and/or to maintain the capacity of the distribution system to distribute electricity, and where the activities are:
(a) routine in nature; 
(b) indiscriminately carried out for a pre-defined set of assets;
(c) scheduled to occur at pre-defined intervals.
May include activities to inspect, survey, audit, test, repair, alter, or reconfigure assets. A pre-defined interval may be based on the number of times the asset has operated, or any other measure, if the future timing of the maintenance based on the measure can be predicted with a reasonable level of certainty.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functional and intrusive testing of assets, including spares and equipment; 
(b) helicopter, vehicle, and foot patrols, including negotiation of landowner access; 
(c) asset surveys;
(d) environmental testing; 
(e) painting of network assets;
(f) re-conductoring lines 
(g) indoor and outdoor maintenance of substations including lawn mowing, weed control, fencing.
Includes load monitoring and switching activities attributable to routine asset maintenance.</t>
  </si>
  <si>
    <t>Assets that distribute electricity at voltage levels between the transmission system and the HV section of the network. The connection boundaries are the outgoing terminals at the transmission terminal station to the incoming terminals of the HV circuit breakers at the zone substations.</t>
  </si>
  <si>
    <t>Maintenance of zone substations, equipment to convert sub transmission voltage to distribution voltage, current transformers, voltage transformers and associated secondary protection and communication equipment. Includes maintenance of sub transmission switchgear; inspecting, testing and maintaining zone substations primary and secondary equipment, apparatus and hardware; transformers, earthing, surge diverters, isolators, protection and communication directly associated with the substation. Includes maintenance of distribution equipment within the zone substation. Excludes upgrades and replacements which should be capex; Zone Substation Property Maintenance. Physical measure: Number of zone substation assets, e.g. number of transformers.</t>
  </si>
  <si>
    <t>Heavy commercial vehicles (HCVs) are Motor Vehicles that are registered for use on public roads excluding Elevated Work Platform (HCV)s that: have a gross vehicle mass greater than 4.5 tonnes; or are articulated Vehicles; or are buses with a gross vehicle mass exceeding 4.5 tonnes.</t>
  </si>
  <si>
    <t>Non-network expenditure directly attributable to ICT assets including replacement, installation, operation, maintenance, licensing, and leasing but excluding all expenditures associated with SCADA and Network Control assets that exist beyond gateway devices (routers, bridges etc.) at corporate offices.</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</si>
  <si>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</si>
  <si>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A change to the software in the meter that enables changes to parameters for a specific meter function. Examples of meter reconfigurations may include:
(a) changing the switching times for controlled loads
(b) changes associated with the installation of embedded generation and/or the premium feed-in tariff.</t>
  </si>
  <si>
    <t>A large project is any project that has commenced,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t>
  </si>
  <si>
    <t>The network voltage reaching a point where a customer's generating unit should reduce its real power output in response to increased voltage. This is typically expected to occur when network voltage exceeds 253V.</t>
  </si>
  <si>
    <t>Employees of unrelated parties providing services to the NSP.</t>
  </si>
  <si>
    <t>Employees of related parties providing services to the NSP.</t>
  </si>
  <si>
    <t>Employees of the NSP.</t>
  </si>
  <si>
    <t>Non-network - Information &amp; Communications Technology</t>
  </si>
  <si>
    <t>The business may choose not to disaggregate recurrent and non-recurrent expenditure in business specified categories, therefore the sum is also an input cell for the business to enter a value into when not using the business specified disaggregations.</t>
  </si>
  <si>
    <t>Alterative Control - Fee-based services</t>
  </si>
  <si>
    <t>Alterative Control -  Metering activities</t>
  </si>
  <si>
    <t xml:space="preserve">This is to allow for services to be reported under either a business specified category of fee based or quoted services or to be recorded against the pre-defined categories of "Energisation", "De-energisation" &amp; "Re-energisation" or any combination of the two categories. </t>
  </si>
  <si>
    <t>Recurrent expenditure and Non-recurrent expenditure line items have been shaded to light green to indicate data entry can occur at this level or by business specified category</t>
  </si>
  <si>
    <t>Free text &lt;business specified fee-based service type&gt;</t>
  </si>
  <si>
    <t>This workbook defines the data requirements related to operating expenditure.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</si>
  <si>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Data requirement for the new disaggregation added to 'Meter Replacement' sub-table is not mandatory.</t>
  </si>
  <si>
    <t>Validation rule updated to allow NULL valid for Meter Replacement (component / software)</t>
  </si>
  <si>
    <t>DMIAM - projects submitted for approval</t>
  </si>
  <si>
    <t>CURRENT COST ALLOCATION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</si>
</sst>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_(&quot;$&quot;* #,##0.00_);_(&quot;$&quot;* \(#,##0.00\);_(&quot;$&quot;* &quot;-&quot;??_);_(@_)"/>
    <numFmt numFmtId="166" formatCode="_(* #,##0_);_(* \(#,##0\);_(* &quot;-&quot;_);_(@_)"/>
    <numFmt numFmtId="167" formatCode="_-&quot;$&quot;* #,##0_-;\-&quot;$&quot;* #,##0_-;_-&quot;$&quot;* &quot;-&quot;??_-;_-@_-"/>
    <numFmt numFmtId="168" formatCode="_-* #,##0_-;\-* #,##0_-;_-* &quot;-&quot;??_-;_-@_-"/>
  </numFmts>
  <fonts count="62">
    <font>
      <sz val="11"/>
      <color theme="1"/>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theme="0"/>
      <name val="Calibri"/>
      <family val="2"/>
      <scheme val="minor"/>
    </font>
    <font>
      <sz val="16"/>
      <color theme="1"/>
      <name val="Calibri"/>
      <family val="2"/>
      <scheme val="minor"/>
    </font>
    <font>
      <sz val="11"/>
      <color rgb="FF000000"/>
      <name val="Calibri"/>
      <family val="2"/>
      <scheme val="minor"/>
    </font>
    <font>
      <sz val="10"/>
      <color rgb="FF3333FF"/>
      <name val="Calibri"/>
      <family val="2"/>
      <scheme val="minor"/>
    </font>
    <font>
      <sz val="11"/>
      <name val="Calibri"/>
      <family val="2"/>
      <scheme val="minor"/>
    </font>
    <font>
      <b/>
      <sz val="16"/>
      <color theme="1"/>
      <name val="Calibri"/>
      <family val="2"/>
      <scheme val="minor"/>
    </font>
    <font>
      <sz val="20"/>
      <color theme="1"/>
      <name val="Calibri"/>
      <family val="2"/>
      <scheme val="minor"/>
    </font>
    <font>
      <sz val="36"/>
      <color theme="1"/>
      <name val="Calibri"/>
      <family val="2"/>
      <scheme val="minor"/>
    </font>
    <font>
      <sz val="10"/>
      <name val="Arial"/>
      <family val="2"/>
    </font>
    <font>
      <sz val="20"/>
      <color theme="0"/>
      <name val="Calibri"/>
      <family val="2"/>
      <scheme val="minor"/>
    </font>
    <font>
      <sz val="30"/>
      <color theme="0"/>
      <name val="Calibri"/>
      <family val="2"/>
      <scheme val="minor"/>
    </font>
    <font>
      <sz val="14"/>
      <color theme="0"/>
      <name val="Calibri"/>
      <family val="2"/>
      <scheme val="minor"/>
    </font>
    <font>
      <b/>
      <i/>
      <sz val="11"/>
      <color theme="1"/>
      <name val="Calibri"/>
      <family val="2"/>
      <scheme val="minor"/>
    </font>
    <font>
      <sz val="40"/>
      <color rgb="FF000000"/>
      <name val="Calibri"/>
      <family val="2"/>
    </font>
    <font>
      <sz val="11"/>
      <color theme="1"/>
      <name val="Calibri"/>
      <family val="2"/>
    </font>
    <font>
      <sz val="30"/>
      <color rgb="FF000000"/>
      <name val="Calibri"/>
      <family val="2"/>
    </font>
    <font>
      <sz val="11"/>
      <color theme="0"/>
      <name val="Calibri"/>
      <family val="2"/>
    </font>
    <font>
      <b/>
      <sz val="11"/>
      <color rgb="FF000000"/>
      <name val="Calibri"/>
      <family val="2"/>
      <scheme val="minor"/>
    </font>
    <font>
      <b/>
      <sz val="12"/>
      <name val="Calibri"/>
      <family val="2"/>
      <scheme val="minor"/>
    </font>
    <font>
      <sz val="8"/>
      <name val="Calibri"/>
      <family val="2"/>
      <scheme val="minor"/>
    </font>
    <font>
      <i/>
      <sz val="11"/>
      <color rgb="FF000000"/>
      <name val="Calibri"/>
      <family val="2"/>
      <scheme val="minor"/>
    </font>
    <font>
      <b/>
      <sz val="11"/>
      <color theme="0"/>
      <name val="Calibri"/>
      <family val="2"/>
      <scheme val="minor"/>
    </font>
    <font>
      <sz val="32"/>
      <color rgb="FF000000"/>
      <name val="Calibri"/>
      <family val="2"/>
    </font>
    <font>
      <sz val="14"/>
      <color theme="0"/>
      <name val="Calibri"/>
      <family val="2"/>
    </font>
    <font>
      <sz val="28"/>
      <color rgb="FF000000"/>
      <name val="Calibri"/>
      <family val="2"/>
    </font>
    <font>
      <i/>
      <sz val="11"/>
      <color rgb="FF000000"/>
      <name val="Calibri"/>
      <family val="2"/>
    </font>
    <font>
      <sz val="28"/>
      <color rgb="FF000000"/>
      <name val="Calibri"/>
      <family val="2"/>
      <scheme val="minor"/>
    </font>
    <font>
      <sz val="28"/>
      <color theme="1"/>
      <name val="Calibri"/>
      <family val="2"/>
      <scheme val="minor"/>
    </font>
    <font>
      <sz val="10"/>
      <color rgb="FF000000"/>
      <name val="Calibri"/>
      <family val="2"/>
    </font>
    <font>
      <sz val="10"/>
      <name val="Calibri"/>
      <family val="2"/>
      <scheme val="minor"/>
    </font>
    <font>
      <sz val="10"/>
      <color rgb="FFFF33CC"/>
      <name val="Calibri"/>
      <family val="2"/>
      <scheme val="minor"/>
    </font>
    <font>
      <sz val="30"/>
      <color theme="1"/>
      <name val="Calibri"/>
      <family val="2"/>
      <scheme val="minor"/>
    </font>
    <font>
      <sz val="10"/>
      <color theme="7" tint="-0.249977111117893"/>
      <name val="Calibri"/>
      <family val="2"/>
      <scheme val="minor"/>
    </font>
    <font>
      <sz val="30"/>
      <name val="Calibri"/>
      <family val="2"/>
      <scheme val="minor"/>
    </font>
    <font>
      <sz val="25"/>
      <color theme="1"/>
      <name val="Calibri"/>
      <family val="2"/>
      <scheme val="minor"/>
    </font>
    <font>
      <b/>
      <i/>
      <sz val="11"/>
      <color rgb="FF000000"/>
      <name val="Calibri"/>
      <family val="2"/>
      <scheme val="minor"/>
    </font>
    <font>
      <b/>
      <sz val="14"/>
      <color theme="0"/>
      <name val="Calibri"/>
      <family val="2"/>
      <scheme val="minor"/>
    </font>
    <font>
      <b/>
      <sz val="11"/>
      <color theme="1"/>
      <name val="Calibri"/>
      <family val="2"/>
    </font>
    <font>
      <b/>
      <sz val="14"/>
      <color theme="1"/>
      <name val="Calibri"/>
      <family val="2"/>
      <scheme val="minor"/>
    </font>
    <font>
      <sz val="11"/>
      <color rgb="FFFF0000"/>
      <name val="Calibri"/>
      <family val="2"/>
      <scheme val="minor"/>
    </font>
    <font>
      <sz val="20"/>
      <name val="Calibri"/>
      <family val="2"/>
      <scheme val="minor"/>
    </font>
    <font>
      <sz val="12"/>
      <name val="Calibri"/>
      <family val="2"/>
      <scheme val="minor"/>
    </font>
    <font>
      <sz val="25"/>
      <color rgb="FF000000"/>
      <name val="Calibri"/>
      <family val="2"/>
    </font>
    <font>
      <sz val="25"/>
      <color rgb="FF000000"/>
      <name val="Calibri"/>
      <family val="2"/>
      <scheme val="minor"/>
    </font>
    <font>
      <b/>
      <sz val="10"/>
      <name val="Calibri"/>
      <family val="2"/>
      <scheme val="minor"/>
    </font>
    <font>
      <i/>
      <sz val="11"/>
      <color theme="1"/>
      <name val="Calibri"/>
      <family val="2"/>
      <scheme val="minor"/>
    </font>
    <font>
      <b/>
      <sz val="14"/>
      <color rgb="FF000000"/>
      <name val="Calibri"/>
      <family val="2"/>
      <scheme val="minor"/>
    </font>
    <font>
      <b/>
      <i/>
      <sz val="12"/>
      <color rgb="FF000000"/>
      <name val="Calibri"/>
      <family val="2"/>
      <scheme val="minor"/>
    </font>
    <font>
      <b/>
      <i/>
      <sz val="12"/>
      <color theme="1"/>
      <name val="Calibri"/>
      <family val="2"/>
      <scheme val="minor"/>
    </font>
    <font>
      <i/>
      <sz val="12"/>
      <color rgb="FF000000"/>
      <name val="Arial"/>
      <family val="2"/>
    </font>
  </fonts>
  <fills count="1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59999389629810485"/>
        <bgColor indexed="64"/>
      </patternFill>
    </fill>
    <fill>
      <patternFill patternType="solid">
        <fgColor theme="0"/>
        <bgColor rgb="FFFFFFFF"/>
      </patternFill>
    </fill>
    <fill>
      <patternFill patternType="solid">
        <fgColor rgb="FF5F9E88"/>
        <bgColor indexed="64"/>
      </patternFill>
    </fill>
    <fill>
      <patternFill patternType="solid">
        <fgColor theme="0" tint="-0.14999847407452621"/>
        <bgColor indexed="64"/>
      </patternFill>
    </fill>
    <fill>
      <patternFill patternType="solid">
        <fgColor indexed="9"/>
        <bgColor indexed="64"/>
      </patternFill>
    </fill>
    <fill>
      <patternFill patternType="solid">
        <fgColor rgb="FF2E3F51"/>
        <bgColor indexed="64"/>
      </patternFill>
    </fill>
    <fill>
      <patternFill patternType="solid">
        <fgColor rgb="FF303F51"/>
        <bgColor indexed="64"/>
      </patternFill>
    </fill>
    <fill>
      <patternFill patternType="solid">
        <fgColor theme="9" tint="0.79998168889431442"/>
        <bgColor indexed="64"/>
      </patternFill>
    </fill>
    <fill>
      <patternFill patternType="solid">
        <fgColor theme="2"/>
        <bgColor indexed="64"/>
      </patternFill>
    </fill>
    <fill>
      <patternFill patternType="solid">
        <fgColor rgb="FFE2EEE9"/>
        <bgColor indexed="64"/>
      </patternFill>
    </fill>
    <fill>
      <patternFill patternType="solid">
        <fgColor rgb="FFE5EFEB"/>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A9B8CB"/>
        <bgColor indexed="64"/>
      </patternFill>
    </fill>
    <fill>
      <patternFill patternType="solid">
        <fgColor rgb="FFF5F7F9"/>
        <bgColor indexed="64"/>
      </patternFill>
    </fill>
  </fills>
  <borders count="40">
    <border>
      <left/>
      <right/>
      <top/>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thin">
        <color indexed="64"/>
      </top>
      <bottom style="thin">
        <color indexed="64"/>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right style="thin">
        <color indexed="64"/>
      </right>
      <top style="thin">
        <color theme="0"/>
      </top>
      <bottom/>
      <diagonal/>
    </border>
    <border>
      <left style="thin">
        <color indexed="64"/>
      </left>
      <right/>
      <top style="thin">
        <color theme="0"/>
      </top>
      <bottom/>
      <diagonal/>
    </border>
    <border>
      <left style="thin">
        <color indexed="64"/>
      </left>
      <right/>
      <top style="thin">
        <color theme="0"/>
      </top>
      <bottom style="thin">
        <color indexed="64"/>
      </bottom>
      <diagonal/>
    </border>
    <border>
      <left style="thin">
        <color rgb="FFAABBCE"/>
      </left>
      <right style="thin">
        <color rgb="FFAABBCE"/>
      </right>
      <top style="thin">
        <color theme="0"/>
      </top>
      <bottom style="thin">
        <color indexed="64"/>
      </bottom>
      <diagonal/>
    </border>
    <border>
      <left/>
      <right style="thin">
        <color indexed="64"/>
      </right>
      <top style="thin">
        <color theme="0"/>
      </top>
      <bottom style="thin">
        <color indexed="64"/>
      </bottom>
      <diagonal/>
    </border>
  </borders>
  <cellStyleXfs count="16">
    <xf numFmtId="0" fontId="0" fillId="0" borderId="0"/>
    <xf numFmtId="0" fontId="1" fillId="0" borderId="0"/>
    <xf numFmtId="0" fontId="4" fillId="0" borderId="0"/>
    <xf numFmtId="0" fontId="8" fillId="0" borderId="0"/>
    <xf numFmtId="0" fontId="11" fillId="3" borderId="3">
      <alignment vertical="center"/>
    </xf>
    <xf numFmtId="165" fontId="9" fillId="0" borderId="0" applyFont="0" applyFill="0" applyBorder="0" applyAlignment="0" applyProtection="0"/>
    <xf numFmtId="0" fontId="6" fillId="0" borderId="0"/>
    <xf numFmtId="0" fontId="20" fillId="8" borderId="0"/>
    <xf numFmtId="9" fontId="9" fillId="0" borderId="0" applyFont="0" applyFill="0" applyBorder="0" applyAlignment="0" applyProtection="0"/>
    <xf numFmtId="165"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4" fillId="0" borderId="0"/>
    <xf numFmtId="0" fontId="9" fillId="0" borderId="0"/>
    <xf numFmtId="0" fontId="4" fillId="0" borderId="0"/>
    <xf numFmtId="0" fontId="4" fillId="0" borderId="0"/>
  </cellStyleXfs>
  <cellXfs count="428">
    <xf numFmtId="0" fontId="0" fillId="0" borderId="0" xfId="0"/>
    <xf numFmtId="0" fontId="0" fillId="2" borderId="0" xfId="0" applyFont="1" applyFill="1" applyAlignment="1">
      <alignment vertical="center"/>
    </xf>
    <xf numFmtId="0" fontId="0" fillId="2" borderId="0" xfId="0" applyFill="1"/>
    <xf numFmtId="0" fontId="0" fillId="2" borderId="0" xfId="0" applyFont="1" applyFill="1" applyBorder="1" applyAlignment="1">
      <alignment vertical="center"/>
    </xf>
    <xf numFmtId="0" fontId="0" fillId="2" borderId="0" xfId="0" applyFill="1" applyBorder="1"/>
    <xf numFmtId="0" fontId="13" fillId="2" borderId="0" xfId="0" applyFont="1" applyFill="1" applyBorder="1"/>
    <xf numFmtId="0" fontId="0" fillId="2" borderId="1" xfId="0" applyFill="1" applyBorder="1"/>
    <xf numFmtId="0" fontId="0" fillId="2" borderId="4" xfId="0" applyFill="1" applyBorder="1"/>
    <xf numFmtId="0" fontId="7" fillId="2" borderId="0" xfId="2" applyFont="1" applyFill="1" applyBorder="1" applyAlignment="1">
      <alignment horizontal="left" vertical="center" indent="1"/>
    </xf>
    <xf numFmtId="0" fontId="17" fillId="2" borderId="0" xfId="0" applyFont="1" applyFill="1" applyBorder="1"/>
    <xf numFmtId="0" fontId="0" fillId="2" borderId="0" xfId="0" applyFill="1" applyBorder="1" applyAlignment="1">
      <alignment horizontal="center"/>
    </xf>
    <xf numFmtId="0" fontId="15" fillId="2" borderId="0" xfId="0" applyFont="1" applyFill="1" applyBorder="1" applyAlignment="1">
      <alignment horizontal="center"/>
    </xf>
    <xf numFmtId="0" fontId="0" fillId="2" borderId="20" xfId="0" applyFill="1" applyBorder="1"/>
    <xf numFmtId="0" fontId="0" fillId="2" borderId="2" xfId="0" applyFill="1" applyBorder="1"/>
    <xf numFmtId="0" fontId="0" fillId="2" borderId="21" xfId="0" applyFill="1" applyBorder="1"/>
    <xf numFmtId="0" fontId="0" fillId="2" borderId="0" xfId="0" applyFont="1" applyFill="1" applyBorder="1" applyAlignment="1">
      <alignment horizontal="center" vertical="center"/>
    </xf>
    <xf numFmtId="49" fontId="2" fillId="2" borderId="0" xfId="1" applyNumberFormat="1" applyFont="1" applyFill="1" applyBorder="1" applyAlignment="1">
      <alignment vertical="center" wrapText="1"/>
    </xf>
    <xf numFmtId="0" fontId="0" fillId="2" borderId="0" xfId="0" applyFill="1" applyAlignment="1">
      <alignment horizontal="center" vertical="center"/>
    </xf>
    <xf numFmtId="0" fontId="0" fillId="2" borderId="0" xfId="0" applyFont="1" applyFill="1" applyBorder="1" applyAlignment="1">
      <alignment horizontal="left" vertical="center"/>
    </xf>
    <xf numFmtId="0" fontId="14" fillId="5" borderId="7" xfId="0" applyFont="1" applyFill="1" applyBorder="1" applyAlignment="1">
      <alignment horizontal="left" vertical="center"/>
    </xf>
    <xf numFmtId="0" fontId="14" fillId="5" borderId="8" xfId="0" applyFont="1" applyFill="1" applyBorder="1" applyAlignment="1">
      <alignment horizontal="left" vertical="center"/>
    </xf>
    <xf numFmtId="0" fontId="14" fillId="5" borderId="9" xfId="0" applyFont="1" applyFill="1" applyBorder="1" applyAlignment="1">
      <alignment horizontal="left" vertical="center"/>
    </xf>
    <xf numFmtId="0" fontId="14" fillId="2" borderId="0" xfId="0" applyFont="1" applyFill="1" applyBorder="1" applyAlignment="1">
      <alignment horizontal="left" vertical="center"/>
    </xf>
    <xf numFmtId="0" fontId="15" fillId="2" borderId="4" xfId="0" applyFont="1" applyFill="1" applyBorder="1" applyAlignment="1">
      <alignment horizontal="center"/>
    </xf>
    <xf numFmtId="0" fontId="15" fillId="2" borderId="21" xfId="0" applyFont="1" applyFill="1" applyBorder="1" applyAlignment="1">
      <alignment horizontal="center"/>
    </xf>
    <xf numFmtId="0" fontId="15" fillId="2" borderId="2" xfId="0" applyFont="1" applyFill="1" applyBorder="1" applyAlignment="1">
      <alignment horizontal="center"/>
    </xf>
    <xf numFmtId="0" fontId="14" fillId="2" borderId="7" xfId="0" applyFont="1" applyFill="1" applyBorder="1" applyAlignment="1">
      <alignment horizontal="left" vertical="center"/>
    </xf>
    <xf numFmtId="0" fontId="14" fillId="2" borderId="8" xfId="0" applyFont="1" applyFill="1" applyBorder="1" applyAlignment="1">
      <alignment horizontal="left" vertical="center"/>
    </xf>
    <xf numFmtId="0" fontId="14" fillId="2" borderId="9" xfId="0" applyFont="1" applyFill="1" applyBorder="1" applyAlignment="1">
      <alignment horizontal="left" vertical="center"/>
    </xf>
    <xf numFmtId="0" fontId="19" fillId="2" borderId="0" xfId="0" applyFont="1" applyFill="1" applyAlignment="1">
      <alignment vertical="center"/>
    </xf>
    <xf numFmtId="0" fontId="22" fillId="2" borderId="0" xfId="0" applyFont="1" applyFill="1" applyBorder="1" applyAlignment="1">
      <alignment vertical="center"/>
    </xf>
    <xf numFmtId="0" fontId="12" fillId="2" borderId="0" xfId="0" applyFont="1" applyFill="1" applyAlignment="1">
      <alignment vertical="center"/>
    </xf>
    <xf numFmtId="0" fontId="12" fillId="2" borderId="0" xfId="0" applyFont="1" applyFill="1" applyBorder="1" applyAlignment="1">
      <alignment vertical="center"/>
    </xf>
    <xf numFmtId="0" fontId="0" fillId="7" borderId="0" xfId="0" applyFill="1"/>
    <xf numFmtId="0" fontId="4" fillId="2" borderId="0" xfId="2" applyFill="1"/>
    <xf numFmtId="0" fontId="26" fillId="2" borderId="0" xfId="0" applyFont="1" applyFill="1" applyAlignment="1">
      <alignment vertical="center" wrapText="1"/>
    </xf>
    <xf numFmtId="0" fontId="4" fillId="2" borderId="0" xfId="2" applyFill="1" applyAlignment="1">
      <alignment horizontal="center" vertical="center"/>
    </xf>
    <xf numFmtId="0" fontId="7" fillId="2" borderId="0" xfId="2" applyFont="1" applyFill="1"/>
    <xf numFmtId="0" fontId="4" fillId="2" borderId="0" xfId="2" applyFill="1" applyAlignment="1">
      <alignment vertical="center"/>
    </xf>
    <xf numFmtId="0" fontId="25" fillId="2" borderId="0" xfId="2" applyFont="1" applyFill="1"/>
    <xf numFmtId="0" fontId="7" fillId="0" borderId="0" xfId="2" applyFont="1"/>
    <xf numFmtId="0" fontId="14" fillId="2" borderId="0" xfId="2" applyFont="1" applyFill="1"/>
    <xf numFmtId="0" fontId="4" fillId="2" borderId="0" xfId="2" applyFill="1" applyAlignment="1">
      <alignment horizontal="left" vertical="center"/>
    </xf>
    <xf numFmtId="0" fontId="23" fillId="2" borderId="0" xfId="2" applyFont="1" applyFill="1" applyAlignment="1">
      <alignment horizontal="center" vertical="center"/>
    </xf>
    <xf numFmtId="0" fontId="4" fillId="2" borderId="0" xfId="2" applyFill="1" applyAlignment="1">
      <alignment horizontal="right" vertical="center"/>
    </xf>
    <xf numFmtId="0" fontId="5" fillId="2" borderId="0" xfId="2" applyFont="1" applyFill="1" applyAlignment="1">
      <alignment horizontal="left" vertical="center" wrapText="1"/>
    </xf>
    <xf numFmtId="166" fontId="2" fillId="10" borderId="0" xfId="1" applyNumberFormat="1" applyFont="1" applyFill="1" applyAlignment="1">
      <alignment horizontal="center" vertical="center" wrapText="1"/>
    </xf>
    <xf numFmtId="0" fontId="18" fillId="2" borderId="0" xfId="0" applyFont="1" applyFill="1" applyAlignment="1">
      <alignment vertical="center"/>
    </xf>
    <xf numFmtId="0" fontId="10" fillId="2" borderId="0" xfId="0" applyFont="1" applyFill="1"/>
    <xf numFmtId="0" fontId="0" fillId="7" borderId="0" xfId="0" applyFill="1" applyAlignment="1">
      <alignment vertical="center"/>
    </xf>
    <xf numFmtId="0" fontId="0" fillId="2" borderId="0" xfId="0" applyFill="1" applyBorder="1" applyAlignment="1">
      <alignment vertical="center"/>
    </xf>
    <xf numFmtId="0" fontId="0" fillId="2" borderId="0" xfId="0" applyFill="1" applyAlignment="1">
      <alignment vertical="center"/>
    </xf>
    <xf numFmtId="49" fontId="3" fillId="0" borderId="0" xfId="1" applyNumberFormat="1" applyFont="1" applyAlignment="1">
      <alignment horizontal="center" vertical="center" wrapText="1"/>
    </xf>
    <xf numFmtId="0" fontId="0" fillId="2" borderId="1" xfId="0" applyFill="1" applyBorder="1" applyAlignment="1">
      <alignment horizontal="center"/>
    </xf>
    <xf numFmtId="0" fontId="0" fillId="2" borderId="4" xfId="0" applyFill="1" applyBorder="1" applyAlignment="1">
      <alignment horizontal="center"/>
    </xf>
    <xf numFmtId="0" fontId="27" fillId="2" borderId="0" xfId="2" applyFont="1" applyFill="1" applyAlignment="1">
      <alignment horizontal="center"/>
    </xf>
    <xf numFmtId="0" fontId="4" fillId="2" borderId="0" xfId="2" applyFill="1" applyAlignment="1">
      <alignment vertical="center" wrapText="1"/>
    </xf>
    <xf numFmtId="0" fontId="0" fillId="2" borderId="1" xfId="0" applyFont="1" applyFill="1" applyBorder="1" applyAlignment="1">
      <alignment horizontal="center" vertical="center"/>
    </xf>
    <xf numFmtId="0" fontId="0" fillId="2" borderId="4" xfId="0" applyFont="1" applyFill="1" applyBorder="1" applyAlignment="1">
      <alignment horizontal="center" vertical="center"/>
    </xf>
    <xf numFmtId="166" fontId="16" fillId="2" borderId="18" xfId="1" applyNumberFormat="1" applyFont="1" applyFill="1" applyBorder="1" applyAlignment="1">
      <alignment horizontal="center" vertical="center" wrapText="1"/>
    </xf>
    <xf numFmtId="166" fontId="16" fillId="2" borderId="19" xfId="1" applyNumberFormat="1" applyFont="1" applyFill="1" applyBorder="1" applyAlignment="1">
      <alignment horizontal="center" vertical="center" wrapText="1"/>
    </xf>
    <xf numFmtId="166" fontId="16" fillId="2" borderId="14" xfId="1" applyNumberFormat="1" applyFont="1" applyFill="1" applyBorder="1" applyAlignment="1">
      <alignment horizontal="center" vertical="center" wrapText="1"/>
    </xf>
    <xf numFmtId="166" fontId="16" fillId="2" borderId="13" xfId="1" applyNumberFormat="1" applyFont="1" applyFill="1" applyBorder="1" applyAlignment="1">
      <alignment horizontal="center" vertical="center" wrapText="1"/>
    </xf>
    <xf numFmtId="0" fontId="32" fillId="5" borderId="8" xfId="0" applyFont="1" applyFill="1" applyBorder="1" applyAlignment="1">
      <alignment horizontal="left" vertical="center" indent="2"/>
    </xf>
    <xf numFmtId="166" fontId="2" fillId="9" borderId="26" xfId="1" applyNumberFormat="1" applyFont="1" applyFill="1" applyBorder="1" applyAlignment="1">
      <alignment horizontal="center" vertical="center" wrapText="1"/>
    </xf>
    <xf numFmtId="166" fontId="2" fillId="9" borderId="24" xfId="1" applyNumberFormat="1" applyFont="1" applyFill="1" applyBorder="1" applyAlignment="1">
      <alignment horizontal="center" vertical="center" wrapText="1"/>
    </xf>
    <xf numFmtId="166" fontId="2" fillId="9" borderId="27" xfId="1" applyNumberFormat="1" applyFont="1" applyFill="1" applyBorder="1" applyAlignment="1">
      <alignment horizontal="center" vertical="center" wrapText="1"/>
    </xf>
    <xf numFmtId="49" fontId="3" fillId="2" borderId="0" xfId="1" applyNumberFormat="1" applyFont="1" applyFill="1" applyAlignment="1">
      <alignment horizontal="center" wrapText="1"/>
    </xf>
    <xf numFmtId="0" fontId="19" fillId="7" borderId="0" xfId="0" applyFont="1" applyFill="1" applyAlignment="1">
      <alignment vertical="center"/>
    </xf>
    <xf numFmtId="0" fontId="0" fillId="7" borderId="0" xfId="0" applyFont="1" applyFill="1" applyAlignment="1">
      <alignment vertical="center"/>
    </xf>
    <xf numFmtId="0" fontId="3" fillId="2" borderId="0" xfId="0" applyFont="1" applyFill="1" applyAlignment="1">
      <alignment horizontal="center" wrapText="1"/>
    </xf>
    <xf numFmtId="0" fontId="0" fillId="2" borderId="9" xfId="0" applyFont="1" applyFill="1" applyBorder="1"/>
    <xf numFmtId="0" fontId="10" fillId="2" borderId="0" xfId="0" applyFont="1" applyFill="1" applyBorder="1" applyAlignment="1">
      <alignment vertical="center"/>
    </xf>
    <xf numFmtId="0" fontId="0" fillId="2" borderId="7" xfId="0" applyFill="1" applyBorder="1" applyAlignment="1">
      <alignment vertical="center"/>
    </xf>
    <xf numFmtId="0" fontId="0" fillId="2" borderId="1" xfId="0" applyFill="1" applyBorder="1" applyAlignment="1">
      <alignment vertical="center"/>
    </xf>
    <xf numFmtId="0" fontId="0" fillId="2" borderId="9" xfId="0" applyFill="1" applyBorder="1" applyAlignment="1">
      <alignment vertical="center"/>
    </xf>
    <xf numFmtId="0" fontId="28" fillId="2" borderId="0" xfId="2" applyFont="1" applyFill="1" applyAlignment="1">
      <alignment horizontal="center" vertical="center"/>
    </xf>
    <xf numFmtId="0" fontId="4" fillId="2" borderId="0" xfId="2" applyFill="1" applyBorder="1" applyAlignment="1">
      <alignment horizontal="center" vertical="center" wrapText="1"/>
    </xf>
    <xf numFmtId="0" fontId="4" fillId="2" borderId="0" xfId="2" applyFill="1" applyBorder="1" applyAlignment="1">
      <alignment horizontal="left" vertical="center" wrapText="1"/>
    </xf>
    <xf numFmtId="0" fontId="4" fillId="2" borderId="0" xfId="2" applyFill="1" applyBorder="1" applyAlignment="1">
      <alignment vertical="center"/>
    </xf>
    <xf numFmtId="0" fontId="4" fillId="2" borderId="0" xfId="2" applyFill="1" applyBorder="1" applyAlignment="1">
      <alignment horizontal="right" vertical="center"/>
    </xf>
    <xf numFmtId="0" fontId="30" fillId="2" borderId="0" xfId="0" applyFont="1" applyFill="1" applyAlignment="1">
      <alignment horizontal="center" vertical="center"/>
    </xf>
    <xf numFmtId="0" fontId="27" fillId="2" borderId="0" xfId="2" applyFont="1" applyFill="1" applyAlignment="1">
      <alignment horizontal="center"/>
    </xf>
    <xf numFmtId="0" fontId="37" fillId="2" borderId="0" xfId="2" applyFont="1" applyFill="1" applyAlignment="1">
      <alignment vertical="center" wrapText="1"/>
    </xf>
    <xf numFmtId="0" fontId="7" fillId="2" borderId="0" xfId="2" applyFont="1" applyFill="1" applyAlignment="1">
      <alignment vertical="center"/>
    </xf>
    <xf numFmtId="0" fontId="36" fillId="2" borderId="0" xfId="2" applyFont="1" applyFill="1" applyAlignment="1">
      <alignment vertical="center"/>
    </xf>
    <xf numFmtId="0" fontId="28" fillId="6" borderId="0" xfId="2" applyFont="1" applyFill="1" applyAlignment="1">
      <alignment horizontal="center" vertical="center"/>
    </xf>
    <xf numFmtId="0" fontId="39" fillId="2" borderId="0" xfId="0" applyFont="1" applyFill="1" applyAlignment="1">
      <alignment vertical="center"/>
    </xf>
    <xf numFmtId="0" fontId="41" fillId="14" borderId="0" xfId="2" applyFont="1" applyFill="1" applyAlignment="1">
      <alignment horizontal="left" vertical="center" wrapText="1"/>
    </xf>
    <xf numFmtId="0" fontId="41" fillId="14" borderId="0" xfId="2" applyFont="1" applyFill="1" applyAlignment="1">
      <alignment vertical="center" wrapText="1"/>
    </xf>
    <xf numFmtId="0" fontId="40" fillId="2" borderId="0" xfId="2" applyFont="1" applyFill="1" applyAlignment="1">
      <alignment horizontal="center" vertical="center"/>
    </xf>
    <xf numFmtId="0" fontId="4" fillId="4" borderId="0" xfId="2" applyFill="1" applyAlignment="1">
      <alignment vertical="center"/>
    </xf>
    <xf numFmtId="0" fontId="0" fillId="7" borderId="0" xfId="0" applyFill="1" applyAlignment="1">
      <alignment horizontal="center" vertical="center"/>
    </xf>
    <xf numFmtId="0" fontId="16" fillId="7" borderId="0" xfId="0" applyFont="1" applyFill="1" applyAlignment="1">
      <alignment horizontal="center" vertical="center"/>
    </xf>
    <xf numFmtId="0" fontId="16" fillId="7" borderId="0" xfId="0" applyFont="1" applyFill="1" applyAlignment="1">
      <alignment vertical="center"/>
    </xf>
    <xf numFmtId="0" fontId="42" fillId="7" borderId="0" xfId="0" applyFont="1" applyFill="1" applyAlignment="1">
      <alignment horizontal="center" vertical="center"/>
    </xf>
    <xf numFmtId="0" fontId="43" fillId="7" borderId="0" xfId="0" applyFont="1" applyFill="1" applyAlignment="1">
      <alignment vertical="center"/>
    </xf>
    <xf numFmtId="0" fontId="16" fillId="7" borderId="0" xfId="2" applyFont="1" applyFill="1" applyAlignment="1">
      <alignment horizontal="center" vertical="center"/>
    </xf>
    <xf numFmtId="0" fontId="21" fillId="7" borderId="0" xfId="0" applyFont="1" applyFill="1" applyAlignment="1">
      <alignment vertical="center"/>
    </xf>
    <xf numFmtId="0" fontId="16" fillId="7" borderId="0" xfId="0" applyFont="1" applyFill="1" applyAlignment="1">
      <alignment horizontal="right" vertical="center"/>
    </xf>
    <xf numFmtId="0" fontId="36" fillId="2" borderId="0" xfId="2" applyFont="1" applyFill="1" applyAlignment="1">
      <alignment horizontal="left" vertical="center"/>
    </xf>
    <xf numFmtId="166" fontId="2" fillId="2" borderId="0" xfId="1" applyNumberFormat="1" applyFont="1" applyFill="1" applyAlignment="1">
      <alignment horizontal="center" vertical="center" wrapText="1"/>
    </xf>
    <xf numFmtId="167" fontId="0" fillId="2" borderId="0" xfId="5" applyNumberFormat="1" applyFont="1" applyFill="1" applyBorder="1" applyAlignment="1">
      <alignment horizontal="left" vertical="center"/>
    </xf>
    <xf numFmtId="167" fontId="0" fillId="11" borderId="1" xfId="5" applyNumberFormat="1" applyFont="1" applyFill="1" applyBorder="1" applyAlignment="1">
      <alignment horizontal="left" vertical="center"/>
    </xf>
    <xf numFmtId="167" fontId="0" fillId="11" borderId="0" xfId="5" applyNumberFormat="1" applyFont="1" applyFill="1" applyBorder="1" applyAlignment="1">
      <alignment horizontal="left" vertical="center"/>
    </xf>
    <xf numFmtId="167" fontId="0" fillId="11" borderId="4" xfId="5" applyNumberFormat="1" applyFont="1" applyFill="1" applyBorder="1" applyAlignment="1">
      <alignment horizontal="left" vertical="center"/>
    </xf>
    <xf numFmtId="164" fontId="0" fillId="6" borderId="20" xfId="11" applyFont="1" applyFill="1" applyBorder="1" applyAlignment="1">
      <alignment horizontal="left" vertical="center"/>
    </xf>
    <xf numFmtId="164" fontId="0" fillId="6" borderId="2" xfId="11" applyFont="1" applyFill="1" applyBorder="1" applyAlignment="1">
      <alignment horizontal="left" vertical="center"/>
    </xf>
    <xf numFmtId="167" fontId="0" fillId="6" borderId="7" xfId="5" applyNumberFormat="1" applyFont="1" applyFill="1" applyBorder="1" applyAlignment="1">
      <alignment horizontal="left" vertical="center"/>
    </xf>
    <xf numFmtId="167" fontId="0" fillId="6" borderId="8" xfId="5" applyNumberFormat="1" applyFont="1" applyFill="1" applyBorder="1" applyAlignment="1">
      <alignment horizontal="left" vertical="center"/>
    </xf>
    <xf numFmtId="167" fontId="0" fillId="11" borderId="20" xfId="5" applyNumberFormat="1" applyFont="1" applyFill="1" applyBorder="1" applyAlignment="1">
      <alignment horizontal="left" vertical="center"/>
    </xf>
    <xf numFmtId="167" fontId="0" fillId="11" borderId="2" xfId="5" applyNumberFormat="1" applyFont="1" applyFill="1" applyBorder="1" applyAlignment="1">
      <alignment horizontal="left" vertical="center"/>
    </xf>
    <xf numFmtId="167" fontId="0" fillId="11" borderId="21" xfId="5" applyNumberFormat="1" applyFont="1" applyFill="1" applyBorder="1" applyAlignment="1">
      <alignment horizontal="left" vertical="center"/>
    </xf>
    <xf numFmtId="164" fontId="0" fillId="6" borderId="0" xfId="11" applyFont="1" applyFill="1" applyBorder="1" applyAlignment="1">
      <alignment horizontal="left" vertical="center"/>
    </xf>
    <xf numFmtId="164" fontId="0" fillId="6" borderId="0" xfId="11" applyFont="1" applyFill="1"/>
    <xf numFmtId="164" fontId="0" fillId="2" borderId="1" xfId="11" applyFont="1" applyFill="1" applyBorder="1"/>
    <xf numFmtId="164" fontId="0" fillId="2" borderId="0" xfId="11" applyFont="1" applyFill="1" applyBorder="1"/>
    <xf numFmtId="164" fontId="0" fillId="6" borderId="1" xfId="11" applyFont="1" applyFill="1" applyBorder="1"/>
    <xf numFmtId="164" fontId="0" fillId="6" borderId="0" xfId="11" applyFont="1" applyFill="1" applyBorder="1"/>
    <xf numFmtId="164" fontId="0" fillId="6" borderId="4" xfId="11" applyFont="1" applyFill="1" applyBorder="1"/>
    <xf numFmtId="164" fontId="0" fillId="6" borderId="0" xfId="11" applyFont="1" applyFill="1" applyBorder="1" applyAlignment="1">
      <alignment vertical="center"/>
    </xf>
    <xf numFmtId="164" fontId="0" fillId="6" borderId="1" xfId="11" applyFont="1" applyFill="1" applyBorder="1" applyAlignment="1">
      <alignment vertical="center"/>
    </xf>
    <xf numFmtId="164" fontId="0" fillId="6" borderId="4" xfId="11" applyFont="1" applyFill="1" applyBorder="1" applyAlignment="1">
      <alignment vertical="center"/>
    </xf>
    <xf numFmtId="167" fontId="0" fillId="11" borderId="1" xfId="5" applyNumberFormat="1" applyFont="1" applyFill="1" applyBorder="1" applyAlignment="1">
      <alignment vertical="center"/>
    </xf>
    <xf numFmtId="167" fontId="0" fillId="11" borderId="0" xfId="5" applyNumberFormat="1" applyFont="1" applyFill="1" applyBorder="1" applyAlignment="1">
      <alignment vertical="center"/>
    </xf>
    <xf numFmtId="167" fontId="0" fillId="11" borderId="4" xfId="5" applyNumberFormat="1" applyFont="1" applyFill="1" applyBorder="1" applyAlignment="1">
      <alignment vertical="center"/>
    </xf>
    <xf numFmtId="167" fontId="0" fillId="11" borderId="2" xfId="5" applyNumberFormat="1" applyFont="1" applyFill="1" applyBorder="1" applyAlignment="1">
      <alignment vertical="center"/>
    </xf>
    <xf numFmtId="167" fontId="0" fillId="11" borderId="21" xfId="5" applyNumberFormat="1" applyFont="1" applyFill="1" applyBorder="1" applyAlignment="1">
      <alignment vertical="center"/>
    </xf>
    <xf numFmtId="0" fontId="0" fillId="11" borderId="20" xfId="0" applyFill="1" applyBorder="1"/>
    <xf numFmtId="0" fontId="0" fillId="11" borderId="4" xfId="0" applyFill="1" applyBorder="1"/>
    <xf numFmtId="0" fontId="10" fillId="2" borderId="0" xfId="0" applyNumberFormat="1" applyFont="1" applyFill="1" applyAlignment="1"/>
    <xf numFmtId="0" fontId="10" fillId="2" borderId="0" xfId="0" applyNumberFormat="1" applyFont="1" applyFill="1" applyAlignment="1">
      <alignment vertical="center"/>
    </xf>
    <xf numFmtId="164" fontId="16" fillId="6" borderId="0" xfId="11" applyFont="1" applyFill="1" applyBorder="1"/>
    <xf numFmtId="167" fontId="0" fillId="2" borderId="0" xfId="0" applyNumberFormat="1" applyFill="1" applyBorder="1" applyAlignment="1">
      <alignment vertical="center"/>
    </xf>
    <xf numFmtId="0" fontId="7" fillId="2" borderId="0" xfId="2" applyFont="1" applyFill="1" applyBorder="1" applyAlignment="1">
      <alignment horizontal="left" vertical="center"/>
    </xf>
    <xf numFmtId="0" fontId="12" fillId="7" borderId="0" xfId="0" applyFont="1" applyFill="1" applyAlignment="1">
      <alignment horizontal="center" vertical="center" wrapText="1"/>
    </xf>
    <xf numFmtId="0" fontId="0" fillId="7" borderId="0" xfId="0" applyFill="1" applyAlignment="1">
      <alignment horizontal="center"/>
    </xf>
    <xf numFmtId="0" fontId="42" fillId="7" borderId="0" xfId="0" applyFont="1" applyFill="1" applyAlignment="1">
      <alignment horizontal="center"/>
    </xf>
    <xf numFmtId="0" fontId="44" fillId="7" borderId="0" xfId="0" applyFont="1" applyFill="1" applyAlignment="1">
      <alignment horizontal="center"/>
    </xf>
    <xf numFmtId="0" fontId="0" fillId="7" borderId="0" xfId="0" applyFill="1" applyBorder="1" applyAlignment="1">
      <alignment horizontal="center" vertical="center"/>
    </xf>
    <xf numFmtId="0" fontId="16" fillId="7" borderId="0" xfId="0" applyFont="1" applyFill="1"/>
    <xf numFmtId="0" fontId="16" fillId="7" borderId="0" xfId="0" applyFont="1" applyFill="1" applyAlignment="1">
      <alignment horizontal="center"/>
    </xf>
    <xf numFmtId="0" fontId="45" fillId="7" borderId="0" xfId="0" applyFont="1" applyFill="1" applyAlignment="1">
      <alignment vertical="center"/>
    </xf>
    <xf numFmtId="167" fontId="0" fillId="11" borderId="4" xfId="9" applyNumberFormat="1" applyFont="1" applyFill="1" applyBorder="1"/>
    <xf numFmtId="167" fontId="0" fillId="0" borderId="2" xfId="5" applyNumberFormat="1" applyFont="1" applyFill="1" applyBorder="1" applyAlignment="1">
      <alignment horizontal="left" vertical="center"/>
    </xf>
    <xf numFmtId="0" fontId="46" fillId="2" borderId="0" xfId="0" applyFont="1" applyFill="1"/>
    <xf numFmtId="0" fontId="0" fillId="2" borderId="28" xfId="0" applyFill="1" applyBorder="1"/>
    <xf numFmtId="0" fontId="0" fillId="11" borderId="28" xfId="0" applyFill="1" applyBorder="1"/>
    <xf numFmtId="0" fontId="0" fillId="2" borderId="11" xfId="0" applyFill="1" applyBorder="1"/>
    <xf numFmtId="0" fontId="0" fillId="2" borderId="0" xfId="0" applyFill="1" applyAlignment="1">
      <alignment horizontal="center"/>
    </xf>
    <xf numFmtId="0" fontId="30" fillId="2" borderId="0" xfId="0" applyFont="1" applyFill="1" applyBorder="1" applyAlignment="1">
      <alignment vertical="center"/>
    </xf>
    <xf numFmtId="167" fontId="0" fillId="11" borderId="1" xfId="9" applyNumberFormat="1" applyFont="1" applyFill="1" applyBorder="1" applyAlignment="1">
      <alignment vertical="center"/>
    </xf>
    <xf numFmtId="0" fontId="0" fillId="2" borderId="20" xfId="0" applyFill="1" applyBorder="1" applyAlignment="1">
      <alignment vertical="center"/>
    </xf>
    <xf numFmtId="0" fontId="0" fillId="2" borderId="8" xfId="0" applyFont="1" applyFill="1" applyBorder="1"/>
    <xf numFmtId="0" fontId="5" fillId="2" borderId="0" xfId="0" applyFont="1" applyFill="1" applyAlignment="1">
      <alignment vertical="center"/>
    </xf>
    <xf numFmtId="168" fontId="0" fillId="2" borderId="0" xfId="11" applyNumberFormat="1" applyFont="1" applyFill="1" applyBorder="1" applyAlignment="1">
      <alignment horizontal="left" vertical="center" wrapText="1"/>
    </xf>
    <xf numFmtId="0" fontId="0" fillId="2" borderId="8" xfId="0" applyFill="1" applyBorder="1" applyAlignment="1">
      <alignment vertical="center"/>
    </xf>
    <xf numFmtId="0" fontId="0" fillId="2" borderId="10" xfId="0" applyFill="1" applyBorder="1" applyAlignment="1">
      <alignment vertical="center"/>
    </xf>
    <xf numFmtId="0" fontId="5" fillId="2" borderId="0" xfId="0" applyFont="1" applyFill="1" applyAlignment="1">
      <alignment horizontal="center" vertical="center" wrapText="1"/>
    </xf>
    <xf numFmtId="0" fontId="10" fillId="2" borderId="0" xfId="0" applyFont="1" applyFill="1" applyAlignment="1">
      <alignment vertical="center" wrapText="1"/>
    </xf>
    <xf numFmtId="168" fontId="14" fillId="2" borderId="0" xfId="11" applyNumberFormat="1" applyFont="1" applyFill="1" applyBorder="1" applyAlignment="1">
      <alignment horizontal="center" vertical="center" wrapText="1"/>
    </xf>
    <xf numFmtId="0" fontId="14" fillId="2" borderId="0" xfId="0" applyFont="1" applyFill="1" applyAlignment="1">
      <alignment vertical="center" wrapText="1"/>
    </xf>
    <xf numFmtId="0" fontId="4" fillId="2" borderId="0" xfId="2" applyFill="1" applyAlignment="1">
      <alignment horizontal="left" vertical="center" indent="5"/>
    </xf>
    <xf numFmtId="0" fontId="10" fillId="2" borderId="0" xfId="0" applyFont="1" applyFill="1" applyBorder="1" applyAlignment="1">
      <alignment vertical="center" wrapText="1"/>
    </xf>
    <xf numFmtId="0" fontId="10" fillId="11" borderId="0" xfId="0" applyFont="1" applyFill="1" applyBorder="1" applyAlignment="1">
      <alignment vertical="center" wrapText="1"/>
    </xf>
    <xf numFmtId="0" fontId="14" fillId="2" borderId="0" xfId="0" applyFont="1" applyFill="1" applyBorder="1" applyAlignment="1">
      <alignment vertical="center" wrapText="1"/>
    </xf>
    <xf numFmtId="0" fontId="10" fillId="11" borderId="1" xfId="0" applyFont="1" applyFill="1" applyBorder="1" applyAlignment="1">
      <alignment vertical="center" wrapText="1"/>
    </xf>
    <xf numFmtId="0" fontId="10" fillId="11" borderId="4" xfId="0" applyFont="1" applyFill="1" applyBorder="1" applyAlignment="1">
      <alignment vertical="center" wrapText="1"/>
    </xf>
    <xf numFmtId="0" fontId="0" fillId="2" borderId="28" xfId="0" applyFont="1" applyFill="1" applyBorder="1" applyAlignment="1">
      <alignment horizontal="center" vertical="center"/>
    </xf>
    <xf numFmtId="0" fontId="10" fillId="2" borderId="0" xfId="0" applyNumberFormat="1" applyFont="1" applyFill="1" applyBorder="1" applyAlignment="1">
      <alignment vertical="center"/>
    </xf>
    <xf numFmtId="0" fontId="4" fillId="13" borderId="0" xfId="2" applyFill="1" applyBorder="1" applyAlignment="1">
      <alignment horizontal="left" vertical="center" wrapText="1"/>
    </xf>
    <xf numFmtId="49" fontId="47" fillId="2" borderId="0" xfId="2" applyNumberFormat="1" applyFont="1" applyFill="1" applyBorder="1" applyAlignment="1" applyProtection="1">
      <alignment horizontal="left" vertical="center"/>
      <protection locked="0"/>
    </xf>
    <xf numFmtId="49" fontId="3" fillId="2" borderId="0" xfId="1" applyNumberFormat="1" applyFont="1" applyFill="1" applyAlignment="1">
      <alignment horizontal="center" vertical="center" wrapText="1"/>
    </xf>
    <xf numFmtId="0" fontId="24" fillId="2" borderId="0" xfId="0" applyFont="1" applyFill="1" applyAlignment="1">
      <alignment vertical="center"/>
    </xf>
    <xf numFmtId="164" fontId="0" fillId="2" borderId="0" xfId="11" applyFont="1" applyFill="1" applyAlignment="1">
      <alignment vertical="center"/>
    </xf>
    <xf numFmtId="0" fontId="4" fillId="7" borderId="0" xfId="0" applyFont="1" applyFill="1" applyAlignment="1">
      <alignment horizontal="center"/>
    </xf>
    <xf numFmtId="0" fontId="30" fillId="2" borderId="0" xfId="0" applyFont="1" applyFill="1" applyAlignment="1">
      <alignment vertical="center"/>
    </xf>
    <xf numFmtId="0" fontId="14" fillId="2" borderId="0" xfId="2" applyFont="1" applyFill="1" applyAlignment="1">
      <alignment vertical="center"/>
    </xf>
    <xf numFmtId="0" fontId="49" fillId="2" borderId="0" xfId="0" applyFont="1" applyFill="1" applyAlignment="1">
      <alignment vertical="center"/>
    </xf>
    <xf numFmtId="167" fontId="0" fillId="0" borderId="20" xfId="5" applyNumberFormat="1" applyFont="1" applyFill="1" applyBorder="1" applyAlignment="1">
      <alignment horizontal="left" vertical="center"/>
    </xf>
    <xf numFmtId="0" fontId="48" fillId="10" borderId="10" xfId="2" applyNumberFormat="1" applyFont="1" applyFill="1" applyBorder="1" applyAlignment="1">
      <alignment vertical="center"/>
    </xf>
    <xf numFmtId="0" fontId="48" fillId="10" borderId="11" xfId="2" applyNumberFormat="1" applyFont="1" applyFill="1" applyBorder="1" applyAlignment="1">
      <alignment vertical="center"/>
    </xf>
    <xf numFmtId="0" fontId="48" fillId="2" borderId="0" xfId="2" applyNumberFormat="1" applyFont="1" applyFill="1" applyBorder="1" applyAlignment="1">
      <alignment vertical="center"/>
    </xf>
    <xf numFmtId="0" fontId="14" fillId="13" borderId="0" xfId="2" applyFont="1" applyFill="1" applyBorder="1" applyAlignment="1">
      <alignment vertical="center" wrapText="1"/>
    </xf>
    <xf numFmtId="0" fontId="14" fillId="2" borderId="0" xfId="2" applyFont="1" applyFill="1" applyBorder="1" applyAlignment="1">
      <alignment vertical="center" wrapText="1"/>
    </xf>
    <xf numFmtId="0" fontId="38" fillId="2" borderId="0" xfId="2" applyFont="1" applyFill="1" applyAlignment="1">
      <alignment vertical="center"/>
    </xf>
    <xf numFmtId="49" fontId="47" fillId="2" borderId="0" xfId="2" applyNumberFormat="1" applyFont="1" applyFill="1" applyAlignment="1" applyProtection="1">
      <alignment horizontal="left" vertical="center"/>
      <protection locked="0"/>
    </xf>
    <xf numFmtId="0" fontId="46" fillId="2" borderId="0" xfId="0" applyFont="1" applyFill="1" applyAlignment="1">
      <alignment vertical="top"/>
    </xf>
    <xf numFmtId="0" fontId="38" fillId="2" borderId="0" xfId="2" applyFont="1" applyFill="1" applyAlignment="1"/>
    <xf numFmtId="0" fontId="10" fillId="4" borderId="0" xfId="0" applyFont="1" applyFill="1" applyAlignment="1">
      <alignment horizontal="left" vertical="center"/>
    </xf>
    <xf numFmtId="0" fontId="0" fillId="4" borderId="0" xfId="0" applyFill="1" applyAlignment="1">
      <alignment horizontal="left" vertical="center"/>
    </xf>
    <xf numFmtId="0" fontId="10" fillId="15" borderId="22" xfId="0" applyFont="1" applyFill="1" applyBorder="1" applyAlignment="1">
      <alignment horizontal="left" vertical="center"/>
    </xf>
    <xf numFmtId="0" fontId="0" fillId="0" borderId="22" xfId="0" applyBorder="1" applyAlignment="1">
      <alignment horizontal="left" vertical="center" wrapText="1"/>
    </xf>
    <xf numFmtId="0" fontId="14" fillId="2" borderId="8" xfId="2" applyNumberFormat="1" applyFont="1" applyFill="1" applyBorder="1" applyAlignment="1">
      <alignment horizontal="left" vertical="center" wrapText="1"/>
    </xf>
    <xf numFmtId="167" fontId="10" fillId="11" borderId="7" xfId="5" applyNumberFormat="1" applyFont="1" applyFill="1" applyBorder="1" applyAlignment="1">
      <alignment horizontal="left" vertical="center"/>
    </xf>
    <xf numFmtId="167" fontId="10" fillId="11" borderId="8" xfId="5" applyNumberFormat="1" applyFont="1" applyFill="1" applyBorder="1" applyAlignment="1">
      <alignment horizontal="left" vertical="center"/>
    </xf>
    <xf numFmtId="0" fontId="4" fillId="13" borderId="0" xfId="2" applyFont="1" applyFill="1" applyBorder="1" applyAlignment="1">
      <alignment horizontal="left" vertical="center" wrapText="1"/>
    </xf>
    <xf numFmtId="0" fontId="4" fillId="13" borderId="0" xfId="2" applyFont="1" applyFill="1" applyAlignment="1">
      <alignment vertical="center" wrapText="1"/>
    </xf>
    <xf numFmtId="0" fontId="4" fillId="13" borderId="0" xfId="2" applyFill="1" applyAlignment="1">
      <alignment vertical="center"/>
    </xf>
    <xf numFmtId="0" fontId="4" fillId="13" borderId="0" xfId="2" applyFill="1" applyAlignment="1">
      <alignment horizontal="right" vertical="center"/>
    </xf>
    <xf numFmtId="0" fontId="4" fillId="2" borderId="0" xfId="2" applyFont="1" applyFill="1" applyBorder="1" applyAlignment="1">
      <alignment horizontal="left" vertical="center" wrapText="1"/>
    </xf>
    <xf numFmtId="0" fontId="4" fillId="13" borderId="0" xfId="2" applyFill="1" applyBorder="1" applyAlignment="1">
      <alignment horizontal="center" vertical="center" wrapText="1"/>
    </xf>
    <xf numFmtId="49" fontId="16" fillId="2" borderId="28" xfId="1" applyNumberFormat="1" applyFont="1" applyFill="1" applyBorder="1" applyAlignment="1">
      <alignment horizontal="center" wrapText="1"/>
    </xf>
    <xf numFmtId="0" fontId="14" fillId="2" borderId="10" xfId="0" applyNumberFormat="1" applyFont="1" applyFill="1" applyBorder="1" applyAlignment="1">
      <alignment horizontal="left" vertical="center"/>
    </xf>
    <xf numFmtId="0" fontId="4" fillId="13" borderId="0" xfId="2" applyFill="1" applyBorder="1" applyAlignment="1">
      <alignment horizontal="right" vertical="center"/>
    </xf>
    <xf numFmtId="0" fontId="40" fillId="2" borderId="0" xfId="2" applyFont="1" applyFill="1" applyAlignment="1">
      <alignment vertical="center" wrapText="1"/>
    </xf>
    <xf numFmtId="166" fontId="16" fillId="2" borderId="22" xfId="1" applyNumberFormat="1" applyFont="1" applyFill="1" applyBorder="1" applyAlignment="1">
      <alignment horizontal="center" vertical="center" wrapText="1"/>
    </xf>
    <xf numFmtId="0" fontId="0" fillId="7" borderId="0" xfId="0" applyFont="1" applyFill="1"/>
    <xf numFmtId="0" fontId="0" fillId="11" borderId="0" xfId="0" applyFill="1" applyBorder="1"/>
    <xf numFmtId="0" fontId="0" fillId="11" borderId="1" xfId="0" applyFill="1" applyBorder="1"/>
    <xf numFmtId="0" fontId="0" fillId="16" borderId="0" xfId="0" applyFill="1" applyAlignment="1">
      <alignment horizontal="center" vertical="center"/>
    </xf>
    <xf numFmtId="0" fontId="10" fillId="2" borderId="0" xfId="0" applyFont="1" applyFill="1" applyAlignment="1">
      <alignment horizontal="center" vertical="center"/>
    </xf>
    <xf numFmtId="0" fontId="5" fillId="13" borderId="0" xfId="2" applyFont="1" applyFill="1" applyBorder="1" applyAlignment="1">
      <alignment horizontal="left" vertical="center" wrapText="1"/>
    </xf>
    <xf numFmtId="0" fontId="19" fillId="7" borderId="0" xfId="0" applyFont="1" applyFill="1" applyAlignment="1">
      <alignment horizontal="center" vertical="center"/>
    </xf>
    <xf numFmtId="0" fontId="0" fillId="7" borderId="0" xfId="0" applyFont="1" applyFill="1" applyAlignment="1">
      <alignment horizontal="center" vertical="center"/>
    </xf>
    <xf numFmtId="0" fontId="0" fillId="2" borderId="4" xfId="0" applyFill="1" applyBorder="1" applyAlignment="1">
      <alignment vertical="center"/>
    </xf>
    <xf numFmtId="0" fontId="0" fillId="2" borderId="0" xfId="0" applyFill="1" applyBorder="1" applyAlignment="1">
      <alignment horizontal="left" vertical="center" wrapText="1"/>
    </xf>
    <xf numFmtId="0" fontId="0" fillId="2" borderId="0" xfId="0" applyFill="1" applyBorder="1" applyAlignment="1">
      <alignment horizontal="left" vertical="center"/>
    </xf>
    <xf numFmtId="0" fontId="0" fillId="2" borderId="0" xfId="0" applyFill="1" applyAlignment="1">
      <alignment horizontal="left" vertical="center"/>
    </xf>
    <xf numFmtId="0" fontId="50" fillId="2" borderId="0" xfId="0" applyFont="1" applyFill="1" applyAlignment="1">
      <alignment horizontal="left" vertical="center"/>
    </xf>
    <xf numFmtId="168" fontId="0" fillId="2" borderId="1" xfId="1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0" fontId="32" fillId="2" borderId="8" xfId="0" applyFont="1" applyFill="1" applyBorder="1" applyAlignment="1">
      <alignment horizontal="left" vertical="center"/>
    </xf>
    <xf numFmtId="0" fontId="0" fillId="2" borderId="1" xfId="0" applyFill="1" applyBorder="1" applyAlignment="1">
      <alignment horizontal="center" vertical="center"/>
    </xf>
    <xf numFmtId="0" fontId="0" fillId="2" borderId="4" xfId="0" applyFill="1" applyBorder="1" applyAlignment="1">
      <alignment horizontal="center" vertical="center"/>
    </xf>
    <xf numFmtId="0" fontId="0" fillId="16" borderId="0" xfId="0" applyFill="1" applyAlignment="1">
      <alignment horizontal="center"/>
    </xf>
    <xf numFmtId="0" fontId="0" fillId="2" borderId="21" xfId="0" applyFill="1" applyBorder="1" applyAlignment="1">
      <alignment vertical="center"/>
    </xf>
    <xf numFmtId="0" fontId="52" fillId="2" borderId="0" xfId="0" applyFont="1" applyFill="1" applyAlignment="1">
      <alignment vertical="center"/>
    </xf>
    <xf numFmtId="0" fontId="51" fillId="2" borderId="0" xfId="0" applyFont="1" applyFill="1" applyAlignment="1">
      <alignment vertical="center"/>
    </xf>
    <xf numFmtId="165" fontId="0" fillId="11" borderId="1" xfId="5" applyFont="1" applyFill="1" applyBorder="1" applyAlignment="1">
      <alignment vertical="center"/>
    </xf>
    <xf numFmtId="165" fontId="0" fillId="11" borderId="0" xfId="5" applyFont="1" applyFill="1" applyBorder="1" applyAlignment="1">
      <alignment vertical="center"/>
    </xf>
    <xf numFmtId="0" fontId="0" fillId="2" borderId="2" xfId="0" applyFill="1" applyBorder="1" applyAlignment="1">
      <alignment vertical="center"/>
    </xf>
    <xf numFmtId="165" fontId="0" fillId="11" borderId="4" xfId="5" applyFont="1" applyFill="1" applyBorder="1" applyAlignment="1">
      <alignment vertical="center"/>
    </xf>
    <xf numFmtId="0" fontId="4" fillId="2" borderId="0" xfId="2" applyFill="1" applyAlignment="1">
      <alignment horizontal="left" vertical="center" wrapText="1"/>
    </xf>
    <xf numFmtId="164" fontId="16" fillId="6" borderId="1" xfId="11" applyFont="1" applyFill="1" applyBorder="1"/>
    <xf numFmtId="0" fontId="4" fillId="2" borderId="0" xfId="2" applyFill="1" applyAlignment="1">
      <alignment horizontal="left" vertical="center" wrapText="1"/>
    </xf>
    <xf numFmtId="0" fontId="4" fillId="2" borderId="0" xfId="2" quotePrefix="1" applyFill="1" applyAlignment="1">
      <alignment horizontal="left" vertical="center" wrapText="1" indent="2"/>
    </xf>
    <xf numFmtId="0" fontId="37" fillId="18" borderId="0" xfId="2" applyFont="1" applyFill="1" applyAlignment="1">
      <alignment horizontal="left" wrapText="1"/>
    </xf>
    <xf numFmtId="0" fontId="7" fillId="18" borderId="0" xfId="2" applyFont="1" applyFill="1" applyAlignment="1">
      <alignment horizontal="left" indent="2"/>
    </xf>
    <xf numFmtId="0" fontId="37" fillId="18" borderId="0" xfId="2" applyFont="1" applyFill="1" applyAlignment="1">
      <alignment wrapText="1"/>
    </xf>
    <xf numFmtId="0" fontId="7" fillId="18" borderId="0" xfId="2" applyFont="1" applyFill="1" applyAlignment="1">
      <alignment horizontal="left" indent="4"/>
    </xf>
    <xf numFmtId="0" fontId="4" fillId="18" borderId="0" xfId="2" applyFill="1" applyAlignment="1">
      <alignment horizontal="left" vertical="center" indent="6"/>
    </xf>
    <xf numFmtId="0" fontId="7" fillId="18" borderId="0" xfId="2" applyFont="1" applyFill="1" applyAlignment="1">
      <alignment horizontal="left" indent="6"/>
    </xf>
    <xf numFmtId="0" fontId="37" fillId="18" borderId="0" xfId="2" applyFont="1" applyFill="1" applyAlignment="1">
      <alignment horizontal="left" vertical="center" wrapText="1" indent="6"/>
    </xf>
    <xf numFmtId="0" fontId="4" fillId="18" borderId="0" xfId="2" applyFill="1" applyAlignment="1">
      <alignment horizontal="left" vertical="center" indent="8"/>
    </xf>
    <xf numFmtId="0" fontId="32" fillId="18" borderId="0" xfId="2" applyFont="1" applyFill="1" applyAlignment="1">
      <alignment horizontal="left"/>
    </xf>
    <xf numFmtId="0" fontId="4" fillId="18" borderId="0" xfId="2" applyFill="1" applyAlignment="1">
      <alignment horizontal="left" vertical="center" indent="10"/>
    </xf>
    <xf numFmtId="0" fontId="10" fillId="15" borderId="22" xfId="0" applyFont="1" applyFill="1" applyBorder="1" applyAlignment="1">
      <alignment vertical="center"/>
    </xf>
    <xf numFmtId="0" fontId="50" fillId="2" borderId="0" xfId="13" applyFont="1" applyFill="1" applyAlignment="1">
      <alignment horizontal="left" vertical="center"/>
    </xf>
    <xf numFmtId="0" fontId="4" fillId="13" borderId="0" xfId="2" applyFill="1" applyBorder="1" applyAlignment="1">
      <alignment horizontal="left" vertical="center" wrapText="1"/>
    </xf>
    <xf numFmtId="0" fontId="4" fillId="13" borderId="0" xfId="2" applyFill="1" applyBorder="1" applyAlignment="1">
      <alignment horizontal="left" vertical="center" wrapText="1"/>
    </xf>
    <xf numFmtId="0" fontId="14" fillId="2" borderId="0" xfId="2" applyFont="1" applyFill="1" applyAlignment="1">
      <alignment horizontal="left" vertical="center" wrapText="1"/>
    </xf>
    <xf numFmtId="0" fontId="41" fillId="14" borderId="0" xfId="2" applyFont="1" applyFill="1" applyAlignment="1">
      <alignment horizontal="center" vertical="center" wrapText="1"/>
    </xf>
    <xf numFmtId="167" fontId="0" fillId="11" borderId="8" xfId="5" applyNumberFormat="1" applyFont="1" applyFill="1" applyBorder="1" applyAlignment="1">
      <alignment horizontal="left" vertical="center" indent="1"/>
    </xf>
    <xf numFmtId="0" fontId="4" fillId="13" borderId="0" xfId="2" applyFill="1" applyBorder="1" applyAlignment="1">
      <alignment horizontal="left" vertical="center" wrapText="1"/>
    </xf>
    <xf numFmtId="0" fontId="29" fillId="2" borderId="0" xfId="2" applyFont="1" applyFill="1" applyAlignment="1">
      <alignment horizontal="left" vertical="center"/>
    </xf>
    <xf numFmtId="0" fontId="29" fillId="2" borderId="0" xfId="0" applyFont="1" applyFill="1" applyAlignment="1">
      <alignment horizontal="left" vertical="center"/>
    </xf>
    <xf numFmtId="0" fontId="0" fillId="2" borderId="0" xfId="0" applyFill="1" applyBorder="1" applyAlignment="1">
      <alignment horizontal="center" vertical="center"/>
    </xf>
    <xf numFmtId="0" fontId="36" fillId="2" borderId="0" xfId="2" applyFont="1" applyFill="1" applyAlignment="1">
      <alignment horizontal="left" vertical="center"/>
    </xf>
    <xf numFmtId="0" fontId="4" fillId="13" borderId="0" xfId="2" applyFill="1" applyBorder="1" applyAlignment="1">
      <alignment horizontal="left" vertical="center"/>
    </xf>
    <xf numFmtId="0" fontId="54" fillId="2" borderId="0" xfId="2" applyFont="1" applyFill="1" applyAlignment="1">
      <alignment horizontal="left" vertical="center"/>
    </xf>
    <xf numFmtId="0" fontId="55" fillId="2" borderId="0" xfId="2" applyFont="1" applyFill="1" applyAlignment="1">
      <alignment vertical="center"/>
    </xf>
    <xf numFmtId="0" fontId="4" fillId="13" borderId="0" xfId="2" applyFill="1" applyBorder="1" applyAlignment="1">
      <alignment horizontal="left" vertical="center" wrapText="1"/>
    </xf>
    <xf numFmtId="0" fontId="10" fillId="2" borderId="0" xfId="0" applyFont="1" applyFill="1" applyAlignment="1">
      <alignment vertical="center"/>
    </xf>
    <xf numFmtId="0" fontId="40" fillId="2" borderId="0" xfId="2" applyFont="1" applyFill="1" applyAlignment="1">
      <alignment horizontal="left" vertical="center"/>
    </xf>
    <xf numFmtId="0" fontId="36" fillId="2" borderId="0" xfId="2" applyFont="1" applyFill="1" applyAlignment="1"/>
    <xf numFmtId="0" fontId="28" fillId="2" borderId="0" xfId="2" applyFont="1" applyFill="1" applyAlignment="1">
      <alignment vertical="center" wrapText="1"/>
    </xf>
    <xf numFmtId="0" fontId="4" fillId="2" borderId="0" xfId="2" applyFont="1" applyFill="1" applyAlignment="1">
      <alignment vertical="center"/>
    </xf>
    <xf numFmtId="0" fontId="4" fillId="13" borderId="0" xfId="2" applyFont="1" applyFill="1" applyAlignment="1">
      <alignment horizontal="left" vertical="center"/>
    </xf>
    <xf numFmtId="0" fontId="4" fillId="13" borderId="0" xfId="2" applyFont="1" applyFill="1" applyAlignment="1">
      <alignment vertical="center"/>
    </xf>
    <xf numFmtId="0" fontId="4" fillId="2" borderId="0" xfId="2" applyFont="1" applyFill="1" applyAlignment="1">
      <alignment vertical="center" wrapText="1"/>
    </xf>
    <xf numFmtId="0" fontId="4" fillId="18" borderId="0" xfId="2" applyFill="1" applyAlignment="1">
      <alignment horizontal="left" vertical="center" wrapText="1" indent="8"/>
    </xf>
    <xf numFmtId="0" fontId="4" fillId="13" borderId="0" xfId="2" applyFill="1" applyBorder="1" applyAlignment="1">
      <alignment horizontal="left" vertical="center" wrapText="1"/>
    </xf>
    <xf numFmtId="0" fontId="0" fillId="2" borderId="28" xfId="0" applyFill="1" applyBorder="1" applyAlignment="1">
      <alignment horizontal="center"/>
    </xf>
    <xf numFmtId="0" fontId="4" fillId="13" borderId="0" xfId="2" applyFill="1" applyBorder="1" applyAlignment="1">
      <alignment horizontal="left" vertical="center" wrapText="1"/>
    </xf>
    <xf numFmtId="0" fontId="56" fillId="2" borderId="37" xfId="3" applyFont="1" applyFill="1" applyBorder="1" applyAlignment="1">
      <alignment horizontal="center" vertical="center" wrapText="1"/>
    </xf>
    <xf numFmtId="0" fontId="56" fillId="2" borderId="38" xfId="3" applyFont="1" applyFill="1" applyBorder="1" applyAlignment="1">
      <alignment horizontal="center" vertical="center" wrapText="1"/>
    </xf>
    <xf numFmtId="0" fontId="56" fillId="2" borderId="39" xfId="3" applyFont="1" applyFill="1" applyBorder="1" applyAlignment="1">
      <alignment horizontal="center" vertical="center" wrapText="1"/>
    </xf>
    <xf numFmtId="164" fontId="0" fillId="11" borderId="1" xfId="11" applyFont="1" applyFill="1" applyBorder="1" applyAlignment="1">
      <alignment horizontal="left" vertical="center"/>
    </xf>
    <xf numFmtId="164" fontId="0" fillId="11" borderId="0" xfId="11" applyFont="1" applyFill="1" applyBorder="1" applyAlignment="1">
      <alignment horizontal="left" vertical="center"/>
    </xf>
    <xf numFmtId="164" fontId="0" fillId="11" borderId="4" xfId="11" applyFont="1" applyFill="1" applyBorder="1" applyAlignment="1">
      <alignment horizontal="left" vertical="center"/>
    </xf>
    <xf numFmtId="164" fontId="0" fillId="11" borderId="28" xfId="11" applyFont="1" applyFill="1" applyBorder="1" applyAlignment="1">
      <alignment horizontal="left" vertical="center"/>
    </xf>
    <xf numFmtId="167" fontId="0" fillId="11" borderId="28" xfId="5" applyNumberFormat="1" applyFont="1" applyFill="1" applyBorder="1" applyAlignment="1">
      <alignment horizontal="left" vertical="center"/>
    </xf>
    <xf numFmtId="0" fontId="4" fillId="2" borderId="0" xfId="2" applyFont="1" applyFill="1" applyAlignment="1">
      <alignment horizontal="left" vertical="center"/>
    </xf>
    <xf numFmtId="0" fontId="4" fillId="13" borderId="0" xfId="2" applyFill="1" applyBorder="1" applyAlignment="1">
      <alignment vertical="center" wrapText="1"/>
    </xf>
    <xf numFmtId="49" fontId="47" fillId="2" borderId="8" xfId="2" applyNumberFormat="1" applyFont="1" applyFill="1" applyBorder="1" applyAlignment="1" applyProtection="1">
      <alignment horizontal="left" vertical="center" indent="1"/>
      <protection locked="0"/>
    </xf>
    <xf numFmtId="49" fontId="47" fillId="2" borderId="9" xfId="2" applyNumberFormat="1" applyFont="1" applyFill="1" applyBorder="1" applyAlignment="1" applyProtection="1">
      <alignment horizontal="left" vertical="center" indent="1"/>
      <protection locked="0"/>
    </xf>
    <xf numFmtId="0" fontId="0" fillId="7" borderId="0" xfId="0" applyFill="1" applyAlignment="1">
      <alignment horizontal="center" vertical="top"/>
    </xf>
    <xf numFmtId="0" fontId="10" fillId="2" borderId="0" xfId="0" applyFont="1" applyFill="1" applyAlignment="1">
      <alignment horizontal="left" vertical="center"/>
    </xf>
    <xf numFmtId="0" fontId="0" fillId="2" borderId="7" xfId="0" applyFill="1" applyBorder="1" applyAlignment="1">
      <alignment horizontal="left" vertical="center"/>
    </xf>
    <xf numFmtId="168" fontId="0" fillId="11" borderId="1" xfId="11" applyNumberFormat="1" applyFont="1" applyFill="1" applyBorder="1"/>
    <xf numFmtId="0" fontId="0" fillId="2" borderId="8" xfId="0" applyFill="1" applyBorder="1" applyAlignment="1">
      <alignment horizontal="left" vertical="center"/>
    </xf>
    <xf numFmtId="168" fontId="0" fillId="11" borderId="0" xfId="11" applyNumberFormat="1" applyFont="1" applyFill="1" applyBorder="1"/>
    <xf numFmtId="0" fontId="0" fillId="2" borderId="9" xfId="0" applyFill="1" applyBorder="1" applyAlignment="1">
      <alignment horizontal="left" vertical="center"/>
    </xf>
    <xf numFmtId="168" fontId="0" fillId="11" borderId="4" xfId="11" applyNumberFormat="1" applyFont="1" applyFill="1" applyBorder="1"/>
    <xf numFmtId="166" fontId="2" fillId="10" borderId="22" xfId="1" applyNumberFormat="1" applyFont="1" applyFill="1" applyBorder="1" applyAlignment="1">
      <alignment horizontal="center" vertical="center" wrapText="1"/>
    </xf>
    <xf numFmtId="0" fontId="4" fillId="13" borderId="0" xfId="2" applyFill="1" applyBorder="1" applyAlignment="1">
      <alignment horizontal="left" vertical="center" wrapText="1"/>
    </xf>
    <xf numFmtId="0" fontId="4" fillId="13" borderId="0" xfId="2" applyFill="1" applyBorder="1" applyAlignment="1">
      <alignment horizontal="left" vertical="center" wrapText="1"/>
    </xf>
    <xf numFmtId="0" fontId="0" fillId="0" borderId="10" xfId="0" applyBorder="1" applyAlignment="1">
      <alignment vertical="center" wrapText="1"/>
    </xf>
    <xf numFmtId="0" fontId="14" fillId="2" borderId="7" xfId="0" applyFont="1" applyFill="1" applyBorder="1" applyAlignment="1">
      <alignment vertical="center"/>
    </xf>
    <xf numFmtId="0" fontId="14" fillId="2" borderId="8" xfId="0" applyFont="1" applyFill="1" applyBorder="1" applyAlignment="1">
      <alignment vertical="center"/>
    </xf>
    <xf numFmtId="166" fontId="33" fillId="9" borderId="22" xfId="1" applyNumberFormat="1" applyFont="1" applyFill="1" applyBorder="1" applyAlignment="1">
      <alignment horizontal="center" vertical="center" wrapText="1"/>
    </xf>
    <xf numFmtId="167" fontId="0" fillId="2" borderId="1" xfId="5" applyNumberFormat="1" applyFont="1" applyFill="1" applyBorder="1" applyAlignment="1">
      <alignment horizontal="left" vertical="center"/>
    </xf>
    <xf numFmtId="0" fontId="57" fillId="7" borderId="0" xfId="0" applyFont="1" applyFill="1" applyAlignment="1">
      <alignment horizontal="center" vertical="center"/>
    </xf>
    <xf numFmtId="166" fontId="3" fillId="2" borderId="22" xfId="1" applyNumberFormat="1" applyFont="1" applyFill="1" applyBorder="1" applyAlignment="1">
      <alignment horizontal="center" vertical="center" wrapText="1"/>
    </xf>
    <xf numFmtId="0" fontId="58" fillId="2" borderId="0" xfId="2" applyFont="1" applyFill="1"/>
    <xf numFmtId="0" fontId="59" fillId="2" borderId="0" xfId="2" applyFont="1" applyFill="1"/>
    <xf numFmtId="0" fontId="16" fillId="13" borderId="0" xfId="2" applyFont="1" applyFill="1" applyAlignment="1">
      <alignment vertical="center" wrapText="1"/>
    </xf>
    <xf numFmtId="0" fontId="14" fillId="13" borderId="0" xfId="2" applyFont="1" applyFill="1" applyAlignment="1">
      <alignment vertical="center" wrapText="1"/>
    </xf>
    <xf numFmtId="0" fontId="14" fillId="2" borderId="0" xfId="2" applyFont="1" applyFill="1" applyAlignment="1">
      <alignment vertical="center" wrapText="1"/>
    </xf>
    <xf numFmtId="0" fontId="16" fillId="2" borderId="0" xfId="2" applyFont="1" applyFill="1" applyAlignment="1">
      <alignment vertical="center" wrapText="1"/>
    </xf>
    <xf numFmtId="0" fontId="16" fillId="13" borderId="0" xfId="0" applyFont="1" applyFill="1" applyAlignment="1">
      <alignment vertical="center" wrapText="1"/>
    </xf>
    <xf numFmtId="0" fontId="16" fillId="2" borderId="0" xfId="0" applyFont="1" applyFill="1" applyAlignment="1">
      <alignment vertical="center" wrapText="1"/>
    </xf>
    <xf numFmtId="0" fontId="16" fillId="2" borderId="0" xfId="2" applyFont="1" applyFill="1" applyBorder="1" applyAlignment="1">
      <alignment vertical="center" wrapText="1"/>
    </xf>
    <xf numFmtId="0" fontId="16" fillId="13" borderId="0" xfId="2" applyFont="1" applyFill="1" applyBorder="1" applyAlignment="1">
      <alignment vertical="center" wrapText="1"/>
    </xf>
    <xf numFmtId="0" fontId="16" fillId="13" borderId="0" xfId="0" applyFont="1" applyFill="1" applyBorder="1" applyAlignment="1">
      <alignment vertical="center" wrapText="1"/>
    </xf>
    <xf numFmtId="0" fontId="16" fillId="2" borderId="0" xfId="0" applyFont="1" applyFill="1" applyBorder="1" applyAlignment="1">
      <alignment vertical="center" wrapText="1"/>
    </xf>
    <xf numFmtId="0" fontId="60" fillId="2" borderId="0" xfId="0" applyFont="1" applyFill="1" applyAlignment="1">
      <alignment vertical="center" wrapText="1"/>
    </xf>
    <xf numFmtId="0" fontId="61" fillId="2" borderId="0" xfId="2" applyFont="1" applyFill="1" applyAlignment="1">
      <alignment vertical="center" wrapText="1"/>
    </xf>
    <xf numFmtId="164" fontId="0" fillId="11" borderId="20" xfId="11" applyFont="1" applyFill="1" applyBorder="1" applyAlignment="1">
      <alignment vertical="center"/>
    </xf>
    <xf numFmtId="167" fontId="0" fillId="11" borderId="2" xfId="9" applyNumberFormat="1" applyFont="1" applyFill="1" applyBorder="1"/>
    <xf numFmtId="167" fontId="0" fillId="11" borderId="21" xfId="9" applyNumberFormat="1" applyFont="1" applyFill="1" applyBorder="1"/>
    <xf numFmtId="0" fontId="57" fillId="7" borderId="0" xfId="0" applyFont="1" applyFill="1" applyAlignment="1">
      <alignment horizontal="center"/>
    </xf>
    <xf numFmtId="167" fontId="0" fillId="2" borderId="7" xfId="5" applyNumberFormat="1" applyFont="1" applyFill="1" applyBorder="1" applyAlignment="1">
      <alignment horizontal="left" vertical="center"/>
    </xf>
    <xf numFmtId="0" fontId="4" fillId="13" borderId="0" xfId="2" applyFill="1" applyBorder="1" applyAlignment="1">
      <alignment horizontal="left" vertical="center" wrapText="1"/>
    </xf>
    <xf numFmtId="49" fontId="32" fillId="2" borderId="0" xfId="2" applyNumberFormat="1" applyFont="1" applyFill="1" applyBorder="1" applyAlignment="1" applyProtection="1">
      <alignment horizontal="right" vertical="center" indent="1"/>
      <protection locked="0"/>
    </xf>
    <xf numFmtId="0" fontId="32" fillId="5" borderId="0" xfId="2" applyFont="1" applyFill="1" applyAlignment="1">
      <alignment horizontal="right" vertical="center"/>
    </xf>
    <xf numFmtId="0" fontId="14" fillId="2" borderId="10" xfId="0" applyFont="1" applyFill="1" applyBorder="1" applyAlignment="1">
      <alignment horizontal="left" vertical="center"/>
    </xf>
    <xf numFmtId="0" fontId="0" fillId="2" borderId="28" xfId="0" applyFill="1" applyBorder="1" applyAlignment="1">
      <alignment horizontal="center" vertical="center"/>
    </xf>
    <xf numFmtId="0" fontId="0" fillId="2" borderId="28" xfId="0" applyFill="1" applyBorder="1" applyAlignment="1">
      <alignment vertical="center"/>
    </xf>
    <xf numFmtId="167" fontId="0" fillId="11" borderId="28" xfId="5" applyNumberFormat="1" applyFont="1" applyFill="1" applyBorder="1" applyAlignment="1">
      <alignment vertical="center"/>
    </xf>
    <xf numFmtId="0" fontId="0" fillId="0" borderId="22" xfId="0" applyBorder="1" applyAlignment="1">
      <alignment vertical="center" wrapText="1"/>
    </xf>
    <xf numFmtId="49" fontId="16" fillId="0" borderId="0" xfId="1" applyNumberFormat="1" applyFont="1" applyBorder="1" applyAlignment="1">
      <alignment horizontal="center" vertical="center" wrapText="1"/>
    </xf>
    <xf numFmtId="49" fontId="3" fillId="2" borderId="0" xfId="1" applyNumberFormat="1" applyFont="1" applyFill="1" applyBorder="1" applyAlignment="1">
      <alignment horizontal="center" vertical="center" wrapText="1"/>
    </xf>
    <xf numFmtId="49" fontId="16" fillId="2" borderId="0" xfId="1" applyNumberFormat="1" applyFont="1" applyFill="1" applyBorder="1" applyAlignment="1">
      <alignment horizontal="center" vertical="center" wrapText="1"/>
    </xf>
    <xf numFmtId="0" fontId="0" fillId="2" borderId="22" xfId="0" applyFill="1" applyBorder="1" applyAlignment="1">
      <alignment horizontal="left" vertical="center" wrapText="1"/>
    </xf>
    <xf numFmtId="0" fontId="0" fillId="0" borderId="10" xfId="0" applyBorder="1" applyAlignment="1">
      <alignment horizontal="left" vertical="center"/>
    </xf>
    <xf numFmtId="0" fontId="57" fillId="2" borderId="0" xfId="0" applyFont="1" applyFill="1" applyAlignment="1">
      <alignment horizontal="right"/>
    </xf>
    <xf numFmtId="49" fontId="32" fillId="2" borderId="9" xfId="2" applyNumberFormat="1" applyFont="1" applyFill="1" applyBorder="1" applyAlignment="1" applyProtection="1">
      <alignment horizontal="left" vertical="center" indent="1"/>
      <protection locked="0"/>
    </xf>
    <xf numFmtId="0" fontId="57" fillId="2" borderId="0" xfId="0" applyFont="1" applyFill="1" applyAlignment="1">
      <alignment horizontal="right" vertical="center"/>
    </xf>
    <xf numFmtId="0" fontId="32" fillId="2" borderId="0" xfId="0" applyFont="1" applyFill="1" applyAlignment="1">
      <alignment horizontal="right" vertical="center"/>
    </xf>
    <xf numFmtId="167" fontId="0" fillId="11" borderId="0" xfId="9" applyNumberFormat="1" applyFont="1" applyFill="1" applyBorder="1" applyAlignment="1">
      <alignment vertical="center"/>
    </xf>
    <xf numFmtId="0" fontId="0" fillId="2" borderId="21" xfId="0" applyFill="1" applyBorder="1" applyAlignment="1">
      <alignment horizontal="center"/>
    </xf>
    <xf numFmtId="49" fontId="32" fillId="2" borderId="9" xfId="2" applyNumberFormat="1" applyFont="1" applyFill="1" applyBorder="1" applyAlignment="1" applyProtection="1">
      <alignment horizontal="left" vertical="center"/>
      <protection locked="0"/>
    </xf>
    <xf numFmtId="167" fontId="0" fillId="2" borderId="8" xfId="5" applyNumberFormat="1" applyFont="1" applyFill="1" applyBorder="1" applyAlignment="1">
      <alignment horizontal="left" vertical="center" indent="1"/>
    </xf>
    <xf numFmtId="167" fontId="0" fillId="2" borderId="9" xfId="5" applyNumberFormat="1" applyFont="1" applyFill="1" applyBorder="1" applyAlignment="1">
      <alignment horizontal="left" vertical="center" indent="1"/>
    </xf>
    <xf numFmtId="49" fontId="32" fillId="2" borderId="0" xfId="2" applyNumberFormat="1" applyFont="1" applyFill="1" applyAlignment="1" applyProtection="1">
      <alignment horizontal="right" vertical="center"/>
      <protection locked="0"/>
    </xf>
    <xf numFmtId="0" fontId="16" fillId="11" borderId="7" xfId="0" applyFont="1" applyFill="1" applyBorder="1" applyAlignment="1">
      <alignment horizontal="left"/>
    </xf>
    <xf numFmtId="0" fontId="16" fillId="11" borderId="8" xfId="0" applyFont="1" applyFill="1" applyBorder="1" applyAlignment="1">
      <alignment horizontal="left"/>
    </xf>
    <xf numFmtId="0" fontId="16" fillId="11" borderId="7" xfId="0" applyFont="1" applyFill="1" applyBorder="1" applyAlignment="1">
      <alignment horizontal="left" indent="1"/>
    </xf>
    <xf numFmtId="0" fontId="16" fillId="11" borderId="8" xfId="0" applyFont="1" applyFill="1" applyBorder="1" applyAlignment="1">
      <alignment horizontal="left" indent="1"/>
    </xf>
    <xf numFmtId="0" fontId="4" fillId="13" borderId="0" xfId="2" applyFill="1" applyBorder="1" applyAlignment="1">
      <alignment horizontal="left" vertical="center" wrapText="1"/>
    </xf>
    <xf numFmtId="0" fontId="4" fillId="13" borderId="0" xfId="2" applyFill="1" applyBorder="1" applyAlignment="1">
      <alignment horizontal="left" vertical="center" wrapText="1"/>
    </xf>
    <xf numFmtId="49" fontId="32" fillId="2" borderId="0" xfId="2" applyNumberFormat="1" applyFont="1" applyFill="1" applyBorder="1" applyAlignment="1" applyProtection="1">
      <alignment horizontal="left" vertical="center"/>
      <protection locked="0"/>
    </xf>
    <xf numFmtId="0" fontId="14" fillId="2" borderId="0" xfId="0" applyFont="1" applyFill="1" applyAlignment="1">
      <alignment horizontal="left" vertical="center" indent="2"/>
    </xf>
    <xf numFmtId="0" fontId="0" fillId="2" borderId="7" xfId="0" applyFill="1" applyBorder="1" applyAlignment="1">
      <alignment horizontal="left" vertical="center" indent="2"/>
    </xf>
    <xf numFmtId="0" fontId="0" fillId="2" borderId="8" xfId="0" applyFill="1" applyBorder="1" applyAlignment="1">
      <alignment horizontal="left" vertical="center" indent="2"/>
    </xf>
    <xf numFmtId="0" fontId="0" fillId="2" borderId="9" xfId="0" applyFill="1" applyBorder="1" applyAlignment="1">
      <alignment horizontal="left" vertical="center" indent="2"/>
    </xf>
    <xf numFmtId="167" fontId="0" fillId="6" borderId="8" xfId="5" applyNumberFormat="1" applyFont="1" applyFill="1" applyBorder="1" applyAlignment="1">
      <alignment horizontal="left" vertical="center" indent="1"/>
    </xf>
    <xf numFmtId="0" fontId="5" fillId="2" borderId="8" xfId="0" applyFont="1" applyFill="1" applyBorder="1" applyAlignment="1">
      <alignment horizontal="left" vertical="center" indent="2"/>
    </xf>
    <xf numFmtId="0" fontId="0" fillId="11" borderId="2" xfId="0" applyFill="1" applyBorder="1"/>
    <xf numFmtId="49" fontId="47" fillId="2" borderId="4" xfId="2" applyNumberFormat="1" applyFont="1" applyFill="1" applyBorder="1" applyAlignment="1" applyProtection="1">
      <alignment horizontal="left" vertical="center"/>
      <protection locked="0"/>
    </xf>
    <xf numFmtId="0" fontId="14" fillId="2" borderId="7" xfId="0" applyFont="1" applyFill="1" applyBorder="1" applyAlignment="1">
      <alignment horizontal="left" vertical="center" indent="1"/>
    </xf>
    <xf numFmtId="0" fontId="14" fillId="2" borderId="8" xfId="0" applyFont="1" applyFill="1" applyBorder="1" applyAlignment="1">
      <alignment horizontal="left" vertical="center" indent="1"/>
    </xf>
    <xf numFmtId="0" fontId="14" fillId="2" borderId="9" xfId="0" applyFont="1" applyFill="1" applyBorder="1" applyAlignment="1">
      <alignment horizontal="left" vertical="center" indent="1"/>
    </xf>
    <xf numFmtId="0" fontId="10" fillId="2" borderId="0" xfId="0" applyNumberFormat="1" applyFont="1" applyFill="1" applyBorder="1" applyAlignment="1">
      <alignment horizontal="left" vertical="center" indent="1"/>
    </xf>
    <xf numFmtId="0" fontId="4" fillId="13" borderId="0" xfId="2" applyFont="1" applyFill="1" applyAlignment="1">
      <alignment horizontal="left" vertical="center" wrapText="1"/>
    </xf>
    <xf numFmtId="0" fontId="32" fillId="2" borderId="0" xfId="0" applyFont="1" applyFill="1" applyBorder="1" applyAlignment="1">
      <alignment horizontal="right" vertical="center"/>
    </xf>
    <xf numFmtId="0" fontId="29" fillId="2" borderId="0" xfId="0" applyFont="1" applyFill="1" applyBorder="1" applyAlignment="1">
      <alignment horizontal="right" vertical="center"/>
    </xf>
    <xf numFmtId="0" fontId="47" fillId="2" borderId="0" xfId="0" applyFont="1" applyFill="1" applyBorder="1" applyAlignment="1">
      <alignment horizontal="right" vertical="center"/>
    </xf>
    <xf numFmtId="0" fontId="7" fillId="2" borderId="0" xfId="14" applyFont="1" applyFill="1"/>
    <xf numFmtId="0" fontId="27" fillId="2" borderId="0" xfId="15" applyFont="1" applyFill="1"/>
    <xf numFmtId="0" fontId="4" fillId="18" borderId="0" xfId="2" applyFill="1" applyAlignment="1">
      <alignment horizontal="left" vertical="center" wrapText="1" indent="8"/>
    </xf>
    <xf numFmtId="0" fontId="53" fillId="17" borderId="0" xfId="2" applyFont="1" applyFill="1" applyAlignment="1">
      <alignment horizontal="left" vertical="center"/>
    </xf>
    <xf numFmtId="0" fontId="4" fillId="18" borderId="0" xfId="2" applyFill="1" applyAlignment="1">
      <alignment vertical="center" wrapText="1"/>
    </xf>
    <xf numFmtId="0" fontId="4" fillId="18" borderId="0" xfId="2" applyFill="1" applyAlignment="1">
      <alignment horizontal="left" vertical="center" wrapText="1" indent="4"/>
    </xf>
    <xf numFmtId="0" fontId="23" fillId="10" borderId="10" xfId="2" applyFont="1" applyFill="1" applyBorder="1" applyAlignment="1">
      <alignment horizontal="left" vertical="center"/>
    </xf>
    <xf numFmtId="0" fontId="23" fillId="10" borderId="11" xfId="2" applyFont="1" applyFill="1" applyBorder="1" applyAlignment="1">
      <alignment horizontal="left" vertical="center"/>
    </xf>
    <xf numFmtId="0" fontId="14" fillId="13" borderId="0" xfId="2" applyFont="1" applyFill="1" applyAlignment="1">
      <alignment horizontal="left" vertical="center" wrapText="1"/>
    </xf>
    <xf numFmtId="0" fontId="34" fillId="2" borderId="0" xfId="2" applyFont="1" applyFill="1" applyAlignment="1">
      <alignment horizontal="left" vertical="center"/>
    </xf>
    <xf numFmtId="0" fontId="26" fillId="2" borderId="1" xfId="0" applyFont="1" applyFill="1" applyBorder="1" applyAlignment="1">
      <alignment horizontal="left" vertical="center" wrapText="1"/>
    </xf>
    <xf numFmtId="0" fontId="36" fillId="2" borderId="0" xfId="2" applyFont="1" applyFill="1" applyAlignment="1">
      <alignment horizontal="left" vertical="center"/>
    </xf>
    <xf numFmtId="0" fontId="14" fillId="13" borderId="0" xfId="12" applyFont="1" applyFill="1" applyAlignment="1">
      <alignment horizontal="left" vertical="center" wrapText="1"/>
    </xf>
    <xf numFmtId="0" fontId="38" fillId="2" borderId="0" xfId="2" applyFont="1" applyFill="1" applyAlignment="1">
      <alignment horizontal="left" vertical="center"/>
    </xf>
    <xf numFmtId="0" fontId="4" fillId="2" borderId="0" xfId="2" applyFill="1" applyAlignment="1">
      <alignment horizontal="left" vertical="center" wrapText="1"/>
    </xf>
    <xf numFmtId="0" fontId="23" fillId="10" borderId="28" xfId="2" applyFont="1" applyFill="1" applyBorder="1" applyAlignment="1">
      <alignment horizontal="center" vertical="center"/>
    </xf>
    <xf numFmtId="0" fontId="23" fillId="10" borderId="11" xfId="2" applyFont="1" applyFill="1" applyBorder="1" applyAlignment="1">
      <alignment horizontal="center" vertical="center"/>
    </xf>
    <xf numFmtId="0" fontId="4" fillId="13" borderId="0" xfId="2" applyFill="1" applyAlignment="1">
      <alignment horizontal="left" vertical="top" wrapText="1"/>
    </xf>
    <xf numFmtId="0" fontId="4" fillId="13" borderId="0" xfId="2" applyFont="1" applyFill="1" applyAlignment="1">
      <alignment horizontal="left" vertical="top" wrapText="1"/>
    </xf>
    <xf numFmtId="0" fontId="35" fillId="10" borderId="10" xfId="2" applyFont="1" applyFill="1" applyBorder="1" applyAlignment="1">
      <alignment horizontal="center" vertical="center"/>
    </xf>
    <xf numFmtId="0" fontId="35" fillId="10" borderId="28" xfId="2" applyFont="1" applyFill="1" applyBorder="1" applyAlignment="1">
      <alignment horizontal="center" vertical="center"/>
    </xf>
    <xf numFmtId="0" fontId="35" fillId="10" borderId="11" xfId="2" applyFont="1" applyFill="1" applyBorder="1" applyAlignment="1">
      <alignment horizontal="center" vertical="center"/>
    </xf>
    <xf numFmtId="0" fontId="36" fillId="2" borderId="0" xfId="2" applyFont="1" applyFill="1" applyAlignment="1">
      <alignment horizontal="left"/>
    </xf>
    <xf numFmtId="166" fontId="16" fillId="2" borderId="10" xfId="1" applyNumberFormat="1" applyFont="1" applyFill="1" applyBorder="1" applyAlignment="1">
      <alignment horizontal="center" vertical="center" wrapText="1"/>
    </xf>
    <xf numFmtId="166" fontId="16" fillId="2" borderId="11" xfId="1" applyNumberFormat="1" applyFont="1" applyFill="1" applyBorder="1" applyAlignment="1">
      <alignment horizontal="center" vertical="center" wrapText="1"/>
    </xf>
    <xf numFmtId="0" fontId="30" fillId="2" borderId="0" xfId="0" applyFont="1" applyFill="1" applyAlignment="1">
      <alignment horizontal="left" vertical="center"/>
    </xf>
    <xf numFmtId="166" fontId="16" fillId="2" borderId="15" xfId="1" applyNumberFormat="1" applyFont="1" applyFill="1" applyBorder="1" applyAlignment="1">
      <alignment horizontal="center" vertical="center" wrapText="1"/>
    </xf>
    <xf numFmtId="166" fontId="16" fillId="2" borderId="17" xfId="1" applyNumberFormat="1" applyFont="1" applyFill="1" applyBorder="1" applyAlignment="1">
      <alignment horizontal="center" vertical="center" wrapText="1"/>
    </xf>
    <xf numFmtId="166" fontId="16" fillId="2" borderId="16" xfId="1" applyNumberFormat="1" applyFont="1" applyFill="1" applyBorder="1" applyAlignment="1">
      <alignment horizontal="center" vertical="center" wrapText="1"/>
    </xf>
    <xf numFmtId="166" fontId="2" fillId="9" borderId="25" xfId="1" applyNumberFormat="1" applyFont="1" applyFill="1" applyBorder="1" applyAlignment="1">
      <alignment horizontal="center" vertical="center" wrapText="1"/>
    </xf>
    <xf numFmtId="166" fontId="2" fillId="9" borderId="5" xfId="1" applyNumberFormat="1" applyFont="1" applyFill="1" applyBorder="1" applyAlignment="1">
      <alignment horizontal="center" vertical="center" wrapText="1"/>
    </xf>
    <xf numFmtId="166" fontId="2" fillId="9" borderId="6" xfId="1" applyNumberFormat="1" applyFont="1" applyFill="1" applyBorder="1" applyAlignment="1">
      <alignment horizontal="center" vertical="center" wrapText="1"/>
    </xf>
    <xf numFmtId="166" fontId="16" fillId="2" borderId="5" xfId="1" applyNumberFormat="1" applyFont="1" applyFill="1" applyBorder="1" applyAlignment="1">
      <alignment horizontal="center" vertical="center" wrapText="1"/>
    </xf>
    <xf numFmtId="166" fontId="16" fillId="2" borderId="6" xfId="1" applyNumberFormat="1" applyFont="1" applyFill="1" applyBorder="1" applyAlignment="1">
      <alignment horizontal="center" vertical="center" wrapText="1"/>
    </xf>
    <xf numFmtId="0" fontId="30" fillId="2" borderId="24" xfId="0" applyFont="1" applyFill="1" applyBorder="1" applyAlignment="1">
      <alignment horizontal="left" vertical="center"/>
    </xf>
    <xf numFmtId="166" fontId="33" fillId="9" borderId="32" xfId="1" applyNumberFormat="1" applyFont="1" applyFill="1" applyBorder="1" applyAlignment="1">
      <alignment horizontal="center" vertical="center" wrapText="1"/>
    </xf>
    <xf numFmtId="166" fontId="33" fillId="9" borderId="33" xfId="1" applyNumberFormat="1" applyFont="1" applyFill="1" applyBorder="1" applyAlignment="1">
      <alignment horizontal="center" vertical="center" wrapText="1"/>
    </xf>
    <xf numFmtId="166" fontId="33" fillId="9" borderId="34" xfId="1" applyNumberFormat="1" applyFont="1" applyFill="1" applyBorder="1" applyAlignment="1">
      <alignment horizontal="center" vertical="center" wrapText="1"/>
    </xf>
    <xf numFmtId="166" fontId="33" fillId="9" borderId="29" xfId="1" applyNumberFormat="1" applyFont="1" applyFill="1" applyBorder="1" applyAlignment="1">
      <alignment horizontal="center" vertical="center"/>
    </xf>
    <xf numFmtId="166" fontId="33" fillId="9" borderId="31" xfId="1" applyNumberFormat="1" applyFont="1" applyFill="1" applyBorder="1" applyAlignment="1">
      <alignment horizontal="center" vertical="center"/>
    </xf>
    <xf numFmtId="166" fontId="33" fillId="9" borderId="30" xfId="1" applyNumberFormat="1" applyFont="1" applyFill="1" applyBorder="1" applyAlignment="1">
      <alignment horizontal="center" vertical="center"/>
    </xf>
    <xf numFmtId="166" fontId="33" fillId="9" borderId="36" xfId="1" applyNumberFormat="1" applyFont="1" applyFill="1" applyBorder="1" applyAlignment="1">
      <alignment horizontal="center" vertical="center" wrapText="1"/>
    </xf>
    <xf numFmtId="166" fontId="33" fillId="9" borderId="8" xfId="1" applyNumberFormat="1" applyFont="1" applyFill="1" applyBorder="1" applyAlignment="1">
      <alignment horizontal="center" vertical="center" wrapText="1"/>
    </xf>
    <xf numFmtId="166" fontId="33" fillId="9" borderId="9" xfId="1" applyNumberFormat="1" applyFont="1" applyFill="1" applyBorder="1" applyAlignment="1">
      <alignment horizontal="center" vertical="center" wrapText="1"/>
    </xf>
    <xf numFmtId="166" fontId="33" fillId="9" borderId="35" xfId="1" applyNumberFormat="1" applyFont="1" applyFill="1" applyBorder="1" applyAlignment="1">
      <alignment horizontal="center" vertical="center" wrapText="1"/>
    </xf>
    <xf numFmtId="166" fontId="33" fillId="9" borderId="2" xfId="1" applyNumberFormat="1" applyFont="1" applyFill="1" applyBorder="1" applyAlignment="1">
      <alignment horizontal="center" vertical="center" wrapText="1"/>
    </xf>
    <xf numFmtId="166" fontId="33" fillId="9" borderId="21" xfId="1" applyNumberFormat="1" applyFont="1" applyFill="1" applyBorder="1" applyAlignment="1">
      <alignment horizontal="center" vertical="center" wrapText="1"/>
    </xf>
    <xf numFmtId="0" fontId="56" fillId="12" borderId="32" xfId="0" applyFont="1" applyFill="1" applyBorder="1" applyAlignment="1">
      <alignment horizontal="center" vertical="center" wrapText="1"/>
    </xf>
    <xf numFmtId="0" fontId="56" fillId="12" borderId="33" xfId="0" applyFont="1" applyFill="1" applyBorder="1" applyAlignment="1">
      <alignment horizontal="center" vertical="center" wrapText="1"/>
    </xf>
    <xf numFmtId="0" fontId="56" fillId="12" borderId="34" xfId="0" applyFont="1" applyFill="1" applyBorder="1" applyAlignment="1">
      <alignment horizontal="center" vertical="center" wrapText="1"/>
    </xf>
    <xf numFmtId="0" fontId="56" fillId="2" borderId="23" xfId="3" applyFont="1" applyFill="1" applyBorder="1" applyAlignment="1">
      <alignment horizontal="center" vertical="center" wrapText="1"/>
    </xf>
    <xf numFmtId="0" fontId="56" fillId="2" borderId="12" xfId="3" applyFont="1" applyFill="1" applyBorder="1" applyAlignment="1">
      <alignment horizontal="center" vertical="center" wrapText="1"/>
    </xf>
    <xf numFmtId="0" fontId="56" fillId="2" borderId="20" xfId="3" applyFont="1" applyFill="1" applyBorder="1" applyAlignment="1">
      <alignment horizontal="center" vertical="center" wrapText="1"/>
    </xf>
    <xf numFmtId="0" fontId="56" fillId="2" borderId="21" xfId="3" applyFont="1" applyFill="1" applyBorder="1" applyAlignment="1">
      <alignment horizontal="center" vertical="center" wrapText="1"/>
    </xf>
    <xf numFmtId="166" fontId="2" fillId="10" borderId="7" xfId="1" applyNumberFormat="1" applyFont="1" applyFill="1" applyBorder="1" applyAlignment="1">
      <alignment horizontal="center" vertical="center" wrapText="1"/>
    </xf>
    <xf numFmtId="166" fontId="2" fillId="10" borderId="1" xfId="1" applyNumberFormat="1" applyFont="1" applyFill="1" applyBorder="1" applyAlignment="1">
      <alignment horizontal="center" vertical="center" wrapText="1"/>
    </xf>
    <xf numFmtId="166" fontId="2" fillId="10" borderId="20" xfId="1" applyNumberFormat="1" applyFont="1" applyFill="1" applyBorder="1" applyAlignment="1">
      <alignment horizontal="center" vertical="center" wrapText="1"/>
    </xf>
    <xf numFmtId="49" fontId="32" fillId="2" borderId="0" xfId="2" applyNumberFormat="1" applyFont="1" applyFill="1" applyBorder="1" applyAlignment="1" applyProtection="1">
      <alignment horizontal="left" vertical="center" indent="1"/>
      <protection locked="0"/>
    </xf>
  </cellXfs>
  <cellStyles count="16">
    <cellStyle name="Comma" xfId="11" builtinId="3"/>
    <cellStyle name="Comma 2" xfId="10" xr:uid="{00000000-0005-0000-0000-000000000000}"/>
    <cellStyle name="Currency" xfId="9" builtinId="4"/>
    <cellStyle name="Currency 2" xfId="5" xr:uid="{00000000-0005-0000-0000-000002000000}"/>
    <cellStyle name="dms_1" xfId="4" xr:uid="{00000000-0005-0000-0000-000003000000}"/>
    <cellStyle name="Normal" xfId="0" builtinId="0"/>
    <cellStyle name="Normal 2" xfId="2" xr:uid="{00000000-0005-0000-0000-000005000000}"/>
    <cellStyle name="Normal 2 2" xfId="12" xr:uid="{5C07C27F-27E9-4087-9549-3A61832F41C0}"/>
    <cellStyle name="Normal 2 2 3" xfId="15" xr:uid="{DE4F4749-AD92-40F0-B786-918E45DDDAAE}"/>
    <cellStyle name="Normal 3" xfId="3" xr:uid="{00000000-0005-0000-0000-000006000000}"/>
    <cellStyle name="Normal 3 4" xfId="7" xr:uid="{00000000-0005-0000-0000-000007000000}"/>
    <cellStyle name="Normal 31 2" xfId="13" xr:uid="{2705791E-3A1A-4B60-BF5B-DA14DBB97A43}"/>
    <cellStyle name="Normal 4" xfId="6" xr:uid="{00000000-0005-0000-0000-000008000000}"/>
    <cellStyle name="Normal 4 2" xfId="14" xr:uid="{2172A9DD-6341-4136-9378-286E9ACD522B}"/>
    <cellStyle name="Normal_AppendixB" xfId="1" xr:uid="{00000000-0005-0000-0000-000009000000}"/>
    <cellStyle name="Percent 2" xfId="8" xr:uid="{00000000-0005-0000-0000-00000A000000}"/>
  </cellStyles>
  <dxfs count="70">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1" defaultTableStyle="TableStyleMedium2" defaultPivotStyle="PivotStyleLight16">
    <tableStyle name="Invisible" pivot="0" table="0" count="0" xr9:uid="{90DD93D6-477E-4851-B8A9-83B719FD04C9}"/>
  </tableStyles>
  <colors>
    <mruColors>
      <color rgb="FFFFCCFF"/>
      <color rgb="FF5F9E88"/>
      <color rgb="FFE2EEE9"/>
      <color rgb="FFF5F7F9"/>
      <color rgb="FFD1DBE5"/>
      <color rgb="FFDBA1A9"/>
      <color rgb="FFE2ECF2"/>
      <color rgb="FFAABBCE"/>
      <color rgb="FF7D98B5"/>
      <color rgb="FF2E3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1114425</xdr:colOff>
      <xdr:row>0</xdr:row>
      <xdr:rowOff>381000</xdr:rowOff>
    </xdr:from>
    <xdr:to>
      <xdr:col>7</xdr:col>
      <xdr:colOff>1031624</xdr:colOff>
      <xdr:row>1</xdr:row>
      <xdr:rowOff>359576</xdr:rowOff>
    </xdr:to>
    <xdr:pic>
      <xdr:nvPicPr>
        <xdr:cNvPr id="2" name="Picture 1">
          <a:extLst>
            <a:ext uri="{FF2B5EF4-FFF2-40B4-BE49-F238E27FC236}">
              <a16:creationId xmlns:a16="http://schemas.microsoft.com/office/drawing/2014/main" id="{C821162C-3662-483B-A510-91881B25E78F}"/>
            </a:ext>
          </a:extLst>
        </xdr:cNvPr>
        <xdr:cNvPicPr>
          <a:picLocks noChangeAspect="1"/>
        </xdr:cNvPicPr>
      </xdr:nvPicPr>
      <xdr:blipFill>
        <a:blip xmlns:r="http://schemas.openxmlformats.org/officeDocument/2006/relationships" r:embed="rId1"/>
        <a:stretch>
          <a:fillRect/>
        </a:stretch>
      </xdr:blipFill>
      <xdr:spPr>
        <a:xfrm>
          <a:off x="8839200" y="381000"/>
          <a:ext cx="2003174" cy="854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567418</xdr:colOff>
      <xdr:row>0</xdr:row>
      <xdr:rowOff>381000</xdr:rowOff>
    </xdr:from>
    <xdr:to>
      <xdr:col>12</xdr:col>
      <xdr:colOff>253136</xdr:colOff>
      <xdr:row>1</xdr:row>
      <xdr:rowOff>437136</xdr:rowOff>
    </xdr:to>
    <xdr:pic>
      <xdr:nvPicPr>
        <xdr:cNvPr id="2" name="Picture 1">
          <a:extLst>
            <a:ext uri="{FF2B5EF4-FFF2-40B4-BE49-F238E27FC236}">
              <a16:creationId xmlns:a16="http://schemas.microsoft.com/office/drawing/2014/main" id="{20D1649F-A84D-44A9-965A-1C9AECB4E61F}"/>
            </a:ext>
          </a:extLst>
        </xdr:cNvPr>
        <xdr:cNvPicPr>
          <a:picLocks noChangeAspect="1"/>
        </xdr:cNvPicPr>
      </xdr:nvPicPr>
      <xdr:blipFill>
        <a:blip xmlns:r="http://schemas.openxmlformats.org/officeDocument/2006/relationships" r:embed="rId1"/>
        <a:stretch>
          <a:fillRect/>
        </a:stretch>
      </xdr:blipFill>
      <xdr:spPr>
        <a:xfrm>
          <a:off x="8644618" y="381000"/>
          <a:ext cx="2009818" cy="8562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428625</xdr:colOff>
      <xdr:row>0</xdr:row>
      <xdr:rowOff>339725</xdr:rowOff>
    </xdr:from>
    <xdr:to>
      <xdr:col>14</xdr:col>
      <xdr:colOff>574424</xdr:colOff>
      <xdr:row>2</xdr:row>
      <xdr:rowOff>108116</xdr:rowOff>
    </xdr:to>
    <xdr:pic>
      <xdr:nvPicPr>
        <xdr:cNvPr id="3" name="Picture 2">
          <a:extLst>
            <a:ext uri="{FF2B5EF4-FFF2-40B4-BE49-F238E27FC236}">
              <a16:creationId xmlns:a16="http://schemas.microsoft.com/office/drawing/2014/main" id="{AFAFD394-17F1-488B-B601-3C016E070ED2}"/>
            </a:ext>
          </a:extLst>
        </xdr:cNvPr>
        <xdr:cNvPicPr>
          <a:picLocks noChangeAspect="1"/>
        </xdr:cNvPicPr>
      </xdr:nvPicPr>
      <xdr:blipFill>
        <a:blip xmlns:r="http://schemas.openxmlformats.org/officeDocument/2006/relationships" r:embed="rId1"/>
        <a:stretch>
          <a:fillRect/>
        </a:stretch>
      </xdr:blipFill>
      <xdr:spPr>
        <a:xfrm>
          <a:off x="11553825" y="339725"/>
          <a:ext cx="1974599" cy="8580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47625</xdr:colOff>
      <xdr:row>0</xdr:row>
      <xdr:rowOff>282575</xdr:rowOff>
    </xdr:from>
    <xdr:to>
      <xdr:col>5</xdr:col>
      <xdr:colOff>2146049</xdr:colOff>
      <xdr:row>2</xdr:row>
      <xdr:rowOff>7151</xdr:rowOff>
    </xdr:to>
    <xdr:pic>
      <xdr:nvPicPr>
        <xdr:cNvPr id="2" name="Picture 1">
          <a:extLst>
            <a:ext uri="{FF2B5EF4-FFF2-40B4-BE49-F238E27FC236}">
              <a16:creationId xmlns:a16="http://schemas.microsoft.com/office/drawing/2014/main" id="{B1FDB769-DD23-46CD-9079-8D5F0ADC9868}"/>
            </a:ext>
          </a:extLst>
        </xdr:cNvPr>
        <xdr:cNvPicPr>
          <a:picLocks noChangeAspect="1"/>
        </xdr:cNvPicPr>
      </xdr:nvPicPr>
      <xdr:blipFill>
        <a:blip xmlns:r="http://schemas.openxmlformats.org/officeDocument/2006/relationships" r:embed="rId1"/>
        <a:stretch>
          <a:fillRect/>
        </a:stretch>
      </xdr:blipFill>
      <xdr:spPr>
        <a:xfrm>
          <a:off x="8077200" y="282575"/>
          <a:ext cx="2098424" cy="8771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857250</xdr:colOff>
      <xdr:row>0</xdr:row>
      <xdr:rowOff>342900</xdr:rowOff>
    </xdr:from>
    <xdr:to>
      <xdr:col>7</xdr:col>
      <xdr:colOff>898274</xdr:colOff>
      <xdr:row>1</xdr:row>
      <xdr:rowOff>359576</xdr:rowOff>
    </xdr:to>
    <xdr:pic>
      <xdr:nvPicPr>
        <xdr:cNvPr id="2" name="Picture 1">
          <a:extLst>
            <a:ext uri="{FF2B5EF4-FFF2-40B4-BE49-F238E27FC236}">
              <a16:creationId xmlns:a16="http://schemas.microsoft.com/office/drawing/2014/main" id="{DDC5681B-2200-4235-90FA-812A0588C4A3}"/>
            </a:ext>
          </a:extLst>
        </xdr:cNvPr>
        <xdr:cNvPicPr>
          <a:picLocks noChangeAspect="1"/>
        </xdr:cNvPicPr>
      </xdr:nvPicPr>
      <xdr:blipFill>
        <a:blip xmlns:r="http://schemas.openxmlformats.org/officeDocument/2006/relationships" r:embed="rId1"/>
        <a:stretch>
          <a:fillRect/>
        </a:stretch>
      </xdr:blipFill>
      <xdr:spPr>
        <a:xfrm>
          <a:off x="8267700" y="342900"/>
          <a:ext cx="2003174" cy="85487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66675</xdr:colOff>
      <xdr:row>0</xdr:row>
      <xdr:rowOff>295275</xdr:rowOff>
    </xdr:from>
    <xdr:to>
      <xdr:col>6</xdr:col>
      <xdr:colOff>88649</xdr:colOff>
      <xdr:row>1</xdr:row>
      <xdr:rowOff>311951</xdr:rowOff>
    </xdr:to>
    <xdr:pic>
      <xdr:nvPicPr>
        <xdr:cNvPr id="2" name="Picture 1">
          <a:extLst>
            <a:ext uri="{FF2B5EF4-FFF2-40B4-BE49-F238E27FC236}">
              <a16:creationId xmlns:a16="http://schemas.microsoft.com/office/drawing/2014/main" id="{155566EE-4D61-42BF-9580-449F2F7A6AA3}"/>
            </a:ext>
          </a:extLst>
        </xdr:cNvPr>
        <xdr:cNvPicPr>
          <a:picLocks noChangeAspect="1"/>
        </xdr:cNvPicPr>
      </xdr:nvPicPr>
      <xdr:blipFill>
        <a:blip xmlns:r="http://schemas.openxmlformats.org/officeDocument/2006/relationships" r:embed="rId1"/>
        <a:stretch>
          <a:fillRect/>
        </a:stretch>
      </xdr:blipFill>
      <xdr:spPr>
        <a:xfrm>
          <a:off x="6448425" y="295275"/>
          <a:ext cx="2003174" cy="854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719BE-FE2A-4F9D-8C2E-CD8EE0FC2B0C}">
  <sheetPr codeName="Sheet3"/>
  <dimension ref="B1:F18"/>
  <sheetViews>
    <sheetView tabSelected="1" workbookViewId="0"/>
  </sheetViews>
  <sheetFormatPr defaultColWidth="8.7109375" defaultRowHeight="15"/>
  <cols>
    <col min="1" max="1" width="2.7109375" style="218" customWidth="1"/>
    <col min="2" max="2" width="30.7109375" style="218" customWidth="1"/>
    <col min="3" max="5" width="48.7109375" style="218" customWidth="1"/>
    <col min="6" max="6" width="30.7109375" style="218" customWidth="1"/>
    <col min="7" max="7" width="50.7109375" style="218" customWidth="1"/>
    <col min="8" max="16384" width="8.7109375" style="218"/>
  </cols>
  <sheetData>
    <row r="1" spans="2:5" ht="36">
      <c r="B1" s="85" t="s">
        <v>140</v>
      </c>
      <c r="C1" s="85"/>
    </row>
    <row r="2" spans="2:5" ht="36" customHeight="1">
      <c r="B2" s="248" t="s">
        <v>460</v>
      </c>
      <c r="C2" s="219"/>
    </row>
    <row r="3" spans="2:5">
      <c r="B3" s="189" t="s">
        <v>153</v>
      </c>
      <c r="C3" s="190"/>
      <c r="D3" s="190"/>
      <c r="E3" s="190"/>
    </row>
    <row r="4" spans="2:5">
      <c r="B4" s="247" t="s">
        <v>246</v>
      </c>
      <c r="C4" s="247" t="s">
        <v>70</v>
      </c>
      <c r="D4" s="191" t="s">
        <v>154</v>
      </c>
      <c r="E4" s="191" t="s">
        <v>155</v>
      </c>
    </row>
    <row r="5" spans="2:5" ht="30">
      <c r="B5" s="192" t="s">
        <v>442</v>
      </c>
      <c r="C5" s="192" t="s">
        <v>443</v>
      </c>
      <c r="D5" s="192" t="s">
        <v>444</v>
      </c>
      <c r="E5" s="192" t="s">
        <v>445</v>
      </c>
    </row>
    <row r="6" spans="2:5" ht="45">
      <c r="B6" s="192" t="s">
        <v>44</v>
      </c>
      <c r="C6" s="192" t="s">
        <v>86</v>
      </c>
      <c r="D6" s="192" t="s">
        <v>436</v>
      </c>
      <c r="E6" s="192" t="s">
        <v>437</v>
      </c>
    </row>
    <row r="7" spans="2:5" ht="45">
      <c r="B7" s="192" t="s">
        <v>44</v>
      </c>
      <c r="C7" s="192" t="s">
        <v>435</v>
      </c>
      <c r="D7" s="192" t="s">
        <v>436</v>
      </c>
      <c r="E7" s="192" t="s">
        <v>437</v>
      </c>
    </row>
    <row r="8" spans="2:5" ht="90">
      <c r="B8" s="331" t="s">
        <v>231</v>
      </c>
      <c r="C8" s="331" t="s">
        <v>514</v>
      </c>
      <c r="D8" s="192" t="s">
        <v>519</v>
      </c>
      <c r="E8" s="192" t="s">
        <v>515</v>
      </c>
    </row>
    <row r="9" spans="2:5" ht="45">
      <c r="B9" s="331" t="s">
        <v>231</v>
      </c>
      <c r="C9" s="192" t="s">
        <v>73</v>
      </c>
      <c r="D9" s="335" t="s">
        <v>461</v>
      </c>
      <c r="E9" s="335" t="s">
        <v>462</v>
      </c>
    </row>
    <row r="10" spans="2:5" ht="45">
      <c r="B10" s="331" t="s">
        <v>231</v>
      </c>
      <c r="C10" s="192" t="s">
        <v>435</v>
      </c>
      <c r="D10" s="192" t="s">
        <v>450</v>
      </c>
      <c r="E10" s="192" t="s">
        <v>451</v>
      </c>
    </row>
    <row r="11" spans="2:5" ht="75">
      <c r="B11" s="298" t="s">
        <v>169</v>
      </c>
      <c r="C11" s="192" t="s">
        <v>454</v>
      </c>
      <c r="D11" s="192" t="s">
        <v>455</v>
      </c>
      <c r="E11" s="335" t="s">
        <v>456</v>
      </c>
    </row>
    <row r="12" spans="2:5" ht="44.25" customHeight="1">
      <c r="B12" s="331" t="s">
        <v>55</v>
      </c>
      <c r="C12" s="192" t="s">
        <v>517</v>
      </c>
      <c r="D12" s="192" t="s">
        <v>523</v>
      </c>
      <c r="E12" s="335" t="s">
        <v>522</v>
      </c>
    </row>
    <row r="13" spans="2:5" ht="45">
      <c r="B13" s="336" t="s">
        <v>452</v>
      </c>
      <c r="C13" s="192" t="s">
        <v>73</v>
      </c>
      <c r="D13" s="335" t="s">
        <v>461</v>
      </c>
      <c r="E13" s="335" t="s">
        <v>462</v>
      </c>
    </row>
    <row r="14" spans="2:5" ht="45">
      <c r="B14" s="336" t="s">
        <v>452</v>
      </c>
      <c r="C14" s="192" t="s">
        <v>435</v>
      </c>
      <c r="D14" s="192" t="s">
        <v>450</v>
      </c>
      <c r="E14" s="192" t="s">
        <v>451</v>
      </c>
    </row>
    <row r="15" spans="2:5" ht="45">
      <c r="B15" s="298" t="s">
        <v>453</v>
      </c>
      <c r="C15" s="192" t="s">
        <v>435</v>
      </c>
      <c r="D15" s="192" t="s">
        <v>450</v>
      </c>
      <c r="E15" s="192" t="s">
        <v>451</v>
      </c>
    </row>
    <row r="16" spans="2:5" ht="90">
      <c r="B16" s="331" t="s">
        <v>55</v>
      </c>
      <c r="C16" s="192" t="s">
        <v>516</v>
      </c>
      <c r="D16" s="192" t="s">
        <v>434</v>
      </c>
      <c r="E16" s="335" t="s">
        <v>518</v>
      </c>
    </row>
    <row r="17" spans="2:6">
      <c r="B17" s="216"/>
      <c r="C17" s="216"/>
      <c r="D17" s="217"/>
      <c r="E17" s="216"/>
      <c r="F17" s="216"/>
    </row>
    <row r="18" spans="2:6">
      <c r="B18" s="216"/>
      <c r="C18" s="216"/>
      <c r="D18" s="217"/>
      <c r="E18" s="216"/>
      <c r="F18" s="216"/>
    </row>
  </sheetData>
  <sortState xmlns:xlrd2="http://schemas.microsoft.com/office/spreadsheetml/2017/richdata2" ref="B11:E16">
    <sortCondition ref="B11:B16"/>
    <sortCondition ref="C11:C16"/>
  </sortState>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7644-4D8F-40CE-978F-93EACEA58A36}">
  <sheetPr>
    <pageSetUpPr fitToPage="1"/>
  </sheetPr>
  <dimension ref="A1:N67"/>
  <sheetViews>
    <sheetView workbookViewId="0"/>
  </sheetViews>
  <sheetFormatPr defaultColWidth="9.140625" defaultRowHeight="15"/>
  <cols>
    <col min="1" max="1" width="2" style="33" customWidth="1"/>
    <col min="2" max="2" width="1.85546875" style="2" customWidth="1"/>
    <col min="3" max="3" width="71.42578125" style="2" customWidth="1"/>
    <col min="4" max="4" width="5.7109375" style="2" bestFit="1" customWidth="1"/>
    <col min="5" max="5" width="2.28515625" style="2" customWidth="1"/>
    <col min="6" max="8" width="14.7109375" style="2" customWidth="1"/>
    <col min="9" max="9" width="2.85546875" style="2" customWidth="1"/>
    <col min="10" max="10" width="2.85546875" style="33" customWidth="1"/>
    <col min="11" max="11" width="14" style="136" customWidth="1"/>
    <col min="12" max="12" width="2.140625" style="33" customWidth="1"/>
    <col min="13" max="14" width="10.42578125" style="33" customWidth="1"/>
    <col min="15" max="15" width="1.7109375" style="33" customWidth="1"/>
    <col min="16" max="16384" width="9.140625" style="33"/>
  </cols>
  <sheetData>
    <row r="1" spans="1:14" ht="66" customHeight="1">
      <c r="C1" s="188" t="s">
        <v>140</v>
      </c>
      <c r="D1" s="85"/>
      <c r="E1" s="85"/>
      <c r="F1" s="85"/>
      <c r="G1" s="85"/>
    </row>
    <row r="2" spans="1:14" ht="33" customHeight="1">
      <c r="C2" s="187" t="s">
        <v>290</v>
      </c>
      <c r="D2" s="145"/>
    </row>
    <row r="3" spans="1:14" ht="27" customHeight="1">
      <c r="C3" s="145"/>
      <c r="D3" s="145"/>
      <c r="F3" s="176" t="s">
        <v>65</v>
      </c>
      <c r="G3" s="176"/>
      <c r="H3" s="176"/>
      <c r="M3" s="303" t="s">
        <v>157</v>
      </c>
      <c r="N3" s="303" t="s">
        <v>158</v>
      </c>
    </row>
    <row r="4" spans="1:14" ht="34.5" customHeight="1">
      <c r="D4" s="211" t="s">
        <v>0</v>
      </c>
      <c r="F4" s="424" t="s">
        <v>19</v>
      </c>
      <c r="G4" s="425"/>
      <c r="H4" s="426"/>
      <c r="K4" s="206" t="s">
        <v>20</v>
      </c>
      <c r="L4" s="207"/>
      <c r="M4" s="393" t="s">
        <v>156</v>
      </c>
      <c r="N4" s="394"/>
    </row>
    <row r="5" spans="1:14" ht="26.25">
      <c r="C5" s="47" t="s">
        <v>289</v>
      </c>
      <c r="D5" s="211"/>
      <c r="F5" s="304" t="s">
        <v>5</v>
      </c>
      <c r="G5" s="304" t="s">
        <v>8</v>
      </c>
      <c r="H5" s="304" t="s">
        <v>9</v>
      </c>
      <c r="K5" s="33"/>
    </row>
    <row r="6" spans="1:14" ht="27" customHeight="1">
      <c r="C6" s="263" t="s">
        <v>316</v>
      </c>
      <c r="M6" s="92"/>
      <c r="N6" s="92"/>
    </row>
    <row r="7" spans="1:14" ht="15" customHeight="1">
      <c r="A7" s="136"/>
      <c r="C7" s="347" t="s">
        <v>465</v>
      </c>
      <c r="D7" s="53" t="s">
        <v>11</v>
      </c>
      <c r="E7" s="6"/>
      <c r="F7" s="209"/>
      <c r="G7" s="6"/>
      <c r="H7" s="12"/>
      <c r="K7" s="92" t="s">
        <v>89</v>
      </c>
      <c r="L7" s="49"/>
      <c r="M7" s="210" t="s">
        <v>170</v>
      </c>
      <c r="N7" s="210" t="s">
        <v>160</v>
      </c>
    </row>
    <row r="8" spans="1:14" ht="15" customHeight="1">
      <c r="A8" s="136"/>
      <c r="C8" s="348" t="s">
        <v>465</v>
      </c>
      <c r="D8" s="10" t="s">
        <v>11</v>
      </c>
      <c r="E8" s="4"/>
      <c r="F8" s="208"/>
      <c r="G8" s="4"/>
      <c r="H8" s="13"/>
      <c r="K8" s="92" t="s">
        <v>89</v>
      </c>
      <c r="L8" s="49"/>
      <c r="M8" s="210" t="s">
        <v>170</v>
      </c>
      <c r="N8" s="210" t="s">
        <v>160</v>
      </c>
    </row>
    <row r="9" spans="1:14" ht="15" customHeight="1">
      <c r="A9" s="136"/>
      <c r="C9" s="348" t="s">
        <v>465</v>
      </c>
      <c r="D9" s="10" t="s">
        <v>11</v>
      </c>
      <c r="E9" s="4"/>
      <c r="F9" s="208"/>
      <c r="G9" s="4"/>
      <c r="H9" s="13"/>
      <c r="K9" s="92" t="s">
        <v>89</v>
      </c>
      <c r="L9" s="49"/>
      <c r="M9" s="210" t="s">
        <v>170</v>
      </c>
      <c r="N9" s="210" t="s">
        <v>160</v>
      </c>
    </row>
    <row r="10" spans="1:14" ht="15" customHeight="1">
      <c r="A10" s="136"/>
      <c r="C10" s="348" t="s">
        <v>465</v>
      </c>
      <c r="D10" s="10" t="s">
        <v>11</v>
      </c>
      <c r="E10" s="4"/>
      <c r="F10" s="208"/>
      <c r="G10" s="4"/>
      <c r="H10" s="13"/>
      <c r="K10" s="92" t="s">
        <v>89</v>
      </c>
      <c r="L10" s="49"/>
      <c r="M10" s="210" t="s">
        <v>170</v>
      </c>
      <c r="N10" s="210" t="s">
        <v>160</v>
      </c>
    </row>
    <row r="11" spans="1:14" ht="15" customHeight="1">
      <c r="A11" s="136"/>
      <c r="C11" s="348" t="s">
        <v>465</v>
      </c>
      <c r="D11" s="10" t="s">
        <v>11</v>
      </c>
      <c r="E11" s="4"/>
      <c r="F11" s="208"/>
      <c r="G11" s="4"/>
      <c r="H11" s="13"/>
      <c r="K11" s="92" t="s">
        <v>89</v>
      </c>
      <c r="L11" s="49"/>
      <c r="M11" s="210" t="s">
        <v>170</v>
      </c>
      <c r="N11" s="210" t="s">
        <v>160</v>
      </c>
    </row>
    <row r="12" spans="1:14">
      <c r="A12" s="136"/>
      <c r="C12" s="343" t="s">
        <v>108</v>
      </c>
      <c r="D12" s="54"/>
      <c r="E12" s="7"/>
      <c r="F12" s="7"/>
      <c r="G12" s="7"/>
      <c r="H12" s="14"/>
      <c r="K12" s="92"/>
      <c r="L12" s="49"/>
      <c r="M12" s="92"/>
      <c r="N12" s="92"/>
    </row>
    <row r="13" spans="1:14" ht="15" customHeight="1">
      <c r="A13" s="136"/>
      <c r="C13" s="171"/>
      <c r="D13" s="149"/>
      <c r="K13" s="92"/>
      <c r="L13" s="49"/>
      <c r="M13" s="92"/>
      <c r="N13" s="92"/>
    </row>
    <row r="14" spans="1:14">
      <c r="A14" s="137"/>
    </row>
    <row r="16" spans="1:14">
      <c r="A16" s="137"/>
    </row>
    <row r="17" spans="1:1">
      <c r="A17" s="137"/>
    </row>
    <row r="18" spans="1:1">
      <c r="A18" s="137"/>
    </row>
    <row r="19" spans="1:1">
      <c r="A19" s="137"/>
    </row>
    <row r="20" spans="1:1">
      <c r="A20" s="137"/>
    </row>
    <row r="21" spans="1:1">
      <c r="A21" s="137"/>
    </row>
    <row r="23" spans="1:1">
      <c r="A23" s="137"/>
    </row>
    <row r="24" spans="1:1">
      <c r="A24" s="137"/>
    </row>
    <row r="25" spans="1:1">
      <c r="A25" s="137"/>
    </row>
    <row r="26" spans="1:1">
      <c r="A26" s="137"/>
    </row>
    <row r="27" spans="1:1">
      <c r="A27" s="137"/>
    </row>
    <row r="28" spans="1:1">
      <c r="A28" s="137"/>
    </row>
    <row r="29" spans="1:1">
      <c r="A29" s="137"/>
    </row>
    <row r="30" spans="1:1">
      <c r="A30" s="92"/>
    </row>
    <row r="31" spans="1:1">
      <c r="A31" s="92"/>
    </row>
    <row r="32" spans="1:1" ht="15" customHeight="1">
      <c r="A32" s="138"/>
    </row>
    <row r="33" spans="1:1">
      <c r="A33" s="138"/>
    </row>
    <row r="34" spans="1:1">
      <c r="A34" s="138"/>
    </row>
    <row r="35" spans="1:1">
      <c r="A35" s="138"/>
    </row>
    <row r="36" spans="1:1">
      <c r="A36" s="138"/>
    </row>
    <row r="37" spans="1:1">
      <c r="A37" s="138"/>
    </row>
    <row r="38" spans="1:1">
      <c r="A38" s="138"/>
    </row>
    <row r="39" spans="1:1">
      <c r="A39" s="138"/>
    </row>
    <row r="40" spans="1:1">
      <c r="A40" s="137"/>
    </row>
    <row r="41" spans="1:1">
      <c r="A41" s="137"/>
    </row>
    <row r="42" spans="1:1">
      <c r="A42" s="137"/>
    </row>
    <row r="43" spans="1:1">
      <c r="A43" s="137"/>
    </row>
    <row r="44" spans="1:1">
      <c r="A44" s="137"/>
    </row>
    <row r="45" spans="1:1">
      <c r="A45" s="137"/>
    </row>
    <row r="46" spans="1:1">
      <c r="A46" s="137"/>
    </row>
    <row r="47" spans="1:1">
      <c r="A47" s="92"/>
    </row>
    <row r="48" spans="1:1">
      <c r="A48" s="92"/>
    </row>
    <row r="49" spans="1:1" ht="15" customHeight="1">
      <c r="A49" s="138"/>
    </row>
    <row r="50" spans="1:1">
      <c r="A50" s="138"/>
    </row>
    <row r="51" spans="1:1">
      <c r="A51" s="138"/>
    </row>
    <row r="52" spans="1:1">
      <c r="A52" s="138"/>
    </row>
    <row r="53" spans="1:1">
      <c r="A53" s="138"/>
    </row>
    <row r="54" spans="1:1">
      <c r="A54" s="138"/>
    </row>
    <row r="55" spans="1:1">
      <c r="A55" s="138"/>
    </row>
    <row r="56" spans="1:1">
      <c r="A56" s="138"/>
    </row>
    <row r="57" spans="1:1">
      <c r="A57" s="137"/>
    </row>
    <row r="58" spans="1:1">
      <c r="A58" s="137"/>
    </row>
    <row r="59" spans="1:1">
      <c r="A59" s="137"/>
    </row>
    <row r="60" spans="1:1">
      <c r="A60" s="137"/>
    </row>
    <row r="61" spans="1:1">
      <c r="A61" s="137"/>
    </row>
    <row r="62" spans="1:1">
      <c r="A62" s="137"/>
    </row>
    <row r="66" spans="1:1">
      <c r="A66" s="92"/>
    </row>
    <row r="67" spans="1:1">
      <c r="A67" s="92"/>
    </row>
  </sheetData>
  <mergeCells count="2">
    <mergeCell ref="M4:N4"/>
    <mergeCell ref="F4:H4"/>
  </mergeCells>
  <pageMargins left="0.25" right="0.25" top="0.75" bottom="0.75" header="0.3" footer="0.3"/>
  <pageSetup paperSize="9" scale="7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A5AE2-1EEC-4B6F-9FF0-96957638545B}">
  <sheetPr codeName="Sheet1">
    <pageSetUpPr fitToPage="1"/>
  </sheetPr>
  <dimension ref="A1:L62"/>
  <sheetViews>
    <sheetView workbookViewId="0"/>
  </sheetViews>
  <sheetFormatPr defaultColWidth="9.140625" defaultRowHeight="15"/>
  <cols>
    <col min="1" max="1" width="2" style="33" customWidth="1"/>
    <col min="2" max="2" width="1.85546875" style="2" customWidth="1"/>
    <col min="3" max="3" width="86.140625" style="2" customWidth="1"/>
    <col min="4" max="4" width="5.7109375" style="2" bestFit="1" customWidth="1"/>
    <col min="5" max="5" width="2.28515625" style="2" customWidth="1"/>
    <col min="6" max="6" width="27.42578125" style="2" customWidth="1"/>
    <col min="7" max="7" width="5.7109375" style="2" customWidth="1"/>
    <col min="8" max="8" width="2.85546875" style="33" customWidth="1"/>
    <col min="9" max="9" width="36.5703125" style="136" bestFit="1" customWidth="1"/>
    <col min="10" max="10" width="2.140625" style="33" customWidth="1"/>
    <col min="11" max="12" width="10.42578125" style="33" customWidth="1"/>
    <col min="13" max="13" width="1.7109375" style="33" customWidth="1"/>
    <col min="14" max="16384" width="9.140625" style="33"/>
  </cols>
  <sheetData>
    <row r="1" spans="1:12" ht="66" customHeight="1">
      <c r="C1" s="188" t="s">
        <v>140</v>
      </c>
      <c r="D1" s="85"/>
      <c r="E1" s="85"/>
      <c r="F1" s="85"/>
    </row>
    <row r="2" spans="1:12" ht="33" customHeight="1">
      <c r="C2" s="187" t="s">
        <v>250</v>
      </c>
      <c r="D2" s="145"/>
    </row>
    <row r="3" spans="1:12" ht="27" customHeight="1">
      <c r="C3" s="145"/>
      <c r="D3" s="145"/>
      <c r="F3" s="176" t="s">
        <v>65</v>
      </c>
      <c r="K3" s="92" t="s">
        <v>157</v>
      </c>
      <c r="L3" s="92" t="s">
        <v>158</v>
      </c>
    </row>
    <row r="4" spans="1:12" ht="34.5" customHeight="1">
      <c r="D4" s="211" t="s">
        <v>0</v>
      </c>
      <c r="F4" s="295" t="s">
        <v>19</v>
      </c>
      <c r="I4" s="206" t="s">
        <v>20</v>
      </c>
      <c r="J4" s="207"/>
      <c r="K4" s="393" t="s">
        <v>156</v>
      </c>
      <c r="L4" s="394"/>
    </row>
    <row r="5" spans="1:12" ht="25.5" customHeight="1">
      <c r="A5" s="137"/>
      <c r="C5" s="47" t="s">
        <v>163</v>
      </c>
      <c r="I5" s="92"/>
      <c r="J5" s="49"/>
      <c r="K5" s="92"/>
      <c r="L5" s="92"/>
    </row>
    <row r="6" spans="1:12">
      <c r="A6" s="137"/>
      <c r="C6" s="26" t="s">
        <v>321</v>
      </c>
      <c r="D6" s="57" t="s">
        <v>11</v>
      </c>
      <c r="E6" s="6"/>
      <c r="F6" s="110"/>
      <c r="I6" s="136" t="s">
        <v>287</v>
      </c>
      <c r="J6" s="49"/>
      <c r="K6" s="210" t="s">
        <v>160</v>
      </c>
      <c r="L6" s="210" t="s">
        <v>160</v>
      </c>
    </row>
    <row r="7" spans="1:12">
      <c r="A7" s="137"/>
      <c r="C7" s="28" t="s">
        <v>164</v>
      </c>
      <c r="D7" s="58" t="s">
        <v>11</v>
      </c>
      <c r="E7" s="7"/>
      <c r="F7" s="112"/>
      <c r="I7" s="136" t="s">
        <v>287</v>
      </c>
      <c r="J7" s="49"/>
      <c r="K7" s="210" t="s">
        <v>160</v>
      </c>
      <c r="L7" s="210" t="s">
        <v>160</v>
      </c>
    </row>
    <row r="8" spans="1:12" ht="15" customHeight="1">
      <c r="A8" s="137"/>
      <c r="I8" s="92"/>
      <c r="J8" s="49"/>
      <c r="K8" s="92"/>
      <c r="L8" s="92"/>
    </row>
    <row r="9" spans="1:12">
      <c r="A9" s="137"/>
    </row>
    <row r="11" spans="1:12">
      <c r="A11" s="137"/>
    </row>
    <row r="12" spans="1:12">
      <c r="A12" s="137"/>
    </row>
    <row r="13" spans="1:12">
      <c r="A13" s="137"/>
    </row>
    <row r="14" spans="1:12">
      <c r="A14" s="137"/>
    </row>
    <row r="15" spans="1:12">
      <c r="A15" s="137"/>
    </row>
    <row r="16" spans="1:12">
      <c r="A16" s="137"/>
    </row>
    <row r="18" spans="1:1">
      <c r="A18" s="137"/>
    </row>
    <row r="19" spans="1:1">
      <c r="A19" s="137"/>
    </row>
    <row r="20" spans="1:1">
      <c r="A20" s="137"/>
    </row>
    <row r="21" spans="1:1">
      <c r="A21" s="137"/>
    </row>
    <row r="22" spans="1:1">
      <c r="A22" s="137"/>
    </row>
    <row r="23" spans="1:1">
      <c r="A23" s="137"/>
    </row>
    <row r="24" spans="1:1">
      <c r="A24" s="137"/>
    </row>
    <row r="25" spans="1:1">
      <c r="A25" s="92"/>
    </row>
    <row r="26" spans="1:1">
      <c r="A26" s="92"/>
    </row>
    <row r="27" spans="1:1" ht="15" customHeight="1">
      <c r="A27" s="138"/>
    </row>
    <row r="28" spans="1:1">
      <c r="A28" s="138"/>
    </row>
    <row r="29" spans="1:1">
      <c r="A29" s="138"/>
    </row>
    <row r="30" spans="1:1">
      <c r="A30" s="138"/>
    </row>
    <row r="31" spans="1:1">
      <c r="A31" s="138"/>
    </row>
    <row r="32" spans="1:1">
      <c r="A32" s="138"/>
    </row>
    <row r="33" spans="1:1">
      <c r="A33" s="138"/>
    </row>
    <row r="34" spans="1:1">
      <c r="A34" s="138"/>
    </row>
    <row r="35" spans="1:1">
      <c r="A35" s="137"/>
    </row>
    <row r="36" spans="1:1">
      <c r="A36" s="137"/>
    </row>
    <row r="37" spans="1:1">
      <c r="A37" s="137"/>
    </row>
    <row r="38" spans="1:1">
      <c r="A38" s="137"/>
    </row>
    <row r="39" spans="1:1">
      <c r="A39" s="137"/>
    </row>
    <row r="40" spans="1:1">
      <c r="A40" s="137"/>
    </row>
    <row r="41" spans="1:1">
      <c r="A41" s="137"/>
    </row>
    <row r="42" spans="1:1">
      <c r="A42" s="92"/>
    </row>
    <row r="43" spans="1:1">
      <c r="A43" s="92"/>
    </row>
    <row r="44" spans="1:1" ht="15" customHeight="1">
      <c r="A44" s="138"/>
    </row>
    <row r="45" spans="1:1">
      <c r="A45" s="138"/>
    </row>
    <row r="46" spans="1:1">
      <c r="A46" s="138"/>
    </row>
    <row r="47" spans="1:1">
      <c r="A47" s="138"/>
    </row>
    <row r="48" spans="1:1">
      <c r="A48" s="138"/>
    </row>
    <row r="49" spans="1:1">
      <c r="A49" s="138"/>
    </row>
    <row r="50" spans="1:1">
      <c r="A50" s="138"/>
    </row>
    <row r="51" spans="1:1">
      <c r="A51" s="138"/>
    </row>
    <row r="52" spans="1:1">
      <c r="A52" s="137"/>
    </row>
    <row r="53" spans="1:1">
      <c r="A53" s="137"/>
    </row>
    <row r="54" spans="1:1">
      <c r="A54" s="137"/>
    </row>
    <row r="55" spans="1:1">
      <c r="A55" s="137"/>
    </row>
    <row r="56" spans="1:1">
      <c r="A56" s="137"/>
    </row>
    <row r="57" spans="1:1">
      <c r="A57" s="137"/>
    </row>
    <row r="61" spans="1:1">
      <c r="A61" s="92"/>
    </row>
    <row r="62" spans="1:1">
      <c r="A62" s="92"/>
    </row>
  </sheetData>
  <mergeCells count="1">
    <mergeCell ref="K4:L4"/>
  </mergeCells>
  <pageMargins left="0.25" right="0.25" top="0.75" bottom="0.75" header="0.3" footer="0.3"/>
  <pageSetup paperSize="9"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BD84A-5A90-439A-9E37-A003E0E37736}">
  <sheetPr codeName="Sheet11">
    <tabColor rgb="FF5F9E88"/>
    <pageSetUpPr fitToPage="1"/>
  </sheetPr>
  <dimension ref="B1:T30"/>
  <sheetViews>
    <sheetView workbookViewId="0"/>
  </sheetViews>
  <sheetFormatPr defaultColWidth="9.140625" defaultRowHeight="14.25"/>
  <cols>
    <col min="1" max="1" width="2.28515625" style="37" customWidth="1"/>
    <col min="2" max="2" width="40.7109375" style="37" customWidth="1"/>
    <col min="3" max="3" width="110.7109375" style="37" customWidth="1"/>
    <col min="4" max="4" width="27.85546875" style="37" customWidth="1"/>
    <col min="5" max="16384" width="9.140625" style="37"/>
  </cols>
  <sheetData>
    <row r="1" spans="2:20" s="34" customFormat="1" ht="54" customHeight="1">
      <c r="B1" s="379" t="s">
        <v>252</v>
      </c>
      <c r="C1" s="379"/>
      <c r="D1" s="39"/>
      <c r="I1" s="36"/>
      <c r="J1" s="36"/>
      <c r="K1" s="36"/>
      <c r="L1" s="36"/>
      <c r="M1" s="36"/>
      <c r="N1" s="36"/>
      <c r="O1" s="36"/>
      <c r="P1" s="36"/>
      <c r="Q1" s="36"/>
      <c r="R1" s="36"/>
      <c r="S1" s="36"/>
      <c r="T1" s="36"/>
    </row>
    <row r="2" spans="2:20" s="34" customFormat="1" ht="24" customHeight="1">
      <c r="B2" s="376" t="s">
        <v>51</v>
      </c>
      <c r="C2" s="377"/>
      <c r="D2" s="35"/>
      <c r="I2" s="36"/>
      <c r="J2" s="36"/>
      <c r="K2" s="36"/>
      <c r="L2" s="36"/>
      <c r="M2" s="36"/>
      <c r="N2" s="36"/>
      <c r="O2" s="36"/>
      <c r="P2" s="36"/>
      <c r="Q2" s="36"/>
      <c r="R2" s="36"/>
      <c r="S2" s="36"/>
      <c r="T2" s="36"/>
    </row>
    <row r="3" spans="2:20" s="34" customFormat="1" ht="83.25" customHeight="1">
      <c r="B3" s="380" t="s">
        <v>225</v>
      </c>
      <c r="C3" s="380"/>
      <c r="D3" s="35"/>
      <c r="I3" s="36"/>
      <c r="J3" s="36"/>
      <c r="K3" s="36"/>
      <c r="L3" s="36"/>
      <c r="M3" s="36"/>
      <c r="N3" s="36"/>
      <c r="O3" s="36"/>
      <c r="P3" s="36"/>
      <c r="Q3" s="36"/>
      <c r="R3" s="36"/>
      <c r="S3" s="36"/>
      <c r="T3" s="36"/>
    </row>
    <row r="4" spans="2:20" ht="54" customHeight="1">
      <c r="B4" s="381" t="s">
        <v>140</v>
      </c>
      <c r="C4" s="381"/>
    </row>
    <row r="5" spans="2:20" ht="36" customHeight="1">
      <c r="B5" s="378" t="s">
        <v>152</v>
      </c>
      <c r="C5" s="378"/>
    </row>
    <row r="6" spans="2:20" ht="38.25" customHeight="1">
      <c r="B6" s="378" t="s">
        <v>123</v>
      </c>
      <c r="C6" s="378"/>
    </row>
    <row r="7" spans="2:20" s="370" customFormat="1" ht="11.25" customHeight="1">
      <c r="D7" s="371"/>
      <c r="E7" s="371"/>
      <c r="F7" s="371"/>
      <c r="G7" s="371"/>
    </row>
    <row r="8" spans="2:20" s="370" customFormat="1" ht="128.25" customHeight="1">
      <c r="B8" s="382" t="s">
        <v>521</v>
      </c>
      <c r="C8" s="382"/>
    </row>
    <row r="9" spans="2:20" ht="10.5" customHeight="1">
      <c r="B9" s="40"/>
    </row>
    <row r="10" spans="2:20" ht="24" customHeight="1">
      <c r="B10" s="376" t="s">
        <v>52</v>
      </c>
      <c r="C10" s="377"/>
    </row>
    <row r="11" spans="2:20" ht="11.25" customHeight="1">
      <c r="D11" s="41"/>
    </row>
    <row r="12" spans="2:20" s="84" customFormat="1" ht="20.100000000000001" customHeight="1">
      <c r="B12" s="373" t="s">
        <v>116</v>
      </c>
      <c r="C12" s="373"/>
      <c r="D12" s="235"/>
    </row>
    <row r="13" spans="2:20" s="84" customFormat="1" ht="6.75" customHeight="1">
      <c r="B13" s="162"/>
      <c r="C13" s="236"/>
      <c r="D13" s="235"/>
    </row>
    <row r="14" spans="2:20" ht="35.25" customHeight="1">
      <c r="B14" s="374" t="s">
        <v>222</v>
      </c>
      <c r="C14" s="374"/>
      <c r="D14" s="41"/>
    </row>
    <row r="15" spans="2:20" s="84" customFormat="1" ht="11.25" customHeight="1">
      <c r="B15" s="162"/>
      <c r="C15" s="236"/>
      <c r="D15" s="235"/>
    </row>
    <row r="16" spans="2:20" ht="20.100000000000001" customHeight="1">
      <c r="B16" s="373" t="s">
        <v>58</v>
      </c>
      <c r="C16" s="373"/>
      <c r="D16" s="41"/>
    </row>
    <row r="17" spans="2:20" ht="11.1" customHeight="1">
      <c r="D17" s="41"/>
    </row>
    <row r="18" spans="2:20" ht="21.95" customHeight="1">
      <c r="B18" s="374" t="s">
        <v>220</v>
      </c>
      <c r="C18" s="374"/>
      <c r="D18" s="41"/>
    </row>
    <row r="19" spans="2:20" ht="21.95" customHeight="1">
      <c r="B19" s="237" t="s">
        <v>76</v>
      </c>
      <c r="C19" s="238"/>
      <c r="D19" s="41"/>
    </row>
    <row r="20" spans="2:20" ht="21.95" customHeight="1">
      <c r="B20" s="375" t="s">
        <v>212</v>
      </c>
      <c r="C20" s="375"/>
      <c r="D20" s="41"/>
    </row>
    <row r="21" spans="2:20" ht="21.95" customHeight="1">
      <c r="B21" s="239" t="s">
        <v>76</v>
      </c>
      <c r="C21" s="240"/>
      <c r="D21" s="41"/>
    </row>
    <row r="22" spans="2:20" ht="21.95" customHeight="1">
      <c r="B22" s="241" t="s">
        <v>213</v>
      </c>
      <c r="C22" s="242"/>
      <c r="D22" s="41"/>
    </row>
    <row r="23" spans="2:20" ht="21.95" customHeight="1">
      <c r="B23" s="241" t="s">
        <v>214</v>
      </c>
      <c r="C23" s="242"/>
      <c r="D23" s="41"/>
    </row>
    <row r="24" spans="2:20" s="84" customFormat="1" ht="21.95" customHeight="1">
      <c r="B24" s="237" t="s">
        <v>76</v>
      </c>
      <c r="C24" s="243"/>
      <c r="D24" s="83"/>
    </row>
    <row r="25" spans="2:20" s="84" customFormat="1" ht="21.95" customHeight="1">
      <c r="B25" s="372" t="s">
        <v>215</v>
      </c>
      <c r="C25" s="372"/>
      <c r="D25" s="235"/>
    </row>
    <row r="26" spans="2:20" s="84" customFormat="1" ht="21.75" customHeight="1">
      <c r="B26" s="244" t="s">
        <v>253</v>
      </c>
      <c r="C26" s="271"/>
      <c r="D26" s="235"/>
    </row>
    <row r="27" spans="2:20" s="84" customFormat="1" ht="21.95" customHeight="1">
      <c r="B27" s="245" t="s">
        <v>76</v>
      </c>
      <c r="C27" s="271"/>
      <c r="D27" s="235"/>
    </row>
    <row r="28" spans="2:20" s="84" customFormat="1" ht="21.95" customHeight="1">
      <c r="B28" s="246" t="s">
        <v>216</v>
      </c>
      <c r="C28" s="271"/>
      <c r="D28" s="235"/>
    </row>
    <row r="29" spans="2:20" s="84" customFormat="1" ht="21.95" customHeight="1">
      <c r="B29" s="246" t="s">
        <v>124</v>
      </c>
      <c r="C29" s="271"/>
      <c r="D29" s="235"/>
    </row>
    <row r="30" spans="2:20" s="38" customFormat="1" ht="15">
      <c r="B30" s="178"/>
      <c r="D30" s="177"/>
      <c r="I30" s="36"/>
      <c r="J30" s="36"/>
      <c r="K30" s="36"/>
      <c r="L30" s="36"/>
      <c r="M30" s="36"/>
      <c r="N30" s="36"/>
      <c r="O30" s="36"/>
      <c r="P30" s="36"/>
      <c r="Q30" s="36"/>
      <c r="R30" s="36"/>
      <c r="S30" s="36"/>
      <c r="T30" s="36"/>
    </row>
  </sheetData>
  <mergeCells count="14">
    <mergeCell ref="B10:C10"/>
    <mergeCell ref="B6:C6"/>
    <mergeCell ref="B1:C1"/>
    <mergeCell ref="B2:C2"/>
    <mergeCell ref="B3:C3"/>
    <mergeCell ref="B4:C4"/>
    <mergeCell ref="B5:C5"/>
    <mergeCell ref="B8:C8"/>
    <mergeCell ref="B25:C25"/>
    <mergeCell ref="B12:C12"/>
    <mergeCell ref="B14:C14"/>
    <mergeCell ref="B16:C16"/>
    <mergeCell ref="B18:C18"/>
    <mergeCell ref="B20:C20"/>
  </mergeCells>
  <pageMargins left="0.70866141732283472" right="0.70866141732283472" top="0.74803149606299213" bottom="0.74803149606299213" header="0.31496062992125984" footer="0.31496062992125984"/>
  <pageSetup paperSize="9" scale="2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99A81-5634-43BA-AF7C-CA48C6891553}">
  <sheetPr codeName="Sheet2">
    <tabColor rgb="FF5F9E88"/>
    <pageSetUpPr fitToPage="1"/>
  </sheetPr>
  <dimension ref="B1:S196"/>
  <sheetViews>
    <sheetView workbookViewId="0"/>
  </sheetViews>
  <sheetFormatPr defaultColWidth="9.140625" defaultRowHeight="14.25"/>
  <cols>
    <col min="1" max="1" width="2.28515625" style="37" customWidth="1"/>
    <col min="2" max="2" width="49.140625" style="37" customWidth="1"/>
    <col min="3" max="3" width="110.7109375" style="37" customWidth="1"/>
    <col min="4" max="4" width="37.42578125" style="37" customWidth="1"/>
    <col min="5" max="5" width="27.85546875" style="37" customWidth="1"/>
    <col min="6" max="16384" width="9.140625" style="37"/>
  </cols>
  <sheetData>
    <row r="1" spans="2:19" ht="54" customHeight="1">
      <c r="B1" s="383" t="s">
        <v>140</v>
      </c>
      <c r="C1" s="383"/>
    </row>
    <row r="2" spans="2:19" s="34" customFormat="1" ht="59.1" customHeight="1">
      <c r="B2" s="384" t="s">
        <v>221</v>
      </c>
      <c r="C2" s="384"/>
      <c r="H2" s="36"/>
      <c r="I2" s="36"/>
      <c r="J2" s="36"/>
      <c r="K2" s="36"/>
      <c r="L2" s="36"/>
      <c r="M2" s="36"/>
      <c r="N2" s="36"/>
      <c r="O2" s="36"/>
      <c r="P2" s="36"/>
      <c r="Q2" s="36"/>
      <c r="R2" s="36"/>
      <c r="S2" s="36"/>
    </row>
    <row r="3" spans="2:19" s="34" customFormat="1" ht="20.100000000000001" customHeight="1">
      <c r="B3" s="45" t="s">
        <v>61</v>
      </c>
      <c r="C3" s="251"/>
      <c r="D3" s="233"/>
      <c r="H3" s="36"/>
      <c r="I3" s="36"/>
      <c r="J3" s="36"/>
      <c r="K3" s="36"/>
      <c r="L3" s="36"/>
      <c r="M3" s="36"/>
      <c r="N3" s="36"/>
      <c r="O3" s="36"/>
      <c r="P3" s="36"/>
      <c r="Q3" s="36"/>
      <c r="R3" s="36"/>
      <c r="S3" s="36"/>
    </row>
    <row r="4" spans="2:19" s="34" customFormat="1" ht="38.1" customHeight="1">
      <c r="B4" s="384" t="s">
        <v>226</v>
      </c>
      <c r="C4" s="384"/>
      <c r="H4" s="36"/>
      <c r="I4" s="36"/>
      <c r="J4" s="36"/>
      <c r="K4" s="36"/>
      <c r="L4" s="36"/>
      <c r="M4" s="36"/>
      <c r="N4" s="36"/>
      <c r="O4" s="36"/>
      <c r="P4" s="36"/>
      <c r="Q4" s="36"/>
      <c r="R4" s="36"/>
      <c r="S4" s="36"/>
    </row>
    <row r="5" spans="2:19" s="34" customFormat="1" ht="9" customHeight="1">
      <c r="B5" s="37"/>
      <c r="H5" s="36"/>
      <c r="I5" s="36"/>
      <c r="J5" s="36"/>
      <c r="K5" s="36"/>
      <c r="L5" s="36"/>
      <c r="M5" s="36"/>
      <c r="N5" s="36"/>
      <c r="O5" s="36"/>
      <c r="P5" s="36"/>
      <c r="Q5" s="36"/>
      <c r="R5" s="36"/>
      <c r="S5" s="36"/>
    </row>
    <row r="6" spans="2:19" ht="21.95" customHeight="1">
      <c r="B6" s="180" t="s">
        <v>77</v>
      </c>
      <c r="C6" s="181" t="s">
        <v>78</v>
      </c>
      <c r="D6" s="34"/>
    </row>
    <row r="7" spans="2:19" ht="9" customHeight="1">
      <c r="B7" s="182"/>
      <c r="C7" s="182"/>
      <c r="D7" s="34"/>
    </row>
    <row r="8" spans="2:19" ht="18.75">
      <c r="B8" s="305" t="s">
        <v>114</v>
      </c>
    </row>
    <row r="9" spans="2:19" ht="75">
      <c r="B9" s="308" t="s">
        <v>62</v>
      </c>
      <c r="C9" s="308" t="s">
        <v>493</v>
      </c>
    </row>
    <row r="10" spans="2:19" ht="30" customHeight="1">
      <c r="B10" s="309" t="s">
        <v>44</v>
      </c>
      <c r="C10" s="309" t="s">
        <v>339</v>
      </c>
    </row>
    <row r="11" spans="2:19" ht="30">
      <c r="B11" s="308" t="s">
        <v>71</v>
      </c>
      <c r="C11" s="308" t="s">
        <v>494</v>
      </c>
    </row>
    <row r="12" spans="2:19" ht="30" customHeight="1">
      <c r="B12" s="309" t="s">
        <v>428</v>
      </c>
      <c r="C12" s="309" t="s">
        <v>495</v>
      </c>
    </row>
    <row r="13" spans="2:19" ht="90">
      <c r="B13" s="307" t="s">
        <v>322</v>
      </c>
      <c r="C13" s="308" t="s">
        <v>429</v>
      </c>
    </row>
    <row r="14" spans="2:19" ht="30">
      <c r="B14" s="309" t="s">
        <v>286</v>
      </c>
      <c r="C14" s="309" t="s">
        <v>496</v>
      </c>
    </row>
    <row r="15" spans="2:19" ht="45">
      <c r="B15" s="308" t="s">
        <v>86</v>
      </c>
      <c r="C15" s="308" t="s">
        <v>340</v>
      </c>
    </row>
    <row r="16" spans="2:19" ht="30" customHeight="1">
      <c r="B16" s="309" t="s">
        <v>283</v>
      </c>
      <c r="C16" s="309" t="s">
        <v>341</v>
      </c>
    </row>
    <row r="17" spans="2:3" ht="30">
      <c r="B17" s="308" t="s">
        <v>284</v>
      </c>
      <c r="C17" s="308" t="s">
        <v>342</v>
      </c>
    </row>
    <row r="18" spans="2:3" ht="30" customHeight="1">
      <c r="B18" s="309" t="s">
        <v>285</v>
      </c>
      <c r="C18" s="309" t="s">
        <v>343</v>
      </c>
    </row>
    <row r="20" spans="2:3" ht="18.75">
      <c r="B20" s="305" t="s">
        <v>168</v>
      </c>
    </row>
    <row r="21" spans="2:3" ht="15.75">
      <c r="B21" s="306" t="s">
        <v>58</v>
      </c>
    </row>
    <row r="22" spans="2:3" ht="45">
      <c r="B22" s="308" t="s">
        <v>53</v>
      </c>
      <c r="C22" s="308" t="s">
        <v>344</v>
      </c>
    </row>
    <row r="23" spans="2:3" ht="30" customHeight="1">
      <c r="B23" s="309" t="s">
        <v>171</v>
      </c>
      <c r="C23" s="309" t="s">
        <v>345</v>
      </c>
    </row>
    <row r="24" spans="2:3" ht="30">
      <c r="B24" s="308" t="s">
        <v>117</v>
      </c>
      <c r="C24" s="308" t="s">
        <v>346</v>
      </c>
    </row>
    <row r="25" spans="2:3" ht="30" customHeight="1">
      <c r="B25" s="309" t="s">
        <v>118</v>
      </c>
      <c r="C25" s="309" t="s">
        <v>347</v>
      </c>
    </row>
    <row r="26" spans="2:3" ht="15" customHeight="1">
      <c r="B26" s="309"/>
      <c r="C26" s="309"/>
    </row>
    <row r="27" spans="2:3" ht="15" customHeight="1">
      <c r="B27" s="306" t="s">
        <v>491</v>
      </c>
    </row>
    <row r="28" spans="2:3" ht="30">
      <c r="B28" s="308" t="s">
        <v>71</v>
      </c>
      <c r="C28" s="308" t="s">
        <v>494</v>
      </c>
    </row>
    <row r="29" spans="2:3" ht="30" customHeight="1">
      <c r="B29" s="309" t="s">
        <v>428</v>
      </c>
      <c r="C29" s="309" t="s">
        <v>495</v>
      </c>
    </row>
    <row r="30" spans="2:3" ht="30">
      <c r="B30" s="308" t="s">
        <v>286</v>
      </c>
      <c r="C30" s="308" t="s">
        <v>496</v>
      </c>
    </row>
    <row r="32" spans="2:3" ht="15.75">
      <c r="B32" s="306" t="s">
        <v>73</v>
      </c>
    </row>
    <row r="33" spans="2:3" ht="240">
      <c r="B33" s="308" t="s">
        <v>21</v>
      </c>
      <c r="C33" s="308" t="s">
        <v>348</v>
      </c>
    </row>
    <row r="34" spans="2:3" ht="75">
      <c r="B34" s="309" t="s">
        <v>22</v>
      </c>
      <c r="C34" s="309" t="s">
        <v>349</v>
      </c>
    </row>
    <row r="35" spans="2:3" ht="75">
      <c r="B35" s="307" t="s">
        <v>23</v>
      </c>
      <c r="C35" s="308" t="s">
        <v>350</v>
      </c>
    </row>
    <row r="36" spans="2:3" ht="30" customHeight="1">
      <c r="B36" s="309" t="s">
        <v>190</v>
      </c>
      <c r="C36" s="309" t="s">
        <v>351</v>
      </c>
    </row>
    <row r="37" spans="2:3" ht="30">
      <c r="B37" s="308" t="s">
        <v>250</v>
      </c>
      <c r="C37" s="308" t="s">
        <v>352</v>
      </c>
    </row>
    <row r="38" spans="2:3" ht="210">
      <c r="B38" s="309" t="s">
        <v>24</v>
      </c>
      <c r="C38" s="309" t="s">
        <v>497</v>
      </c>
    </row>
    <row r="39" spans="2:3" ht="60">
      <c r="B39" s="308" t="s">
        <v>25</v>
      </c>
      <c r="C39" s="308" t="s">
        <v>353</v>
      </c>
    </row>
    <row r="41" spans="2:3" ht="15.75">
      <c r="B41" s="306" t="s">
        <v>21</v>
      </c>
    </row>
    <row r="42" spans="2:3" ht="45">
      <c r="B42" s="308" t="s">
        <v>207</v>
      </c>
      <c r="C42" s="308" t="s">
        <v>354</v>
      </c>
    </row>
    <row r="43" spans="2:3" ht="30">
      <c r="B43" s="309" t="s">
        <v>203</v>
      </c>
      <c r="C43" s="309" t="s">
        <v>355</v>
      </c>
    </row>
    <row r="44" spans="2:3" ht="30">
      <c r="B44" s="308" t="s">
        <v>202</v>
      </c>
      <c r="C44" s="308" t="s">
        <v>356</v>
      </c>
    </row>
    <row r="45" spans="2:3" ht="30" customHeight="1">
      <c r="B45" s="309" t="s">
        <v>121</v>
      </c>
      <c r="C45" s="309" t="s">
        <v>357</v>
      </c>
    </row>
    <row r="46" spans="2:3" ht="60">
      <c r="B46" s="308" t="s">
        <v>255</v>
      </c>
      <c r="C46" s="308" t="s">
        <v>358</v>
      </c>
    </row>
    <row r="47" spans="2:3" ht="30">
      <c r="B47" s="309" t="s">
        <v>208</v>
      </c>
      <c r="C47" s="309" t="s">
        <v>359</v>
      </c>
    </row>
    <row r="48" spans="2:3" ht="30">
      <c r="B48" s="308" t="s">
        <v>201</v>
      </c>
      <c r="C48" s="308" t="s">
        <v>360</v>
      </c>
    </row>
    <row r="49" spans="2:3" ht="45">
      <c r="B49" s="309" t="s">
        <v>206</v>
      </c>
      <c r="C49" s="309" t="s">
        <v>361</v>
      </c>
    </row>
    <row r="50" spans="2:3" ht="75">
      <c r="B50" s="308" t="s">
        <v>204</v>
      </c>
      <c r="C50" s="308" t="s">
        <v>362</v>
      </c>
    </row>
    <row r="51" spans="2:3" ht="30">
      <c r="B51" s="309" t="s">
        <v>205</v>
      </c>
      <c r="C51" s="309" t="s">
        <v>363</v>
      </c>
    </row>
    <row r="52" spans="2:3" ht="240">
      <c r="B52" s="308" t="s">
        <v>21</v>
      </c>
      <c r="C52" s="308" t="s">
        <v>348</v>
      </c>
    </row>
    <row r="54" spans="2:3" ht="15.75">
      <c r="B54" s="306" t="s">
        <v>22</v>
      </c>
    </row>
    <row r="55" spans="2:3" ht="150">
      <c r="B55" s="308" t="s">
        <v>257</v>
      </c>
      <c r="C55" s="308" t="s">
        <v>498</v>
      </c>
    </row>
    <row r="56" spans="2:3" ht="210">
      <c r="B56" s="313" t="s">
        <v>36</v>
      </c>
      <c r="C56" s="309" t="s">
        <v>499</v>
      </c>
    </row>
    <row r="57" spans="2:3" ht="30" customHeight="1">
      <c r="B57" s="314" t="s">
        <v>43</v>
      </c>
      <c r="C57" s="308" t="s">
        <v>364</v>
      </c>
    </row>
    <row r="58" spans="2:3" ht="75">
      <c r="B58" s="184" t="s">
        <v>22</v>
      </c>
      <c r="C58" s="309" t="s">
        <v>349</v>
      </c>
    </row>
    <row r="59" spans="2:3" ht="30">
      <c r="B59" s="308" t="s">
        <v>195</v>
      </c>
      <c r="C59" s="308" t="s">
        <v>365</v>
      </c>
    </row>
    <row r="60" spans="2:3" ht="45">
      <c r="B60" s="309" t="s">
        <v>194</v>
      </c>
      <c r="C60" s="309" t="s">
        <v>366</v>
      </c>
    </row>
    <row r="61" spans="2:3" ht="120">
      <c r="B61" s="314" t="s">
        <v>35</v>
      </c>
      <c r="C61" s="308" t="s">
        <v>367</v>
      </c>
    </row>
    <row r="62" spans="2:3" ht="165">
      <c r="B62" s="184" t="s">
        <v>88</v>
      </c>
      <c r="C62" s="309" t="s">
        <v>500</v>
      </c>
    </row>
    <row r="63" spans="2:3" ht="30" customHeight="1">
      <c r="B63" s="308" t="s">
        <v>175</v>
      </c>
      <c r="C63" s="308" t="s">
        <v>368</v>
      </c>
    </row>
    <row r="64" spans="2:3" ht="30" customHeight="1">
      <c r="B64" s="309" t="s">
        <v>174</v>
      </c>
      <c r="C64" s="309" t="s">
        <v>369</v>
      </c>
    </row>
    <row r="65" spans="2:3" ht="45">
      <c r="B65" s="308" t="s">
        <v>139</v>
      </c>
      <c r="C65" s="308" t="s">
        <v>370</v>
      </c>
    </row>
    <row r="66" spans="2:3" ht="90">
      <c r="B66" s="309" t="s">
        <v>66</v>
      </c>
      <c r="C66" s="309" t="s">
        <v>371</v>
      </c>
    </row>
    <row r="67" spans="2:3" ht="180">
      <c r="B67" s="315" t="s">
        <v>323</v>
      </c>
      <c r="C67" s="308" t="s">
        <v>372</v>
      </c>
    </row>
    <row r="68" spans="2:3" ht="30" customHeight="1">
      <c r="B68" s="316" t="s">
        <v>324</v>
      </c>
      <c r="C68" s="309" t="s">
        <v>373</v>
      </c>
    </row>
    <row r="69" spans="2:3" ht="30">
      <c r="B69" s="314" t="s">
        <v>200</v>
      </c>
      <c r="C69" s="308" t="s">
        <v>501</v>
      </c>
    </row>
    <row r="70" spans="2:3" ht="45">
      <c r="B70" s="184" t="s">
        <v>210</v>
      </c>
      <c r="C70" s="309" t="s">
        <v>374</v>
      </c>
    </row>
    <row r="71" spans="2:3" ht="315">
      <c r="B71" s="308" t="s">
        <v>87</v>
      </c>
      <c r="C71" s="308" t="s">
        <v>502</v>
      </c>
    </row>
    <row r="72" spans="2:3" ht="30">
      <c r="B72" s="309" t="s">
        <v>258</v>
      </c>
      <c r="C72" s="309" t="s">
        <v>375</v>
      </c>
    </row>
    <row r="73" spans="2:3" ht="30">
      <c r="B73" s="308" t="s">
        <v>33</v>
      </c>
      <c r="C73" s="308" t="s">
        <v>376</v>
      </c>
    </row>
    <row r="74" spans="2:3" ht="45">
      <c r="B74" s="309" t="s">
        <v>259</v>
      </c>
      <c r="C74" s="309" t="s">
        <v>503</v>
      </c>
    </row>
    <row r="75" spans="2:3" ht="75">
      <c r="B75" s="308" t="s">
        <v>260</v>
      </c>
      <c r="C75" s="308" t="s">
        <v>377</v>
      </c>
    </row>
    <row r="76" spans="2:3" ht="105">
      <c r="B76" s="310" t="s">
        <v>37</v>
      </c>
      <c r="C76" s="309" t="s">
        <v>504</v>
      </c>
    </row>
    <row r="77" spans="2:3" ht="45">
      <c r="B77" s="307" t="s">
        <v>38</v>
      </c>
      <c r="C77" s="308" t="s">
        <v>378</v>
      </c>
    </row>
    <row r="79" spans="2:3" ht="15.75">
      <c r="B79" s="306" t="s">
        <v>6</v>
      </c>
    </row>
    <row r="80" spans="2:3" ht="60">
      <c r="B80" s="308" t="s">
        <v>219</v>
      </c>
      <c r="C80" s="308" t="s">
        <v>379</v>
      </c>
    </row>
    <row r="81" spans="2:3" ht="30">
      <c r="B81" s="309" t="s">
        <v>14</v>
      </c>
      <c r="C81" s="309" t="s">
        <v>380</v>
      </c>
    </row>
    <row r="82" spans="2:3" ht="30">
      <c r="B82" s="308" t="s">
        <v>325</v>
      </c>
      <c r="C82" s="308" t="s">
        <v>381</v>
      </c>
    </row>
    <row r="83" spans="2:3" ht="30">
      <c r="B83" s="309" t="s">
        <v>17</v>
      </c>
      <c r="C83" s="309" t="s">
        <v>382</v>
      </c>
    </row>
    <row r="84" spans="2:3" ht="30">
      <c r="B84" s="308" t="s">
        <v>196</v>
      </c>
      <c r="C84" s="308" t="s">
        <v>383</v>
      </c>
    </row>
    <row r="85" spans="2:3" ht="45">
      <c r="B85" s="309" t="s">
        <v>254</v>
      </c>
      <c r="C85" s="309" t="s">
        <v>505</v>
      </c>
    </row>
    <row r="86" spans="2:3" ht="45">
      <c r="B86" s="311" t="s">
        <v>326</v>
      </c>
      <c r="C86" s="308" t="s">
        <v>506</v>
      </c>
    </row>
    <row r="87" spans="2:3" ht="45">
      <c r="B87" s="309" t="s">
        <v>199</v>
      </c>
      <c r="C87" s="309" t="s">
        <v>384</v>
      </c>
    </row>
    <row r="88" spans="2:3" ht="60">
      <c r="B88" s="308" t="s">
        <v>198</v>
      </c>
      <c r="C88" s="308" t="s">
        <v>385</v>
      </c>
    </row>
    <row r="89" spans="2:3" ht="60">
      <c r="B89" s="309" t="s">
        <v>15</v>
      </c>
      <c r="C89" s="309" t="s">
        <v>386</v>
      </c>
    </row>
    <row r="90" spans="2:3" ht="45">
      <c r="B90" s="308" t="s">
        <v>136</v>
      </c>
      <c r="C90" s="308" t="s">
        <v>387</v>
      </c>
    </row>
    <row r="91" spans="2:3" ht="30" customHeight="1">
      <c r="B91" s="309" t="s">
        <v>190</v>
      </c>
      <c r="C91" s="309" t="s">
        <v>351</v>
      </c>
    </row>
    <row r="93" spans="2:3" ht="15.75">
      <c r="B93" s="306" t="s">
        <v>223</v>
      </c>
    </row>
    <row r="94" spans="2:3" ht="30" customHeight="1">
      <c r="B94" s="308" t="s">
        <v>261</v>
      </c>
      <c r="C94" s="308" t="s">
        <v>513</v>
      </c>
    </row>
    <row r="95" spans="2:3" ht="45">
      <c r="B95" s="309" t="s">
        <v>262</v>
      </c>
      <c r="C95" s="309" t="s">
        <v>388</v>
      </c>
    </row>
    <row r="96" spans="2:3" ht="30" customHeight="1">
      <c r="B96" s="308" t="s">
        <v>187</v>
      </c>
      <c r="C96" s="308" t="s">
        <v>512</v>
      </c>
    </row>
    <row r="97" spans="2:3" ht="30" customHeight="1">
      <c r="B97" s="309" t="s">
        <v>188</v>
      </c>
      <c r="C97" s="309" t="s">
        <v>511</v>
      </c>
    </row>
    <row r="98" spans="2:3" ht="30" customHeight="1">
      <c r="B98" s="308" t="s">
        <v>189</v>
      </c>
      <c r="C98" s="308" t="s">
        <v>389</v>
      </c>
    </row>
    <row r="99" spans="2:3" ht="285">
      <c r="B99" s="309" t="s">
        <v>492</v>
      </c>
      <c r="C99" s="309" t="s">
        <v>507</v>
      </c>
    </row>
    <row r="100" spans="2:3" ht="15">
      <c r="B100" s="309"/>
      <c r="C100" s="309"/>
    </row>
    <row r="101" spans="2:3" ht="15.75">
      <c r="B101" s="317" t="s">
        <v>150</v>
      </c>
      <c r="C101" s="318"/>
    </row>
    <row r="102" spans="2:3" ht="45">
      <c r="B102" s="307" t="s">
        <v>211</v>
      </c>
      <c r="C102" s="308" t="s">
        <v>390</v>
      </c>
    </row>
    <row r="103" spans="2:3" ht="180">
      <c r="B103" s="309" t="s">
        <v>137</v>
      </c>
      <c r="C103" s="309" t="s">
        <v>391</v>
      </c>
    </row>
    <row r="104" spans="2:3" ht="45">
      <c r="B104" s="308" t="s">
        <v>7</v>
      </c>
      <c r="C104" s="308" t="s">
        <v>392</v>
      </c>
    </row>
    <row r="105" spans="2:3" ht="30">
      <c r="B105" s="309" t="s">
        <v>200</v>
      </c>
      <c r="C105" s="309" t="s">
        <v>501</v>
      </c>
    </row>
    <row r="106" spans="2:3" ht="60">
      <c r="B106" s="307" t="s">
        <v>327</v>
      </c>
      <c r="C106" s="308" t="s">
        <v>393</v>
      </c>
    </row>
    <row r="107" spans="2:3" ht="30" customHeight="1">
      <c r="B107" s="309" t="s">
        <v>247</v>
      </c>
      <c r="C107" s="309" t="s">
        <v>394</v>
      </c>
    </row>
    <row r="108" spans="2:3" ht="30" customHeight="1">
      <c r="B108" s="308" t="s">
        <v>197</v>
      </c>
      <c r="C108" s="308" t="s">
        <v>395</v>
      </c>
    </row>
    <row r="109" spans="2:3" ht="15">
      <c r="B109" s="309"/>
      <c r="C109" s="309"/>
    </row>
    <row r="110" spans="2:3" ht="15.75">
      <c r="B110" s="317" t="s">
        <v>315</v>
      </c>
      <c r="C110" s="318"/>
    </row>
    <row r="111" spans="2:3" ht="135">
      <c r="B111" s="307" t="s">
        <v>300</v>
      </c>
      <c r="C111" s="308" t="s">
        <v>396</v>
      </c>
    </row>
    <row r="112" spans="2:3" ht="30" customHeight="1">
      <c r="B112" s="309" t="s">
        <v>301</v>
      </c>
      <c r="C112" s="309" t="s">
        <v>397</v>
      </c>
    </row>
    <row r="113" spans="2:3" ht="30" customHeight="1">
      <c r="B113" s="308" t="s">
        <v>328</v>
      </c>
      <c r="C113" s="308" t="s">
        <v>398</v>
      </c>
    </row>
    <row r="114" spans="2:3" ht="45">
      <c r="B114" s="309" t="s">
        <v>262</v>
      </c>
      <c r="C114" s="309" t="s">
        <v>388</v>
      </c>
    </row>
    <row r="115" spans="2:3" ht="30" customHeight="1">
      <c r="B115" s="308" t="s">
        <v>189</v>
      </c>
      <c r="C115" s="308" t="s">
        <v>389</v>
      </c>
    </row>
    <row r="116" spans="2:3" ht="240">
      <c r="B116" s="309" t="s">
        <v>21</v>
      </c>
      <c r="C116" s="309" t="s">
        <v>348</v>
      </c>
    </row>
    <row r="117" spans="2:3" ht="315">
      <c r="B117" s="308" t="s">
        <v>87</v>
      </c>
      <c r="C117" s="308" t="s">
        <v>502</v>
      </c>
    </row>
    <row r="118" spans="2:3" ht="165">
      <c r="B118" s="309" t="s">
        <v>88</v>
      </c>
      <c r="C118" s="309" t="s">
        <v>500</v>
      </c>
    </row>
    <row r="119" spans="2:3" ht="75">
      <c r="B119" s="308" t="s">
        <v>23</v>
      </c>
      <c r="C119" s="308" t="s">
        <v>350</v>
      </c>
    </row>
    <row r="120" spans="2:3" ht="45">
      <c r="B120" s="312" t="s">
        <v>326</v>
      </c>
      <c r="C120" s="309" t="s">
        <v>506</v>
      </c>
    </row>
    <row r="121" spans="2:3" ht="45">
      <c r="B121" s="308" t="s">
        <v>136</v>
      </c>
      <c r="C121" s="308" t="s">
        <v>387</v>
      </c>
    </row>
    <row r="122" spans="2:3" ht="60">
      <c r="B122" s="309" t="s">
        <v>219</v>
      </c>
      <c r="C122" s="309" t="s">
        <v>379</v>
      </c>
    </row>
    <row r="123" spans="2:3" ht="30">
      <c r="B123" s="308" t="s">
        <v>250</v>
      </c>
      <c r="C123" s="308" t="s">
        <v>352</v>
      </c>
    </row>
    <row r="124" spans="2:3" ht="210">
      <c r="B124" s="309" t="s">
        <v>24</v>
      </c>
      <c r="C124" s="309" t="s">
        <v>497</v>
      </c>
    </row>
    <row r="125" spans="2:3" ht="60">
      <c r="B125" s="308" t="s">
        <v>25</v>
      </c>
      <c r="C125" s="308" t="s">
        <v>353</v>
      </c>
    </row>
    <row r="127" spans="2:3" ht="15.75">
      <c r="B127" s="317" t="s">
        <v>169</v>
      </c>
    </row>
    <row r="128" spans="2:3" ht="45">
      <c r="B128" s="308" t="s">
        <v>54</v>
      </c>
      <c r="C128" s="308" t="s">
        <v>399</v>
      </c>
    </row>
    <row r="129" spans="2:3" ht="30">
      <c r="B129" s="309" t="s">
        <v>200</v>
      </c>
      <c r="C129" s="309" t="s">
        <v>501</v>
      </c>
    </row>
    <row r="130" spans="2:3" ht="30" customHeight="1">
      <c r="B130" s="308" t="s">
        <v>217</v>
      </c>
      <c r="C130" s="308" t="s">
        <v>400</v>
      </c>
    </row>
    <row r="131" spans="2:3" ht="30" customHeight="1">
      <c r="B131" s="309" t="s">
        <v>218</v>
      </c>
      <c r="C131" s="309" t="s">
        <v>401</v>
      </c>
    </row>
    <row r="132" spans="2:3" ht="45">
      <c r="B132" s="308" t="s">
        <v>7</v>
      </c>
      <c r="C132" s="308" t="s">
        <v>392</v>
      </c>
    </row>
    <row r="133" spans="2:3" ht="60">
      <c r="B133" s="310" t="s">
        <v>457</v>
      </c>
      <c r="C133" s="309" t="s">
        <v>458</v>
      </c>
    </row>
    <row r="134" spans="2:3" ht="60">
      <c r="B134" s="315" t="s">
        <v>440</v>
      </c>
      <c r="C134" s="308" t="s">
        <v>458</v>
      </c>
    </row>
    <row r="135" spans="2:3" ht="30">
      <c r="B135" s="316" t="s">
        <v>441</v>
      </c>
      <c r="C135" s="309" t="s">
        <v>459</v>
      </c>
    </row>
    <row r="136" spans="2:3" ht="30">
      <c r="B136" s="183" t="s">
        <v>251</v>
      </c>
      <c r="C136" s="308" t="s">
        <v>402</v>
      </c>
    </row>
    <row r="137" spans="2:3" ht="30" customHeight="1">
      <c r="B137" s="309" t="s">
        <v>294</v>
      </c>
      <c r="C137" s="309" t="s">
        <v>403</v>
      </c>
    </row>
    <row r="138" spans="2:3" ht="60">
      <c r="B138" s="308" t="s">
        <v>138</v>
      </c>
      <c r="C138" s="308" t="s">
        <v>404</v>
      </c>
    </row>
    <row r="139" spans="2:3" ht="45">
      <c r="B139" s="309" t="s">
        <v>248</v>
      </c>
      <c r="C139" s="309" t="s">
        <v>405</v>
      </c>
    </row>
    <row r="140" spans="2:3" ht="30">
      <c r="B140" s="308" t="s">
        <v>117</v>
      </c>
      <c r="C140" s="308" t="s">
        <v>346</v>
      </c>
    </row>
    <row r="141" spans="2:3" ht="30" customHeight="1">
      <c r="B141" s="309" t="s">
        <v>118</v>
      </c>
      <c r="C141" s="309" t="s">
        <v>347</v>
      </c>
    </row>
    <row r="143" spans="2:3" ht="15.75">
      <c r="B143" s="317" t="s">
        <v>74</v>
      </c>
    </row>
    <row r="144" spans="2:3" ht="30">
      <c r="B144" s="308" t="s">
        <v>71</v>
      </c>
      <c r="C144" s="308" t="s">
        <v>494</v>
      </c>
    </row>
    <row r="145" spans="2:3" ht="30">
      <c r="B145" s="309" t="s">
        <v>286</v>
      </c>
      <c r="C145" s="309" t="s">
        <v>496</v>
      </c>
    </row>
    <row r="147" spans="2:3" ht="15.75">
      <c r="B147" s="317" t="s">
        <v>73</v>
      </c>
    </row>
    <row r="148" spans="2:3" ht="30">
      <c r="B148" s="308" t="s">
        <v>90</v>
      </c>
      <c r="C148" s="308" t="s">
        <v>494</v>
      </c>
    </row>
    <row r="149" spans="2:3" ht="210">
      <c r="B149" s="309" t="s">
        <v>24</v>
      </c>
      <c r="C149" s="309" t="s">
        <v>497</v>
      </c>
    </row>
    <row r="150" spans="2:3" ht="60">
      <c r="B150" s="308" t="s">
        <v>25</v>
      </c>
      <c r="C150" s="308" t="s">
        <v>353</v>
      </c>
    </row>
    <row r="152" spans="2:3" ht="15.75">
      <c r="B152" s="317" t="s">
        <v>150</v>
      </c>
    </row>
    <row r="153" spans="2:3" ht="45">
      <c r="B153" s="308" t="s">
        <v>211</v>
      </c>
      <c r="C153" s="308" t="s">
        <v>390</v>
      </c>
    </row>
    <row r="155" spans="2:3" ht="15.75">
      <c r="B155" s="317" t="s">
        <v>151</v>
      </c>
    </row>
    <row r="156" spans="2:3" ht="34.5" customHeight="1">
      <c r="B156" s="308" t="s">
        <v>263</v>
      </c>
      <c r="C156" s="308" t="s">
        <v>406</v>
      </c>
    </row>
    <row r="157" spans="2:3" ht="36" customHeight="1">
      <c r="B157" s="309" t="s">
        <v>264</v>
      </c>
      <c r="C157" s="309" t="s">
        <v>407</v>
      </c>
    </row>
    <row r="158" spans="2:3" ht="35.25" customHeight="1">
      <c r="B158" s="308" t="s">
        <v>265</v>
      </c>
      <c r="C158" s="308" t="s">
        <v>408</v>
      </c>
    </row>
    <row r="159" spans="2:3" ht="33.75" customHeight="1">
      <c r="B159" s="309" t="s">
        <v>266</v>
      </c>
      <c r="C159" s="309" t="s">
        <v>409</v>
      </c>
    </row>
    <row r="160" spans="2:3" ht="60">
      <c r="B160" s="308" t="s">
        <v>440</v>
      </c>
      <c r="C160" s="308" t="s">
        <v>458</v>
      </c>
    </row>
    <row r="161" spans="2:3" ht="30">
      <c r="B161" s="309" t="s">
        <v>441</v>
      </c>
      <c r="C161" s="309" t="s">
        <v>459</v>
      </c>
    </row>
    <row r="162" spans="2:3" ht="45">
      <c r="B162" s="308" t="s">
        <v>267</v>
      </c>
      <c r="C162" s="308" t="s">
        <v>410</v>
      </c>
    </row>
    <row r="163" spans="2:3" ht="30" customHeight="1">
      <c r="B163" s="309" t="s">
        <v>268</v>
      </c>
      <c r="C163" s="309" t="s">
        <v>411</v>
      </c>
    </row>
    <row r="164" spans="2:3" ht="30">
      <c r="B164" s="308" t="s">
        <v>269</v>
      </c>
      <c r="C164" s="308" t="s">
        <v>412</v>
      </c>
    </row>
    <row r="165" spans="2:3" ht="30" customHeight="1">
      <c r="B165" s="309" t="s">
        <v>270</v>
      </c>
      <c r="C165" s="309" t="s">
        <v>413</v>
      </c>
    </row>
    <row r="166" spans="2:3" ht="30" customHeight="1">
      <c r="B166" s="308" t="s">
        <v>271</v>
      </c>
      <c r="C166" s="308" t="s">
        <v>414</v>
      </c>
    </row>
    <row r="167" spans="2:3" ht="30" customHeight="1">
      <c r="B167" s="309" t="s">
        <v>319</v>
      </c>
      <c r="C167" s="309" t="s">
        <v>415</v>
      </c>
    </row>
    <row r="168" spans="2:3" ht="45">
      <c r="B168" s="308" t="s">
        <v>7</v>
      </c>
      <c r="C168" s="308" t="s">
        <v>392</v>
      </c>
    </row>
    <row r="169" spans="2:3" ht="30">
      <c r="B169" s="309" t="s">
        <v>272</v>
      </c>
      <c r="C169" s="309" t="s">
        <v>416</v>
      </c>
    </row>
    <row r="170" spans="2:3" ht="90">
      <c r="B170" s="308" t="s">
        <v>295</v>
      </c>
      <c r="C170" s="308" t="s">
        <v>417</v>
      </c>
    </row>
    <row r="171" spans="2:3" ht="30" customHeight="1">
      <c r="B171" s="309" t="s">
        <v>273</v>
      </c>
      <c r="C171" s="309" t="s">
        <v>418</v>
      </c>
    </row>
    <row r="172" spans="2:3" ht="60">
      <c r="B172" s="308" t="s">
        <v>329</v>
      </c>
      <c r="C172" s="308" t="s">
        <v>508</v>
      </c>
    </row>
    <row r="173" spans="2:3" ht="30" customHeight="1">
      <c r="B173" s="309" t="s">
        <v>274</v>
      </c>
      <c r="C173" s="309" t="s">
        <v>419</v>
      </c>
    </row>
    <row r="174" spans="2:3" ht="30" customHeight="1">
      <c r="B174" s="308" t="s">
        <v>275</v>
      </c>
      <c r="C174" s="308" t="s">
        <v>420</v>
      </c>
    </row>
    <row r="176" spans="2:3" ht="15.75">
      <c r="B176" s="317" t="s">
        <v>277</v>
      </c>
    </row>
    <row r="177" spans="2:3" ht="30" customHeight="1">
      <c r="B177" s="308" t="s">
        <v>113</v>
      </c>
      <c r="C177" s="308" t="s">
        <v>421</v>
      </c>
    </row>
    <row r="178" spans="2:3" ht="30" customHeight="1">
      <c r="B178" s="309" t="s">
        <v>106</v>
      </c>
      <c r="C178" s="309" t="s">
        <v>422</v>
      </c>
    </row>
    <row r="179" spans="2:3" ht="60">
      <c r="B179" s="308" t="s">
        <v>138</v>
      </c>
      <c r="C179" s="308" t="s">
        <v>404</v>
      </c>
    </row>
    <row r="180" spans="2:3" ht="30" customHeight="1">
      <c r="B180" s="309" t="s">
        <v>278</v>
      </c>
      <c r="C180" s="309" t="s">
        <v>423</v>
      </c>
    </row>
    <row r="181" spans="2:3" ht="45">
      <c r="B181" s="308" t="s">
        <v>115</v>
      </c>
      <c r="C181" s="308" t="s">
        <v>405</v>
      </c>
    </row>
    <row r="182" spans="2:3" ht="30">
      <c r="B182" s="309" t="s">
        <v>107</v>
      </c>
      <c r="C182" s="309" t="s">
        <v>424</v>
      </c>
    </row>
    <row r="183" spans="2:3" ht="15">
      <c r="B183" s="177"/>
    </row>
    <row r="184" spans="2:3" ht="18.75">
      <c r="B184" s="305" t="s">
        <v>297</v>
      </c>
    </row>
    <row r="185" spans="2:3" ht="30">
      <c r="B185" s="183" t="s">
        <v>71</v>
      </c>
      <c r="C185" s="308" t="s">
        <v>494</v>
      </c>
    </row>
    <row r="186" spans="2:3" ht="30">
      <c r="B186" s="184" t="s">
        <v>286</v>
      </c>
      <c r="C186" s="309" t="s">
        <v>496</v>
      </c>
    </row>
    <row r="187" spans="2:3" ht="30" customHeight="1">
      <c r="B187" s="315" t="s">
        <v>330</v>
      </c>
      <c r="C187" s="308" t="s">
        <v>430</v>
      </c>
    </row>
    <row r="188" spans="2:3" ht="30" customHeight="1"/>
    <row r="189" spans="2:3" ht="30" customHeight="1">
      <c r="B189" s="305" t="s">
        <v>290</v>
      </c>
    </row>
    <row r="190" spans="2:3" ht="123.75" customHeight="1">
      <c r="B190" s="308" t="s">
        <v>291</v>
      </c>
      <c r="C190" s="308" t="s">
        <v>509</v>
      </c>
    </row>
    <row r="191" spans="2:3" ht="15">
      <c r="B191" s="309"/>
      <c r="C191" s="309"/>
    </row>
    <row r="192" spans="2:3" ht="18.75">
      <c r="B192" s="305" t="s">
        <v>162</v>
      </c>
      <c r="C192" s="309"/>
    </row>
    <row r="193" spans="2:3" ht="30">
      <c r="B193" s="308" t="s">
        <v>288</v>
      </c>
      <c r="C193" s="308" t="s">
        <v>425</v>
      </c>
    </row>
    <row r="194" spans="2:3" ht="30">
      <c r="B194" s="309" t="s">
        <v>320</v>
      </c>
      <c r="C194" s="309" t="s">
        <v>510</v>
      </c>
    </row>
    <row r="195" spans="2:3" ht="30" customHeight="1">
      <c r="B195" s="308" t="s">
        <v>164</v>
      </c>
      <c r="C195" s="308" t="s">
        <v>426</v>
      </c>
    </row>
    <row r="196" spans="2:3" ht="30">
      <c r="B196" s="309" t="s">
        <v>162</v>
      </c>
      <c r="C196" s="309" t="s">
        <v>352</v>
      </c>
    </row>
  </sheetData>
  <mergeCells count="3">
    <mergeCell ref="B1:C1"/>
    <mergeCell ref="B2:C2"/>
    <mergeCell ref="B4:C4"/>
  </mergeCells>
  <phoneticPr fontId="31" type="noConversion"/>
  <conditionalFormatting sqref="B133">
    <cfRule type="duplicateValues" dxfId="69" priority="1"/>
  </conditionalFormatting>
  <pageMargins left="0.70866141732283472" right="0.70866141732283472" top="0.74803149606299213" bottom="0.74803149606299213" header="0.31496062992125984" footer="0.31496062992125984"/>
  <pageSetup paperSize="9" scale="1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6E3D-CF88-483B-8EC6-3D7DD5396529}">
  <sheetPr codeName="Sheet4">
    <tabColor rgb="FF5F9E88"/>
    <pageSetUpPr fitToPage="1"/>
  </sheetPr>
  <dimension ref="A1:I184"/>
  <sheetViews>
    <sheetView workbookViewId="0"/>
  </sheetViews>
  <sheetFormatPr defaultColWidth="9.140625" defaultRowHeight="15"/>
  <cols>
    <col min="1" max="1" width="2.28515625" style="38" customWidth="1"/>
    <col min="2" max="2" width="37.7109375" style="44" customWidth="1"/>
    <col min="3" max="3" width="42.5703125" style="44" customWidth="1"/>
    <col min="4" max="4" width="45.7109375" style="44" customWidth="1"/>
    <col min="5" max="5" width="1.42578125" style="38" customWidth="1"/>
    <col min="6" max="6" width="71.28515625" style="38" customWidth="1"/>
    <col min="7" max="7" width="1.28515625" style="38" customWidth="1"/>
    <col min="8" max="8" width="19.5703125" style="38" customWidth="1"/>
    <col min="9" max="9" width="9.140625" style="38"/>
    <col min="10" max="10" width="16.85546875" style="38" customWidth="1"/>
    <col min="11" max="16384" width="9.140625" style="38"/>
  </cols>
  <sheetData>
    <row r="1" spans="2:6" ht="54" customHeight="1">
      <c r="B1" s="185" t="s">
        <v>140</v>
      </c>
      <c r="C1" s="185"/>
      <c r="D1" s="85"/>
      <c r="E1" s="85"/>
      <c r="F1" s="85"/>
    </row>
    <row r="2" spans="2:6" ht="60" customHeight="1">
      <c r="B2" s="384" t="s">
        <v>67</v>
      </c>
      <c r="C2" s="384"/>
      <c r="D2" s="384"/>
      <c r="E2" s="384"/>
      <c r="F2" s="384"/>
    </row>
    <row r="3" spans="2:6" ht="21.95" customHeight="1">
      <c r="B3" s="385" t="s">
        <v>55</v>
      </c>
      <c r="C3" s="385"/>
      <c r="D3" s="385"/>
      <c r="E3" s="385"/>
      <c r="F3" s="386"/>
    </row>
    <row r="4" spans="2:6" ht="9" customHeight="1"/>
    <row r="5" spans="2:6" ht="20.100000000000001" customHeight="1">
      <c r="B5" s="86" t="s">
        <v>63</v>
      </c>
      <c r="C5" s="86" t="s">
        <v>64</v>
      </c>
      <c r="D5" s="86" t="s">
        <v>56</v>
      </c>
      <c r="F5" s="86" t="s">
        <v>57</v>
      </c>
    </row>
    <row r="6" spans="2:6" ht="9" customHeight="1">
      <c r="B6" s="76"/>
      <c r="C6" s="76"/>
      <c r="D6" s="76"/>
      <c r="F6" s="76"/>
    </row>
    <row r="7" spans="2:6">
      <c r="B7" s="212" t="s">
        <v>114</v>
      </c>
      <c r="C7" s="170" t="s">
        <v>74</v>
      </c>
      <c r="D7" s="170" t="s">
        <v>466</v>
      </c>
      <c r="E7" s="42"/>
      <c r="F7" s="170" t="s">
        <v>176</v>
      </c>
    </row>
    <row r="8" spans="2:6" ht="30">
      <c r="B8" s="170"/>
      <c r="C8" s="170"/>
      <c r="D8" s="170"/>
      <c r="E8" s="42"/>
      <c r="F8" s="170" t="s">
        <v>177</v>
      </c>
    </row>
    <row r="9" spans="2:6" ht="2.25" customHeight="1">
      <c r="B9" s="170"/>
      <c r="C9" s="170"/>
      <c r="D9" s="78"/>
      <c r="E9" s="42"/>
      <c r="F9" s="78"/>
    </row>
    <row r="10" spans="2:6">
      <c r="B10" s="170"/>
      <c r="C10" s="170"/>
      <c r="D10" s="170" t="s">
        <v>11</v>
      </c>
      <c r="E10" s="42"/>
      <c r="F10" s="170" t="s">
        <v>178</v>
      </c>
    </row>
    <row r="11" spans="2:6">
      <c r="B11" s="170"/>
      <c r="C11" s="170"/>
      <c r="D11" s="170"/>
      <c r="E11" s="42"/>
      <c r="F11" s="170" t="s">
        <v>179</v>
      </c>
    </row>
    <row r="12" spans="2:6" ht="2.25" customHeight="1">
      <c r="B12" s="170"/>
      <c r="C12" s="78"/>
      <c r="D12" s="78"/>
      <c r="E12" s="42"/>
      <c r="F12" s="78"/>
    </row>
    <row r="13" spans="2:6" ht="23.25" customHeight="1">
      <c r="B13" s="170"/>
      <c r="C13" s="170" t="s">
        <v>135</v>
      </c>
      <c r="D13" s="170" t="s">
        <v>280</v>
      </c>
      <c r="E13" s="42"/>
      <c r="F13" s="170" t="s">
        <v>237</v>
      </c>
    </row>
    <row r="14" spans="2:6" ht="30">
      <c r="B14" s="274"/>
      <c r="C14" s="274"/>
      <c r="D14" s="274"/>
      <c r="E14" s="42"/>
      <c r="F14" s="274" t="s">
        <v>281</v>
      </c>
    </row>
    <row r="15" spans="2:6">
      <c r="B15" s="170"/>
      <c r="C15" s="170"/>
      <c r="D15" s="170"/>
      <c r="E15" s="42"/>
      <c r="F15" s="170" t="s">
        <v>282</v>
      </c>
    </row>
    <row r="16" spans="2:6" ht="2.25" customHeight="1">
      <c r="B16" s="170"/>
      <c r="C16" s="170"/>
    </row>
    <row r="17" spans="2:9">
      <c r="B17" s="170"/>
      <c r="C17" s="170"/>
      <c r="D17" s="170" t="s">
        <v>279</v>
      </c>
      <c r="E17" s="42"/>
      <c r="F17" s="274" t="s">
        <v>237</v>
      </c>
    </row>
    <row r="18" spans="2:9" ht="30">
      <c r="B18" s="274"/>
      <c r="C18" s="274"/>
      <c r="D18" s="274"/>
      <c r="E18" s="42"/>
      <c r="F18" s="274" t="s">
        <v>281</v>
      </c>
    </row>
    <row r="19" spans="2:9">
      <c r="B19" s="170"/>
      <c r="C19" s="170"/>
      <c r="D19" s="170"/>
      <c r="E19" s="42"/>
      <c r="F19" s="274" t="s">
        <v>282</v>
      </c>
    </row>
    <row r="20" spans="2:9" ht="2.25" customHeight="1">
      <c r="B20" s="170"/>
      <c r="C20" s="170"/>
    </row>
    <row r="21" spans="2:9">
      <c r="B21" s="170"/>
      <c r="C21" s="170"/>
      <c r="D21" s="170" t="s">
        <v>11</v>
      </c>
      <c r="E21" s="42"/>
      <c r="F21" s="197" t="s">
        <v>180</v>
      </c>
    </row>
    <row r="22" spans="2:9">
      <c r="B22" s="170"/>
      <c r="C22" s="170"/>
      <c r="D22" s="170"/>
      <c r="E22" s="42"/>
      <c r="F22" s="170" t="s">
        <v>179</v>
      </c>
    </row>
    <row r="23" spans="2:9" ht="2.25" customHeight="1">
      <c r="B23" s="170"/>
    </row>
    <row r="24" spans="2:9" ht="45">
      <c r="B24" s="170"/>
      <c r="C24" s="170" t="s">
        <v>238</v>
      </c>
      <c r="D24" s="170" t="s">
        <v>467</v>
      </c>
      <c r="E24" s="42"/>
      <c r="F24" s="170" t="s">
        <v>166</v>
      </c>
    </row>
    <row r="25" spans="2:9" ht="2.25" customHeight="1">
      <c r="B25" s="170"/>
      <c r="C25" s="170"/>
    </row>
    <row r="26" spans="2:9" ht="30">
      <c r="B26" s="170"/>
      <c r="C26" s="170"/>
      <c r="D26" s="170" t="s">
        <v>468</v>
      </c>
      <c r="E26" s="42"/>
      <c r="F26" s="170" t="s">
        <v>167</v>
      </c>
    </row>
    <row r="27" spans="2:9" ht="2.25" customHeight="1">
      <c r="B27" s="170"/>
      <c r="C27" s="170"/>
      <c r="D27" s="36"/>
      <c r="F27" s="42"/>
    </row>
    <row r="28" spans="2:9">
      <c r="B28" s="170"/>
      <c r="C28" s="170"/>
      <c r="D28" s="170" t="s">
        <v>11</v>
      </c>
      <c r="E28" s="42"/>
      <c r="F28" s="170" t="s">
        <v>178</v>
      </c>
    </row>
    <row r="29" spans="2:9">
      <c r="B29" s="170"/>
      <c r="C29" s="170"/>
      <c r="D29" s="170"/>
      <c r="E29" s="42"/>
      <c r="F29" s="197" t="s">
        <v>180</v>
      </c>
    </row>
    <row r="30" spans="2:9">
      <c r="B30" s="170"/>
      <c r="C30" s="249"/>
      <c r="D30" s="170"/>
      <c r="E30" s="42"/>
      <c r="F30" s="170" t="s">
        <v>427</v>
      </c>
    </row>
    <row r="31" spans="2:9" ht="6" customHeight="1"/>
    <row r="32" spans="2:9" ht="15" customHeight="1">
      <c r="B32" s="212" t="s">
        <v>168</v>
      </c>
      <c r="C32" s="170" t="s">
        <v>74</v>
      </c>
      <c r="D32" s="170" t="s">
        <v>11</v>
      </c>
      <c r="E32" s="42"/>
      <c r="F32" s="170" t="s">
        <v>178</v>
      </c>
      <c r="H32" s="266"/>
      <c r="I32" s="266"/>
    </row>
    <row r="33" spans="2:9" ht="15" customHeight="1">
      <c r="B33" s="170"/>
      <c r="C33" s="170"/>
      <c r="D33" s="170"/>
      <c r="E33" s="42"/>
      <c r="F33" s="197" t="s">
        <v>180</v>
      </c>
      <c r="H33" s="266"/>
      <c r="I33" s="266"/>
    </row>
    <row r="34" spans="2:9" ht="15" customHeight="1">
      <c r="B34" s="170"/>
      <c r="C34" s="170"/>
      <c r="D34" s="170"/>
      <c r="E34" s="42"/>
      <c r="F34" s="196" t="s">
        <v>179</v>
      </c>
      <c r="H34" s="266"/>
      <c r="I34" s="266"/>
    </row>
    <row r="35" spans="2:9" ht="2.25" customHeight="1">
      <c r="B35" s="170"/>
      <c r="C35" s="78"/>
      <c r="D35" s="78"/>
      <c r="E35" s="42"/>
      <c r="F35" s="200"/>
    </row>
    <row r="36" spans="2:9" ht="17.45" customHeight="1">
      <c r="B36" s="170"/>
      <c r="C36" s="170" t="s">
        <v>73</v>
      </c>
      <c r="D36" s="284" t="s">
        <v>11</v>
      </c>
      <c r="E36" s="42"/>
      <c r="F36" s="170" t="s">
        <v>178</v>
      </c>
    </row>
    <row r="37" spans="2:9" ht="15" customHeight="1">
      <c r="B37" s="170"/>
      <c r="C37" s="170"/>
      <c r="D37" s="284"/>
      <c r="E37" s="42"/>
      <c r="F37" s="197" t="s">
        <v>180</v>
      </c>
    </row>
    <row r="38" spans="2:9" ht="15" customHeight="1">
      <c r="B38" s="170"/>
      <c r="C38" s="170"/>
      <c r="D38" s="170"/>
      <c r="E38" s="42"/>
      <c r="F38" s="196" t="s">
        <v>179</v>
      </c>
    </row>
    <row r="39" spans="2:9" ht="2.25" customHeight="1">
      <c r="B39" s="170"/>
      <c r="C39" s="78"/>
      <c r="D39" s="78"/>
      <c r="E39" s="42"/>
      <c r="F39" s="200"/>
    </row>
    <row r="40" spans="2:9" ht="15" customHeight="1">
      <c r="B40" s="201"/>
      <c r="C40" s="170" t="s">
        <v>21</v>
      </c>
      <c r="D40" s="250" t="s">
        <v>11</v>
      </c>
      <c r="E40" s="56"/>
      <c r="F40" s="170" t="s">
        <v>178</v>
      </c>
    </row>
    <row r="41" spans="2:9" ht="15" customHeight="1">
      <c r="B41" s="201"/>
      <c r="C41" s="201"/>
      <c r="D41" s="201"/>
      <c r="E41" s="56"/>
      <c r="F41" s="197" t="s">
        <v>180</v>
      </c>
    </row>
    <row r="42" spans="2:9" ht="15" customHeight="1">
      <c r="B42" s="201"/>
      <c r="C42" s="201"/>
      <c r="D42" s="201"/>
      <c r="E42" s="56"/>
      <c r="F42" s="196" t="s">
        <v>179</v>
      </c>
    </row>
    <row r="43" spans="2:9" ht="2.25" customHeight="1">
      <c r="B43" s="201"/>
      <c r="C43" s="77"/>
      <c r="D43" s="77"/>
      <c r="E43" s="56"/>
      <c r="F43" s="200"/>
    </row>
    <row r="44" spans="2:9" ht="15" customHeight="1">
      <c r="B44" s="201"/>
      <c r="C44" s="170" t="s">
        <v>22</v>
      </c>
      <c r="D44" s="250" t="s">
        <v>11</v>
      </c>
      <c r="E44" s="56"/>
      <c r="F44" s="170" t="s">
        <v>178</v>
      </c>
    </row>
    <row r="45" spans="2:9" ht="15" customHeight="1">
      <c r="B45" s="201"/>
      <c r="C45" s="201"/>
      <c r="D45" s="201"/>
      <c r="E45" s="56"/>
      <c r="F45" s="197" t="s">
        <v>180</v>
      </c>
    </row>
    <row r="46" spans="2:9" ht="15" customHeight="1">
      <c r="B46" s="201"/>
      <c r="C46" s="201"/>
      <c r="D46" s="201"/>
      <c r="E46" s="56"/>
      <c r="F46" s="196" t="s">
        <v>179</v>
      </c>
    </row>
    <row r="47" spans="2:9" ht="2.25" customHeight="1">
      <c r="B47" s="201"/>
      <c r="C47" s="77"/>
      <c r="D47" s="77"/>
      <c r="E47" s="56"/>
      <c r="F47" s="200"/>
    </row>
    <row r="48" spans="2:9" ht="15" customHeight="1">
      <c r="B48" s="201"/>
      <c r="C48" s="170" t="s">
        <v>23</v>
      </c>
      <c r="D48" s="250" t="s">
        <v>11</v>
      </c>
      <c r="E48" s="56"/>
      <c r="F48" s="170" t="s">
        <v>178</v>
      </c>
    </row>
    <row r="49" spans="1:7" ht="15" customHeight="1">
      <c r="B49" s="201"/>
      <c r="C49" s="201"/>
      <c r="D49" s="201"/>
      <c r="E49" s="56"/>
      <c r="F49" s="197" t="s">
        <v>180</v>
      </c>
    </row>
    <row r="50" spans="1:7" ht="15" customHeight="1">
      <c r="B50" s="201"/>
      <c r="C50" s="201"/>
      <c r="D50" s="201"/>
      <c r="E50" s="56"/>
      <c r="F50" s="196" t="s">
        <v>179</v>
      </c>
    </row>
    <row r="51" spans="1:7" ht="2.25" customHeight="1">
      <c r="A51" s="79"/>
      <c r="B51" s="201"/>
      <c r="C51" s="80"/>
      <c r="D51" s="80"/>
      <c r="E51" s="79"/>
      <c r="F51" s="200"/>
      <c r="G51" s="79"/>
    </row>
    <row r="52" spans="1:7">
      <c r="A52" s="79"/>
      <c r="B52" s="196"/>
      <c r="C52" s="196" t="s">
        <v>6</v>
      </c>
      <c r="D52" s="250" t="s">
        <v>11</v>
      </c>
      <c r="E52" s="79"/>
      <c r="F52" s="170" t="s">
        <v>178</v>
      </c>
      <c r="G52" s="79"/>
    </row>
    <row r="53" spans="1:7">
      <c r="A53" s="79"/>
      <c r="B53" s="204"/>
      <c r="C53" s="204"/>
      <c r="D53" s="204"/>
      <c r="E53" s="79"/>
      <c r="F53" s="197" t="s">
        <v>180</v>
      </c>
      <c r="G53" s="79"/>
    </row>
    <row r="54" spans="1:7">
      <c r="A54" s="79"/>
      <c r="B54" s="204"/>
      <c r="C54" s="204"/>
      <c r="D54" s="204"/>
      <c r="E54" s="79"/>
      <c r="F54" s="196" t="s">
        <v>179</v>
      </c>
      <c r="G54" s="79"/>
    </row>
    <row r="55" spans="1:7" ht="2.25" customHeight="1">
      <c r="A55" s="79"/>
      <c r="B55" s="204"/>
      <c r="C55" s="204"/>
      <c r="D55" s="80"/>
      <c r="E55" s="79"/>
      <c r="F55" s="200"/>
      <c r="G55" s="79"/>
    </row>
    <row r="56" spans="1:7" ht="30">
      <c r="A56" s="79"/>
      <c r="B56" s="204"/>
      <c r="C56" s="204"/>
      <c r="D56" s="259" t="s">
        <v>466</v>
      </c>
      <c r="E56" s="79"/>
      <c r="F56" s="254" t="s">
        <v>224</v>
      </c>
      <c r="G56" s="79"/>
    </row>
    <row r="57" spans="1:7" ht="2.25" customHeight="1">
      <c r="A57" s="79"/>
      <c r="B57" s="204"/>
      <c r="C57" s="80"/>
      <c r="D57" s="80"/>
      <c r="E57" s="79"/>
      <c r="F57" s="200"/>
      <c r="G57" s="79"/>
    </row>
    <row r="58" spans="1:7">
      <c r="A58" s="79"/>
      <c r="B58" s="204"/>
      <c r="C58" s="196" t="s">
        <v>185</v>
      </c>
      <c r="D58" s="249" t="s">
        <v>11</v>
      </c>
      <c r="E58" s="79"/>
      <c r="F58" s="249" t="s">
        <v>178</v>
      </c>
      <c r="G58" s="79"/>
    </row>
    <row r="59" spans="1:7">
      <c r="A59" s="79"/>
      <c r="B59" s="204"/>
      <c r="C59" s="204"/>
      <c r="D59" s="204"/>
      <c r="E59" s="79"/>
      <c r="F59" s="197" t="s">
        <v>180</v>
      </c>
      <c r="G59" s="79"/>
    </row>
    <row r="60" spans="1:7">
      <c r="A60" s="79"/>
      <c r="B60" s="204"/>
      <c r="C60" s="204"/>
      <c r="D60" s="204"/>
      <c r="E60" s="79"/>
      <c r="F60" s="196" t="s">
        <v>179</v>
      </c>
      <c r="G60" s="79"/>
    </row>
    <row r="61" spans="1:7" ht="3" customHeight="1">
      <c r="A61" s="79"/>
      <c r="B61" s="204"/>
      <c r="C61" s="80"/>
      <c r="D61" s="80"/>
      <c r="E61" s="79"/>
      <c r="F61" s="200"/>
      <c r="G61" s="79"/>
    </row>
    <row r="62" spans="1:7">
      <c r="B62" s="170"/>
      <c r="C62" s="170" t="s">
        <v>150</v>
      </c>
      <c r="D62" s="170" t="s">
        <v>11</v>
      </c>
      <c r="E62" s="42"/>
      <c r="F62" s="170" t="s">
        <v>178</v>
      </c>
      <c r="G62" s="79"/>
    </row>
    <row r="63" spans="1:7">
      <c r="B63" s="170"/>
      <c r="C63" s="170"/>
      <c r="D63" s="170"/>
      <c r="E63" s="42"/>
      <c r="F63" s="197" t="s">
        <v>180</v>
      </c>
      <c r="G63" s="79"/>
    </row>
    <row r="64" spans="1:7">
      <c r="B64" s="170"/>
      <c r="C64" s="170"/>
      <c r="D64" s="170"/>
      <c r="E64" s="42"/>
      <c r="F64" s="196" t="s">
        <v>179</v>
      </c>
      <c r="G64" s="79"/>
    </row>
    <row r="65" spans="1:7" ht="3" customHeight="1">
      <c r="A65" s="79"/>
      <c r="B65" s="204"/>
      <c r="C65" s="80"/>
      <c r="D65" s="80"/>
      <c r="E65" s="79"/>
      <c r="F65" s="200"/>
      <c r="G65" s="79"/>
    </row>
    <row r="66" spans="1:7">
      <c r="B66" s="297"/>
      <c r="C66" s="297" t="s">
        <v>298</v>
      </c>
      <c r="D66" s="297" t="s">
        <v>11</v>
      </c>
      <c r="E66" s="42"/>
      <c r="F66" s="297" t="s">
        <v>178</v>
      </c>
      <c r="G66" s="79"/>
    </row>
    <row r="67" spans="1:7">
      <c r="B67" s="297"/>
      <c r="C67" s="297"/>
      <c r="D67" s="297"/>
      <c r="E67" s="42"/>
      <c r="F67" s="197" t="s">
        <v>180</v>
      </c>
      <c r="G67" s="79"/>
    </row>
    <row r="68" spans="1:7">
      <c r="B68" s="297"/>
      <c r="C68" s="297"/>
      <c r="D68" s="297"/>
      <c r="E68" s="42"/>
      <c r="F68" s="196" t="s">
        <v>179</v>
      </c>
      <c r="G68" s="79"/>
    </row>
    <row r="69" spans="1:7" ht="9" customHeight="1">
      <c r="B69" s="38"/>
      <c r="C69" s="38"/>
      <c r="D69" s="38"/>
      <c r="F69" s="267"/>
      <c r="G69" s="79"/>
    </row>
    <row r="70" spans="1:7">
      <c r="B70" s="212" t="s">
        <v>169</v>
      </c>
      <c r="C70" s="198" t="s">
        <v>74</v>
      </c>
      <c r="D70" s="268" t="s">
        <v>331</v>
      </c>
      <c r="F70" s="197" t="s">
        <v>235</v>
      </c>
      <c r="G70" s="79"/>
    </row>
    <row r="71" spans="1:7">
      <c r="B71" s="170"/>
      <c r="C71" s="170"/>
      <c r="D71" s="268"/>
      <c r="F71" s="197" t="s">
        <v>180</v>
      </c>
      <c r="G71" s="79"/>
    </row>
    <row r="72" spans="1:7">
      <c r="B72" s="170"/>
      <c r="C72" s="272"/>
      <c r="D72" s="268"/>
      <c r="F72" s="269" t="s">
        <v>179</v>
      </c>
      <c r="G72" s="79"/>
    </row>
    <row r="73" spans="1:7" ht="2.25" customHeight="1">
      <c r="B73" s="170"/>
      <c r="C73" s="272"/>
      <c r="D73" s="283"/>
      <c r="F73" s="267"/>
      <c r="G73" s="79"/>
    </row>
    <row r="74" spans="1:7">
      <c r="B74" s="212"/>
      <c r="C74" s="272"/>
      <c r="D74" s="268" t="s">
        <v>332</v>
      </c>
      <c r="F74" s="197" t="s">
        <v>235</v>
      </c>
      <c r="G74" s="79"/>
    </row>
    <row r="75" spans="1:7">
      <c r="B75" s="262"/>
      <c r="C75" s="272"/>
      <c r="D75" s="268"/>
      <c r="F75" s="197" t="s">
        <v>180</v>
      </c>
      <c r="G75" s="79"/>
    </row>
    <row r="76" spans="1:7">
      <c r="B76" s="262"/>
      <c r="C76" s="272"/>
      <c r="D76" s="268"/>
      <c r="F76" s="268" t="s">
        <v>236</v>
      </c>
      <c r="G76" s="79"/>
    </row>
    <row r="77" spans="1:7" ht="2.25" customHeight="1">
      <c r="B77" s="262"/>
      <c r="C77" s="272"/>
      <c r="D77" s="200"/>
      <c r="E77" s="42"/>
      <c r="F77" s="270"/>
      <c r="G77" s="79"/>
    </row>
    <row r="78" spans="1:7">
      <c r="B78" s="212"/>
      <c r="C78" s="272"/>
      <c r="D78" s="268" t="s">
        <v>333</v>
      </c>
      <c r="F78" s="197" t="s">
        <v>235</v>
      </c>
      <c r="G78" s="79"/>
    </row>
    <row r="79" spans="1:7">
      <c r="B79" s="272"/>
      <c r="C79" s="272"/>
      <c r="D79" s="268"/>
      <c r="F79" s="197" t="s">
        <v>180</v>
      </c>
      <c r="G79" s="79"/>
    </row>
    <row r="80" spans="1:7">
      <c r="B80" s="272"/>
      <c r="C80" s="272"/>
      <c r="D80" s="268"/>
      <c r="F80" s="268" t="s">
        <v>236</v>
      </c>
      <c r="G80" s="79"/>
    </row>
    <row r="81" spans="2:7" ht="2.25" customHeight="1">
      <c r="B81" s="272"/>
      <c r="C81" s="272"/>
      <c r="D81" s="283"/>
      <c r="F81" s="267"/>
      <c r="G81" s="79"/>
    </row>
    <row r="82" spans="2:7">
      <c r="B82" s="212"/>
      <c r="C82" s="272"/>
      <c r="D82" s="268" t="s">
        <v>334</v>
      </c>
      <c r="F82" s="196" t="s">
        <v>235</v>
      </c>
      <c r="G82" s="79"/>
    </row>
    <row r="83" spans="2:7">
      <c r="B83" s="272"/>
      <c r="C83" s="272"/>
      <c r="D83" s="268"/>
      <c r="F83" s="197" t="s">
        <v>180</v>
      </c>
      <c r="G83" s="79"/>
    </row>
    <row r="84" spans="2:7">
      <c r="B84" s="272"/>
      <c r="C84" s="272"/>
      <c r="D84" s="268"/>
      <c r="F84" s="269" t="s">
        <v>179</v>
      </c>
      <c r="G84" s="79"/>
    </row>
    <row r="85" spans="2:7" ht="2.25" customHeight="1">
      <c r="B85" s="272"/>
      <c r="C85" s="272"/>
      <c r="D85" s="283"/>
      <c r="F85" s="267"/>
      <c r="G85" s="79"/>
    </row>
    <row r="86" spans="2:7">
      <c r="B86" s="212"/>
      <c r="C86" s="272"/>
      <c r="D86" s="268" t="s">
        <v>335</v>
      </c>
      <c r="F86" s="197" t="s">
        <v>235</v>
      </c>
      <c r="G86" s="79"/>
    </row>
    <row r="87" spans="2:7">
      <c r="B87" s="262"/>
      <c r="C87" s="272"/>
      <c r="D87" s="268"/>
      <c r="E87" s="42"/>
      <c r="F87" s="197" t="s">
        <v>180</v>
      </c>
      <c r="G87" s="79"/>
    </row>
    <row r="88" spans="2:7">
      <c r="B88" s="262"/>
      <c r="C88" s="272"/>
      <c r="D88" s="268"/>
      <c r="E88" s="42"/>
      <c r="F88" s="268" t="s">
        <v>236</v>
      </c>
      <c r="G88" s="79"/>
    </row>
    <row r="89" spans="2:7" ht="2.25" customHeight="1">
      <c r="B89" s="262"/>
      <c r="C89" s="272"/>
      <c r="D89" s="200"/>
      <c r="E89" s="42"/>
      <c r="F89" s="270"/>
      <c r="G89" s="79"/>
    </row>
    <row r="90" spans="2:7">
      <c r="B90" s="212"/>
      <c r="C90" s="272"/>
      <c r="D90" s="268" t="s">
        <v>336</v>
      </c>
      <c r="F90" s="197" t="s">
        <v>235</v>
      </c>
      <c r="G90" s="79"/>
    </row>
    <row r="91" spans="2:7">
      <c r="B91" s="272"/>
      <c r="C91" s="272"/>
      <c r="D91" s="268"/>
      <c r="F91" s="197" t="s">
        <v>180</v>
      </c>
      <c r="G91" s="79"/>
    </row>
    <row r="92" spans="2:7">
      <c r="B92" s="272"/>
      <c r="C92" s="272"/>
      <c r="D92" s="268"/>
      <c r="F92" s="268" t="s">
        <v>236</v>
      </c>
      <c r="G92" s="79"/>
    </row>
    <row r="93" spans="2:7" ht="2.25" customHeight="1">
      <c r="B93" s="272"/>
      <c r="C93" s="272"/>
      <c r="D93" s="283"/>
      <c r="F93" s="267"/>
      <c r="G93" s="79"/>
    </row>
    <row r="94" spans="2:7">
      <c r="B94" s="212"/>
      <c r="C94" s="272"/>
      <c r="D94" s="268" t="s">
        <v>337</v>
      </c>
      <c r="F94" s="196" t="s">
        <v>235</v>
      </c>
      <c r="G94" s="79"/>
    </row>
    <row r="95" spans="2:7">
      <c r="B95" s="272"/>
      <c r="C95" s="272"/>
      <c r="D95" s="268"/>
      <c r="F95" s="197" t="s">
        <v>180</v>
      </c>
      <c r="G95" s="79"/>
    </row>
    <row r="96" spans="2:7">
      <c r="B96" s="272"/>
      <c r="C96" s="272"/>
      <c r="D96" s="268"/>
      <c r="F96" s="196" t="s">
        <v>179</v>
      </c>
      <c r="G96" s="79"/>
    </row>
    <row r="97" spans="2:7" ht="2.25" customHeight="1">
      <c r="B97" s="272"/>
      <c r="C97" s="272"/>
      <c r="D97" s="283"/>
      <c r="F97" s="267"/>
      <c r="G97" s="79"/>
    </row>
    <row r="98" spans="2:7">
      <c r="B98" s="212"/>
      <c r="C98" s="272"/>
      <c r="D98" s="268" t="s">
        <v>338</v>
      </c>
      <c r="F98" s="196" t="s">
        <v>235</v>
      </c>
      <c r="G98" s="79"/>
    </row>
    <row r="99" spans="2:7">
      <c r="B99" s="272"/>
      <c r="C99" s="272"/>
      <c r="D99" s="268"/>
      <c r="F99" s="197" t="s">
        <v>180</v>
      </c>
      <c r="G99" s="79"/>
    </row>
    <row r="100" spans="2:7">
      <c r="B100" s="272"/>
      <c r="C100" s="272"/>
      <c r="D100" s="268"/>
      <c r="F100" s="196" t="s">
        <v>179</v>
      </c>
      <c r="G100" s="79"/>
    </row>
    <row r="101" spans="2:7" ht="2.25" customHeight="1">
      <c r="B101" s="297"/>
      <c r="C101" s="78"/>
      <c r="D101" s="264"/>
      <c r="F101" s="267"/>
      <c r="G101" s="79"/>
    </row>
    <row r="102" spans="2:7">
      <c r="B102" s="212"/>
      <c r="C102" s="198" t="s">
        <v>73</v>
      </c>
      <c r="D102" s="268" t="s">
        <v>331</v>
      </c>
      <c r="F102" s="197" t="s">
        <v>235</v>
      </c>
      <c r="G102" s="79"/>
    </row>
    <row r="103" spans="2:7">
      <c r="B103" s="297"/>
      <c r="C103" s="297"/>
      <c r="D103" s="268"/>
      <c r="F103" s="197" t="s">
        <v>180</v>
      </c>
      <c r="G103" s="79"/>
    </row>
    <row r="104" spans="2:7">
      <c r="B104" s="297"/>
      <c r="C104" s="297"/>
      <c r="D104" s="268"/>
      <c r="F104" s="196" t="s">
        <v>249</v>
      </c>
      <c r="G104" s="79"/>
    </row>
    <row r="105" spans="2:7" ht="2.25" customHeight="1">
      <c r="B105" s="297"/>
      <c r="C105" s="297"/>
      <c r="D105" s="283"/>
      <c r="F105" s="267"/>
      <c r="G105" s="79"/>
    </row>
    <row r="106" spans="2:7">
      <c r="B106" s="212"/>
      <c r="C106" s="297"/>
      <c r="D106" s="268" t="s">
        <v>332</v>
      </c>
      <c r="F106" s="197" t="s">
        <v>235</v>
      </c>
      <c r="G106" s="79"/>
    </row>
    <row r="107" spans="2:7">
      <c r="B107" s="297"/>
      <c r="C107" s="297"/>
      <c r="D107" s="268"/>
      <c r="F107" s="197" t="s">
        <v>180</v>
      </c>
      <c r="G107" s="79"/>
    </row>
    <row r="108" spans="2:7">
      <c r="B108" s="297"/>
      <c r="C108" s="297"/>
      <c r="D108" s="268"/>
      <c r="F108" s="196" t="s">
        <v>249</v>
      </c>
      <c r="G108" s="79"/>
    </row>
    <row r="109" spans="2:7" ht="2.25" customHeight="1">
      <c r="B109" s="297"/>
      <c r="C109" s="297"/>
      <c r="D109" s="200"/>
      <c r="E109" s="42"/>
      <c r="F109" s="270"/>
      <c r="G109" s="79"/>
    </row>
    <row r="110" spans="2:7">
      <c r="B110" s="212"/>
      <c r="C110" s="297"/>
      <c r="D110" s="268" t="s">
        <v>333</v>
      </c>
      <c r="F110" s="197" t="s">
        <v>235</v>
      </c>
      <c r="G110" s="79"/>
    </row>
    <row r="111" spans="2:7">
      <c r="B111" s="297"/>
      <c r="C111" s="297"/>
      <c r="D111" s="268"/>
      <c r="F111" s="197" t="s">
        <v>180</v>
      </c>
      <c r="G111" s="79"/>
    </row>
    <row r="112" spans="2:7">
      <c r="B112" s="297"/>
      <c r="C112" s="297"/>
      <c r="D112" s="268"/>
      <c r="F112" s="196" t="s">
        <v>249</v>
      </c>
      <c r="G112" s="79"/>
    </row>
    <row r="113" spans="2:7" ht="2.25" customHeight="1">
      <c r="B113" s="297"/>
      <c r="C113" s="297"/>
      <c r="D113" s="283"/>
      <c r="F113" s="267"/>
      <c r="G113" s="79"/>
    </row>
    <row r="114" spans="2:7">
      <c r="B114" s="212"/>
      <c r="C114" s="297"/>
      <c r="D114" s="268" t="s">
        <v>334</v>
      </c>
      <c r="F114" s="196" t="s">
        <v>235</v>
      </c>
      <c r="G114" s="79"/>
    </row>
    <row r="115" spans="2:7">
      <c r="B115" s="297"/>
      <c r="C115" s="297"/>
      <c r="D115" s="268"/>
      <c r="F115" s="197" t="s">
        <v>180</v>
      </c>
      <c r="G115" s="79"/>
    </row>
    <row r="116" spans="2:7">
      <c r="B116" s="297"/>
      <c r="C116" s="297"/>
      <c r="D116" s="268"/>
      <c r="F116" s="196" t="s">
        <v>249</v>
      </c>
      <c r="G116" s="79"/>
    </row>
    <row r="117" spans="2:7" ht="2.25" customHeight="1">
      <c r="B117" s="297"/>
      <c r="C117" s="297"/>
      <c r="D117" s="283"/>
      <c r="F117" s="267"/>
      <c r="G117" s="79"/>
    </row>
    <row r="118" spans="2:7">
      <c r="B118" s="212"/>
      <c r="C118" s="297"/>
      <c r="D118" s="268" t="s">
        <v>335</v>
      </c>
      <c r="F118" s="197" t="s">
        <v>235</v>
      </c>
      <c r="G118" s="79"/>
    </row>
    <row r="119" spans="2:7">
      <c r="B119" s="297"/>
      <c r="C119" s="297"/>
      <c r="D119" s="268"/>
      <c r="E119" s="42"/>
      <c r="F119" s="197" t="s">
        <v>180</v>
      </c>
      <c r="G119" s="79"/>
    </row>
    <row r="120" spans="2:7">
      <c r="B120" s="297"/>
      <c r="C120" s="297"/>
      <c r="D120" s="268"/>
      <c r="E120" s="42"/>
      <c r="F120" s="196" t="s">
        <v>249</v>
      </c>
      <c r="G120" s="79"/>
    </row>
    <row r="121" spans="2:7" ht="2.25" customHeight="1">
      <c r="B121" s="297"/>
      <c r="C121" s="297"/>
      <c r="D121" s="200"/>
      <c r="E121" s="42"/>
      <c r="F121" s="270"/>
      <c r="G121" s="79"/>
    </row>
    <row r="122" spans="2:7">
      <c r="B122" s="212"/>
      <c r="C122" s="297"/>
      <c r="D122" s="268" t="s">
        <v>336</v>
      </c>
      <c r="F122" s="197" t="s">
        <v>235</v>
      </c>
      <c r="G122" s="79"/>
    </row>
    <row r="123" spans="2:7">
      <c r="B123" s="297"/>
      <c r="C123" s="297"/>
      <c r="D123" s="268"/>
      <c r="F123" s="197" t="s">
        <v>180</v>
      </c>
      <c r="G123" s="79"/>
    </row>
    <row r="124" spans="2:7">
      <c r="B124" s="297"/>
      <c r="C124" s="297"/>
      <c r="D124" s="268"/>
      <c r="F124" s="196" t="s">
        <v>249</v>
      </c>
      <c r="G124" s="79"/>
    </row>
    <row r="125" spans="2:7" ht="2.25" customHeight="1">
      <c r="B125" s="297"/>
      <c r="C125" s="297"/>
      <c r="D125" s="283"/>
      <c r="F125" s="267"/>
      <c r="G125" s="79"/>
    </row>
    <row r="126" spans="2:7">
      <c r="B126" s="212"/>
      <c r="C126" s="297"/>
      <c r="D126" s="268" t="s">
        <v>337</v>
      </c>
      <c r="F126" s="196" t="s">
        <v>235</v>
      </c>
      <c r="G126" s="79"/>
    </row>
    <row r="127" spans="2:7">
      <c r="B127" s="297"/>
      <c r="C127" s="297"/>
      <c r="D127" s="268"/>
      <c r="F127" s="197" t="s">
        <v>180</v>
      </c>
      <c r="G127" s="79"/>
    </row>
    <row r="128" spans="2:7">
      <c r="B128" s="297"/>
      <c r="C128" s="297"/>
      <c r="D128" s="268"/>
      <c r="F128" s="196" t="s">
        <v>249</v>
      </c>
      <c r="G128" s="79"/>
    </row>
    <row r="129" spans="2:7" ht="2.25" customHeight="1">
      <c r="B129" s="297"/>
      <c r="C129" s="297"/>
      <c r="D129" s="283"/>
      <c r="F129" s="267"/>
      <c r="G129" s="79"/>
    </row>
    <row r="130" spans="2:7">
      <c r="B130" s="212"/>
      <c r="C130" s="297"/>
      <c r="D130" s="268" t="s">
        <v>338</v>
      </c>
      <c r="F130" s="196" t="s">
        <v>235</v>
      </c>
      <c r="G130" s="79"/>
    </row>
    <row r="131" spans="2:7">
      <c r="B131" s="297"/>
      <c r="C131" s="297"/>
      <c r="D131" s="268"/>
      <c r="F131" s="197" t="s">
        <v>180</v>
      </c>
      <c r="G131" s="79"/>
    </row>
    <row r="132" spans="2:7">
      <c r="B132" s="297"/>
      <c r="C132" s="297"/>
      <c r="D132" s="268"/>
      <c r="F132" s="196" t="s">
        <v>249</v>
      </c>
      <c r="G132" s="79"/>
    </row>
    <row r="133" spans="2:7" ht="2.25" customHeight="1">
      <c r="B133" s="170"/>
      <c r="C133" s="78"/>
      <c r="D133" s="78"/>
      <c r="E133" s="42"/>
      <c r="F133" s="205"/>
      <c r="G133" s="79"/>
    </row>
    <row r="134" spans="2:7">
      <c r="B134" s="212"/>
      <c r="C134" s="297" t="s">
        <v>151</v>
      </c>
      <c r="D134" s="268" t="s">
        <v>334</v>
      </c>
      <c r="F134" s="196" t="s">
        <v>235</v>
      </c>
      <c r="G134" s="79"/>
    </row>
    <row r="135" spans="2:7">
      <c r="B135" s="297"/>
      <c r="C135" s="297"/>
      <c r="D135" s="268"/>
      <c r="F135" s="197" t="s">
        <v>180</v>
      </c>
      <c r="G135" s="79"/>
    </row>
    <row r="136" spans="2:7">
      <c r="B136" s="297"/>
      <c r="C136" s="297"/>
      <c r="D136" s="268"/>
      <c r="F136" s="268" t="s">
        <v>236</v>
      </c>
      <c r="G136" s="79"/>
    </row>
    <row r="137" spans="2:7" ht="2.25" customHeight="1">
      <c r="B137" s="297"/>
      <c r="C137" s="297"/>
      <c r="D137" s="283"/>
      <c r="F137" s="267"/>
      <c r="G137" s="79"/>
    </row>
    <row r="138" spans="2:7">
      <c r="B138" s="212"/>
      <c r="C138" s="297"/>
      <c r="D138" s="268" t="s">
        <v>335</v>
      </c>
      <c r="F138" s="197" t="s">
        <v>235</v>
      </c>
      <c r="G138" s="79"/>
    </row>
    <row r="139" spans="2:7">
      <c r="B139" s="297"/>
      <c r="C139" s="297"/>
      <c r="D139" s="268"/>
      <c r="E139" s="42"/>
      <c r="F139" s="197" t="s">
        <v>180</v>
      </c>
      <c r="G139" s="79"/>
    </row>
    <row r="140" spans="2:7">
      <c r="B140" s="297"/>
      <c r="C140" s="297"/>
      <c r="D140" s="268"/>
      <c r="E140" s="42"/>
      <c r="F140" s="268" t="s">
        <v>236</v>
      </c>
      <c r="G140" s="79"/>
    </row>
    <row r="141" spans="2:7" ht="2.25" customHeight="1">
      <c r="B141" s="297"/>
      <c r="C141" s="297"/>
      <c r="D141" s="200"/>
      <c r="E141" s="42"/>
      <c r="F141" s="270"/>
      <c r="G141" s="79"/>
    </row>
    <row r="142" spans="2:7">
      <c r="B142" s="212"/>
      <c r="C142" s="297"/>
      <c r="D142" s="268" t="s">
        <v>336</v>
      </c>
      <c r="F142" s="197" t="s">
        <v>235</v>
      </c>
      <c r="G142" s="79"/>
    </row>
    <row r="143" spans="2:7">
      <c r="B143" s="297"/>
      <c r="C143" s="297"/>
      <c r="D143" s="268"/>
      <c r="F143" s="197" t="s">
        <v>180</v>
      </c>
      <c r="G143" s="79"/>
    </row>
    <row r="144" spans="2:7">
      <c r="B144" s="297"/>
      <c r="C144" s="297"/>
      <c r="D144" s="268"/>
      <c r="F144" s="268" t="s">
        <v>236</v>
      </c>
      <c r="G144" s="79"/>
    </row>
    <row r="145" spans="2:7" ht="2.25" customHeight="1">
      <c r="B145" s="352"/>
      <c r="C145" s="352"/>
      <c r="D145" s="200"/>
      <c r="E145" s="42"/>
      <c r="F145" s="270"/>
      <c r="G145" s="79"/>
    </row>
    <row r="146" spans="2:7">
      <c r="B146" s="212"/>
      <c r="C146" s="352"/>
      <c r="D146" s="388" t="s">
        <v>470</v>
      </c>
      <c r="F146" s="197" t="s">
        <v>235</v>
      </c>
      <c r="G146" s="79"/>
    </row>
    <row r="147" spans="2:7">
      <c r="B147" s="352"/>
      <c r="C147" s="352"/>
      <c r="D147" s="388"/>
      <c r="F147" s="197" t="s">
        <v>180</v>
      </c>
      <c r="G147" s="79"/>
    </row>
    <row r="148" spans="2:7">
      <c r="B148" s="352"/>
      <c r="C148" s="352"/>
      <c r="D148" s="388"/>
      <c r="F148" s="268" t="s">
        <v>469</v>
      </c>
      <c r="G148" s="79"/>
    </row>
    <row r="149" spans="2:7" ht="2.25" customHeight="1">
      <c r="B149" s="352"/>
      <c r="C149" s="352"/>
      <c r="D149" s="200"/>
      <c r="E149" s="42"/>
      <c r="F149" s="270"/>
      <c r="G149" s="79"/>
    </row>
    <row r="150" spans="2:7">
      <c r="B150" s="212"/>
      <c r="C150" s="352"/>
      <c r="D150" s="388" t="s">
        <v>471</v>
      </c>
      <c r="F150" s="197" t="s">
        <v>235</v>
      </c>
      <c r="G150" s="79"/>
    </row>
    <row r="151" spans="2:7">
      <c r="B151" s="352"/>
      <c r="C151" s="352"/>
      <c r="D151" s="388"/>
      <c r="F151" s="197" t="s">
        <v>180</v>
      </c>
      <c r="G151" s="79"/>
    </row>
    <row r="152" spans="2:7" ht="30">
      <c r="B152" s="352"/>
      <c r="C152" s="352"/>
      <c r="D152" s="388"/>
      <c r="F152" s="366" t="s">
        <v>472</v>
      </c>
      <c r="G152" s="79"/>
    </row>
    <row r="153" spans="2:7" ht="2.25" customHeight="1">
      <c r="B153" s="199"/>
      <c r="G153" s="79"/>
    </row>
    <row r="154" spans="2:7">
      <c r="B154" s="199"/>
      <c r="C154" s="170" t="s">
        <v>138</v>
      </c>
      <c r="D154" s="387" t="s">
        <v>432</v>
      </c>
      <c r="F154" s="170" t="s">
        <v>178</v>
      </c>
      <c r="G154" s="79"/>
    </row>
    <row r="155" spans="2:7">
      <c r="B155" s="199"/>
      <c r="C155" s="170"/>
      <c r="D155" s="387"/>
      <c r="F155" s="197" t="s">
        <v>180</v>
      </c>
      <c r="G155" s="79"/>
    </row>
    <row r="156" spans="2:7" ht="30">
      <c r="B156" s="199"/>
      <c r="C156" s="170"/>
      <c r="D156" s="387"/>
      <c r="F156" s="351" t="s">
        <v>473</v>
      </c>
      <c r="G156" s="79"/>
    </row>
    <row r="157" spans="2:7" ht="2.25" customHeight="1">
      <c r="B157" s="199"/>
      <c r="C157" s="170"/>
      <c r="D157" s="38"/>
      <c r="G157" s="79"/>
    </row>
    <row r="158" spans="2:7">
      <c r="B158" s="199"/>
      <c r="C158" s="324"/>
      <c r="D158" s="198" t="s">
        <v>474</v>
      </c>
      <c r="F158" s="324" t="s">
        <v>178</v>
      </c>
      <c r="G158" s="79"/>
    </row>
    <row r="159" spans="2:7">
      <c r="B159" s="199"/>
      <c r="C159" s="324"/>
      <c r="D159" s="198"/>
      <c r="F159" s="197" t="s">
        <v>180</v>
      </c>
      <c r="G159" s="79"/>
    </row>
    <row r="160" spans="2:7" ht="33.75" customHeight="1">
      <c r="B160" s="199"/>
      <c r="C160" s="324"/>
      <c r="D160" s="198"/>
      <c r="F160" s="351" t="s">
        <v>433</v>
      </c>
      <c r="G160" s="79"/>
    </row>
    <row r="161" spans="2:7" ht="2.25" customHeight="1">
      <c r="B161" s="199"/>
      <c r="C161" s="324"/>
      <c r="D161" s="38"/>
      <c r="G161" s="79"/>
    </row>
    <row r="162" spans="2:7">
      <c r="B162" s="170"/>
      <c r="C162" s="170"/>
      <c r="D162" s="170" t="s">
        <v>475</v>
      </c>
      <c r="E162" s="42"/>
      <c r="F162" s="170" t="s">
        <v>520</v>
      </c>
    </row>
    <row r="163" spans="2:7" ht="30">
      <c r="B163" s="170"/>
      <c r="C163" s="170"/>
      <c r="D163" s="170"/>
      <c r="E163" s="42"/>
      <c r="F163" s="170" t="s">
        <v>276</v>
      </c>
    </row>
    <row r="164" spans="2:7" ht="2.25" customHeight="1">
      <c r="B164" s="199"/>
    </row>
    <row r="165" spans="2:7">
      <c r="B165" s="170"/>
      <c r="C165" s="170" t="s">
        <v>115</v>
      </c>
      <c r="D165" s="198" t="s">
        <v>11</v>
      </c>
      <c r="F165" s="170" t="s">
        <v>178</v>
      </c>
    </row>
    <row r="166" spans="2:7">
      <c r="B166" s="170"/>
      <c r="C166" s="170"/>
      <c r="D166" s="198"/>
      <c r="F166" s="197" t="s">
        <v>180</v>
      </c>
    </row>
    <row r="167" spans="2:7">
      <c r="B167" s="170"/>
      <c r="C167" s="170"/>
      <c r="D167" s="198"/>
      <c r="F167" s="196" t="s">
        <v>179</v>
      </c>
    </row>
    <row r="168" spans="2:7" ht="2.25" customHeight="1">
      <c r="B168" s="170"/>
      <c r="C168" s="170"/>
      <c r="D168" s="78"/>
      <c r="E168" s="42"/>
      <c r="F168" s="78"/>
    </row>
    <row r="169" spans="2:7">
      <c r="B169" s="170"/>
      <c r="C169" s="274"/>
      <c r="D169" s="352" t="s">
        <v>475</v>
      </c>
      <c r="E169" s="42"/>
      <c r="F169" s="170" t="s">
        <v>476</v>
      </c>
    </row>
    <row r="170" spans="2:7" ht="36.75" customHeight="1">
      <c r="B170" s="170"/>
      <c r="C170" s="170"/>
      <c r="D170" s="170"/>
      <c r="E170" s="42"/>
      <c r="F170" s="170" t="s">
        <v>276</v>
      </c>
    </row>
    <row r="171" spans="2:7" ht="9" customHeight="1"/>
    <row r="172" spans="2:7">
      <c r="B172" s="212" t="s">
        <v>297</v>
      </c>
      <c r="C172" s="296" t="s">
        <v>74</v>
      </c>
      <c r="D172" s="198" t="s">
        <v>11</v>
      </c>
      <c r="F172" s="296" t="s">
        <v>178</v>
      </c>
    </row>
    <row r="173" spans="2:7">
      <c r="B173" s="296"/>
      <c r="C173" s="296"/>
      <c r="D173" s="198"/>
      <c r="F173" s="197" t="s">
        <v>180</v>
      </c>
    </row>
    <row r="174" spans="2:7">
      <c r="B174" s="296"/>
      <c r="C174" s="296"/>
      <c r="D174" s="198"/>
      <c r="F174" s="196" t="s">
        <v>183</v>
      </c>
    </row>
    <row r="175" spans="2:7" ht="9" customHeight="1"/>
    <row r="176" spans="2:7">
      <c r="B176" s="212" t="s">
        <v>290</v>
      </c>
      <c r="C176" s="170" t="s">
        <v>289</v>
      </c>
      <c r="D176" s="250" t="s">
        <v>475</v>
      </c>
      <c r="E176" s="42"/>
      <c r="F176" s="170" t="s">
        <v>176</v>
      </c>
    </row>
    <row r="177" spans="2:6" ht="2.25" customHeight="1">
      <c r="B177" s="170"/>
      <c r="C177" s="170"/>
      <c r="D177" s="78"/>
      <c r="E177" s="42"/>
      <c r="F177" s="78"/>
    </row>
    <row r="178" spans="2:6">
      <c r="B178" s="170"/>
      <c r="C178" s="170"/>
      <c r="D178" s="198" t="s">
        <v>11</v>
      </c>
      <c r="F178" s="170" t="s">
        <v>235</v>
      </c>
    </row>
    <row r="179" spans="2:6">
      <c r="B179" s="170"/>
      <c r="C179" s="170"/>
      <c r="D179" s="198"/>
      <c r="F179" s="197" t="s">
        <v>180</v>
      </c>
    </row>
    <row r="180" spans="2:6">
      <c r="B180" s="170"/>
      <c r="C180" s="170"/>
      <c r="D180" s="198"/>
      <c r="F180" s="196" t="s">
        <v>179</v>
      </c>
    </row>
    <row r="181" spans="2:6" ht="9" customHeight="1">
      <c r="B181" s="78"/>
      <c r="C181" s="78"/>
      <c r="D181" s="38"/>
      <c r="F181" s="200"/>
    </row>
    <row r="182" spans="2:6">
      <c r="B182" s="212" t="s">
        <v>162</v>
      </c>
      <c r="C182" s="170" t="s">
        <v>163</v>
      </c>
      <c r="D182" s="198" t="s">
        <v>11</v>
      </c>
      <c r="F182" s="170" t="s">
        <v>235</v>
      </c>
    </row>
    <row r="183" spans="2:6">
      <c r="B183" s="170"/>
      <c r="C183" s="170"/>
      <c r="D183" s="198"/>
      <c r="F183" s="197" t="s">
        <v>180</v>
      </c>
    </row>
    <row r="184" spans="2:6">
      <c r="B184" s="170"/>
      <c r="C184" s="170"/>
      <c r="D184" s="198"/>
      <c r="F184" s="196" t="s">
        <v>183</v>
      </c>
    </row>
  </sheetData>
  <mergeCells count="5">
    <mergeCell ref="B3:F3"/>
    <mergeCell ref="B2:F2"/>
    <mergeCell ref="D154:D156"/>
    <mergeCell ref="D146:D148"/>
    <mergeCell ref="D150:D152"/>
  </mergeCells>
  <pageMargins left="0.25" right="0.25" top="0.75" bottom="0.75" header="0.3" footer="0.3"/>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AD411-B462-4A15-84A3-129D328DE38D}">
  <sheetPr codeName="Sheet41">
    <tabColor rgb="FF5F9E88"/>
    <pageSetUpPr fitToPage="1"/>
  </sheetPr>
  <dimension ref="B1:L16"/>
  <sheetViews>
    <sheetView workbookViewId="0"/>
  </sheetViews>
  <sheetFormatPr defaultColWidth="9.140625" defaultRowHeight="15"/>
  <cols>
    <col min="1" max="1" width="3.140625" style="38" customWidth="1"/>
    <col min="2" max="2" width="19.5703125" style="38" customWidth="1"/>
    <col min="3" max="3" width="25" style="38" customWidth="1"/>
    <col min="4" max="4" width="28.5703125" style="38" customWidth="1"/>
    <col min="5" max="5" width="25.42578125" style="38" customWidth="1"/>
    <col min="6" max="6" width="5.42578125" style="38" customWidth="1"/>
    <col min="7" max="7" width="20.28515625" style="38" customWidth="1"/>
    <col min="8" max="8" width="30.7109375" style="38" bestFit="1" customWidth="1"/>
    <col min="9" max="9" width="15.5703125" style="38" customWidth="1"/>
    <col min="10" max="10" width="33.85546875" style="38" customWidth="1"/>
    <col min="11" max="11" width="2" style="38" customWidth="1"/>
    <col min="12" max="16384" width="9.140625" style="38"/>
  </cols>
  <sheetData>
    <row r="1" spans="2:12" ht="54" customHeight="1">
      <c r="B1" s="185" t="s">
        <v>140</v>
      </c>
      <c r="C1" s="87"/>
      <c r="D1" s="87"/>
      <c r="E1" s="87"/>
      <c r="F1" s="87"/>
      <c r="G1" s="87"/>
      <c r="H1" s="87"/>
      <c r="I1" s="87"/>
      <c r="J1" s="87"/>
    </row>
    <row r="2" spans="2:12" ht="21.95" customHeight="1">
      <c r="B2" s="389" t="s">
        <v>59</v>
      </c>
      <c r="C2" s="390"/>
      <c r="D2" s="390"/>
      <c r="E2" s="390"/>
      <c r="F2" s="390"/>
      <c r="G2" s="390"/>
      <c r="H2" s="390"/>
      <c r="I2" s="390"/>
      <c r="J2" s="390"/>
      <c r="K2" s="390"/>
      <c r="L2" s="391"/>
    </row>
    <row r="3" spans="2:12" ht="9" customHeight="1">
      <c r="C3" s="43"/>
      <c r="D3" s="43"/>
      <c r="E3" s="43"/>
      <c r="L3" s="17"/>
    </row>
    <row r="4" spans="2:12" ht="20.100000000000001" customHeight="1">
      <c r="B4" s="86" t="s">
        <v>63</v>
      </c>
      <c r="C4" s="86" t="s">
        <v>70</v>
      </c>
      <c r="D4" s="86" t="s">
        <v>79</v>
      </c>
      <c r="E4" s="86" t="s">
        <v>80</v>
      </c>
      <c r="F4" s="36"/>
      <c r="G4" s="86" t="s">
        <v>63</v>
      </c>
      <c r="H4" s="86" t="s">
        <v>70</v>
      </c>
      <c r="I4" s="86" t="s">
        <v>79</v>
      </c>
      <c r="J4" s="86" t="s">
        <v>80</v>
      </c>
      <c r="L4" s="86" t="s">
        <v>81</v>
      </c>
    </row>
    <row r="5" spans="2:12" ht="9" customHeight="1">
      <c r="B5" s="76"/>
      <c r="C5" s="76"/>
      <c r="D5" s="76"/>
      <c r="E5" s="76"/>
      <c r="F5" s="36"/>
      <c r="G5" s="76"/>
      <c r="H5" s="76"/>
      <c r="I5" s="76"/>
      <c r="J5" s="76"/>
      <c r="L5" s="76"/>
    </row>
    <row r="6" spans="2:12" ht="30" customHeight="1">
      <c r="B6" s="88" t="s">
        <v>168</v>
      </c>
      <c r="C6" s="88" t="s">
        <v>74</v>
      </c>
      <c r="D6" s="252"/>
      <c r="E6" s="89" t="s">
        <v>75</v>
      </c>
      <c r="F6" s="36" t="s">
        <v>60</v>
      </c>
      <c r="G6" s="88" t="s">
        <v>168</v>
      </c>
      <c r="H6" s="88" t="s">
        <v>73</v>
      </c>
      <c r="I6" s="252"/>
      <c r="J6" s="89" t="s">
        <v>72</v>
      </c>
      <c r="K6" s="90"/>
      <c r="L6" s="91" t="b">
        <f>'Standard control'!E12=SUM('Standard control'!E20:E26)</f>
        <v>1</v>
      </c>
    </row>
    <row r="7" spans="2:12" ht="30" customHeight="1">
      <c r="B7" s="88" t="s">
        <v>168</v>
      </c>
      <c r="C7" s="88" t="s">
        <v>73</v>
      </c>
      <c r="D7" s="252"/>
      <c r="E7" s="89" t="s">
        <v>478</v>
      </c>
      <c r="F7" s="36" t="s">
        <v>60</v>
      </c>
      <c r="G7" s="88" t="s">
        <v>168</v>
      </c>
      <c r="H7" s="88" t="s">
        <v>21</v>
      </c>
      <c r="I7" s="252"/>
      <c r="J7" s="89" t="s">
        <v>477</v>
      </c>
      <c r="L7" s="91" t="b">
        <f>'Standard control'!F20='Standard control'!F38</f>
        <v>1</v>
      </c>
    </row>
    <row r="8" spans="2:12" ht="30" customHeight="1">
      <c r="B8" s="88" t="s">
        <v>168</v>
      </c>
      <c r="C8" s="88" t="s">
        <v>73</v>
      </c>
      <c r="D8" s="252"/>
      <c r="E8" s="89" t="s">
        <v>482</v>
      </c>
      <c r="F8" s="36" t="s">
        <v>60</v>
      </c>
      <c r="G8" s="88" t="s">
        <v>168</v>
      </c>
      <c r="H8" s="89" t="s">
        <v>22</v>
      </c>
      <c r="I8" s="252"/>
      <c r="J8" s="89" t="s">
        <v>483</v>
      </c>
      <c r="L8" s="91" t="b">
        <f>'Standard control'!F21='Standard control'!F77</f>
        <v>1</v>
      </c>
    </row>
    <row r="9" spans="2:12" ht="30" customHeight="1">
      <c r="B9" s="88" t="s">
        <v>168</v>
      </c>
      <c r="C9" s="88" t="s">
        <v>73</v>
      </c>
      <c r="D9" s="252"/>
      <c r="E9" s="89" t="s">
        <v>484</v>
      </c>
      <c r="F9" s="36" t="s">
        <v>60</v>
      </c>
      <c r="G9" s="88" t="s">
        <v>168</v>
      </c>
      <c r="H9" s="89" t="s">
        <v>23</v>
      </c>
      <c r="I9" s="252"/>
      <c r="J9" s="89" t="s">
        <v>485</v>
      </c>
      <c r="L9" s="91" t="b">
        <f>'Standard control'!F22='Standard control'!F80</f>
        <v>1</v>
      </c>
    </row>
    <row r="10" spans="2:12" ht="30" customHeight="1">
      <c r="B10" s="88" t="s">
        <v>168</v>
      </c>
      <c r="C10" s="88" t="s">
        <v>73</v>
      </c>
      <c r="D10" s="252"/>
      <c r="E10" s="89" t="s">
        <v>487</v>
      </c>
      <c r="F10" s="36" t="s">
        <v>60</v>
      </c>
      <c r="G10" s="88" t="s">
        <v>168</v>
      </c>
      <c r="H10" s="89" t="s">
        <v>313</v>
      </c>
      <c r="I10" s="252"/>
      <c r="J10" s="89" t="s">
        <v>488</v>
      </c>
      <c r="L10" s="91" t="b">
        <f>'Standard control'!F23='Standard control'!F108</f>
        <v>1</v>
      </c>
    </row>
    <row r="11" spans="2:12" ht="9" customHeight="1">
      <c r="B11" s="76"/>
      <c r="C11" s="76"/>
      <c r="D11" s="76"/>
      <c r="E11" s="76"/>
      <c r="F11" s="76"/>
      <c r="G11" s="76"/>
      <c r="H11" s="76"/>
    </row>
    <row r="12" spans="2:12" ht="30" customHeight="1">
      <c r="B12" s="88" t="s">
        <v>168</v>
      </c>
      <c r="C12" s="88" t="s">
        <v>73</v>
      </c>
      <c r="D12" s="252"/>
      <c r="E12" s="89" t="s">
        <v>489</v>
      </c>
      <c r="F12" s="36" t="s">
        <v>60</v>
      </c>
      <c r="G12" s="88" t="s">
        <v>162</v>
      </c>
      <c r="H12" s="89" t="s">
        <v>163</v>
      </c>
      <c r="I12" s="252"/>
      <c r="J12" s="89" t="s">
        <v>490</v>
      </c>
      <c r="L12" s="91" t="b">
        <f>'Standard control'!F24='Export Services'!F6+'Export Services'!F7</f>
        <v>1</v>
      </c>
    </row>
    <row r="13" spans="2:12" ht="9" customHeight="1">
      <c r="B13" s="79"/>
    </row>
    <row r="14" spans="2:12" ht="30" customHeight="1">
      <c r="B14" s="88" t="s">
        <v>169</v>
      </c>
      <c r="C14" s="88" t="s">
        <v>71</v>
      </c>
      <c r="D14" s="252"/>
      <c r="E14" s="89" t="s">
        <v>75</v>
      </c>
      <c r="F14" s="36" t="s">
        <v>60</v>
      </c>
      <c r="G14" s="88" t="s">
        <v>169</v>
      </c>
      <c r="H14" s="88" t="s">
        <v>73</v>
      </c>
      <c r="I14" s="252"/>
      <c r="J14" s="89" t="s">
        <v>90</v>
      </c>
      <c r="K14" s="90"/>
      <c r="L14" s="91" t="b">
        <f>AND(SUM('Alternative control'!F10:F11)='Alternative control'!F21)</f>
        <v>1</v>
      </c>
    </row>
    <row r="15" spans="2:12" ht="8.4499999999999993" customHeight="1">
      <c r="B15" s="80"/>
      <c r="C15" s="80"/>
      <c r="D15" s="80"/>
      <c r="E15" s="80"/>
      <c r="F15" s="36"/>
      <c r="G15" s="79"/>
    </row>
    <row r="16" spans="2:12">
      <c r="F16" s="36"/>
    </row>
  </sheetData>
  <mergeCells count="1">
    <mergeCell ref="B2:L2"/>
  </mergeCells>
  <conditionalFormatting sqref="L6">
    <cfRule type="cellIs" dxfId="68" priority="24" operator="equal">
      <formula>TRUE</formula>
    </cfRule>
  </conditionalFormatting>
  <conditionalFormatting sqref="L14">
    <cfRule type="cellIs" dxfId="67" priority="21" operator="equal">
      <formula>TRUE</formula>
    </cfRule>
  </conditionalFormatting>
  <conditionalFormatting sqref="L14">
    <cfRule type="cellIs" dxfId="66" priority="20" operator="equal">
      <formula>TRUE</formula>
    </cfRule>
  </conditionalFormatting>
  <conditionalFormatting sqref="L7">
    <cfRule type="cellIs" dxfId="65" priority="10" operator="equal">
      <formula>TRUE</formula>
    </cfRule>
  </conditionalFormatting>
  <conditionalFormatting sqref="L7">
    <cfRule type="cellIs" dxfId="64" priority="9" operator="equal">
      <formula>TRUE</formula>
    </cfRule>
  </conditionalFormatting>
  <conditionalFormatting sqref="L8">
    <cfRule type="cellIs" dxfId="63" priority="8" operator="equal">
      <formula>TRUE</formula>
    </cfRule>
  </conditionalFormatting>
  <conditionalFormatting sqref="L8">
    <cfRule type="cellIs" dxfId="62" priority="7" operator="equal">
      <formula>TRUE</formula>
    </cfRule>
  </conditionalFormatting>
  <conditionalFormatting sqref="L9">
    <cfRule type="cellIs" dxfId="61" priority="6" operator="equal">
      <formula>TRUE</formula>
    </cfRule>
  </conditionalFormatting>
  <conditionalFormatting sqref="L9">
    <cfRule type="cellIs" dxfId="60" priority="5" operator="equal">
      <formula>TRUE</formula>
    </cfRule>
  </conditionalFormatting>
  <conditionalFormatting sqref="L10">
    <cfRule type="cellIs" dxfId="59" priority="4" operator="equal">
      <formula>TRUE</formula>
    </cfRule>
  </conditionalFormatting>
  <conditionalFormatting sqref="L10">
    <cfRule type="cellIs" dxfId="58" priority="3" operator="equal">
      <formula>TRUE</formula>
    </cfRule>
  </conditionalFormatting>
  <conditionalFormatting sqref="L12:L13">
    <cfRule type="cellIs" dxfId="57" priority="2" operator="equal">
      <formula>TRUE</formula>
    </cfRule>
  </conditionalFormatting>
  <conditionalFormatting sqref="L12:L13">
    <cfRule type="cellIs" dxfId="56" priority="1" operator="equal">
      <formula>TRUE</formula>
    </cfRule>
  </conditionalFormatting>
  <pageMargins left="0.70866141732283472" right="0.70866141732283472" top="0.74803149606299213" bottom="0.74803149606299213" header="0.31496062992125984" footer="0.31496062992125984"/>
  <pageSetup paperSize="9"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11">
    <pageSetUpPr fitToPage="1"/>
  </sheetPr>
  <dimension ref="B1:O504"/>
  <sheetViews>
    <sheetView workbookViewId="0"/>
  </sheetViews>
  <sheetFormatPr defaultColWidth="9.140625" defaultRowHeight="15"/>
  <cols>
    <col min="1" max="1" width="2.28515625" style="33" customWidth="1"/>
    <col min="2" max="2" width="3.28515625" style="2" customWidth="1"/>
    <col min="3" max="3" width="69.85546875" style="2" customWidth="1"/>
    <col min="4" max="4" width="9.140625" style="2" customWidth="1"/>
    <col min="5" max="5" width="2.42578125" style="2" customWidth="1"/>
    <col min="6" max="6" width="18.28515625" style="2" customWidth="1"/>
    <col min="7" max="7" width="13" style="2" customWidth="1"/>
    <col min="8" max="8" width="16" style="2" customWidth="1"/>
    <col min="9" max="9" width="2.5703125" style="2" customWidth="1"/>
    <col min="10" max="10" width="2" style="49" customWidth="1"/>
    <col min="11" max="11" width="14.5703125" style="49" customWidth="1"/>
    <col min="12" max="12" width="1.7109375" style="49" customWidth="1"/>
    <col min="13" max="13" width="9.85546875" style="92" customWidth="1"/>
    <col min="14" max="14" width="9.5703125" style="92" customWidth="1"/>
    <col min="15" max="15" width="2.28515625" style="33" customWidth="1"/>
    <col min="16" max="16384" width="9.140625" style="33"/>
  </cols>
  <sheetData>
    <row r="1" spans="2:15" ht="69" customHeight="1">
      <c r="C1" s="392" t="s">
        <v>140</v>
      </c>
      <c r="D1" s="392"/>
      <c r="E1" s="392"/>
      <c r="F1" s="392"/>
      <c r="G1" s="392"/>
      <c r="H1" s="392"/>
      <c r="I1" s="100"/>
      <c r="J1" s="68"/>
      <c r="L1" s="68"/>
      <c r="N1" s="213"/>
      <c r="O1" s="68"/>
    </row>
    <row r="2" spans="2:15" ht="39.950000000000003" customHeight="1">
      <c r="C2" s="260" t="s">
        <v>114</v>
      </c>
      <c r="D2" s="55"/>
      <c r="E2" s="55"/>
      <c r="F2" s="55"/>
      <c r="G2" s="55"/>
      <c r="H2" s="55"/>
      <c r="I2" s="82"/>
      <c r="N2" s="213"/>
      <c r="O2" s="68"/>
    </row>
    <row r="3" spans="2:15" ht="15.75">
      <c r="B3" s="1"/>
      <c r="C3" s="1"/>
      <c r="D3" s="1"/>
      <c r="E3" s="1"/>
      <c r="F3" s="395" t="s">
        <v>65</v>
      </c>
      <c r="G3" s="395"/>
      <c r="H3" s="395"/>
      <c r="I3" s="81"/>
      <c r="M3" s="303" t="s">
        <v>157</v>
      </c>
      <c r="N3" s="303" t="s">
        <v>158</v>
      </c>
      <c r="O3" s="69"/>
    </row>
    <row r="4" spans="2:15" ht="34.5" customHeight="1">
      <c r="B4" s="1"/>
      <c r="D4" s="67" t="s">
        <v>0</v>
      </c>
      <c r="F4" s="46" t="s">
        <v>62</v>
      </c>
      <c r="G4" s="46" t="s">
        <v>209</v>
      </c>
      <c r="H4" s="46" t="s">
        <v>44</v>
      </c>
      <c r="I4" s="101"/>
      <c r="K4" s="206" t="s">
        <v>20</v>
      </c>
      <c r="L4" s="69"/>
      <c r="M4" s="393" t="s">
        <v>156</v>
      </c>
      <c r="N4" s="394"/>
    </row>
    <row r="5" spans="2:15" ht="26.25" customHeight="1">
      <c r="C5" s="47" t="s">
        <v>74</v>
      </c>
      <c r="D5" s="172"/>
      <c r="E5" s="32"/>
      <c r="F5" s="32"/>
      <c r="G5" s="32"/>
      <c r="H5" s="32"/>
      <c r="I5" s="32"/>
      <c r="K5" s="92"/>
    </row>
    <row r="6" spans="2:15">
      <c r="C6" s="323" t="s">
        <v>428</v>
      </c>
      <c r="D6" s="53" t="s">
        <v>11</v>
      </c>
      <c r="E6" s="6"/>
      <c r="F6" s="103"/>
      <c r="G6" s="103"/>
      <c r="H6" s="106">
        <f>F6+G6</f>
        <v>0</v>
      </c>
      <c r="I6" s="102"/>
      <c r="K6" s="92" t="s">
        <v>141</v>
      </c>
      <c r="M6" s="210" t="s">
        <v>159</v>
      </c>
      <c r="N6" s="210" t="s">
        <v>160</v>
      </c>
    </row>
    <row r="7" spans="2:15">
      <c r="C7" s="350" t="s">
        <v>465</v>
      </c>
      <c r="D7" s="10" t="s">
        <v>11</v>
      </c>
      <c r="E7" s="4"/>
      <c r="F7" s="104"/>
      <c r="G7" s="104"/>
      <c r="H7" s="107">
        <f t="shared" ref="H7:H8" si="0">F7+G7</f>
        <v>0</v>
      </c>
      <c r="I7" s="102"/>
      <c r="K7" s="92" t="s">
        <v>141</v>
      </c>
      <c r="M7" s="210" t="s">
        <v>159</v>
      </c>
      <c r="N7" s="210" t="s">
        <v>160</v>
      </c>
    </row>
    <row r="8" spans="2:15">
      <c r="C8" s="350" t="s">
        <v>465</v>
      </c>
      <c r="D8" s="10" t="s">
        <v>11</v>
      </c>
      <c r="E8" s="4"/>
      <c r="F8" s="104"/>
      <c r="G8" s="104"/>
      <c r="H8" s="107">
        <f t="shared" si="0"/>
        <v>0</v>
      </c>
      <c r="I8" s="102"/>
      <c r="K8" s="92" t="s">
        <v>141</v>
      </c>
      <c r="M8" s="210" t="s">
        <v>159</v>
      </c>
      <c r="N8" s="210" t="s">
        <v>160</v>
      </c>
    </row>
    <row r="9" spans="2:15">
      <c r="C9" s="338" t="s">
        <v>108</v>
      </c>
      <c r="D9" s="54"/>
      <c r="E9" s="54"/>
      <c r="F9" s="54"/>
      <c r="G9" s="54"/>
      <c r="H9" s="342"/>
      <c r="I9" s="102"/>
      <c r="K9" s="92"/>
      <c r="L9" s="92"/>
      <c r="O9" s="92"/>
    </row>
    <row r="10" spans="2:15">
      <c r="C10" s="353"/>
      <c r="D10" s="10"/>
      <c r="E10" s="10"/>
      <c r="F10" s="10"/>
      <c r="G10" s="10"/>
      <c r="H10" s="10"/>
      <c r="I10" s="102"/>
      <c r="K10" s="92"/>
      <c r="L10" s="92"/>
      <c r="O10" s="92"/>
    </row>
    <row r="11" spans="2:15" ht="16.5" customHeight="1">
      <c r="C11" s="48" t="s">
        <v>125</v>
      </c>
      <c r="D11" s="52"/>
      <c r="K11" s="92"/>
      <c r="L11" s="92"/>
    </row>
    <row r="12" spans="2:15">
      <c r="C12" s="323" t="s">
        <v>428</v>
      </c>
      <c r="D12" s="53" t="s">
        <v>11</v>
      </c>
      <c r="E12" s="6"/>
      <c r="F12" s="103"/>
      <c r="G12" s="103"/>
      <c r="H12" s="106">
        <f>F12+G12</f>
        <v>0</v>
      </c>
      <c r="I12" s="102"/>
      <c r="K12" s="92" t="s">
        <v>161</v>
      </c>
      <c r="M12" s="210" t="s">
        <v>159</v>
      </c>
      <c r="N12" s="210" t="s">
        <v>160</v>
      </c>
    </row>
    <row r="13" spans="2:15">
      <c r="C13" s="358" t="str">
        <f>C7</f>
        <v>&lt;business specified&gt;</v>
      </c>
      <c r="D13" s="10" t="s">
        <v>11</v>
      </c>
      <c r="E13" s="4"/>
      <c r="F13" s="104"/>
      <c r="G13" s="104"/>
      <c r="H13" s="107">
        <f t="shared" ref="H13:H14" si="1">F13+G13</f>
        <v>0</v>
      </c>
      <c r="I13" s="102"/>
      <c r="K13" s="92" t="s">
        <v>161</v>
      </c>
      <c r="M13" s="210" t="s">
        <v>159</v>
      </c>
      <c r="N13" s="210" t="s">
        <v>160</v>
      </c>
    </row>
    <row r="14" spans="2:15">
      <c r="C14" s="358" t="str">
        <f>C8</f>
        <v>&lt;business specified&gt;</v>
      </c>
      <c r="D14" s="10" t="s">
        <v>11</v>
      </c>
      <c r="E14" s="4"/>
      <c r="F14" s="104"/>
      <c r="G14" s="104"/>
      <c r="H14" s="107">
        <f t="shared" si="1"/>
        <v>0</v>
      </c>
      <c r="I14" s="102"/>
      <c r="K14" s="92" t="s">
        <v>161</v>
      </c>
      <c r="M14" s="210" t="s">
        <v>159</v>
      </c>
      <c r="N14" s="210" t="s">
        <v>160</v>
      </c>
    </row>
    <row r="15" spans="2:15">
      <c r="C15" s="338" t="s">
        <v>108</v>
      </c>
      <c r="D15" s="54"/>
      <c r="E15" s="54"/>
      <c r="F15" s="54"/>
      <c r="G15" s="54"/>
      <c r="H15" s="342"/>
      <c r="I15" s="102"/>
      <c r="K15" s="92"/>
      <c r="L15" s="92"/>
      <c r="O15" s="92"/>
    </row>
    <row r="16" spans="2:15">
      <c r="K16" s="92"/>
    </row>
    <row r="17" spans="3:14" ht="26.25" customHeight="1">
      <c r="C17" s="47" t="s">
        <v>86</v>
      </c>
      <c r="D17" s="172"/>
      <c r="K17" s="92"/>
      <c r="M17" s="214"/>
      <c r="N17" s="214"/>
    </row>
    <row r="18" spans="3:14" ht="15" customHeight="1">
      <c r="C18" s="194" t="s">
        <v>109</v>
      </c>
      <c r="D18" s="53"/>
      <c r="E18" s="6"/>
      <c r="F18" s="6"/>
      <c r="G18" s="6"/>
      <c r="H18" s="179"/>
      <c r="I18" s="102"/>
      <c r="K18" s="93" t="s">
        <v>142</v>
      </c>
    </row>
    <row r="19" spans="3:14" ht="15" customHeight="1">
      <c r="C19" s="253" t="s">
        <v>126</v>
      </c>
      <c r="D19" s="149" t="s">
        <v>11</v>
      </c>
      <c r="H19" s="111"/>
      <c r="I19" s="102"/>
      <c r="K19" s="92" t="s">
        <v>142</v>
      </c>
      <c r="M19" s="210" t="s">
        <v>159</v>
      </c>
      <c r="N19" s="210" t="s">
        <v>160</v>
      </c>
    </row>
    <row r="20" spans="3:14" ht="15" customHeight="1">
      <c r="C20" s="253" t="s">
        <v>127</v>
      </c>
      <c r="D20" s="149" t="s">
        <v>11</v>
      </c>
      <c r="H20" s="111"/>
      <c r="I20" s="102"/>
      <c r="K20" s="92" t="s">
        <v>142</v>
      </c>
      <c r="M20" s="210" t="s">
        <v>159</v>
      </c>
      <c r="N20" s="210" t="s">
        <v>160</v>
      </c>
    </row>
    <row r="21" spans="3:14" ht="15" customHeight="1">
      <c r="C21" s="253" t="s">
        <v>128</v>
      </c>
      <c r="D21" s="149" t="s">
        <v>11</v>
      </c>
      <c r="H21" s="111"/>
      <c r="I21" s="102"/>
      <c r="K21" s="92" t="s">
        <v>142</v>
      </c>
      <c r="M21" s="210" t="s">
        <v>159</v>
      </c>
      <c r="N21" s="210" t="s">
        <v>160</v>
      </c>
    </row>
    <row r="22" spans="3:14" ht="15" customHeight="1">
      <c r="C22" s="344" t="s">
        <v>108</v>
      </c>
      <c r="D22" s="149"/>
      <c r="H22" s="111"/>
      <c r="I22" s="102"/>
      <c r="K22" s="92"/>
      <c r="M22" s="33"/>
      <c r="N22" s="33"/>
    </row>
    <row r="23" spans="3:14" ht="15" customHeight="1">
      <c r="C23" s="195" t="s">
        <v>110</v>
      </c>
      <c r="D23" s="149"/>
      <c r="H23" s="144"/>
      <c r="I23" s="102"/>
      <c r="K23" s="93" t="s">
        <v>142</v>
      </c>
    </row>
    <row r="24" spans="3:14" ht="15" customHeight="1">
      <c r="C24" s="253" t="s">
        <v>129</v>
      </c>
      <c r="D24" s="149" t="s">
        <v>11</v>
      </c>
      <c r="H24" s="111"/>
      <c r="I24" s="102"/>
      <c r="K24" s="92" t="s">
        <v>142</v>
      </c>
      <c r="M24" s="210" t="s">
        <v>159</v>
      </c>
      <c r="N24" s="210" t="s">
        <v>160</v>
      </c>
    </row>
    <row r="25" spans="3:14" ht="15" customHeight="1">
      <c r="C25" s="253" t="s">
        <v>130</v>
      </c>
      <c r="D25" s="149" t="s">
        <v>11</v>
      </c>
      <c r="H25" s="111"/>
      <c r="I25" s="102"/>
      <c r="K25" s="92" t="s">
        <v>142</v>
      </c>
      <c r="M25" s="210" t="s">
        <v>159</v>
      </c>
      <c r="N25" s="210" t="s">
        <v>160</v>
      </c>
    </row>
    <row r="26" spans="3:14" ht="15" customHeight="1">
      <c r="C26" s="253" t="s">
        <v>131</v>
      </c>
      <c r="D26" s="149" t="s">
        <v>11</v>
      </c>
      <c r="H26" s="111"/>
      <c r="I26" s="102"/>
      <c r="K26" s="92" t="s">
        <v>142</v>
      </c>
      <c r="M26" s="210" t="s">
        <v>159</v>
      </c>
      <c r="N26" s="210" t="s">
        <v>160</v>
      </c>
    </row>
    <row r="27" spans="3:14" ht="15" customHeight="1">
      <c r="C27" s="344" t="s">
        <v>108</v>
      </c>
      <c r="D27" s="149"/>
      <c r="H27" s="111"/>
      <c r="I27" s="102"/>
      <c r="K27" s="92"/>
      <c r="M27" s="33"/>
      <c r="N27" s="33"/>
    </row>
    <row r="28" spans="3:14" ht="15" customHeight="1">
      <c r="C28" s="195" t="s">
        <v>111</v>
      </c>
      <c r="D28" s="149"/>
      <c r="H28" s="144"/>
      <c r="I28" s="102"/>
      <c r="K28" s="93" t="s">
        <v>142</v>
      </c>
    </row>
    <row r="29" spans="3:14" ht="15" customHeight="1">
      <c r="C29" s="253" t="s">
        <v>132</v>
      </c>
      <c r="D29" s="149" t="s">
        <v>11</v>
      </c>
      <c r="H29" s="111"/>
      <c r="I29" s="102"/>
      <c r="K29" s="92" t="s">
        <v>142</v>
      </c>
      <c r="M29" s="210" t="s">
        <v>159</v>
      </c>
      <c r="N29" s="210" t="s">
        <v>160</v>
      </c>
    </row>
    <row r="30" spans="3:14" ht="15" customHeight="1">
      <c r="C30" s="253" t="s">
        <v>133</v>
      </c>
      <c r="D30" s="149" t="s">
        <v>11</v>
      </c>
      <c r="H30" s="111"/>
      <c r="I30" s="102"/>
      <c r="K30" s="92" t="s">
        <v>142</v>
      </c>
      <c r="M30" s="210" t="s">
        <v>159</v>
      </c>
      <c r="N30" s="210" t="s">
        <v>160</v>
      </c>
    </row>
    <row r="31" spans="3:14" ht="15" customHeight="1">
      <c r="C31" s="253" t="s">
        <v>134</v>
      </c>
      <c r="D31" s="149" t="s">
        <v>11</v>
      </c>
      <c r="H31" s="111"/>
      <c r="I31" s="102"/>
      <c r="K31" s="92" t="s">
        <v>142</v>
      </c>
      <c r="M31" s="210" t="s">
        <v>159</v>
      </c>
      <c r="N31" s="210" t="s">
        <v>160</v>
      </c>
    </row>
    <row r="32" spans="3:14" ht="15" customHeight="1">
      <c r="C32" s="345" t="s">
        <v>108</v>
      </c>
      <c r="D32" s="54"/>
      <c r="E32" s="7"/>
      <c r="F32" s="7"/>
      <c r="G32" s="7"/>
      <c r="H32" s="112"/>
      <c r="I32" s="102"/>
      <c r="K32" s="92"/>
      <c r="M32" s="33"/>
      <c r="N32" s="33"/>
    </row>
    <row r="33" spans="2:14" ht="15" customHeight="1">
      <c r="C33" s="186" t="s">
        <v>145</v>
      </c>
      <c r="D33" s="149"/>
      <c r="H33" s="102"/>
      <c r="I33" s="102"/>
      <c r="K33" s="92"/>
      <c r="L33" s="92"/>
    </row>
    <row r="34" spans="2:14" ht="15" customHeight="1">
      <c r="B34" s="9"/>
      <c r="C34" s="4"/>
      <c r="D34" s="4"/>
      <c r="E34" s="4"/>
      <c r="F34" s="4"/>
      <c r="G34" s="4"/>
      <c r="H34"/>
      <c r="K34" s="93"/>
      <c r="L34" s="93"/>
      <c r="M34" s="139"/>
      <c r="N34" s="139"/>
    </row>
    <row r="35" spans="2:14" ht="26.25" customHeight="1">
      <c r="C35" s="47" t="s">
        <v>229</v>
      </c>
      <c r="D35" s="31"/>
      <c r="E35" s="31"/>
      <c r="F35" s="31"/>
      <c r="G35" s="31"/>
      <c r="H35" s="31"/>
      <c r="I35" s="31"/>
      <c r="K35" s="93"/>
      <c r="L35" s="93"/>
    </row>
    <row r="36" spans="2:14" ht="15" customHeight="1">
      <c r="B36" s="9"/>
      <c r="C36" s="48" t="s">
        <v>227</v>
      </c>
      <c r="D36" s="52"/>
      <c r="I36" s="102"/>
      <c r="K36" s="93"/>
    </row>
    <row r="37" spans="2:14" ht="15" customHeight="1">
      <c r="B37" s="9"/>
      <c r="C37" s="349" t="s">
        <v>465</v>
      </c>
      <c r="D37" s="53" t="s">
        <v>11</v>
      </c>
      <c r="E37" s="6"/>
      <c r="F37" s="6"/>
      <c r="G37" s="6"/>
      <c r="H37" s="110"/>
      <c r="I37" s="102"/>
      <c r="K37" s="93" t="s">
        <v>143</v>
      </c>
      <c r="M37" s="210" t="s">
        <v>159</v>
      </c>
      <c r="N37" s="210" t="s">
        <v>160</v>
      </c>
    </row>
    <row r="38" spans="2:14" ht="15" customHeight="1">
      <c r="B38" s="9"/>
      <c r="C38" s="350" t="s">
        <v>465</v>
      </c>
      <c r="D38" s="10" t="s">
        <v>11</v>
      </c>
      <c r="E38" s="4"/>
      <c r="F38" s="4"/>
      <c r="G38" s="4"/>
      <c r="H38" s="111"/>
      <c r="I38" s="102"/>
      <c r="K38" s="93" t="s">
        <v>143</v>
      </c>
      <c r="M38" s="210" t="s">
        <v>159</v>
      </c>
      <c r="N38" s="210" t="s">
        <v>160</v>
      </c>
    </row>
    <row r="39" spans="2:14" ht="15" customHeight="1">
      <c r="B39" s="9"/>
      <c r="C39" s="350" t="s">
        <v>465</v>
      </c>
      <c r="D39" s="10" t="s">
        <v>11</v>
      </c>
      <c r="E39" s="4"/>
      <c r="F39" s="4"/>
      <c r="G39" s="4"/>
      <c r="H39" s="111"/>
      <c r="I39" s="102"/>
      <c r="K39" s="93" t="s">
        <v>143</v>
      </c>
      <c r="M39" s="210" t="s">
        <v>159</v>
      </c>
      <c r="N39" s="210" t="s">
        <v>160</v>
      </c>
    </row>
    <row r="40" spans="2:14" ht="15" customHeight="1">
      <c r="B40" s="9"/>
      <c r="C40" s="338" t="s">
        <v>108</v>
      </c>
      <c r="D40" s="54"/>
      <c r="E40" s="7"/>
      <c r="F40" s="7"/>
      <c r="G40" s="7"/>
      <c r="H40" s="14"/>
      <c r="I40" s="102"/>
      <c r="K40" s="93"/>
      <c r="L40" s="93"/>
    </row>
    <row r="41" spans="2:14" ht="15" customHeight="1">
      <c r="B41" s="9"/>
      <c r="C41" s="346" t="s">
        <v>464</v>
      </c>
      <c r="D41" s="149"/>
      <c r="H41" s="113">
        <f>SUM(H37:H39)</f>
        <v>0</v>
      </c>
      <c r="I41" s="102"/>
      <c r="K41" s="93"/>
      <c r="L41" s="93"/>
    </row>
    <row r="42" spans="2:14" ht="15" customHeight="1">
      <c r="B42" s="9"/>
      <c r="C42" s="346"/>
      <c r="D42" s="149"/>
      <c r="I42" s="102"/>
      <c r="K42" s="93"/>
      <c r="L42" s="93"/>
    </row>
    <row r="43" spans="2:14" ht="15" customHeight="1">
      <c r="B43" s="9"/>
      <c r="C43" s="48" t="s">
        <v>228</v>
      </c>
      <c r="D43" s="52"/>
      <c r="I43" s="102"/>
      <c r="K43" s="93"/>
      <c r="L43" s="93"/>
    </row>
    <row r="44" spans="2:14" ht="15" customHeight="1">
      <c r="B44" s="9"/>
      <c r="C44" s="349" t="s">
        <v>465</v>
      </c>
      <c r="D44" s="53" t="s">
        <v>11</v>
      </c>
      <c r="E44" s="6"/>
      <c r="F44" s="6"/>
      <c r="G44" s="6"/>
      <c r="H44" s="110"/>
      <c r="I44" s="102"/>
      <c r="K44" s="93" t="s">
        <v>144</v>
      </c>
      <c r="M44" s="210" t="s">
        <v>159</v>
      </c>
      <c r="N44" s="210" t="s">
        <v>160</v>
      </c>
    </row>
    <row r="45" spans="2:14" ht="15" customHeight="1">
      <c r="B45" s="9"/>
      <c r="C45" s="350" t="s">
        <v>465</v>
      </c>
      <c r="D45" s="149" t="s">
        <v>11</v>
      </c>
      <c r="H45" s="111"/>
      <c r="I45" s="102"/>
      <c r="K45" s="93" t="s">
        <v>144</v>
      </c>
      <c r="M45" s="210" t="s">
        <v>159</v>
      </c>
      <c r="N45" s="210" t="s">
        <v>160</v>
      </c>
    </row>
    <row r="46" spans="2:14">
      <c r="C46" s="350" t="s">
        <v>465</v>
      </c>
      <c r="D46" s="149" t="s">
        <v>11</v>
      </c>
      <c r="H46" s="111"/>
      <c r="I46" s="102"/>
      <c r="K46" s="93" t="s">
        <v>144</v>
      </c>
      <c r="M46" s="210" t="s">
        <v>159</v>
      </c>
      <c r="N46" s="210" t="s">
        <v>160</v>
      </c>
    </row>
    <row r="47" spans="2:14">
      <c r="C47" s="338" t="s">
        <v>108</v>
      </c>
      <c r="D47" s="7"/>
      <c r="E47" s="7"/>
      <c r="F47" s="7"/>
      <c r="G47" s="7"/>
      <c r="H47" s="14"/>
      <c r="K47" s="93"/>
    </row>
    <row r="48" spans="2:14">
      <c r="C48" s="346" t="s">
        <v>524</v>
      </c>
      <c r="H48" s="113">
        <f>SUM(H44:H46)</f>
        <v>0</v>
      </c>
      <c r="K48" s="93"/>
    </row>
    <row r="54" spans="11:11">
      <c r="K54" s="94"/>
    </row>
    <row r="55" spans="11:11">
      <c r="K55" s="93"/>
    </row>
    <row r="56" spans="11:11">
      <c r="K56" s="93"/>
    </row>
    <row r="57" spans="11:11">
      <c r="K57" s="93"/>
    </row>
    <row r="58" spans="11:11">
      <c r="K58" s="93"/>
    </row>
    <row r="59" spans="11:11">
      <c r="K59" s="93"/>
    </row>
    <row r="60" spans="11:11">
      <c r="K60" s="93"/>
    </row>
    <row r="61" spans="11:11">
      <c r="K61" s="94"/>
    </row>
    <row r="62" spans="11:11">
      <c r="K62" s="93"/>
    </row>
    <row r="63" spans="11:11">
      <c r="K63" s="93"/>
    </row>
    <row r="64" spans="11:11">
      <c r="K64" s="93"/>
    </row>
    <row r="65" spans="11:11">
      <c r="K65" s="93"/>
    </row>
    <row r="66" spans="11:11">
      <c r="K66" s="93"/>
    </row>
    <row r="67" spans="11:11">
      <c r="K67" s="93"/>
    </row>
    <row r="68" spans="11:11">
      <c r="K68" s="94"/>
    </row>
    <row r="69" spans="11:11">
      <c r="K69" s="93"/>
    </row>
    <row r="70" spans="11:11">
      <c r="K70" s="93"/>
    </row>
    <row r="71" spans="11:11">
      <c r="K71" s="93"/>
    </row>
    <row r="72" spans="11:11">
      <c r="K72" s="93"/>
    </row>
    <row r="73" spans="11:11">
      <c r="K73" s="93"/>
    </row>
    <row r="74" spans="11:11">
      <c r="K74" s="93"/>
    </row>
    <row r="75" spans="11:11">
      <c r="K75" s="93"/>
    </row>
    <row r="76" spans="11:11">
      <c r="K76" s="93"/>
    </row>
    <row r="77" spans="11:11">
      <c r="K77" s="93"/>
    </row>
    <row r="78" spans="11:11">
      <c r="K78" s="93"/>
    </row>
    <row r="79" spans="11:11">
      <c r="K79" s="93"/>
    </row>
    <row r="80" spans="11:11">
      <c r="K80" s="93"/>
    </row>
    <row r="81" spans="11:11">
      <c r="K81" s="93"/>
    </row>
    <row r="82" spans="11:11">
      <c r="K82" s="93"/>
    </row>
    <row r="83" spans="11:11">
      <c r="K83" s="93"/>
    </row>
    <row r="84" spans="11:11">
      <c r="K84" s="93"/>
    </row>
    <row r="85" spans="11:11">
      <c r="K85" s="93"/>
    </row>
    <row r="86" spans="11:11">
      <c r="K86" s="93"/>
    </row>
    <row r="87" spans="11:11">
      <c r="K87" s="93"/>
    </row>
    <row r="88" spans="11:11">
      <c r="K88" s="93"/>
    </row>
    <row r="89" spans="11:11">
      <c r="K89" s="93"/>
    </row>
    <row r="90" spans="11:11">
      <c r="K90" s="93"/>
    </row>
    <row r="91" spans="11:11">
      <c r="K91" s="93"/>
    </row>
    <row r="92" spans="11:11">
      <c r="K92" s="93"/>
    </row>
    <row r="93" spans="11:11">
      <c r="K93" s="93"/>
    </row>
    <row r="94" spans="11:11">
      <c r="K94" s="93"/>
    </row>
    <row r="95" spans="11:11">
      <c r="K95" s="93"/>
    </row>
    <row r="96" spans="11:11">
      <c r="K96" s="93"/>
    </row>
    <row r="97" spans="11:11">
      <c r="K97" s="93"/>
    </row>
    <row r="98" spans="11:11">
      <c r="K98" s="93"/>
    </row>
    <row r="99" spans="11:11">
      <c r="K99" s="93"/>
    </row>
    <row r="100" spans="11:11">
      <c r="K100" s="93"/>
    </row>
    <row r="101" spans="11:11">
      <c r="K101" s="93"/>
    </row>
    <row r="102" spans="11:11">
      <c r="K102" s="93"/>
    </row>
    <row r="103" spans="11:11">
      <c r="K103" s="93"/>
    </row>
    <row r="104" spans="11:11">
      <c r="K104" s="93"/>
    </row>
    <row r="105" spans="11:11">
      <c r="K105" s="93"/>
    </row>
    <row r="106" spans="11:11">
      <c r="K106" s="93"/>
    </row>
    <row r="107" spans="11:11">
      <c r="K107" s="93"/>
    </row>
    <row r="108" spans="11:11">
      <c r="K108" s="93"/>
    </row>
    <row r="109" spans="11:11">
      <c r="K109" s="93"/>
    </row>
    <row r="110" spans="11:11">
      <c r="K110" s="93"/>
    </row>
    <row r="111" spans="11:11">
      <c r="K111" s="93"/>
    </row>
    <row r="112" spans="11:11">
      <c r="K112" s="93"/>
    </row>
    <row r="113" spans="11:11">
      <c r="K113" s="93"/>
    </row>
    <row r="114" spans="11:11">
      <c r="K114" s="93"/>
    </row>
    <row r="115" spans="11:11">
      <c r="K115" s="93"/>
    </row>
    <row r="116" spans="11:11">
      <c r="K116" s="93"/>
    </row>
    <row r="117" spans="11:11">
      <c r="K117" s="93"/>
    </row>
    <row r="118" spans="11:11">
      <c r="K118" s="93"/>
    </row>
    <row r="119" spans="11:11">
      <c r="K119" s="93"/>
    </row>
    <row r="120" spans="11:11">
      <c r="K120" s="93"/>
    </row>
    <row r="121" spans="11:11">
      <c r="K121" s="93"/>
    </row>
    <row r="122" spans="11:11">
      <c r="K122" s="93"/>
    </row>
    <row r="123" spans="11:11">
      <c r="K123" s="93"/>
    </row>
    <row r="124" spans="11:11">
      <c r="K124" s="93"/>
    </row>
    <row r="125" spans="11:11">
      <c r="K125" s="93"/>
    </row>
    <row r="126" spans="11:11">
      <c r="K126" s="93"/>
    </row>
    <row r="127" spans="11:11">
      <c r="K127" s="93"/>
    </row>
    <row r="128" spans="11:11">
      <c r="K128" s="93"/>
    </row>
    <row r="129" spans="11:11">
      <c r="K129" s="93"/>
    </row>
    <row r="130" spans="11:11">
      <c r="K130" s="93"/>
    </row>
    <row r="131" spans="11:11">
      <c r="K131" s="93"/>
    </row>
    <row r="132" spans="11:11">
      <c r="K132" s="93"/>
    </row>
    <row r="133" spans="11:11">
      <c r="K133" s="93"/>
    </row>
    <row r="134" spans="11:11">
      <c r="K134" s="93"/>
    </row>
    <row r="135" spans="11:11">
      <c r="K135" s="93"/>
    </row>
    <row r="136" spans="11:11">
      <c r="K136" s="93"/>
    </row>
    <row r="137" spans="11:11">
      <c r="K137" s="93"/>
    </row>
    <row r="138" spans="11:11">
      <c r="K138" s="93"/>
    </row>
    <row r="139" spans="11:11">
      <c r="K139" s="93"/>
    </row>
    <row r="140" spans="11:11">
      <c r="K140" s="93"/>
    </row>
    <row r="141" spans="11:11">
      <c r="K141" s="93"/>
    </row>
    <row r="142" spans="11:11">
      <c r="K142" s="93"/>
    </row>
    <row r="143" spans="11:11">
      <c r="K143" s="93"/>
    </row>
    <row r="144" spans="11:11">
      <c r="K144" s="93"/>
    </row>
    <row r="145" spans="11:11">
      <c r="K145" s="93"/>
    </row>
    <row r="146" spans="11:11">
      <c r="K146" s="93"/>
    </row>
    <row r="147" spans="11:11">
      <c r="K147" s="93"/>
    </row>
    <row r="148" spans="11:11">
      <c r="K148" s="93"/>
    </row>
    <row r="149" spans="11:11">
      <c r="K149" s="93"/>
    </row>
    <row r="150" spans="11:11">
      <c r="K150" s="93"/>
    </row>
    <row r="151" spans="11:11">
      <c r="K151" s="93"/>
    </row>
    <row r="152" spans="11:11">
      <c r="K152" s="93"/>
    </row>
    <row r="153" spans="11:11">
      <c r="K153" s="93"/>
    </row>
    <row r="154" spans="11:11">
      <c r="K154" s="93"/>
    </row>
    <row r="155" spans="11:11">
      <c r="K155" s="93"/>
    </row>
    <row r="156" spans="11:11">
      <c r="K156" s="93"/>
    </row>
    <row r="157" spans="11:11">
      <c r="K157" s="93"/>
    </row>
    <row r="158" spans="11:11">
      <c r="K158" s="93"/>
    </row>
    <row r="159" spans="11:11">
      <c r="K159" s="93"/>
    </row>
    <row r="160" spans="11:11">
      <c r="K160" s="93"/>
    </row>
    <row r="161" spans="11:11">
      <c r="K161" s="93"/>
    </row>
    <row r="162" spans="11:11">
      <c r="K162" s="93"/>
    </row>
    <row r="163" spans="11:11">
      <c r="K163" s="93"/>
    </row>
    <row r="164" spans="11:11">
      <c r="K164" s="93"/>
    </row>
    <row r="165" spans="11:11">
      <c r="K165" s="93"/>
    </row>
    <row r="166" spans="11:11">
      <c r="K166" s="93"/>
    </row>
    <row r="167" spans="11:11">
      <c r="K167" s="93"/>
    </row>
    <row r="168" spans="11:11">
      <c r="K168" s="93"/>
    </row>
    <row r="169" spans="11:11">
      <c r="K169" s="93"/>
    </row>
    <row r="170" spans="11:11">
      <c r="K170" s="93"/>
    </row>
    <row r="171" spans="11:11">
      <c r="K171" s="93"/>
    </row>
    <row r="172" spans="11:11">
      <c r="K172" s="93"/>
    </row>
    <row r="173" spans="11:11">
      <c r="K173" s="93"/>
    </row>
    <row r="174" spans="11:11">
      <c r="K174" s="93"/>
    </row>
    <row r="175" spans="11:11">
      <c r="K175" s="93"/>
    </row>
    <row r="176" spans="11:11">
      <c r="K176" s="93"/>
    </row>
    <row r="177" spans="11:11">
      <c r="K177" s="93"/>
    </row>
    <row r="178" spans="11:11">
      <c r="K178" s="93"/>
    </row>
    <row r="179" spans="11:11">
      <c r="K179" s="93"/>
    </row>
    <row r="180" spans="11:11">
      <c r="K180" s="93"/>
    </row>
    <row r="181" spans="11:11">
      <c r="K181" s="93"/>
    </row>
    <row r="182" spans="11:11">
      <c r="K182" s="93"/>
    </row>
    <row r="183" spans="11:11">
      <c r="K183" s="93"/>
    </row>
    <row r="184" spans="11:11">
      <c r="K184" s="93"/>
    </row>
    <row r="185" spans="11:11">
      <c r="K185" s="93"/>
    </row>
    <row r="186" spans="11:11">
      <c r="K186" s="93"/>
    </row>
    <row r="187" spans="11:11">
      <c r="K187" s="93"/>
    </row>
    <row r="188" spans="11:11">
      <c r="K188" s="93"/>
    </row>
    <row r="189" spans="11:11">
      <c r="K189" s="93"/>
    </row>
    <row r="190" spans="11:11">
      <c r="K190" s="93"/>
    </row>
    <row r="191" spans="11:11">
      <c r="K191" s="93"/>
    </row>
    <row r="192" spans="11:11">
      <c r="K192" s="93"/>
    </row>
    <row r="193" spans="11:11">
      <c r="K193" s="93"/>
    </row>
    <row r="194" spans="11:11">
      <c r="K194" s="93"/>
    </row>
    <row r="195" spans="11:11">
      <c r="K195" s="93"/>
    </row>
    <row r="196" spans="11:11">
      <c r="K196" s="93"/>
    </row>
    <row r="197" spans="11:11">
      <c r="K197" s="93"/>
    </row>
    <row r="198" spans="11:11">
      <c r="K198" s="93"/>
    </row>
    <row r="199" spans="11:11">
      <c r="K199" s="93"/>
    </row>
    <row r="200" spans="11:11">
      <c r="K200" s="93"/>
    </row>
    <row r="201" spans="11:11">
      <c r="K201" s="93"/>
    </row>
    <row r="202" spans="11:11">
      <c r="K202" s="93"/>
    </row>
    <row r="203" spans="11:11">
      <c r="K203" s="93"/>
    </row>
    <row r="204" spans="11:11">
      <c r="K204" s="93"/>
    </row>
    <row r="205" spans="11:11">
      <c r="K205" s="93"/>
    </row>
    <row r="206" spans="11:11">
      <c r="K206" s="93"/>
    </row>
    <row r="207" spans="11:11">
      <c r="K207" s="93"/>
    </row>
    <row r="208" spans="11:11">
      <c r="K208" s="93"/>
    </row>
    <row r="209" spans="11:11">
      <c r="K209" s="93"/>
    </row>
    <row r="210" spans="11:11">
      <c r="K210" s="93"/>
    </row>
    <row r="211" spans="11:11">
      <c r="K211" s="93"/>
    </row>
    <row r="212" spans="11:11">
      <c r="K212" s="93"/>
    </row>
    <row r="213" spans="11:11">
      <c r="K213" s="93"/>
    </row>
    <row r="214" spans="11:11">
      <c r="K214" s="93"/>
    </row>
    <row r="215" spans="11:11">
      <c r="K215" s="93"/>
    </row>
    <row r="216" spans="11:11">
      <c r="K216" s="93"/>
    </row>
    <row r="217" spans="11:11">
      <c r="K217" s="93"/>
    </row>
    <row r="218" spans="11:11">
      <c r="K218" s="93"/>
    </row>
    <row r="219" spans="11:11">
      <c r="K219" s="93"/>
    </row>
    <row r="220" spans="11:11">
      <c r="K220" s="93"/>
    </row>
    <row r="221" spans="11:11">
      <c r="K221" s="93"/>
    </row>
    <row r="222" spans="11:11">
      <c r="K222" s="93"/>
    </row>
    <row r="223" spans="11:11">
      <c r="K223" s="93"/>
    </row>
    <row r="224" spans="11:11">
      <c r="K224" s="93"/>
    </row>
    <row r="225" spans="11:11">
      <c r="K225" s="93"/>
    </row>
    <row r="226" spans="11:11">
      <c r="K226" s="93"/>
    </row>
    <row r="227" spans="11:11">
      <c r="K227" s="93"/>
    </row>
    <row r="228" spans="11:11">
      <c r="K228" s="93"/>
    </row>
    <row r="229" spans="11:11">
      <c r="K229" s="93"/>
    </row>
    <row r="230" spans="11:11">
      <c r="K230" s="93"/>
    </row>
    <row r="231" spans="11:11">
      <c r="K231" s="93"/>
    </row>
    <row r="232" spans="11:11">
      <c r="K232" s="93"/>
    </row>
    <row r="233" spans="11:11">
      <c r="K233" s="93"/>
    </row>
    <row r="234" spans="11:11">
      <c r="K234" s="93"/>
    </row>
    <row r="235" spans="11:11">
      <c r="K235" s="93"/>
    </row>
    <row r="236" spans="11:11">
      <c r="K236" s="93"/>
    </row>
    <row r="237" spans="11:11">
      <c r="K237" s="93"/>
    </row>
    <row r="238" spans="11:11">
      <c r="K238" s="93"/>
    </row>
    <row r="239" spans="11:11">
      <c r="K239" s="93"/>
    </row>
    <row r="240" spans="11:11">
      <c r="K240" s="93"/>
    </row>
    <row r="241" spans="11:12">
      <c r="K241" s="93"/>
    </row>
    <row r="242" spans="11:12">
      <c r="K242" s="93"/>
    </row>
    <row r="243" spans="11:12">
      <c r="K243" s="93"/>
    </row>
    <row r="244" spans="11:12">
      <c r="K244" s="93"/>
    </row>
    <row r="245" spans="11:12">
      <c r="K245" s="93"/>
    </row>
    <row r="246" spans="11:12">
      <c r="K246" s="93"/>
    </row>
    <row r="247" spans="11:12">
      <c r="K247" s="93"/>
    </row>
    <row r="248" spans="11:12">
      <c r="K248" s="93"/>
    </row>
    <row r="249" spans="11:12">
      <c r="K249" s="93"/>
    </row>
    <row r="250" spans="11:12">
      <c r="K250" s="93"/>
    </row>
    <row r="251" spans="11:12">
      <c r="K251" s="93"/>
    </row>
    <row r="252" spans="11:12">
      <c r="K252" s="93"/>
      <c r="L252" s="93"/>
    </row>
    <row r="253" spans="11:12">
      <c r="K253" s="93"/>
    </row>
    <row r="254" spans="11:12">
      <c r="K254" s="93"/>
    </row>
    <row r="255" spans="11:12">
      <c r="K255" s="93"/>
    </row>
    <row r="256" spans="11:12">
      <c r="K256" s="93"/>
    </row>
    <row r="257" spans="11:11">
      <c r="K257" s="93"/>
    </row>
    <row r="258" spans="11:11">
      <c r="K258" s="93"/>
    </row>
    <row r="259" spans="11:11">
      <c r="K259" s="93"/>
    </row>
    <row r="260" spans="11:11">
      <c r="K260" s="93"/>
    </row>
    <row r="261" spans="11:11">
      <c r="K261" s="93"/>
    </row>
    <row r="262" spans="11:11">
      <c r="K262" s="93"/>
    </row>
    <row r="263" spans="11:11">
      <c r="K263" s="93"/>
    </row>
    <row r="264" spans="11:11">
      <c r="K264" s="93"/>
    </row>
    <row r="265" spans="11:11">
      <c r="K265" s="93"/>
    </row>
    <row r="266" spans="11:11">
      <c r="K266" s="93"/>
    </row>
    <row r="267" spans="11:11">
      <c r="K267" s="93"/>
    </row>
    <row r="268" spans="11:11">
      <c r="K268" s="93"/>
    </row>
    <row r="269" spans="11:11">
      <c r="K269" s="93"/>
    </row>
    <row r="270" spans="11:11">
      <c r="K270" s="93"/>
    </row>
    <row r="271" spans="11:11">
      <c r="K271" s="93"/>
    </row>
    <row r="272" spans="11:11">
      <c r="K272" s="93"/>
    </row>
    <row r="273" spans="11:11">
      <c r="K273" s="93"/>
    </row>
    <row r="274" spans="11:11">
      <c r="K274" s="93"/>
    </row>
    <row r="275" spans="11:11">
      <c r="K275" s="93"/>
    </row>
    <row r="276" spans="11:11">
      <c r="K276" s="93"/>
    </row>
    <row r="277" spans="11:11">
      <c r="K277" s="93"/>
    </row>
    <row r="278" spans="11:11">
      <c r="K278" s="93"/>
    </row>
    <row r="279" spans="11:11">
      <c r="K279" s="93"/>
    </row>
    <row r="280" spans="11:11">
      <c r="K280" s="93"/>
    </row>
    <row r="281" spans="11:11">
      <c r="K281" s="93"/>
    </row>
    <row r="282" spans="11:11">
      <c r="K282" s="93"/>
    </row>
    <row r="283" spans="11:11">
      <c r="K283" s="93"/>
    </row>
    <row r="284" spans="11:11">
      <c r="K284" s="93"/>
    </row>
    <row r="285" spans="11:11">
      <c r="K285" s="93"/>
    </row>
    <row r="286" spans="11:11">
      <c r="K286" s="93"/>
    </row>
    <row r="287" spans="11:11">
      <c r="K287" s="93"/>
    </row>
    <row r="288" spans="11:11">
      <c r="K288" s="93"/>
    </row>
    <row r="289" spans="11:12">
      <c r="K289" s="93"/>
    </row>
    <row r="290" spans="11:12">
      <c r="K290" s="93"/>
    </row>
    <row r="291" spans="11:12">
      <c r="K291" s="93"/>
    </row>
    <row r="292" spans="11:12">
      <c r="K292" s="93"/>
    </row>
    <row r="293" spans="11:12">
      <c r="K293" s="93"/>
    </row>
    <row r="294" spans="11:12">
      <c r="K294" s="93"/>
    </row>
    <row r="295" spans="11:12">
      <c r="K295" s="93"/>
    </row>
    <row r="296" spans="11:12">
      <c r="K296" s="93"/>
    </row>
    <row r="297" spans="11:12">
      <c r="K297" s="93"/>
    </row>
    <row r="298" spans="11:12">
      <c r="K298" s="93"/>
    </row>
    <row r="299" spans="11:12">
      <c r="K299" s="93"/>
      <c r="L299" s="93"/>
    </row>
    <row r="300" spans="11:12">
      <c r="K300" s="93"/>
    </row>
    <row r="301" spans="11:12">
      <c r="K301" s="93"/>
    </row>
    <row r="302" spans="11:12">
      <c r="K302" s="93"/>
    </row>
    <row r="303" spans="11:12">
      <c r="K303" s="93"/>
    </row>
    <row r="304" spans="11:12">
      <c r="K304" s="93"/>
    </row>
    <row r="305" spans="11:12">
      <c r="K305" s="93"/>
    </row>
    <row r="306" spans="11:12">
      <c r="K306" s="93"/>
    </row>
    <row r="307" spans="11:12">
      <c r="K307" s="93"/>
    </row>
    <row r="308" spans="11:12">
      <c r="K308" s="93"/>
    </row>
    <row r="309" spans="11:12">
      <c r="K309" s="93"/>
    </row>
    <row r="310" spans="11:12">
      <c r="K310" s="93"/>
    </row>
    <row r="311" spans="11:12">
      <c r="K311" s="93"/>
    </row>
    <row r="312" spans="11:12">
      <c r="K312" s="93"/>
    </row>
    <row r="313" spans="11:12">
      <c r="K313" s="93"/>
    </row>
    <row r="314" spans="11:12">
      <c r="K314" s="93"/>
    </row>
    <row r="315" spans="11:12">
      <c r="K315" s="93"/>
    </row>
    <row r="316" spans="11:12">
      <c r="K316" s="93"/>
    </row>
    <row r="317" spans="11:12">
      <c r="K317" s="93"/>
    </row>
    <row r="318" spans="11:12">
      <c r="K318" s="93"/>
    </row>
    <row r="319" spans="11:12">
      <c r="K319" s="93"/>
      <c r="L319" s="93"/>
    </row>
    <row r="320" spans="11:12">
      <c r="K320" s="93"/>
    </row>
    <row r="321" spans="11:11">
      <c r="K321" s="93"/>
    </row>
    <row r="322" spans="11:11">
      <c r="K322" s="93"/>
    </row>
    <row r="323" spans="11:11">
      <c r="K323" s="93"/>
    </row>
    <row r="324" spans="11:11">
      <c r="K324" s="93"/>
    </row>
    <row r="325" spans="11:11">
      <c r="K325" s="93"/>
    </row>
    <row r="326" spans="11:11">
      <c r="K326" s="93"/>
    </row>
    <row r="327" spans="11:11">
      <c r="K327" s="93"/>
    </row>
    <row r="328" spans="11:11">
      <c r="K328" s="93"/>
    </row>
    <row r="329" spans="11:11">
      <c r="K329" s="93"/>
    </row>
    <row r="330" spans="11:11">
      <c r="K330" s="93"/>
    </row>
    <row r="331" spans="11:11">
      <c r="K331" s="93"/>
    </row>
    <row r="332" spans="11:11">
      <c r="K332" s="93"/>
    </row>
    <row r="333" spans="11:11">
      <c r="K333" s="93"/>
    </row>
    <row r="334" spans="11:11">
      <c r="K334" s="93"/>
    </row>
    <row r="335" spans="11:11">
      <c r="K335" s="93"/>
    </row>
    <row r="336" spans="11:11">
      <c r="K336" s="93"/>
    </row>
    <row r="337" spans="11:11">
      <c r="K337" s="93"/>
    </row>
    <row r="338" spans="11:11">
      <c r="K338" s="93"/>
    </row>
    <row r="339" spans="11:11">
      <c r="K339" s="93"/>
    </row>
    <row r="340" spans="11:11">
      <c r="K340" s="93"/>
    </row>
    <row r="341" spans="11:11">
      <c r="K341" s="93"/>
    </row>
    <row r="342" spans="11:11">
      <c r="K342" s="93"/>
    </row>
    <row r="343" spans="11:11">
      <c r="K343" s="93"/>
    </row>
    <row r="344" spans="11:11">
      <c r="K344" s="93"/>
    </row>
    <row r="345" spans="11:11">
      <c r="K345" s="93"/>
    </row>
    <row r="346" spans="11:11">
      <c r="K346" s="93"/>
    </row>
    <row r="347" spans="11:11">
      <c r="K347" s="93"/>
    </row>
    <row r="348" spans="11:11">
      <c r="K348" s="93"/>
    </row>
    <row r="349" spans="11:11">
      <c r="K349" s="93"/>
    </row>
    <row r="350" spans="11:11">
      <c r="K350" s="93"/>
    </row>
    <row r="351" spans="11:11">
      <c r="K351" s="93"/>
    </row>
    <row r="352" spans="11:11">
      <c r="K352" s="93"/>
    </row>
    <row r="353" spans="11:11">
      <c r="K353" s="93"/>
    </row>
    <row r="354" spans="11:11">
      <c r="K354" s="93"/>
    </row>
    <row r="355" spans="11:11">
      <c r="K355" s="93"/>
    </row>
    <row r="356" spans="11:11">
      <c r="K356" s="93"/>
    </row>
    <row r="357" spans="11:11">
      <c r="K357" s="93"/>
    </row>
    <row r="358" spans="11:11">
      <c r="K358" s="93"/>
    </row>
    <row r="359" spans="11:11">
      <c r="K359" s="93"/>
    </row>
    <row r="360" spans="11:11">
      <c r="K360" s="93"/>
    </row>
    <row r="361" spans="11:11">
      <c r="K361" s="93"/>
    </row>
    <row r="362" spans="11:11">
      <c r="K362" s="93"/>
    </row>
    <row r="363" spans="11:11">
      <c r="K363" s="93"/>
    </row>
    <row r="364" spans="11:11">
      <c r="K364" s="93"/>
    </row>
    <row r="365" spans="11:11">
      <c r="K365" s="93"/>
    </row>
    <row r="366" spans="11:11">
      <c r="K366" s="93"/>
    </row>
    <row r="367" spans="11:11">
      <c r="K367" s="93"/>
    </row>
    <row r="368" spans="11:11">
      <c r="K368" s="93"/>
    </row>
    <row r="369" spans="11:11">
      <c r="K369" s="93"/>
    </row>
    <row r="370" spans="11:11">
      <c r="K370" s="93"/>
    </row>
    <row r="371" spans="11:11">
      <c r="K371" s="93"/>
    </row>
    <row r="372" spans="11:11">
      <c r="K372" s="93"/>
    </row>
    <row r="373" spans="11:11">
      <c r="K373" s="93"/>
    </row>
    <row r="374" spans="11:11">
      <c r="K374" s="93"/>
    </row>
    <row r="375" spans="11:11">
      <c r="K375" s="93"/>
    </row>
    <row r="376" spans="11:11">
      <c r="K376" s="93"/>
    </row>
    <row r="377" spans="11:11">
      <c r="K377" s="93"/>
    </row>
    <row r="378" spans="11:11">
      <c r="K378" s="93"/>
    </row>
    <row r="379" spans="11:11">
      <c r="K379" s="93"/>
    </row>
    <row r="380" spans="11:11">
      <c r="K380" s="93"/>
    </row>
    <row r="381" spans="11:11">
      <c r="K381" s="93"/>
    </row>
    <row r="382" spans="11:11">
      <c r="K382" s="93"/>
    </row>
    <row r="383" spans="11:11">
      <c r="K383" s="93"/>
    </row>
    <row r="384" spans="11:11">
      <c r="K384" s="93"/>
    </row>
    <row r="385" spans="10:11">
      <c r="K385" s="93"/>
    </row>
    <row r="386" spans="10:11">
      <c r="K386" s="93"/>
    </row>
    <row r="387" spans="10:11">
      <c r="J387" s="95"/>
      <c r="K387" s="93"/>
    </row>
    <row r="388" spans="10:11" ht="39">
      <c r="J388" s="96"/>
      <c r="K388" s="94"/>
    </row>
    <row r="389" spans="10:11">
      <c r="K389" s="94"/>
    </row>
    <row r="390" spans="10:11">
      <c r="K390" s="93"/>
    </row>
    <row r="391" spans="10:11">
      <c r="K391" s="93"/>
    </row>
    <row r="392" spans="10:11">
      <c r="K392" s="93"/>
    </row>
    <row r="393" spans="10:11">
      <c r="K393" s="93"/>
    </row>
    <row r="394" spans="10:11">
      <c r="K394" s="93"/>
    </row>
    <row r="395" spans="10:11">
      <c r="K395" s="93"/>
    </row>
    <row r="396" spans="10:11">
      <c r="K396" s="93"/>
    </row>
    <row r="397" spans="10:11">
      <c r="K397" s="93"/>
    </row>
    <row r="398" spans="10:11">
      <c r="K398" s="93"/>
    </row>
    <row r="399" spans="10:11">
      <c r="K399" s="93"/>
    </row>
    <row r="400" spans="10:11">
      <c r="K400" s="93"/>
    </row>
    <row r="401" spans="10:11">
      <c r="K401" s="93"/>
    </row>
    <row r="402" spans="10:11">
      <c r="K402" s="93"/>
    </row>
    <row r="403" spans="10:11">
      <c r="K403" s="93"/>
    </row>
    <row r="404" spans="10:11">
      <c r="K404" s="97"/>
    </row>
    <row r="405" spans="10:11">
      <c r="K405" s="97"/>
    </row>
    <row r="406" spans="10:11">
      <c r="K406" s="97"/>
    </row>
    <row r="407" spans="10:11">
      <c r="K407" s="97"/>
    </row>
    <row r="408" spans="10:11">
      <c r="K408" s="97"/>
    </row>
    <row r="409" spans="10:11">
      <c r="K409" s="97"/>
    </row>
    <row r="410" spans="10:11">
      <c r="K410" s="97"/>
    </row>
    <row r="411" spans="10:11">
      <c r="K411" s="97"/>
    </row>
    <row r="412" spans="10:11">
      <c r="K412" s="97"/>
    </row>
    <row r="413" spans="10:11">
      <c r="K413" s="97"/>
    </row>
    <row r="414" spans="10:11">
      <c r="K414" s="97"/>
    </row>
    <row r="415" spans="10:11">
      <c r="J415" s="92"/>
      <c r="K415" s="93"/>
    </row>
    <row r="416" spans="10:11">
      <c r="K416" s="93"/>
    </row>
    <row r="417" spans="11:12">
      <c r="K417" s="93"/>
    </row>
    <row r="418" spans="11:12">
      <c r="K418" s="93"/>
    </row>
    <row r="419" spans="11:12">
      <c r="K419" s="93"/>
    </row>
    <row r="420" spans="11:12">
      <c r="K420" s="93"/>
    </row>
    <row r="421" spans="11:12">
      <c r="K421" s="93"/>
    </row>
    <row r="422" spans="11:12">
      <c r="K422" s="93"/>
    </row>
    <row r="423" spans="11:12">
      <c r="K423" s="93"/>
    </row>
    <row r="424" spans="11:12">
      <c r="K424" s="93"/>
    </row>
    <row r="425" spans="11:12">
      <c r="K425" s="93"/>
    </row>
    <row r="426" spans="11:12">
      <c r="K426" s="93"/>
    </row>
    <row r="427" spans="11:12">
      <c r="K427" s="93"/>
    </row>
    <row r="428" spans="11:12">
      <c r="K428" s="93"/>
    </row>
    <row r="429" spans="11:12">
      <c r="K429" s="93"/>
    </row>
    <row r="430" spans="11:12">
      <c r="K430" s="93"/>
      <c r="L430" s="93"/>
    </row>
    <row r="431" spans="11:12">
      <c r="K431" s="93"/>
    </row>
    <row r="432" spans="11:12">
      <c r="K432" s="93"/>
    </row>
    <row r="433" spans="10:12">
      <c r="K433" s="93"/>
    </row>
    <row r="434" spans="10:12">
      <c r="K434" s="93"/>
    </row>
    <row r="435" spans="10:12">
      <c r="K435" s="93"/>
    </row>
    <row r="436" spans="10:12">
      <c r="K436" s="93"/>
    </row>
    <row r="437" spans="10:12">
      <c r="K437" s="93"/>
    </row>
    <row r="438" spans="10:12">
      <c r="K438" s="93"/>
    </row>
    <row r="439" spans="10:12">
      <c r="K439" s="93"/>
    </row>
    <row r="440" spans="10:12">
      <c r="K440" s="93"/>
    </row>
    <row r="441" spans="10:12">
      <c r="K441" s="93"/>
    </row>
    <row r="442" spans="10:12">
      <c r="K442" s="93"/>
    </row>
    <row r="443" spans="10:12">
      <c r="K443" s="93"/>
    </row>
    <row r="444" spans="10:12">
      <c r="K444" s="93"/>
    </row>
    <row r="445" spans="10:12">
      <c r="K445" s="93"/>
      <c r="L445" s="93"/>
    </row>
    <row r="446" spans="10:12" ht="26.25">
      <c r="J446" s="98"/>
      <c r="K446" s="94"/>
    </row>
    <row r="447" spans="10:12">
      <c r="K447" s="93"/>
    </row>
    <row r="448" spans="10:12">
      <c r="K448" s="93"/>
    </row>
    <row r="449" spans="11:12">
      <c r="K449" s="93"/>
    </row>
    <row r="450" spans="11:12">
      <c r="K450" s="93"/>
    </row>
    <row r="451" spans="11:12">
      <c r="K451" s="99"/>
      <c r="L451" s="99"/>
    </row>
    <row r="452" spans="11:12">
      <c r="K452" s="94"/>
      <c r="L452" s="94"/>
    </row>
    <row r="453" spans="11:12">
      <c r="K453" s="93"/>
    </row>
    <row r="454" spans="11:12">
      <c r="K454" s="93"/>
    </row>
    <row r="455" spans="11:12">
      <c r="K455" s="93"/>
    </row>
    <row r="456" spans="11:12">
      <c r="K456" s="93"/>
    </row>
    <row r="457" spans="11:12">
      <c r="K457" s="94"/>
    </row>
    <row r="458" spans="11:12">
      <c r="K458" s="94"/>
    </row>
    <row r="459" spans="11:12">
      <c r="K459" s="94"/>
    </row>
    <row r="460" spans="11:12">
      <c r="K460" s="93"/>
    </row>
    <row r="461" spans="11:12">
      <c r="K461" s="93"/>
    </row>
    <row r="462" spans="11:12">
      <c r="K462" s="93"/>
    </row>
    <row r="463" spans="11:12">
      <c r="K463" s="93"/>
    </row>
    <row r="464" spans="11:12">
      <c r="K464" s="93"/>
    </row>
    <row r="465" spans="11:12">
      <c r="K465" s="93"/>
      <c r="L465" s="93"/>
    </row>
    <row r="466" spans="11:12">
      <c r="K466" s="93"/>
    </row>
    <row r="467" spans="11:12">
      <c r="K467" s="93"/>
    </row>
    <row r="468" spans="11:12">
      <c r="K468" s="93"/>
    </row>
    <row r="469" spans="11:12">
      <c r="K469" s="93"/>
    </row>
    <row r="470" spans="11:12">
      <c r="K470" s="93"/>
    </row>
    <row r="471" spans="11:12">
      <c r="K471" s="94"/>
      <c r="L471" s="94"/>
    </row>
    <row r="472" spans="11:12">
      <c r="K472" s="94"/>
      <c r="L472" s="94"/>
    </row>
    <row r="473" spans="11:12">
      <c r="K473" s="93"/>
    </row>
    <row r="474" spans="11:12">
      <c r="K474" s="93"/>
    </row>
    <row r="475" spans="11:12">
      <c r="K475" s="93"/>
    </row>
    <row r="476" spans="11:12">
      <c r="K476" s="94"/>
      <c r="L476" s="94"/>
    </row>
    <row r="477" spans="11:12">
      <c r="K477" s="93"/>
    </row>
    <row r="478" spans="11:12">
      <c r="K478" s="93"/>
    </row>
    <row r="479" spans="11:12">
      <c r="K479" s="93"/>
    </row>
    <row r="480" spans="11:12">
      <c r="K480" s="93"/>
    </row>
    <row r="481" spans="11:12">
      <c r="K481" s="93"/>
    </row>
    <row r="482" spans="11:12">
      <c r="K482" s="94"/>
      <c r="L482" s="94"/>
    </row>
    <row r="483" spans="11:12">
      <c r="K483" s="93"/>
    </row>
    <row r="484" spans="11:12">
      <c r="K484" s="93"/>
    </row>
    <row r="485" spans="11:12">
      <c r="K485" s="93"/>
    </row>
    <row r="486" spans="11:12">
      <c r="K486" s="93"/>
    </row>
    <row r="487" spans="11:12">
      <c r="K487" s="93"/>
    </row>
    <row r="488" spans="11:12">
      <c r="K488" s="94"/>
      <c r="L488" s="94"/>
    </row>
    <row r="489" spans="11:12">
      <c r="K489" s="93"/>
    </row>
    <row r="490" spans="11:12">
      <c r="K490" s="93"/>
    </row>
    <row r="491" spans="11:12">
      <c r="K491" s="93"/>
    </row>
    <row r="492" spans="11:12">
      <c r="K492" s="93"/>
    </row>
    <row r="493" spans="11:12">
      <c r="K493" s="93"/>
    </row>
    <row r="494" spans="11:12">
      <c r="K494" s="93"/>
    </row>
    <row r="495" spans="11:12">
      <c r="K495" s="93"/>
      <c r="L495" s="93"/>
    </row>
    <row r="496" spans="11:12">
      <c r="K496" s="93"/>
    </row>
    <row r="497" spans="11:12">
      <c r="K497" s="93"/>
    </row>
    <row r="498" spans="11:12">
      <c r="K498" s="93"/>
    </row>
    <row r="499" spans="11:12">
      <c r="K499" s="93"/>
    </row>
    <row r="500" spans="11:12">
      <c r="K500" s="93"/>
    </row>
    <row r="501" spans="11:12">
      <c r="K501" s="93"/>
    </row>
    <row r="502" spans="11:12">
      <c r="K502" s="93"/>
      <c r="L502" s="93"/>
    </row>
    <row r="503" spans="11:12">
      <c r="K503" s="93"/>
    </row>
    <row r="504" spans="11:12">
      <c r="K504" s="93"/>
    </row>
  </sheetData>
  <mergeCells count="3">
    <mergeCell ref="C1:H1"/>
    <mergeCell ref="M4:N4"/>
    <mergeCell ref="F3:H3"/>
  </mergeCells>
  <phoneticPr fontId="31" type="noConversion"/>
  <pageMargins left="0.25" right="0.25" top="0.75" bottom="0.75" header="0.3" footer="0.3"/>
  <pageSetup paperSize="9" scale="6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T203"/>
  <sheetViews>
    <sheetView workbookViewId="0"/>
  </sheetViews>
  <sheetFormatPr defaultColWidth="9.140625" defaultRowHeight="15"/>
  <cols>
    <col min="1" max="1" width="1.85546875" style="33" customWidth="1"/>
    <col min="2" max="2" width="1.85546875" style="2" customWidth="1"/>
    <col min="3" max="3" width="70.85546875" style="2" customWidth="1"/>
    <col min="4" max="4" width="11.7109375" style="2" customWidth="1"/>
    <col min="5" max="13" width="8.7109375" style="2" customWidth="1"/>
    <col min="14" max="14" width="1.85546875" style="2" customWidth="1"/>
    <col min="15" max="15" width="1.85546875" style="49" customWidth="1"/>
    <col min="16" max="16" width="30.42578125" style="49" bestFit="1" customWidth="1"/>
    <col min="17" max="17" width="1.85546875" style="49" customWidth="1"/>
    <col min="18" max="19" width="11.7109375" style="92" bestFit="1" customWidth="1"/>
    <col min="20" max="20" width="2.42578125" style="33" customWidth="1"/>
    <col min="21" max="16384" width="9.140625" style="33"/>
  </cols>
  <sheetData>
    <row r="1" spans="2:19" ht="63" customHeight="1">
      <c r="B1" s="29"/>
      <c r="C1" s="265" t="s">
        <v>140</v>
      </c>
      <c r="D1" s="265"/>
      <c r="E1" s="265"/>
      <c r="F1" s="265"/>
      <c r="G1" s="265"/>
      <c r="H1" s="392"/>
      <c r="I1" s="392"/>
      <c r="J1" s="392"/>
      <c r="K1" s="392"/>
      <c r="L1" s="392"/>
      <c r="M1" s="392"/>
      <c r="N1" s="29"/>
      <c r="O1" s="68"/>
      <c r="Q1" s="68"/>
    </row>
    <row r="2" spans="2:19" ht="39.950000000000003" customHeight="1">
      <c r="B2" s="29"/>
      <c r="C2" s="260" t="s">
        <v>231</v>
      </c>
      <c r="D2" s="258"/>
      <c r="E2" s="258"/>
      <c r="F2" s="258"/>
      <c r="G2" s="258"/>
      <c r="H2" s="258"/>
      <c r="I2" s="258"/>
      <c r="J2" s="258"/>
      <c r="K2" s="258"/>
      <c r="L2" s="258"/>
      <c r="M2" s="258"/>
      <c r="N2" s="29"/>
      <c r="O2" s="68"/>
    </row>
    <row r="3" spans="2:19" ht="16.5" thickBot="1">
      <c r="B3" s="1"/>
      <c r="C3" s="1"/>
      <c r="D3" s="1"/>
      <c r="E3" s="404" t="s">
        <v>65</v>
      </c>
      <c r="F3" s="404"/>
      <c r="G3" s="404"/>
      <c r="H3" s="404"/>
      <c r="I3" s="404"/>
      <c r="J3" s="404"/>
      <c r="K3" s="404"/>
      <c r="L3" s="404"/>
      <c r="M3" s="404"/>
      <c r="N3" s="1"/>
      <c r="R3" s="322" t="s">
        <v>157</v>
      </c>
      <c r="S3" s="322" t="s">
        <v>158</v>
      </c>
    </row>
    <row r="4" spans="2:19" ht="33" customHeight="1">
      <c r="D4" s="1"/>
      <c r="E4" s="399" t="s">
        <v>53</v>
      </c>
      <c r="F4" s="400"/>
      <c r="G4" s="401"/>
      <c r="H4" s="402" t="s">
        <v>1</v>
      </c>
      <c r="I4" s="402"/>
      <c r="J4" s="403"/>
      <c r="K4" s="396" t="s">
        <v>2</v>
      </c>
      <c r="L4" s="397"/>
      <c r="M4" s="398"/>
      <c r="N4" s="1"/>
      <c r="P4" s="206" t="s">
        <v>20</v>
      </c>
      <c r="Q4" s="69"/>
      <c r="R4" s="393" t="s">
        <v>156</v>
      </c>
      <c r="S4" s="394"/>
    </row>
    <row r="5" spans="2:19" ht="22.5" customHeight="1" thickBot="1">
      <c r="D5" s="52" t="s">
        <v>0</v>
      </c>
      <c r="E5" s="64" t="s">
        <v>5</v>
      </c>
      <c r="F5" s="65" t="s">
        <v>8</v>
      </c>
      <c r="G5" s="66" t="s">
        <v>9</v>
      </c>
      <c r="H5" s="59" t="s">
        <v>5</v>
      </c>
      <c r="I5" s="60" t="s">
        <v>8</v>
      </c>
      <c r="J5" s="61" t="s">
        <v>9</v>
      </c>
      <c r="K5" s="62" t="s">
        <v>5</v>
      </c>
      <c r="L5" s="60" t="s">
        <v>8</v>
      </c>
      <c r="M5" s="61" t="s">
        <v>9</v>
      </c>
      <c r="N5" s="1"/>
    </row>
    <row r="6" spans="2:19" s="49" customFormat="1" ht="26.25" customHeight="1">
      <c r="B6" s="51"/>
      <c r="C6" s="47" t="s">
        <v>74</v>
      </c>
      <c r="D6" s="51"/>
      <c r="E6" s="51"/>
      <c r="F6" s="51"/>
      <c r="G6" s="51"/>
      <c r="H6" s="51"/>
      <c r="I6" s="51"/>
      <c r="J6" s="51"/>
      <c r="K6" s="51"/>
      <c r="L6" s="51"/>
      <c r="M6" s="51"/>
      <c r="N6" s="51"/>
    </row>
    <row r="7" spans="2:19">
      <c r="C7" s="48" t="s">
        <v>68</v>
      </c>
    </row>
    <row r="8" spans="2:19" ht="15" customHeight="1">
      <c r="B8" s="4"/>
      <c r="C8" s="323" t="s">
        <v>428</v>
      </c>
      <c r="D8" s="53" t="s">
        <v>11</v>
      </c>
      <c r="E8" s="103"/>
      <c r="F8" s="6"/>
      <c r="G8" s="6"/>
      <c r="H8" s="6"/>
      <c r="I8" s="6"/>
      <c r="J8" s="6"/>
      <c r="K8" s="6"/>
      <c r="L8" s="6"/>
      <c r="M8" s="12"/>
      <c r="P8" s="92" t="s">
        <v>141</v>
      </c>
      <c r="R8" s="210" t="s">
        <v>159</v>
      </c>
      <c r="S8" s="210" t="s">
        <v>160</v>
      </c>
    </row>
    <row r="9" spans="2:19" ht="15" customHeight="1">
      <c r="B9" s="4"/>
      <c r="C9" s="109" t="str">
        <f>'Distribution Business'!C7</f>
        <v>&lt;business specified&gt;</v>
      </c>
      <c r="D9" s="10" t="s">
        <v>11</v>
      </c>
      <c r="E9" s="104"/>
      <c r="F9" s="4"/>
      <c r="G9" s="4"/>
      <c r="H9" s="4"/>
      <c r="I9" s="4"/>
      <c r="J9" s="4"/>
      <c r="K9" s="4"/>
      <c r="L9" s="4"/>
      <c r="M9" s="13"/>
      <c r="P9" s="92" t="s">
        <v>141</v>
      </c>
      <c r="R9" s="210" t="s">
        <v>159</v>
      </c>
      <c r="S9" s="210" t="s">
        <v>160</v>
      </c>
    </row>
    <row r="10" spans="2:19" ht="15" customHeight="1">
      <c r="B10" s="4"/>
      <c r="C10" s="109" t="str">
        <f>'Distribution Business'!C8</f>
        <v>&lt;business specified&gt;</v>
      </c>
      <c r="D10" s="10" t="s">
        <v>11</v>
      </c>
      <c r="E10" s="104"/>
      <c r="F10" s="4"/>
      <c r="G10" s="4"/>
      <c r="H10" s="4"/>
      <c r="I10" s="4"/>
      <c r="J10" s="4"/>
      <c r="K10" s="4"/>
      <c r="L10" s="4"/>
      <c r="M10" s="13"/>
      <c r="P10" s="92" t="s">
        <v>141</v>
      </c>
      <c r="R10" s="210" t="s">
        <v>159</v>
      </c>
      <c r="S10" s="210" t="s">
        <v>160</v>
      </c>
    </row>
    <row r="11" spans="2:19" ht="15" customHeight="1">
      <c r="C11" s="338" t="s">
        <v>108</v>
      </c>
      <c r="D11" s="54"/>
      <c r="E11" s="54"/>
      <c r="F11" s="54"/>
      <c r="G11" s="54"/>
      <c r="H11" s="7"/>
      <c r="I11" s="7"/>
      <c r="J11" s="7"/>
      <c r="K11" s="7"/>
      <c r="L11" s="7"/>
      <c r="M11" s="14"/>
      <c r="P11" s="92"/>
      <c r="Q11" s="92"/>
    </row>
    <row r="12" spans="2:19" ht="15" customHeight="1">
      <c r="C12" s="337" t="s">
        <v>71</v>
      </c>
      <c r="E12" s="114">
        <f>SUM(E8:E10)</f>
        <v>0</v>
      </c>
      <c r="F12" s="10"/>
      <c r="G12" s="10"/>
      <c r="H12" s="4"/>
      <c r="I12" s="4"/>
      <c r="J12" s="4"/>
      <c r="K12" s="4"/>
      <c r="L12" s="4"/>
      <c r="M12" s="4"/>
      <c r="P12" s="92"/>
      <c r="Q12" s="92"/>
    </row>
    <row r="13" spans="2:19" ht="20.25" customHeight="1">
      <c r="C13" s="48" t="s">
        <v>125</v>
      </c>
      <c r="D13" s="18"/>
      <c r="E13" s="4"/>
      <c r="F13" s="4"/>
      <c r="G13" s="4"/>
      <c r="H13" s="4"/>
      <c r="I13" s="4"/>
      <c r="J13" s="4"/>
      <c r="K13" s="4"/>
      <c r="L13" s="4"/>
      <c r="M13" s="4"/>
      <c r="P13" s="92"/>
    </row>
    <row r="14" spans="2:19" ht="15" customHeight="1">
      <c r="C14" s="323" t="s">
        <v>428</v>
      </c>
      <c r="D14" s="53" t="s">
        <v>11</v>
      </c>
      <c r="E14" s="103"/>
      <c r="F14" s="6"/>
      <c r="G14" s="6"/>
      <c r="H14" s="6"/>
      <c r="I14" s="6"/>
      <c r="J14" s="6"/>
      <c r="K14" s="6"/>
      <c r="L14" s="6"/>
      <c r="M14" s="12"/>
      <c r="P14" s="92" t="s">
        <v>161</v>
      </c>
      <c r="R14" s="210" t="s">
        <v>159</v>
      </c>
      <c r="S14" s="210" t="s">
        <v>160</v>
      </c>
    </row>
    <row r="15" spans="2:19" ht="15" customHeight="1">
      <c r="C15" s="109" t="str">
        <f>'Distribution Business'!C7</f>
        <v>&lt;business specified&gt;</v>
      </c>
      <c r="D15" s="10" t="s">
        <v>11</v>
      </c>
      <c r="E15" s="104"/>
      <c r="F15" s="4"/>
      <c r="G15" s="4"/>
      <c r="H15" s="4"/>
      <c r="I15" s="4"/>
      <c r="J15" s="4"/>
      <c r="K15" s="4"/>
      <c r="L15" s="4"/>
      <c r="M15" s="13"/>
      <c r="P15" s="92" t="s">
        <v>161</v>
      </c>
      <c r="R15" s="210" t="s">
        <v>159</v>
      </c>
      <c r="S15" s="210" t="s">
        <v>160</v>
      </c>
    </row>
    <row r="16" spans="2:19" ht="15" customHeight="1">
      <c r="C16" s="109" t="str">
        <f>'Distribution Business'!C8</f>
        <v>&lt;business specified&gt;</v>
      </c>
      <c r="D16" s="10" t="s">
        <v>11</v>
      </c>
      <c r="E16" s="104"/>
      <c r="F16" s="4"/>
      <c r="G16" s="4"/>
      <c r="H16" s="4"/>
      <c r="I16" s="4"/>
      <c r="J16" s="4"/>
      <c r="K16" s="4"/>
      <c r="L16" s="4"/>
      <c r="M16" s="13"/>
      <c r="P16" s="92" t="s">
        <v>161</v>
      </c>
      <c r="R16" s="210" t="s">
        <v>159</v>
      </c>
      <c r="S16" s="210" t="s">
        <v>160</v>
      </c>
    </row>
    <row r="17" spans="2:19" ht="15" customHeight="1">
      <c r="C17" s="338" t="s">
        <v>108</v>
      </c>
      <c r="D17" s="54"/>
      <c r="E17" s="54"/>
      <c r="F17" s="54"/>
      <c r="G17" s="54"/>
      <c r="H17" s="7"/>
      <c r="I17" s="7"/>
      <c r="J17" s="7"/>
      <c r="K17" s="7"/>
      <c r="L17" s="7"/>
      <c r="M17" s="14"/>
      <c r="P17" s="92"/>
      <c r="Q17" s="92"/>
    </row>
    <row r="18" spans="2:19" ht="15" customHeight="1">
      <c r="C18" s="171"/>
      <c r="D18" s="10"/>
      <c r="E18" s="10"/>
      <c r="F18" s="10"/>
      <c r="G18" s="10"/>
      <c r="H18" s="4"/>
      <c r="I18" s="4"/>
      <c r="J18" s="4"/>
      <c r="K18" s="4"/>
      <c r="L18" s="4"/>
      <c r="M18" s="4"/>
      <c r="P18" s="92"/>
      <c r="Q18" s="92"/>
    </row>
    <row r="19" spans="2:19" s="49" customFormat="1" ht="26.25" customHeight="1">
      <c r="B19" s="51"/>
      <c r="C19" s="47" t="s">
        <v>73</v>
      </c>
      <c r="D19" s="172"/>
      <c r="E19" s="172"/>
      <c r="F19" s="172"/>
      <c r="G19" s="174"/>
      <c r="H19" s="51"/>
      <c r="I19" s="51"/>
      <c r="J19" s="51"/>
      <c r="K19" s="51"/>
      <c r="L19" s="51"/>
      <c r="M19" s="51"/>
      <c r="N19" s="1"/>
      <c r="P19" s="92"/>
      <c r="R19" s="92"/>
      <c r="S19" s="92"/>
    </row>
    <row r="20" spans="2:19" ht="15" customHeight="1">
      <c r="C20" s="19" t="s">
        <v>21</v>
      </c>
      <c r="D20" s="53" t="s">
        <v>11</v>
      </c>
      <c r="E20" s="117">
        <f>F20</f>
        <v>0</v>
      </c>
      <c r="F20" s="121">
        <f>I20+L20</f>
        <v>0</v>
      </c>
      <c r="G20" s="115"/>
      <c r="H20" s="6"/>
      <c r="I20" s="123"/>
      <c r="J20" s="6"/>
      <c r="K20" s="6"/>
      <c r="L20" s="123"/>
      <c r="M20" s="12"/>
      <c r="N20" s="4"/>
      <c r="P20" s="92" t="s">
        <v>146</v>
      </c>
      <c r="R20" s="210" t="s">
        <v>159</v>
      </c>
      <c r="S20" s="210" t="s">
        <v>160</v>
      </c>
    </row>
    <row r="21" spans="2:19" ht="15" customHeight="1">
      <c r="C21" s="20" t="s">
        <v>22</v>
      </c>
      <c r="D21" s="10" t="s">
        <v>11</v>
      </c>
      <c r="E21" s="118">
        <f>F21</f>
        <v>0</v>
      </c>
      <c r="F21" s="120">
        <f t="shared" ref="F21" si="0">I21+L21</f>
        <v>0</v>
      </c>
      <c r="G21" s="116"/>
      <c r="H21" s="4"/>
      <c r="I21" s="124"/>
      <c r="J21" s="4"/>
      <c r="K21" s="4"/>
      <c r="L21" s="124"/>
      <c r="M21" s="13"/>
      <c r="N21" s="4"/>
      <c r="P21" s="92" t="s">
        <v>146</v>
      </c>
      <c r="R21" s="210" t="s">
        <v>159</v>
      </c>
      <c r="S21" s="210" t="s">
        <v>160</v>
      </c>
    </row>
    <row r="22" spans="2:19" ht="15" customHeight="1">
      <c r="C22" s="20" t="s">
        <v>23</v>
      </c>
      <c r="D22" s="10" t="s">
        <v>11</v>
      </c>
      <c r="E22" s="118">
        <f>F22</f>
        <v>0</v>
      </c>
      <c r="F22" s="120">
        <f t="shared" ref="F22:F24" si="1">I22+L22</f>
        <v>0</v>
      </c>
      <c r="G22" s="116"/>
      <c r="H22" s="4"/>
      <c r="I22" s="124"/>
      <c r="J22" s="4"/>
      <c r="K22" s="4"/>
      <c r="L22" s="124"/>
      <c r="M22" s="13"/>
      <c r="N22" s="4"/>
      <c r="P22" s="92" t="s">
        <v>146</v>
      </c>
      <c r="R22" s="210" t="s">
        <v>159</v>
      </c>
      <c r="S22" s="210" t="s">
        <v>160</v>
      </c>
    </row>
    <row r="23" spans="2:19" ht="15" customHeight="1">
      <c r="C23" s="20" t="s">
        <v>6</v>
      </c>
      <c r="D23" s="10" t="s">
        <v>11</v>
      </c>
      <c r="E23" s="118">
        <f>F23</f>
        <v>0</v>
      </c>
      <c r="F23" s="120">
        <f t="shared" si="1"/>
        <v>0</v>
      </c>
      <c r="G23" s="116"/>
      <c r="H23" s="4"/>
      <c r="I23" s="124"/>
      <c r="J23" s="4"/>
      <c r="K23" s="4"/>
      <c r="L23" s="124"/>
      <c r="M23" s="13"/>
      <c r="N23" s="4"/>
      <c r="P23" s="92" t="s">
        <v>146</v>
      </c>
      <c r="R23" s="210" t="s">
        <v>159</v>
      </c>
      <c r="S23" s="210" t="s">
        <v>160</v>
      </c>
    </row>
    <row r="24" spans="2:19" ht="15" customHeight="1">
      <c r="C24" s="20" t="s">
        <v>162</v>
      </c>
      <c r="D24" s="10" t="s">
        <v>11</v>
      </c>
      <c r="E24" s="118">
        <f>'Export Services'!F6+'Export Services'!F7</f>
        <v>0</v>
      </c>
      <c r="F24" s="120">
        <f t="shared" si="1"/>
        <v>0</v>
      </c>
      <c r="G24" s="116"/>
      <c r="H24" s="116"/>
      <c r="I24" s="124"/>
      <c r="J24" s="116"/>
      <c r="K24" s="116"/>
      <c r="L24" s="124"/>
      <c r="M24" s="13"/>
      <c r="N24" s="4"/>
      <c r="P24" s="92" t="s">
        <v>165</v>
      </c>
      <c r="R24" s="210"/>
      <c r="S24" s="210"/>
    </row>
    <row r="25" spans="2:19" ht="15" customHeight="1" collapsed="1">
      <c r="C25" s="20" t="s">
        <v>24</v>
      </c>
      <c r="D25" s="10" t="s">
        <v>11</v>
      </c>
      <c r="E25" s="118">
        <f t="shared" ref="E25:E26" si="2">F25+G25</f>
        <v>0</v>
      </c>
      <c r="F25" s="120">
        <f>I25+L25</f>
        <v>0</v>
      </c>
      <c r="G25" s="120">
        <f>J25+M25</f>
        <v>0</v>
      </c>
      <c r="H25" s="4"/>
      <c r="I25" s="208"/>
      <c r="J25" s="124"/>
      <c r="K25" s="4"/>
      <c r="L25" s="208"/>
      <c r="M25" s="126"/>
      <c r="N25" s="4"/>
      <c r="P25" s="92" t="s">
        <v>233</v>
      </c>
      <c r="R25" s="210" t="s">
        <v>159</v>
      </c>
      <c r="S25" s="210" t="s">
        <v>160</v>
      </c>
    </row>
    <row r="26" spans="2:19" ht="15" customHeight="1" collapsed="1">
      <c r="C26" s="21" t="s">
        <v>25</v>
      </c>
      <c r="D26" s="54" t="s">
        <v>11</v>
      </c>
      <c r="E26" s="119">
        <f t="shared" si="2"/>
        <v>0</v>
      </c>
      <c r="F26" s="122">
        <f>I26+L26</f>
        <v>0</v>
      </c>
      <c r="G26" s="122">
        <f>J26+M26</f>
        <v>0</v>
      </c>
      <c r="H26" s="7"/>
      <c r="I26" s="129"/>
      <c r="J26" s="125"/>
      <c r="K26" s="7"/>
      <c r="L26" s="129"/>
      <c r="M26" s="127"/>
      <c r="N26" s="4"/>
      <c r="P26" s="92" t="s">
        <v>233</v>
      </c>
      <c r="R26" s="210" t="s">
        <v>159</v>
      </c>
      <c r="S26" s="210" t="s">
        <v>160</v>
      </c>
    </row>
    <row r="27" spans="2:19">
      <c r="P27" s="93"/>
    </row>
    <row r="28" spans="2:19" s="49" customFormat="1" ht="26.25" customHeight="1">
      <c r="B28" s="51"/>
      <c r="C28" s="47" t="s">
        <v>21</v>
      </c>
      <c r="D28" s="32"/>
      <c r="E28" s="32"/>
      <c r="F28" s="32"/>
      <c r="G28" s="32"/>
      <c r="H28" s="32"/>
      <c r="I28" s="32"/>
      <c r="J28" s="32"/>
      <c r="K28" s="32"/>
      <c r="L28" s="32"/>
      <c r="M28" s="32"/>
      <c r="N28" s="50"/>
      <c r="O28" s="92"/>
      <c r="P28" s="92"/>
      <c r="Q28" s="92"/>
      <c r="R28" s="92"/>
      <c r="S28" s="92"/>
    </row>
    <row r="29" spans="2:19" ht="16.5" customHeight="1">
      <c r="B29" s="9"/>
      <c r="C29" s="19" t="s">
        <v>28</v>
      </c>
      <c r="D29" s="57" t="s">
        <v>11</v>
      </c>
      <c r="E29" s="6"/>
      <c r="F29" s="103"/>
      <c r="G29" s="6"/>
      <c r="H29" s="6"/>
      <c r="I29" s="6"/>
      <c r="J29" s="6"/>
      <c r="K29" s="6"/>
      <c r="L29" s="6"/>
      <c r="M29" s="12"/>
      <c r="N29" s="4"/>
      <c r="P29" s="93" t="s">
        <v>147</v>
      </c>
      <c r="R29" s="210" t="s">
        <v>160</v>
      </c>
      <c r="S29" s="210" t="s">
        <v>160</v>
      </c>
    </row>
    <row r="30" spans="2:19" ht="16.5" customHeight="1">
      <c r="B30" s="9"/>
      <c r="C30" s="20" t="s">
        <v>29</v>
      </c>
      <c r="D30" s="15" t="s">
        <v>11</v>
      </c>
      <c r="E30" s="4"/>
      <c r="F30" s="104"/>
      <c r="G30" s="4"/>
      <c r="H30" s="4"/>
      <c r="I30" s="4"/>
      <c r="J30" s="4"/>
      <c r="K30" s="4"/>
      <c r="L30" s="4"/>
      <c r="M30" s="13"/>
      <c r="N30" s="4"/>
      <c r="P30" s="93" t="s">
        <v>147</v>
      </c>
      <c r="R30" s="210" t="s">
        <v>160</v>
      </c>
      <c r="S30" s="210" t="s">
        <v>160</v>
      </c>
    </row>
    <row r="31" spans="2:19" ht="16.5" customHeight="1">
      <c r="B31" s="9"/>
      <c r="C31" s="20" t="s">
        <v>30</v>
      </c>
      <c r="D31" s="15" t="s">
        <v>11</v>
      </c>
      <c r="E31" s="4"/>
      <c r="F31" s="104"/>
      <c r="G31" s="4"/>
      <c r="H31" s="4"/>
      <c r="I31" s="4"/>
      <c r="J31" s="4"/>
      <c r="K31" s="4"/>
      <c r="L31" s="4"/>
      <c r="M31" s="13"/>
      <c r="N31" s="4"/>
      <c r="P31" s="93" t="s">
        <v>147</v>
      </c>
      <c r="R31" s="210" t="s">
        <v>160</v>
      </c>
      <c r="S31" s="210" t="s">
        <v>160</v>
      </c>
    </row>
    <row r="32" spans="2:19" ht="16.5" customHeight="1">
      <c r="B32" s="9"/>
      <c r="C32" s="20" t="s">
        <v>31</v>
      </c>
      <c r="D32" s="15" t="s">
        <v>11</v>
      </c>
      <c r="E32" s="4"/>
      <c r="F32" s="104"/>
      <c r="G32" s="4"/>
      <c r="H32" s="4"/>
      <c r="I32" s="4"/>
      <c r="J32" s="4"/>
      <c r="K32" s="4"/>
      <c r="L32" s="4"/>
      <c r="M32" s="13"/>
      <c r="N32" s="4"/>
      <c r="P32" s="93" t="s">
        <v>147</v>
      </c>
      <c r="R32" s="210" t="s">
        <v>160</v>
      </c>
      <c r="S32" s="210" t="s">
        <v>160</v>
      </c>
    </row>
    <row r="33" spans="2:19" ht="16.5" customHeight="1">
      <c r="B33" s="9"/>
      <c r="C33" s="193" t="s">
        <v>173</v>
      </c>
      <c r="D33" s="15" t="s">
        <v>11</v>
      </c>
      <c r="E33" s="4"/>
      <c r="F33" s="104"/>
      <c r="G33" s="4"/>
      <c r="H33" s="4"/>
      <c r="I33" s="4"/>
      <c r="J33" s="4"/>
      <c r="K33" s="4"/>
      <c r="L33" s="4"/>
      <c r="M33" s="13"/>
      <c r="N33" s="4"/>
      <c r="P33" s="93" t="s">
        <v>147</v>
      </c>
      <c r="R33" s="210" t="s">
        <v>160</v>
      </c>
      <c r="S33" s="210" t="s">
        <v>160</v>
      </c>
    </row>
    <row r="34" spans="2:19" ht="16.5" customHeight="1">
      <c r="B34" s="9"/>
      <c r="C34" s="20" t="s">
        <v>172</v>
      </c>
      <c r="D34" s="15" t="s">
        <v>11</v>
      </c>
      <c r="E34" s="4"/>
      <c r="F34" s="104"/>
      <c r="G34" s="4"/>
      <c r="H34" s="4"/>
      <c r="I34" s="4"/>
      <c r="J34" s="4"/>
      <c r="K34" s="4"/>
      <c r="L34" s="4"/>
      <c r="M34" s="13"/>
      <c r="N34" s="4"/>
      <c r="P34" s="93" t="s">
        <v>147</v>
      </c>
      <c r="R34" s="210" t="s">
        <v>160</v>
      </c>
      <c r="S34" s="210" t="s">
        <v>160</v>
      </c>
    </row>
    <row r="35" spans="2:19" ht="16.5" customHeight="1">
      <c r="B35" s="9"/>
      <c r="C35" s="20" t="s">
        <v>32</v>
      </c>
      <c r="D35" s="15" t="s">
        <v>11</v>
      </c>
      <c r="E35" s="4"/>
      <c r="F35" s="104"/>
      <c r="G35" s="4"/>
      <c r="H35" s="4"/>
      <c r="I35" s="4"/>
      <c r="J35" s="4"/>
      <c r="K35" s="4"/>
      <c r="L35" s="4"/>
      <c r="M35" s="13"/>
      <c r="N35" s="4"/>
      <c r="P35" s="93" t="s">
        <v>147</v>
      </c>
      <c r="R35" s="210" t="s">
        <v>160</v>
      </c>
      <c r="S35" s="210" t="s">
        <v>160</v>
      </c>
    </row>
    <row r="36" spans="2:19" ht="16.5" customHeight="1">
      <c r="B36" s="9"/>
      <c r="C36" s="20" t="s">
        <v>122</v>
      </c>
      <c r="D36" s="15" t="s">
        <v>11</v>
      </c>
      <c r="E36" s="4"/>
      <c r="F36" s="104"/>
      <c r="G36" s="4"/>
      <c r="H36" s="4"/>
      <c r="I36" s="4"/>
      <c r="J36" s="4"/>
      <c r="K36" s="4"/>
      <c r="L36" s="4"/>
      <c r="M36" s="13"/>
      <c r="N36" s="4"/>
      <c r="P36" s="93" t="s">
        <v>147</v>
      </c>
      <c r="R36" s="210" t="s">
        <v>160</v>
      </c>
      <c r="S36" s="210" t="s">
        <v>160</v>
      </c>
    </row>
    <row r="37" spans="2:19" ht="16.5" customHeight="1">
      <c r="B37" s="9"/>
      <c r="C37" s="21" t="s">
        <v>121</v>
      </c>
      <c r="D37" s="58" t="s">
        <v>11</v>
      </c>
      <c r="E37" s="7"/>
      <c r="F37" s="105"/>
      <c r="G37" s="7"/>
      <c r="H37" s="7"/>
      <c r="I37" s="7"/>
      <c r="J37" s="7"/>
      <c r="K37" s="7"/>
      <c r="L37" s="7"/>
      <c r="M37" s="14"/>
      <c r="N37" s="4"/>
      <c r="P37" s="93" t="s">
        <v>147</v>
      </c>
      <c r="R37" s="210" t="s">
        <v>160</v>
      </c>
      <c r="S37" s="210" t="s">
        <v>160</v>
      </c>
    </row>
    <row r="38" spans="2:19" ht="16.5" customHeight="1">
      <c r="B38" s="9"/>
      <c r="C38" s="339" t="s">
        <v>463</v>
      </c>
      <c r="D38" s="334" t="s">
        <v>11</v>
      </c>
      <c r="E38" s="4"/>
      <c r="F38" s="118">
        <f>SUM(F29:F37)</f>
        <v>0</v>
      </c>
      <c r="G38" s="4"/>
      <c r="H38" s="4"/>
      <c r="I38" s="4"/>
      <c r="J38" s="4"/>
      <c r="K38" s="4"/>
      <c r="L38" s="4"/>
      <c r="M38" s="4"/>
      <c r="N38" s="4"/>
      <c r="P38" s="93"/>
      <c r="Q38" s="93"/>
      <c r="R38" s="93"/>
      <c r="S38" s="93"/>
    </row>
    <row r="39" spans="2:19" ht="15" customHeight="1">
      <c r="B39" s="9"/>
      <c r="C39" s="18"/>
      <c r="D39" s="15"/>
      <c r="E39" s="4"/>
      <c r="F39" s="4"/>
      <c r="G39" s="4"/>
      <c r="H39" s="4"/>
      <c r="I39" s="4"/>
      <c r="J39" s="4"/>
      <c r="K39" s="4"/>
      <c r="L39" s="4"/>
      <c r="M39" s="4"/>
      <c r="N39" s="4"/>
      <c r="P39" s="94"/>
    </row>
    <row r="40" spans="2:19" s="49" customFormat="1" ht="26.25" customHeight="1">
      <c r="B40" s="51"/>
      <c r="C40" s="47" t="s">
        <v>22</v>
      </c>
      <c r="D40" s="32"/>
      <c r="E40" s="32"/>
      <c r="F40" s="32"/>
      <c r="G40" s="32"/>
      <c r="H40" s="32"/>
      <c r="I40" s="32"/>
      <c r="J40" s="32"/>
      <c r="K40" s="32"/>
      <c r="L40" s="32"/>
      <c r="M40" s="32"/>
      <c r="N40" s="50"/>
      <c r="P40" s="93"/>
      <c r="R40" s="92"/>
      <c r="S40" s="92"/>
    </row>
    <row r="41" spans="2:19" ht="20.100000000000001" customHeight="1">
      <c r="C41" s="131" t="s">
        <v>82</v>
      </c>
      <c r="D41" s="67"/>
      <c r="P41" s="93"/>
    </row>
    <row r="42" spans="2:19" ht="16.5" customHeight="1">
      <c r="B42" s="9"/>
      <c r="C42" s="26" t="s">
        <v>317</v>
      </c>
      <c r="D42" s="57" t="s">
        <v>11</v>
      </c>
      <c r="E42" s="6"/>
      <c r="F42" s="103"/>
      <c r="G42" s="6"/>
      <c r="H42" s="6"/>
      <c r="I42" s="6"/>
      <c r="J42" s="6"/>
      <c r="K42" s="6"/>
      <c r="L42" s="6"/>
      <c r="M42" s="12"/>
      <c r="N42" s="4"/>
      <c r="P42" s="93" t="s">
        <v>148</v>
      </c>
      <c r="R42" s="210"/>
      <c r="S42" s="210"/>
    </row>
    <row r="43" spans="2:19" ht="16.5" customHeight="1">
      <c r="B43" s="9"/>
      <c r="C43" s="27" t="s">
        <v>33</v>
      </c>
      <c r="D43" s="15" t="s">
        <v>11</v>
      </c>
      <c r="E43" s="4"/>
      <c r="F43" s="104"/>
      <c r="G43" s="4"/>
      <c r="H43" s="4"/>
      <c r="I43" s="4"/>
      <c r="J43" s="4"/>
      <c r="K43" s="4"/>
      <c r="L43" s="4"/>
      <c r="M43" s="13"/>
      <c r="N43" s="4"/>
      <c r="P43" s="93" t="s">
        <v>148</v>
      </c>
      <c r="R43" s="210"/>
      <c r="S43" s="210"/>
    </row>
    <row r="44" spans="2:19" ht="16.5" customHeight="1">
      <c r="B44" s="9"/>
      <c r="C44" s="27" t="s">
        <v>66</v>
      </c>
      <c r="D44" s="15" t="s">
        <v>11</v>
      </c>
      <c r="E44" s="4"/>
      <c r="F44" s="104"/>
      <c r="G44" s="4"/>
      <c r="H44" s="4"/>
      <c r="I44" s="4"/>
      <c r="J44" s="4"/>
      <c r="K44" s="4"/>
      <c r="L44" s="4"/>
      <c r="M44" s="13"/>
      <c r="N44" s="4"/>
      <c r="P44" s="93" t="s">
        <v>148</v>
      </c>
      <c r="R44" s="210"/>
      <c r="S44" s="210"/>
    </row>
    <row r="45" spans="2:19" ht="16.5" customHeight="1">
      <c r="B45" s="9"/>
      <c r="C45" s="27" t="s">
        <v>34</v>
      </c>
      <c r="D45" s="15" t="s">
        <v>11</v>
      </c>
      <c r="E45" s="4"/>
      <c r="F45" s="104"/>
      <c r="G45" s="4"/>
      <c r="H45" s="4"/>
      <c r="I45" s="4"/>
      <c r="J45" s="4"/>
      <c r="K45" s="4"/>
      <c r="L45" s="4"/>
      <c r="M45" s="13"/>
      <c r="N45" s="4"/>
      <c r="P45" s="93" t="s">
        <v>148</v>
      </c>
      <c r="R45" s="210"/>
      <c r="S45" s="210"/>
    </row>
    <row r="46" spans="2:19" ht="16.5" customHeight="1">
      <c r="C46" s="27" t="s">
        <v>35</v>
      </c>
      <c r="D46" s="15" t="s">
        <v>11</v>
      </c>
      <c r="E46" s="4"/>
      <c r="F46" s="104"/>
      <c r="G46" s="4"/>
      <c r="H46" s="4"/>
      <c r="I46" s="4"/>
      <c r="J46" s="4"/>
      <c r="K46" s="4"/>
      <c r="L46" s="4"/>
      <c r="M46" s="13"/>
      <c r="N46" s="4"/>
      <c r="P46" s="93" t="s">
        <v>148</v>
      </c>
      <c r="R46" s="210"/>
      <c r="S46" s="210"/>
    </row>
    <row r="47" spans="2:19" ht="16.5" customHeight="1">
      <c r="B47" s="9"/>
      <c r="C47" s="27" t="s">
        <v>36</v>
      </c>
      <c r="D47" s="15" t="s">
        <v>11</v>
      </c>
      <c r="E47" s="4"/>
      <c r="F47" s="104"/>
      <c r="G47" s="4"/>
      <c r="H47" s="4"/>
      <c r="I47" s="4"/>
      <c r="J47" s="4"/>
      <c r="K47" s="4"/>
      <c r="L47" s="4"/>
      <c r="M47" s="13"/>
      <c r="N47" s="4"/>
      <c r="P47" s="93" t="s">
        <v>148</v>
      </c>
      <c r="R47" s="210"/>
      <c r="S47" s="210"/>
    </row>
    <row r="48" spans="2:19">
      <c r="C48" s="27" t="s">
        <v>37</v>
      </c>
      <c r="D48" s="15" t="s">
        <v>11</v>
      </c>
      <c r="E48" s="11"/>
      <c r="F48" s="104"/>
      <c r="G48" s="11"/>
      <c r="H48" s="4"/>
      <c r="I48" s="11"/>
      <c r="J48" s="4"/>
      <c r="K48" s="11"/>
      <c r="L48" s="4"/>
      <c r="M48" s="25"/>
      <c r="P48" s="93" t="s">
        <v>148</v>
      </c>
      <c r="R48" s="210"/>
      <c r="S48" s="210"/>
    </row>
    <row r="49" spans="2:20">
      <c r="B49" s="11"/>
      <c r="C49" s="27" t="s">
        <v>38</v>
      </c>
      <c r="D49" s="15" t="s">
        <v>11</v>
      </c>
      <c r="E49" s="11"/>
      <c r="F49" s="104"/>
      <c r="G49" s="11"/>
      <c r="H49" s="4"/>
      <c r="I49" s="11"/>
      <c r="J49" s="4"/>
      <c r="K49" s="11"/>
      <c r="L49" s="4"/>
      <c r="M49" s="25"/>
      <c r="P49" s="93" t="s">
        <v>148</v>
      </c>
      <c r="R49" s="210"/>
      <c r="S49" s="210"/>
    </row>
    <row r="50" spans="2:20">
      <c r="B50" s="11"/>
      <c r="C50" s="27" t="s">
        <v>39</v>
      </c>
      <c r="D50" s="15" t="s">
        <v>11</v>
      </c>
      <c r="E50" s="11"/>
      <c r="F50" s="118">
        <f>SUM(F51:F52)</f>
        <v>0</v>
      </c>
      <c r="G50" s="11"/>
      <c r="H50" s="4"/>
      <c r="I50" s="11"/>
      <c r="J50" s="4"/>
      <c r="K50" s="11"/>
      <c r="L50" s="4"/>
      <c r="M50" s="25"/>
      <c r="P50" s="93" t="s">
        <v>148</v>
      </c>
      <c r="R50" s="49"/>
      <c r="S50" s="49"/>
      <c r="T50" s="49"/>
    </row>
    <row r="51" spans="2:20">
      <c r="B51" s="11"/>
      <c r="C51" s="63" t="s">
        <v>40</v>
      </c>
      <c r="D51" s="15" t="s">
        <v>11</v>
      </c>
      <c r="E51" s="11"/>
      <c r="F51" s="104"/>
      <c r="G51" s="11"/>
      <c r="H51" s="4"/>
      <c r="I51" s="11"/>
      <c r="J51" s="4"/>
      <c r="K51" s="11"/>
      <c r="L51" s="4"/>
      <c r="M51" s="25"/>
      <c r="P51" s="93" t="s">
        <v>148</v>
      </c>
      <c r="R51" s="210"/>
      <c r="S51" s="210"/>
    </row>
    <row r="52" spans="2:20">
      <c r="B52" s="11"/>
      <c r="C52" s="63" t="s">
        <v>41</v>
      </c>
      <c r="D52" s="15" t="s">
        <v>11</v>
      </c>
      <c r="E52" s="11"/>
      <c r="F52" s="104"/>
      <c r="G52" s="11"/>
      <c r="H52" s="4"/>
      <c r="I52" s="11"/>
      <c r="J52" s="4"/>
      <c r="K52" s="11"/>
      <c r="L52" s="4"/>
      <c r="M52" s="25"/>
      <c r="P52" s="93" t="s">
        <v>148</v>
      </c>
      <c r="R52" s="210"/>
      <c r="S52" s="210"/>
    </row>
    <row r="53" spans="2:20">
      <c r="B53" s="11"/>
      <c r="C53" s="27" t="s">
        <v>192</v>
      </c>
      <c r="D53" s="15" t="s">
        <v>11</v>
      </c>
      <c r="E53" s="11"/>
      <c r="F53" s="104"/>
      <c r="G53" s="11"/>
      <c r="H53" s="4"/>
      <c r="I53" s="11"/>
      <c r="J53" s="4"/>
      <c r="K53" s="11"/>
      <c r="L53" s="4"/>
      <c r="M53" s="25"/>
      <c r="P53" s="93" t="s">
        <v>148</v>
      </c>
      <c r="R53" s="210"/>
      <c r="S53" s="210"/>
    </row>
    <row r="54" spans="2:20">
      <c r="B54" s="11"/>
      <c r="C54" s="27" t="s">
        <v>42</v>
      </c>
      <c r="D54" s="15" t="s">
        <v>11</v>
      </c>
      <c r="E54" s="11"/>
      <c r="F54" s="104"/>
      <c r="G54" s="11"/>
      <c r="H54" s="4"/>
      <c r="I54" s="11"/>
      <c r="J54" s="4"/>
      <c r="K54" s="11"/>
      <c r="L54" s="4"/>
      <c r="M54" s="25"/>
      <c r="P54" s="93" t="s">
        <v>148</v>
      </c>
      <c r="R54" s="210"/>
      <c r="S54" s="210"/>
    </row>
    <row r="55" spans="2:20">
      <c r="B55" s="11"/>
      <c r="C55" s="27" t="s">
        <v>119</v>
      </c>
      <c r="D55" s="15" t="s">
        <v>11</v>
      </c>
      <c r="E55" s="11"/>
      <c r="F55" s="104"/>
      <c r="G55" s="11"/>
      <c r="H55" s="4"/>
      <c r="I55" s="11"/>
      <c r="J55" s="4"/>
      <c r="K55" s="11"/>
      <c r="L55" s="4"/>
      <c r="M55" s="25"/>
      <c r="P55" s="93" t="s">
        <v>148</v>
      </c>
      <c r="R55" s="210"/>
      <c r="S55" s="210"/>
    </row>
    <row r="56" spans="2:20">
      <c r="B56" s="11"/>
      <c r="C56" s="27" t="s">
        <v>43</v>
      </c>
      <c r="D56" s="15" t="s">
        <v>11</v>
      </c>
      <c r="E56" s="11"/>
      <c r="F56" s="104"/>
      <c r="G56" s="11"/>
      <c r="H56" s="4"/>
      <c r="I56" s="11"/>
      <c r="J56" s="4"/>
      <c r="K56" s="11"/>
      <c r="L56" s="4"/>
      <c r="M56" s="25"/>
      <c r="P56" s="93" t="s">
        <v>148</v>
      </c>
      <c r="R56" s="210"/>
      <c r="S56" s="210"/>
    </row>
    <row r="57" spans="2:20">
      <c r="B57" s="11"/>
      <c r="C57" s="28" t="s">
        <v>174</v>
      </c>
      <c r="D57" s="58" t="s">
        <v>11</v>
      </c>
      <c r="E57" s="23"/>
      <c r="F57" s="105"/>
      <c r="G57" s="23"/>
      <c r="H57" s="7"/>
      <c r="I57" s="23"/>
      <c r="J57" s="7"/>
      <c r="K57" s="23"/>
      <c r="L57" s="7"/>
      <c r="M57" s="24"/>
      <c r="P57" s="93" t="s">
        <v>148</v>
      </c>
      <c r="R57" s="210"/>
      <c r="S57" s="210"/>
    </row>
    <row r="58" spans="2:20">
      <c r="B58" s="11"/>
      <c r="C58" s="367" t="s">
        <v>479</v>
      </c>
      <c r="D58" s="15" t="s">
        <v>11</v>
      </c>
      <c r="E58" s="11"/>
      <c r="F58" s="118">
        <f>SUM(F42:F50)+SUM(F53:F57)</f>
        <v>0</v>
      </c>
      <c r="G58" s="11"/>
      <c r="H58" s="4"/>
      <c r="I58" s="11"/>
      <c r="J58" s="4"/>
      <c r="K58" s="11"/>
      <c r="L58" s="4"/>
      <c r="M58" s="11"/>
      <c r="P58" s="93"/>
      <c r="R58" s="210"/>
      <c r="S58" s="210"/>
    </row>
    <row r="59" spans="2:20" ht="20.100000000000001" customHeight="1" collapsed="1">
      <c r="B59" s="11"/>
      <c r="C59" s="130" t="s">
        <v>83</v>
      </c>
      <c r="D59" s="67"/>
      <c r="E59" s="22"/>
      <c r="F59" s="22"/>
      <c r="G59" s="22"/>
      <c r="H59" s="22"/>
      <c r="I59" s="22"/>
      <c r="J59" s="22"/>
      <c r="K59" s="11"/>
      <c r="M59" s="11"/>
      <c r="N59" s="11"/>
      <c r="P59" s="93"/>
      <c r="Q59" s="93"/>
    </row>
    <row r="60" spans="2:20" ht="15" customHeight="1">
      <c r="B60" s="9"/>
      <c r="C60" s="26" t="s">
        <v>317</v>
      </c>
      <c r="D60" s="57" t="s">
        <v>11</v>
      </c>
      <c r="E60" s="6"/>
      <c r="F60" s="103"/>
      <c r="G60" s="6"/>
      <c r="H60" s="6"/>
      <c r="I60" s="6"/>
      <c r="J60" s="6"/>
      <c r="K60" s="6"/>
      <c r="L60" s="6"/>
      <c r="M60" s="12"/>
      <c r="N60" s="4"/>
      <c r="P60" s="93" t="s">
        <v>148</v>
      </c>
      <c r="R60" s="210"/>
      <c r="S60" s="210"/>
    </row>
    <row r="61" spans="2:20" ht="15" customHeight="1">
      <c r="B61" s="9"/>
      <c r="C61" s="27" t="s">
        <v>33</v>
      </c>
      <c r="D61" s="15" t="s">
        <v>11</v>
      </c>
      <c r="E61" s="4"/>
      <c r="F61" s="104"/>
      <c r="G61" s="4"/>
      <c r="H61" s="4"/>
      <c r="I61" s="4"/>
      <c r="J61" s="4"/>
      <c r="K61" s="4"/>
      <c r="L61" s="4"/>
      <c r="M61" s="13"/>
      <c r="N61" s="4"/>
      <c r="P61" s="93" t="s">
        <v>148</v>
      </c>
      <c r="R61" s="210"/>
      <c r="S61" s="210"/>
    </row>
    <row r="62" spans="2:20" ht="15" customHeight="1">
      <c r="B62" s="9"/>
      <c r="C62" s="27" t="s">
        <v>66</v>
      </c>
      <c r="D62" s="15" t="s">
        <v>11</v>
      </c>
      <c r="E62" s="4"/>
      <c r="F62" s="104"/>
      <c r="G62" s="4"/>
      <c r="H62" s="4"/>
      <c r="I62" s="4"/>
      <c r="J62" s="4"/>
      <c r="K62" s="4"/>
      <c r="L62" s="4"/>
      <c r="M62" s="13"/>
      <c r="N62" s="4"/>
      <c r="P62" s="93" t="s">
        <v>148</v>
      </c>
      <c r="R62" s="210"/>
      <c r="S62" s="210"/>
    </row>
    <row r="63" spans="2:20" ht="15" customHeight="1">
      <c r="B63" s="9"/>
      <c r="C63" s="27" t="s">
        <v>139</v>
      </c>
      <c r="D63" s="15" t="s">
        <v>11</v>
      </c>
      <c r="E63" s="4"/>
      <c r="F63" s="104"/>
      <c r="G63" s="4"/>
      <c r="H63" s="4"/>
      <c r="I63" s="4"/>
      <c r="J63" s="4"/>
      <c r="K63" s="4"/>
      <c r="L63" s="4"/>
      <c r="M63" s="13"/>
      <c r="N63" s="4"/>
      <c r="P63" s="93" t="s">
        <v>148</v>
      </c>
      <c r="R63" s="210"/>
      <c r="S63" s="210"/>
    </row>
    <row r="64" spans="2:20" ht="15" customHeight="1">
      <c r="C64" s="27" t="s">
        <v>35</v>
      </c>
      <c r="D64" s="15" t="s">
        <v>11</v>
      </c>
      <c r="E64" s="4"/>
      <c r="F64" s="104"/>
      <c r="G64" s="4"/>
      <c r="H64" s="4"/>
      <c r="I64" s="4"/>
      <c r="J64" s="4"/>
      <c r="K64" s="4"/>
      <c r="L64" s="4"/>
      <c r="M64" s="13"/>
      <c r="N64" s="4"/>
      <c r="P64" s="93" t="s">
        <v>148</v>
      </c>
      <c r="R64" s="210"/>
      <c r="S64" s="210"/>
    </row>
    <row r="65" spans="2:20" ht="15" customHeight="1">
      <c r="C65" s="27" t="s">
        <v>36</v>
      </c>
      <c r="D65" s="15" t="s">
        <v>11</v>
      </c>
      <c r="E65" s="4"/>
      <c r="F65" s="104"/>
      <c r="G65" s="4"/>
      <c r="H65" s="4"/>
      <c r="I65" s="4"/>
      <c r="J65" s="4"/>
      <c r="K65" s="4"/>
      <c r="L65" s="4"/>
      <c r="M65" s="13"/>
      <c r="N65" s="4"/>
      <c r="P65" s="93" t="s">
        <v>148</v>
      </c>
      <c r="R65" s="210"/>
      <c r="S65" s="210"/>
    </row>
    <row r="66" spans="2:20" ht="15" customHeight="1">
      <c r="C66" s="27" t="s">
        <v>37</v>
      </c>
      <c r="D66" s="15" t="s">
        <v>11</v>
      </c>
      <c r="E66" s="11"/>
      <c r="F66" s="104"/>
      <c r="G66" s="11"/>
      <c r="H66" s="4"/>
      <c r="I66" s="11"/>
      <c r="J66" s="4"/>
      <c r="K66" s="11"/>
      <c r="L66" s="4"/>
      <c r="M66" s="25"/>
      <c r="P66" s="93" t="s">
        <v>148</v>
      </c>
      <c r="R66" s="210"/>
      <c r="S66" s="210"/>
    </row>
    <row r="67" spans="2:20" ht="15" customHeight="1">
      <c r="B67" s="11"/>
      <c r="C67" s="27" t="s">
        <v>38</v>
      </c>
      <c r="D67" s="15" t="s">
        <v>11</v>
      </c>
      <c r="E67" s="11"/>
      <c r="F67" s="104"/>
      <c r="G67" s="11"/>
      <c r="H67" s="4"/>
      <c r="I67" s="11"/>
      <c r="J67" s="4"/>
      <c r="K67" s="11"/>
      <c r="L67" s="4"/>
      <c r="M67" s="25"/>
      <c r="P67" s="93" t="s">
        <v>148</v>
      </c>
      <c r="R67" s="210"/>
      <c r="S67" s="210"/>
    </row>
    <row r="68" spans="2:20" ht="15" customHeight="1">
      <c r="B68" s="11"/>
      <c r="C68" s="222" t="s">
        <v>39</v>
      </c>
      <c r="D68" s="15" t="s">
        <v>11</v>
      </c>
      <c r="E68" s="11"/>
      <c r="F68" s="118">
        <f>SUM(F69:F70)</f>
        <v>0</v>
      </c>
      <c r="G68" s="11"/>
      <c r="H68" s="4"/>
      <c r="I68" s="11"/>
      <c r="J68" s="4"/>
      <c r="K68" s="11"/>
      <c r="L68" s="4"/>
      <c r="M68" s="25"/>
      <c r="P68" s="93" t="s">
        <v>148</v>
      </c>
      <c r="R68" s="49"/>
      <c r="S68" s="49"/>
      <c r="T68" s="49"/>
    </row>
    <row r="69" spans="2:20" ht="15" customHeight="1">
      <c r="B69" s="11"/>
      <c r="C69" s="63" t="s">
        <v>40</v>
      </c>
      <c r="D69" s="15" t="s">
        <v>11</v>
      </c>
      <c r="E69" s="11"/>
      <c r="F69" s="104"/>
      <c r="G69" s="11"/>
      <c r="H69" s="4"/>
      <c r="I69" s="11"/>
      <c r="J69" s="4"/>
      <c r="K69" s="11"/>
      <c r="L69" s="4"/>
      <c r="M69" s="25"/>
      <c r="P69" s="93" t="s">
        <v>148</v>
      </c>
      <c r="R69" s="210"/>
      <c r="S69" s="210"/>
    </row>
    <row r="70" spans="2:20" ht="15" customHeight="1">
      <c r="B70" s="11"/>
      <c r="C70" s="63" t="s">
        <v>41</v>
      </c>
      <c r="D70" s="15" t="s">
        <v>11</v>
      </c>
      <c r="E70" s="11"/>
      <c r="F70" s="104"/>
      <c r="G70" s="11"/>
      <c r="H70" s="4"/>
      <c r="I70" s="11"/>
      <c r="J70" s="4"/>
      <c r="K70" s="11"/>
      <c r="L70" s="4"/>
      <c r="M70" s="25"/>
      <c r="P70" s="93" t="s">
        <v>148</v>
      </c>
      <c r="R70" s="210"/>
      <c r="S70" s="210"/>
    </row>
    <row r="71" spans="2:20" ht="15" customHeight="1">
      <c r="B71" s="11"/>
      <c r="C71" s="27" t="s">
        <v>256</v>
      </c>
      <c r="D71" s="15" t="s">
        <v>11</v>
      </c>
      <c r="E71" s="11"/>
      <c r="F71" s="104"/>
      <c r="G71" s="11"/>
      <c r="H71" s="4"/>
      <c r="I71" s="11"/>
      <c r="J71" s="4"/>
      <c r="K71" s="11"/>
      <c r="L71" s="4"/>
      <c r="M71" s="25"/>
      <c r="P71" s="93" t="s">
        <v>148</v>
      </c>
      <c r="R71" s="210"/>
      <c r="S71" s="210"/>
    </row>
    <row r="72" spans="2:20" ht="15" customHeight="1">
      <c r="B72" s="11"/>
      <c r="C72" s="27" t="s">
        <v>42</v>
      </c>
      <c r="D72" s="15" t="s">
        <v>11</v>
      </c>
      <c r="E72" s="11"/>
      <c r="F72" s="104"/>
      <c r="G72" s="11"/>
      <c r="H72" s="4"/>
      <c r="I72" s="11"/>
      <c r="J72" s="4"/>
      <c r="K72" s="11"/>
      <c r="L72" s="4"/>
      <c r="M72" s="25"/>
      <c r="P72" s="93" t="s">
        <v>148</v>
      </c>
      <c r="R72" s="210"/>
      <c r="S72" s="210"/>
    </row>
    <row r="73" spans="2:20" ht="15" customHeight="1">
      <c r="B73" s="11"/>
      <c r="C73" s="27" t="s">
        <v>119</v>
      </c>
      <c r="D73" s="15" t="s">
        <v>11</v>
      </c>
      <c r="E73" s="11"/>
      <c r="F73" s="104"/>
      <c r="G73" s="11"/>
      <c r="H73" s="4"/>
      <c r="I73" s="11"/>
      <c r="J73" s="4"/>
      <c r="K73" s="11"/>
      <c r="L73" s="4"/>
      <c r="M73" s="25"/>
      <c r="P73" s="93" t="s">
        <v>148</v>
      </c>
      <c r="R73" s="210"/>
      <c r="S73" s="210"/>
    </row>
    <row r="74" spans="2:20" ht="15" customHeight="1">
      <c r="B74" s="11"/>
      <c r="C74" s="27" t="s">
        <v>43</v>
      </c>
      <c r="D74" s="15" t="s">
        <v>11</v>
      </c>
      <c r="E74" s="11"/>
      <c r="F74" s="104"/>
      <c r="G74" s="11"/>
      <c r="H74" s="4"/>
      <c r="I74" s="11"/>
      <c r="J74" s="4"/>
      <c r="K74" s="11"/>
      <c r="L74" s="4"/>
      <c r="M74" s="25"/>
      <c r="P74" s="93" t="s">
        <v>148</v>
      </c>
      <c r="R74" s="210"/>
      <c r="S74" s="210"/>
    </row>
    <row r="75" spans="2:20" ht="15" customHeight="1">
      <c r="B75" s="11"/>
      <c r="C75" s="28" t="s">
        <v>175</v>
      </c>
      <c r="D75" s="58" t="s">
        <v>11</v>
      </c>
      <c r="E75" s="23"/>
      <c r="F75" s="105"/>
      <c r="G75" s="23"/>
      <c r="H75" s="7"/>
      <c r="I75" s="23"/>
      <c r="J75" s="7"/>
      <c r="K75" s="23"/>
      <c r="L75" s="7"/>
      <c r="M75" s="24"/>
      <c r="P75" s="93" t="s">
        <v>148</v>
      </c>
      <c r="R75" s="210"/>
      <c r="S75" s="210"/>
    </row>
    <row r="76" spans="2:20" ht="15" customHeight="1">
      <c r="B76" s="11"/>
      <c r="C76" s="367" t="s">
        <v>480</v>
      </c>
      <c r="D76" s="15" t="s">
        <v>11</v>
      </c>
      <c r="E76" s="11"/>
      <c r="F76" s="118">
        <f>SUM(F60:F68)+SUM(F71:F75)</f>
        <v>0</v>
      </c>
      <c r="G76" s="11"/>
      <c r="H76" s="4"/>
      <c r="I76" s="11"/>
      <c r="J76" s="4"/>
      <c r="K76" s="11"/>
      <c r="L76" s="4"/>
      <c r="M76" s="11"/>
      <c r="P76" s="93"/>
      <c r="R76" s="210"/>
      <c r="S76" s="210"/>
    </row>
    <row r="77" spans="2:20" ht="15" customHeight="1">
      <c r="B77" s="11"/>
      <c r="C77" s="369" t="s">
        <v>481</v>
      </c>
      <c r="D77" s="15" t="s">
        <v>11</v>
      </c>
      <c r="E77" s="11"/>
      <c r="F77" s="118">
        <f>F76+F58</f>
        <v>0</v>
      </c>
      <c r="G77" s="11"/>
      <c r="H77" s="4"/>
      <c r="I77" s="11"/>
      <c r="J77" s="4"/>
      <c r="K77" s="11"/>
      <c r="L77" s="4"/>
      <c r="M77" s="11"/>
      <c r="P77" s="93"/>
      <c r="R77" s="210"/>
      <c r="S77" s="210"/>
    </row>
    <row r="78" spans="2:20" ht="15" customHeight="1">
      <c r="B78" s="11"/>
      <c r="C78" s="22"/>
      <c r="D78" s="22"/>
      <c r="E78" s="22"/>
      <c r="F78" s="22"/>
      <c r="G78" s="22"/>
      <c r="H78" s="22"/>
      <c r="I78" s="22"/>
      <c r="J78" s="22"/>
      <c r="K78" s="11"/>
      <c r="M78" s="11"/>
      <c r="P78" s="93"/>
      <c r="Q78" s="93"/>
      <c r="R78" s="93"/>
      <c r="S78" s="93"/>
      <c r="T78" s="93"/>
    </row>
    <row r="79" spans="2:20" s="49" customFormat="1" ht="26.25" customHeight="1">
      <c r="B79" s="51"/>
      <c r="C79" s="47" t="s">
        <v>23</v>
      </c>
      <c r="D79" s="32"/>
      <c r="E79" s="32"/>
      <c r="F79" s="32"/>
      <c r="G79" s="32"/>
      <c r="H79" s="32"/>
      <c r="I79" s="32"/>
      <c r="J79" s="32"/>
      <c r="K79" s="32"/>
      <c r="L79" s="32"/>
      <c r="M79" s="32"/>
      <c r="N79" s="50"/>
      <c r="P79" s="93"/>
      <c r="Q79" s="93"/>
      <c r="R79" s="92"/>
      <c r="S79" s="92"/>
    </row>
    <row r="80" spans="2:20" ht="21">
      <c r="B80" s="9"/>
      <c r="C80" s="203" t="s">
        <v>181</v>
      </c>
      <c r="D80" s="202" t="s">
        <v>11</v>
      </c>
      <c r="E80" s="146"/>
      <c r="F80" s="147"/>
      <c r="G80" s="146"/>
      <c r="H80" s="146"/>
      <c r="I80" s="146"/>
      <c r="J80" s="146"/>
      <c r="K80" s="146"/>
      <c r="L80" s="146"/>
      <c r="M80" s="148"/>
      <c r="P80" s="93" t="s">
        <v>120</v>
      </c>
      <c r="R80" s="210" t="s">
        <v>159</v>
      </c>
      <c r="S80" s="210" t="s">
        <v>160</v>
      </c>
    </row>
    <row r="81" spans="2:20" ht="15" customHeight="1">
      <c r="B81" s="9"/>
      <c r="C81" s="4"/>
      <c r="D81" s="18"/>
      <c r="E81" s="4"/>
      <c r="F81" s="4"/>
      <c r="G81" s="4"/>
      <c r="H81" s="4"/>
      <c r="I81" s="4"/>
      <c r="J81" s="4"/>
      <c r="K81" s="4"/>
      <c r="L81" s="4"/>
      <c r="M81" s="4"/>
      <c r="P81" s="93"/>
    </row>
    <row r="82" spans="2:20" s="49" customFormat="1" ht="26.25" customHeight="1">
      <c r="B82" s="51"/>
      <c r="C82" s="47" t="s">
        <v>6</v>
      </c>
      <c r="D82" s="32"/>
      <c r="E82" s="32"/>
      <c r="F82" s="32"/>
      <c r="G82" s="32"/>
      <c r="H82" s="32"/>
      <c r="I82" s="32"/>
      <c r="J82" s="32"/>
      <c r="K82" s="32"/>
      <c r="L82" s="32"/>
      <c r="M82" s="32"/>
      <c r="N82" s="50"/>
      <c r="P82" s="93"/>
      <c r="R82" s="92"/>
      <c r="S82" s="92"/>
    </row>
    <row r="83" spans="2:20">
      <c r="C83" s="255" t="s">
        <v>230</v>
      </c>
      <c r="G83" s="4"/>
      <c r="H83" s="4"/>
      <c r="I83" s="4"/>
      <c r="J83" s="4"/>
      <c r="K83" s="4"/>
      <c r="L83" s="4"/>
      <c r="M83" s="4"/>
      <c r="P83" s="93"/>
    </row>
    <row r="84" spans="2:20">
      <c r="C84" s="26" t="s">
        <v>193</v>
      </c>
      <c r="D84" s="223" t="s">
        <v>11</v>
      </c>
      <c r="E84" s="6"/>
      <c r="F84" s="103"/>
      <c r="G84" s="6"/>
      <c r="H84" s="6"/>
      <c r="I84" s="6"/>
      <c r="J84" s="6"/>
      <c r="K84" s="6"/>
      <c r="L84" s="6"/>
      <c r="M84" s="12"/>
      <c r="P84" s="93" t="s">
        <v>149</v>
      </c>
      <c r="R84" s="210" t="s">
        <v>159</v>
      </c>
      <c r="S84" s="210" t="s">
        <v>160</v>
      </c>
    </row>
    <row r="85" spans="2:20">
      <c r="C85" s="27" t="s">
        <v>12</v>
      </c>
      <c r="D85" s="257" t="s">
        <v>11</v>
      </c>
      <c r="E85" s="4"/>
      <c r="F85" s="279">
        <f>SUM(F86:F88)</f>
        <v>0</v>
      </c>
      <c r="G85" s="4"/>
      <c r="H85" s="4"/>
      <c r="I85" s="4"/>
      <c r="J85" s="4"/>
      <c r="K85" s="4"/>
      <c r="L85" s="4"/>
      <c r="M85" s="13"/>
      <c r="P85" s="93" t="s">
        <v>149</v>
      </c>
      <c r="R85" s="210" t="s">
        <v>159</v>
      </c>
      <c r="S85" s="210" t="s">
        <v>160</v>
      </c>
    </row>
    <row r="86" spans="2:20">
      <c r="C86" s="350" t="s">
        <v>465</v>
      </c>
      <c r="D86" s="257" t="s">
        <v>11</v>
      </c>
      <c r="E86" s="4"/>
      <c r="F86" s="104"/>
      <c r="G86" s="4"/>
      <c r="H86" s="4"/>
      <c r="I86" s="4"/>
      <c r="J86" s="4"/>
      <c r="K86" s="4"/>
      <c r="L86" s="4"/>
      <c r="M86" s="13"/>
      <c r="P86" s="93" t="s">
        <v>89</v>
      </c>
      <c r="R86" s="210" t="s">
        <v>159</v>
      </c>
      <c r="S86" s="210" t="s">
        <v>160</v>
      </c>
    </row>
    <row r="87" spans="2:20">
      <c r="C87" s="350" t="s">
        <v>465</v>
      </c>
      <c r="D87" s="257" t="s">
        <v>11</v>
      </c>
      <c r="E87" s="4"/>
      <c r="F87" s="104"/>
      <c r="G87" s="4"/>
      <c r="H87" s="4"/>
      <c r="I87" s="4"/>
      <c r="J87" s="4"/>
      <c r="K87" s="4"/>
      <c r="L87" s="4"/>
      <c r="M87" s="13"/>
      <c r="P87" s="93" t="s">
        <v>89</v>
      </c>
      <c r="R87" s="210" t="s">
        <v>159</v>
      </c>
      <c r="S87" s="210" t="s">
        <v>160</v>
      </c>
    </row>
    <row r="88" spans="2:20">
      <c r="C88" s="350" t="s">
        <v>465</v>
      </c>
      <c r="D88" s="257" t="s">
        <v>11</v>
      </c>
      <c r="E88" s="4"/>
      <c r="F88" s="104"/>
      <c r="G88" s="4"/>
      <c r="H88" s="4"/>
      <c r="I88" s="4"/>
      <c r="J88" s="4"/>
      <c r="K88" s="4"/>
      <c r="L88" s="4"/>
      <c r="M88" s="13"/>
      <c r="P88" s="93" t="s">
        <v>89</v>
      </c>
      <c r="R88" s="210" t="s">
        <v>159</v>
      </c>
      <c r="S88" s="210" t="s">
        <v>160</v>
      </c>
    </row>
    <row r="89" spans="2:20">
      <c r="C89" s="285" t="s">
        <v>108</v>
      </c>
      <c r="D89" s="171"/>
      <c r="E89" s="171"/>
      <c r="F89" s="171"/>
      <c r="G89" s="4"/>
      <c r="H89" s="4"/>
      <c r="I89" s="4"/>
      <c r="J89" s="4"/>
      <c r="K89" s="4"/>
      <c r="L89" s="4"/>
      <c r="M89" s="13"/>
      <c r="P89" s="93"/>
      <c r="R89" s="93"/>
      <c r="S89" s="93"/>
    </row>
    <row r="90" spans="2:20">
      <c r="C90" s="27" t="s">
        <v>13</v>
      </c>
      <c r="D90" s="257" t="s">
        <v>11</v>
      </c>
      <c r="E90" s="4"/>
      <c r="F90" s="279">
        <f>SUM(F91:F93)</f>
        <v>0</v>
      </c>
      <c r="G90" s="4"/>
      <c r="H90" s="4"/>
      <c r="I90" s="4"/>
      <c r="J90" s="4"/>
      <c r="K90" s="4"/>
      <c r="L90" s="4"/>
      <c r="M90" s="13"/>
      <c r="P90" s="93" t="s">
        <v>149</v>
      </c>
      <c r="R90" s="210" t="s">
        <v>159</v>
      </c>
      <c r="S90" s="210" t="s">
        <v>160</v>
      </c>
    </row>
    <row r="91" spans="2:20">
      <c r="C91" s="350" t="s">
        <v>465</v>
      </c>
      <c r="D91" s="257" t="s">
        <v>11</v>
      </c>
      <c r="E91" s="4"/>
      <c r="F91" s="104"/>
      <c r="G91" s="4"/>
      <c r="H91" s="4"/>
      <c r="I91" s="4"/>
      <c r="J91" s="4"/>
      <c r="K91" s="4"/>
      <c r="L91" s="4"/>
      <c r="M91" s="13"/>
      <c r="P91" s="93" t="s">
        <v>89</v>
      </c>
      <c r="R91" s="210" t="s">
        <v>159</v>
      </c>
      <c r="S91" s="210" t="s">
        <v>160</v>
      </c>
    </row>
    <row r="92" spans="2:20">
      <c r="C92" s="350" t="s">
        <v>465</v>
      </c>
      <c r="D92" s="257" t="s">
        <v>11</v>
      </c>
      <c r="E92" s="4"/>
      <c r="F92" s="104"/>
      <c r="G92" s="4"/>
      <c r="H92" s="4"/>
      <c r="I92" s="4"/>
      <c r="J92" s="4"/>
      <c r="K92" s="4"/>
      <c r="L92" s="4"/>
      <c r="M92" s="13"/>
      <c r="P92" s="93" t="s">
        <v>89</v>
      </c>
      <c r="R92" s="210" t="s">
        <v>159</v>
      </c>
      <c r="S92" s="210" t="s">
        <v>160</v>
      </c>
    </row>
    <row r="93" spans="2:20">
      <c r="C93" s="350" t="s">
        <v>465</v>
      </c>
      <c r="D93" s="257" t="s">
        <v>11</v>
      </c>
      <c r="E93" s="4"/>
      <c r="F93" s="104"/>
      <c r="G93" s="4"/>
      <c r="H93" s="4"/>
      <c r="I93" s="4"/>
      <c r="J93" s="4"/>
      <c r="K93" s="4"/>
      <c r="L93" s="4"/>
      <c r="M93" s="13"/>
      <c r="P93" s="93" t="s">
        <v>89</v>
      </c>
      <c r="R93" s="210" t="s">
        <v>159</v>
      </c>
      <c r="S93" s="210" t="s">
        <v>160</v>
      </c>
    </row>
    <row r="94" spans="2:20">
      <c r="C94" s="286" t="s">
        <v>108</v>
      </c>
      <c r="D94" s="224"/>
      <c r="E94" s="7"/>
      <c r="F94" s="7"/>
      <c r="G94" s="7"/>
      <c r="H94" s="7"/>
      <c r="I94" s="7"/>
      <c r="J94" s="7"/>
      <c r="K94" s="7"/>
      <c r="L94" s="7"/>
      <c r="M94" s="14"/>
      <c r="P94" s="93"/>
      <c r="Q94" s="93"/>
      <c r="R94" s="93"/>
      <c r="S94" s="93"/>
      <c r="T94" s="93"/>
    </row>
    <row r="95" spans="2:20">
      <c r="C95" s="325" t="s">
        <v>447</v>
      </c>
      <c r="D95" s="17" t="s">
        <v>11</v>
      </c>
      <c r="F95" s="113">
        <f>F84+F85+F90</f>
        <v>0</v>
      </c>
      <c r="G95" s="4"/>
      <c r="H95" s="4"/>
      <c r="I95" s="4"/>
      <c r="J95" s="4"/>
      <c r="K95" s="4"/>
      <c r="L95" s="4"/>
      <c r="M95" s="4"/>
      <c r="P95" s="93"/>
      <c r="Q95" s="93"/>
      <c r="R95" s="93"/>
      <c r="S95" s="93"/>
      <c r="T95" s="93"/>
    </row>
    <row r="96" spans="2:20">
      <c r="C96" s="256" t="s">
        <v>84</v>
      </c>
      <c r="G96" s="4"/>
      <c r="H96" s="4"/>
      <c r="I96" s="4"/>
      <c r="J96" s="4"/>
      <c r="K96" s="4"/>
      <c r="L96" s="4"/>
      <c r="M96" s="4"/>
      <c r="P96" s="93"/>
      <c r="Q96" s="93"/>
      <c r="R96" s="93"/>
      <c r="S96" s="93"/>
    </row>
    <row r="97" spans="2:20">
      <c r="C97" s="26" t="s">
        <v>14</v>
      </c>
      <c r="D97" s="223" t="s">
        <v>11</v>
      </c>
      <c r="E97" s="6"/>
      <c r="F97" s="103"/>
      <c r="G97" s="6"/>
      <c r="H97" s="6"/>
      <c r="I97" s="6"/>
      <c r="J97" s="6"/>
      <c r="K97" s="6"/>
      <c r="L97" s="6"/>
      <c r="M97" s="12"/>
      <c r="P97" s="93" t="s">
        <v>149</v>
      </c>
      <c r="R97" s="210" t="s">
        <v>159</v>
      </c>
      <c r="S97" s="210" t="s">
        <v>160</v>
      </c>
    </row>
    <row r="98" spans="2:20">
      <c r="C98" s="27" t="s">
        <v>15</v>
      </c>
      <c r="D98" s="257" t="s">
        <v>11</v>
      </c>
      <c r="E98" s="4"/>
      <c r="F98" s="104"/>
      <c r="G98" s="4"/>
      <c r="H98" s="4"/>
      <c r="I98" s="4"/>
      <c r="J98" s="4"/>
      <c r="K98" s="4"/>
      <c r="L98" s="4"/>
      <c r="M98" s="13"/>
      <c r="P98" s="93" t="s">
        <v>149</v>
      </c>
      <c r="R98" s="210" t="s">
        <v>159</v>
      </c>
      <c r="S98" s="210" t="s">
        <v>160</v>
      </c>
    </row>
    <row r="99" spans="2:20">
      <c r="C99" s="27" t="s">
        <v>16</v>
      </c>
      <c r="D99" s="257" t="s">
        <v>11</v>
      </c>
      <c r="E99" s="4"/>
      <c r="F99" s="104"/>
      <c r="G99" s="4"/>
      <c r="H99" s="4"/>
      <c r="I99" s="4"/>
      <c r="J99" s="4"/>
      <c r="K99" s="4"/>
      <c r="L99" s="4"/>
      <c r="M99" s="13"/>
      <c r="P99" s="93" t="s">
        <v>149</v>
      </c>
      <c r="R99" s="210" t="s">
        <v>159</v>
      </c>
      <c r="S99" s="210" t="s">
        <v>160</v>
      </c>
    </row>
    <row r="100" spans="2:20">
      <c r="C100" s="27" t="s">
        <v>17</v>
      </c>
      <c r="D100" s="257" t="s">
        <v>11</v>
      </c>
      <c r="E100" s="4"/>
      <c r="F100" s="104"/>
      <c r="G100" s="4"/>
      <c r="H100" s="4"/>
      <c r="I100" s="4"/>
      <c r="J100" s="4"/>
      <c r="K100" s="4"/>
      <c r="L100" s="4"/>
      <c r="M100" s="13"/>
      <c r="P100" s="93" t="s">
        <v>149</v>
      </c>
      <c r="R100" s="210" t="s">
        <v>159</v>
      </c>
      <c r="S100" s="210" t="s">
        <v>160</v>
      </c>
    </row>
    <row r="101" spans="2:20" ht="17.25" customHeight="1">
      <c r="C101" s="28" t="s">
        <v>18</v>
      </c>
      <c r="D101" s="224" t="s">
        <v>11</v>
      </c>
      <c r="E101" s="7"/>
      <c r="F101" s="105"/>
      <c r="G101" s="7"/>
      <c r="H101" s="7"/>
      <c r="I101" s="7"/>
      <c r="J101" s="7"/>
      <c r="K101" s="7"/>
      <c r="L101" s="7"/>
      <c r="M101" s="14"/>
      <c r="P101" s="93" t="s">
        <v>149</v>
      </c>
      <c r="R101" s="210" t="s">
        <v>159</v>
      </c>
      <c r="S101" s="210" t="s">
        <v>160</v>
      </c>
    </row>
    <row r="102" spans="2:20" ht="17.25" customHeight="1">
      <c r="C102" s="326" t="s">
        <v>446</v>
      </c>
      <c r="D102" s="17" t="s">
        <v>11</v>
      </c>
      <c r="F102" s="113">
        <f>SUM(F97:F101)</f>
        <v>0</v>
      </c>
      <c r="G102" s="4"/>
      <c r="H102" s="4"/>
      <c r="I102" s="4"/>
      <c r="J102" s="4"/>
      <c r="K102" s="4"/>
      <c r="L102" s="4"/>
      <c r="M102" s="4"/>
      <c r="P102" s="93"/>
      <c r="Q102" s="93"/>
      <c r="R102" s="93"/>
      <c r="S102" s="93"/>
      <c r="T102" s="93"/>
    </row>
    <row r="103" spans="2:20" ht="17.25" customHeight="1">
      <c r="C103" s="256" t="s">
        <v>85</v>
      </c>
      <c r="D103" s="17"/>
      <c r="F103" s="102"/>
      <c r="G103" s="4"/>
      <c r="H103" s="4"/>
      <c r="I103" s="4"/>
      <c r="J103" s="4"/>
      <c r="K103" s="4"/>
      <c r="L103" s="4"/>
      <c r="M103" s="4"/>
      <c r="P103" s="33"/>
      <c r="Q103" s="33"/>
      <c r="R103" s="33"/>
      <c r="S103" s="33"/>
    </row>
    <row r="104" spans="2:20" ht="17.25" customHeight="1">
      <c r="C104" s="327" t="s">
        <v>448</v>
      </c>
      <c r="D104" s="328" t="s">
        <v>11</v>
      </c>
      <c r="E104" s="329"/>
      <c r="F104" s="330"/>
      <c r="G104" s="146"/>
      <c r="H104" s="146"/>
      <c r="I104" s="146"/>
      <c r="J104" s="146"/>
      <c r="K104" s="146"/>
      <c r="L104" s="146"/>
      <c r="M104" s="148"/>
      <c r="P104" s="93" t="s">
        <v>149</v>
      </c>
      <c r="R104" s="210" t="s">
        <v>159</v>
      </c>
      <c r="S104" s="210" t="s">
        <v>160</v>
      </c>
      <c r="T104" s="93"/>
    </row>
    <row r="105" spans="2:20" ht="17.25" customHeight="1">
      <c r="C105" s="22"/>
      <c r="D105" s="257"/>
      <c r="E105" s="50"/>
      <c r="F105" s="50"/>
      <c r="G105" s="4"/>
      <c r="H105" s="4"/>
      <c r="I105" s="4"/>
      <c r="J105" s="4"/>
      <c r="K105" s="4"/>
      <c r="L105" s="4"/>
      <c r="M105" s="4"/>
      <c r="P105" s="93"/>
      <c r="Q105" s="93"/>
      <c r="R105" s="93"/>
      <c r="S105" s="93"/>
      <c r="T105" s="93"/>
    </row>
    <row r="106" spans="2:20" ht="17.25" customHeight="1">
      <c r="C106" s="256" t="s">
        <v>191</v>
      </c>
      <c r="D106" s="17"/>
      <c r="F106" s="102"/>
      <c r="G106" s="4"/>
      <c r="H106" s="4"/>
      <c r="I106" s="4"/>
      <c r="J106" s="4"/>
      <c r="K106" s="4"/>
      <c r="L106" s="4"/>
      <c r="M106" s="4"/>
      <c r="P106" s="93"/>
      <c r="R106" s="93"/>
      <c r="S106" s="93"/>
    </row>
    <row r="107" spans="2:20" ht="17.25" customHeight="1">
      <c r="C107" s="327" t="s">
        <v>449</v>
      </c>
      <c r="D107" s="328" t="s">
        <v>11</v>
      </c>
      <c r="E107" s="329"/>
      <c r="F107" s="330"/>
      <c r="G107" s="146"/>
      <c r="H107" s="146"/>
      <c r="I107" s="146"/>
      <c r="J107" s="146"/>
      <c r="K107" s="146"/>
      <c r="L107" s="146"/>
      <c r="M107" s="148"/>
      <c r="P107" s="93" t="s">
        <v>149</v>
      </c>
      <c r="R107" s="210" t="s">
        <v>159</v>
      </c>
      <c r="S107" s="210" t="s">
        <v>160</v>
      </c>
      <c r="T107" s="93"/>
    </row>
    <row r="108" spans="2:20" ht="17.25" customHeight="1">
      <c r="C108" s="368" t="s">
        <v>486</v>
      </c>
      <c r="D108" s="257" t="s">
        <v>11</v>
      </c>
      <c r="E108" s="50"/>
      <c r="F108" s="113">
        <f>F107+F104+F102+F95</f>
        <v>0</v>
      </c>
      <c r="G108" s="4"/>
      <c r="H108" s="4"/>
      <c r="I108" s="4"/>
      <c r="J108" s="4"/>
      <c r="K108" s="4"/>
      <c r="L108" s="4"/>
      <c r="M108" s="4"/>
      <c r="P108" s="93"/>
      <c r="R108" s="210"/>
      <c r="S108" s="210"/>
      <c r="T108" s="93"/>
    </row>
    <row r="109" spans="2:20" ht="15" customHeight="1">
      <c r="G109" s="8"/>
      <c r="H109" s="8"/>
      <c r="I109" s="8"/>
      <c r="J109" s="8"/>
      <c r="K109" s="8"/>
      <c r="L109" s="8"/>
      <c r="M109" s="8"/>
      <c r="N109" s="4"/>
      <c r="P109" s="93"/>
      <c r="Q109" s="93"/>
      <c r="R109" s="93"/>
    </row>
    <row r="110" spans="2:20" s="49" customFormat="1" ht="26.25" customHeight="1">
      <c r="B110" s="51"/>
      <c r="C110" s="227" t="s">
        <v>185</v>
      </c>
      <c r="D110" s="227"/>
      <c r="E110" s="227"/>
      <c r="F110" s="227"/>
      <c r="G110" s="227"/>
      <c r="H110" s="227"/>
      <c r="I110" s="227"/>
      <c r="J110" s="227"/>
      <c r="K110" s="227"/>
      <c r="L110" s="227"/>
      <c r="M110" s="227"/>
      <c r="N110" s="51"/>
      <c r="R110" s="92"/>
      <c r="S110" s="92"/>
    </row>
    <row r="111" spans="2:20" s="49" customFormat="1">
      <c r="B111" s="228"/>
      <c r="C111" s="26" t="s">
        <v>186</v>
      </c>
      <c r="D111" s="223" t="s">
        <v>11</v>
      </c>
      <c r="E111" s="74"/>
      <c r="F111" s="229"/>
      <c r="G111" s="74"/>
      <c r="H111" s="74"/>
      <c r="I111" s="74"/>
      <c r="J111" s="74"/>
      <c r="K111" s="74"/>
      <c r="L111" s="74"/>
      <c r="M111" s="152"/>
      <c r="N111" s="51"/>
      <c r="P111" s="93" t="s">
        <v>232</v>
      </c>
      <c r="R111" s="210" t="s">
        <v>159</v>
      </c>
      <c r="S111" s="210" t="s">
        <v>160</v>
      </c>
    </row>
    <row r="112" spans="2:20" s="49" customFormat="1">
      <c r="B112" s="228"/>
      <c r="C112" s="27" t="s">
        <v>187</v>
      </c>
      <c r="D112" s="17" t="s">
        <v>11</v>
      </c>
      <c r="E112" s="51"/>
      <c r="F112" s="230"/>
      <c r="G112" s="51"/>
      <c r="H112" s="51"/>
      <c r="I112" s="51"/>
      <c r="J112" s="51"/>
      <c r="K112" s="51"/>
      <c r="L112" s="51"/>
      <c r="M112" s="231"/>
      <c r="N112" s="51"/>
      <c r="P112" s="93" t="s">
        <v>232</v>
      </c>
      <c r="R112" s="210" t="s">
        <v>159</v>
      </c>
      <c r="S112" s="210" t="s">
        <v>160</v>
      </c>
    </row>
    <row r="113" spans="2:19" s="49" customFormat="1">
      <c r="B113" s="228"/>
      <c r="C113" s="27" t="s">
        <v>188</v>
      </c>
      <c r="D113" s="17" t="s">
        <v>11</v>
      </c>
      <c r="E113" s="51"/>
      <c r="F113" s="230"/>
      <c r="G113" s="51"/>
      <c r="H113" s="51"/>
      <c r="I113" s="51"/>
      <c r="J113" s="51"/>
      <c r="K113" s="51"/>
      <c r="L113" s="51"/>
      <c r="M113" s="231"/>
      <c r="N113" s="51"/>
      <c r="P113" s="93" t="s">
        <v>232</v>
      </c>
      <c r="R113" s="210" t="s">
        <v>159</v>
      </c>
      <c r="S113" s="210" t="s">
        <v>160</v>
      </c>
    </row>
    <row r="114" spans="2:19" s="49" customFormat="1">
      <c r="B114" s="228"/>
      <c r="C114" s="28" t="s">
        <v>189</v>
      </c>
      <c r="D114" s="224" t="s">
        <v>11</v>
      </c>
      <c r="E114" s="215"/>
      <c r="F114" s="232"/>
      <c r="G114" s="215"/>
      <c r="H114" s="215"/>
      <c r="I114" s="215"/>
      <c r="J114" s="215"/>
      <c r="K114" s="215"/>
      <c r="L114" s="215"/>
      <c r="M114" s="226"/>
      <c r="N114" s="51"/>
      <c r="P114" s="93" t="s">
        <v>232</v>
      </c>
      <c r="R114" s="210" t="s">
        <v>159</v>
      </c>
      <c r="S114" s="210" t="s">
        <v>160</v>
      </c>
    </row>
    <row r="115" spans="2:19" s="49" customFormat="1" ht="15" customHeight="1">
      <c r="B115" s="51"/>
      <c r="C115" s="51"/>
      <c r="D115" s="51"/>
      <c r="E115" s="51"/>
      <c r="F115" s="51"/>
      <c r="G115" s="51"/>
      <c r="H115" s="51"/>
      <c r="I115" s="51"/>
      <c r="J115" s="51"/>
      <c r="K115" s="51"/>
      <c r="L115" s="51"/>
      <c r="M115" s="51"/>
      <c r="N115" s="51"/>
      <c r="R115" s="92"/>
      <c r="S115" s="92"/>
    </row>
    <row r="116" spans="2:19" s="49" customFormat="1" ht="26.25" customHeight="1">
      <c r="B116" s="51"/>
      <c r="C116" s="47" t="s">
        <v>150</v>
      </c>
      <c r="D116" s="173"/>
      <c r="E116" s="51"/>
      <c r="F116" s="51"/>
      <c r="G116" s="51"/>
      <c r="H116" s="51"/>
      <c r="I116" s="51"/>
      <c r="J116" s="51"/>
      <c r="K116" s="51"/>
      <c r="L116" s="51"/>
      <c r="M116" s="51"/>
      <c r="N116" s="51"/>
      <c r="P116" s="93"/>
      <c r="Q116" s="93"/>
      <c r="R116" s="93"/>
      <c r="S116" s="92"/>
    </row>
    <row r="117" spans="2:19">
      <c r="C117" s="263" t="s">
        <v>182</v>
      </c>
      <c r="D117" s="15"/>
      <c r="E117" s="51"/>
      <c r="F117" s="4"/>
      <c r="G117" s="133"/>
      <c r="H117" s="134"/>
      <c r="I117" s="134"/>
      <c r="J117" s="134"/>
      <c r="K117" s="134"/>
      <c r="L117" s="134"/>
      <c r="M117" s="134"/>
      <c r="P117" s="93"/>
      <c r="Q117" s="93"/>
      <c r="R117" s="93"/>
    </row>
    <row r="118" spans="2:19" ht="15" customHeight="1">
      <c r="C118" s="323" t="s">
        <v>428</v>
      </c>
      <c r="D118" s="57" t="s">
        <v>11</v>
      </c>
      <c r="E118" s="234">
        <f>E8</f>
        <v>0</v>
      </c>
      <c r="F118" s="6"/>
      <c r="G118" s="6"/>
      <c r="H118" s="6"/>
      <c r="I118" s="6"/>
      <c r="J118" s="6"/>
      <c r="K118" s="6"/>
      <c r="L118" s="6"/>
      <c r="M118" s="12"/>
      <c r="P118" s="93" t="s">
        <v>45</v>
      </c>
      <c r="R118" s="49"/>
      <c r="S118" s="49"/>
    </row>
    <row r="119" spans="2:19">
      <c r="C119" s="109" t="str">
        <f>'Distribution Business'!C7</f>
        <v>&lt;business specified&gt;</v>
      </c>
      <c r="D119" s="15" t="s">
        <v>11</v>
      </c>
      <c r="E119" s="132">
        <f t="shared" ref="E119:E120" si="3">E9</f>
        <v>0</v>
      </c>
      <c r="F119" s="4"/>
      <c r="G119" s="4"/>
      <c r="H119" s="4"/>
      <c r="I119" s="4"/>
      <c r="J119" s="4"/>
      <c r="K119" s="4"/>
      <c r="L119" s="4"/>
      <c r="M119" s="13"/>
      <c r="P119" s="93" t="s">
        <v>45</v>
      </c>
      <c r="R119" s="49"/>
      <c r="S119" s="49"/>
    </row>
    <row r="120" spans="2:19">
      <c r="C120" s="109" t="str">
        <f>'Distribution Business'!C8</f>
        <v>&lt;business specified&gt;</v>
      </c>
      <c r="D120" s="15" t="s">
        <v>11</v>
      </c>
      <c r="E120" s="132">
        <f t="shared" si="3"/>
        <v>0</v>
      </c>
      <c r="F120" s="4"/>
      <c r="G120" s="4"/>
      <c r="H120" s="4"/>
      <c r="I120" s="4"/>
      <c r="J120" s="4"/>
      <c r="K120" s="4"/>
      <c r="L120" s="4"/>
      <c r="M120" s="13"/>
      <c r="P120" s="93" t="s">
        <v>45</v>
      </c>
      <c r="R120" s="49"/>
      <c r="S120" s="49"/>
    </row>
    <row r="121" spans="2:19">
      <c r="C121" s="338" t="s">
        <v>108</v>
      </c>
      <c r="D121" s="54"/>
      <c r="E121" s="54"/>
      <c r="F121" s="54"/>
      <c r="G121" s="54"/>
      <c r="H121" s="7"/>
      <c r="I121" s="7"/>
      <c r="J121" s="7"/>
      <c r="K121" s="7"/>
      <c r="L121" s="7"/>
      <c r="M121" s="14"/>
      <c r="P121" s="92"/>
      <c r="Q121" s="92"/>
    </row>
    <row r="122" spans="2:19">
      <c r="C122" s="427"/>
      <c r="D122" s="10"/>
      <c r="E122" s="10"/>
      <c r="F122" s="10"/>
      <c r="G122" s="10"/>
      <c r="H122" s="4"/>
      <c r="I122" s="4"/>
      <c r="J122" s="4"/>
      <c r="K122" s="4"/>
      <c r="L122" s="4"/>
      <c r="M122" s="4"/>
      <c r="P122" s="92"/>
      <c r="Q122" s="92"/>
    </row>
    <row r="123" spans="2:19">
      <c r="C123" s="365" t="s">
        <v>525</v>
      </c>
      <c r="D123" s="4"/>
      <c r="E123" s="50"/>
      <c r="F123" s="4"/>
      <c r="G123" s="4"/>
      <c r="H123" s="4"/>
      <c r="I123" s="4"/>
      <c r="J123" s="4"/>
      <c r="K123" s="4"/>
      <c r="L123" s="4"/>
      <c r="M123" s="4"/>
      <c r="P123" s="93"/>
    </row>
    <row r="124" spans="2:19" ht="15" customHeight="1">
      <c r="C124" s="362" t="s">
        <v>47</v>
      </c>
      <c r="D124" s="57" t="s">
        <v>11</v>
      </c>
      <c r="E124" s="103"/>
      <c r="F124" s="6"/>
      <c r="G124" s="6"/>
      <c r="H124" s="6"/>
      <c r="I124" s="6"/>
      <c r="J124" s="6"/>
      <c r="K124" s="6"/>
      <c r="L124" s="6"/>
      <c r="M124" s="12"/>
      <c r="O124" s="95"/>
      <c r="P124" s="93" t="s">
        <v>46</v>
      </c>
      <c r="R124" s="210" t="s">
        <v>159</v>
      </c>
      <c r="S124" s="210" t="s">
        <v>160</v>
      </c>
    </row>
    <row r="125" spans="2:19" ht="15" customHeight="1">
      <c r="C125" s="363" t="s">
        <v>292</v>
      </c>
      <c r="D125" s="15" t="s">
        <v>11</v>
      </c>
      <c r="E125" s="104"/>
      <c r="F125" s="4"/>
      <c r="G125" s="4"/>
      <c r="H125" s="4"/>
      <c r="I125" s="4"/>
      <c r="J125" s="4"/>
      <c r="K125" s="4"/>
      <c r="L125" s="4"/>
      <c r="M125" s="13"/>
      <c r="O125" s="96"/>
      <c r="P125" s="93" t="s">
        <v>46</v>
      </c>
      <c r="R125" s="210" t="s">
        <v>159</v>
      </c>
      <c r="S125" s="210" t="s">
        <v>160</v>
      </c>
    </row>
    <row r="126" spans="2:19" ht="15" customHeight="1">
      <c r="C126" s="363" t="s">
        <v>48</v>
      </c>
      <c r="D126" s="15" t="s">
        <v>11</v>
      </c>
      <c r="E126" s="104"/>
      <c r="F126" s="4"/>
      <c r="G126" s="4"/>
      <c r="H126" s="4"/>
      <c r="I126" s="4"/>
      <c r="J126" s="4"/>
      <c r="K126" s="4"/>
      <c r="L126" s="4"/>
      <c r="M126" s="13"/>
      <c r="P126" s="93" t="s">
        <v>46</v>
      </c>
      <c r="R126" s="210" t="s">
        <v>159</v>
      </c>
      <c r="S126" s="210" t="s">
        <v>160</v>
      </c>
    </row>
    <row r="127" spans="2:19" ht="15" customHeight="1">
      <c r="C127" s="363" t="s">
        <v>293</v>
      </c>
      <c r="D127" s="15" t="s">
        <v>11</v>
      </c>
      <c r="E127" s="104"/>
      <c r="F127" s="4"/>
      <c r="G127" s="4"/>
      <c r="H127" s="4"/>
      <c r="I127" s="4"/>
      <c r="J127" s="4"/>
      <c r="K127" s="4"/>
      <c r="L127" s="4"/>
      <c r="M127" s="13"/>
      <c r="P127" s="93" t="s">
        <v>46</v>
      </c>
      <c r="R127" s="210" t="s">
        <v>159</v>
      </c>
      <c r="S127" s="210" t="s">
        <v>160</v>
      </c>
    </row>
    <row r="128" spans="2:19" ht="15" customHeight="1">
      <c r="C128" s="363" t="s">
        <v>49</v>
      </c>
      <c r="D128" s="15" t="s">
        <v>11</v>
      </c>
      <c r="E128" s="104"/>
      <c r="F128" s="4"/>
      <c r="G128" s="4"/>
      <c r="H128" s="4"/>
      <c r="I128" s="4"/>
      <c r="J128" s="4"/>
      <c r="K128" s="4"/>
      <c r="L128" s="4"/>
      <c r="M128" s="13"/>
      <c r="P128" s="93" t="s">
        <v>46</v>
      </c>
      <c r="R128" s="210" t="s">
        <v>159</v>
      </c>
      <c r="S128" s="210" t="s">
        <v>160</v>
      </c>
    </row>
    <row r="129" spans="3:20" ht="15" customHeight="1">
      <c r="C129" s="364" t="s">
        <v>50</v>
      </c>
      <c r="D129" s="58" t="s">
        <v>11</v>
      </c>
      <c r="E129" s="105"/>
      <c r="F129" s="7"/>
      <c r="G129" s="7"/>
      <c r="H129" s="7"/>
      <c r="I129" s="7"/>
      <c r="J129" s="7"/>
      <c r="K129" s="7"/>
      <c r="L129" s="7"/>
      <c r="M129" s="14"/>
      <c r="P129" s="93" t="s">
        <v>46</v>
      </c>
      <c r="R129" s="210" t="s">
        <v>159</v>
      </c>
      <c r="S129" s="210" t="s">
        <v>160</v>
      </c>
    </row>
    <row r="130" spans="3:20" ht="15" customHeight="1">
      <c r="C130" s="340" t="s">
        <v>5</v>
      </c>
      <c r="D130" s="17" t="s">
        <v>11</v>
      </c>
      <c r="E130" s="132">
        <f>SUM(E124:E129)</f>
        <v>0</v>
      </c>
      <c r="F130" s="4"/>
      <c r="G130" s="4"/>
      <c r="H130" s="4"/>
      <c r="I130" s="4"/>
      <c r="J130" s="4"/>
      <c r="K130" s="4"/>
      <c r="L130" s="4"/>
      <c r="M130" s="4"/>
      <c r="P130" s="93"/>
      <c r="Q130" s="93"/>
      <c r="R130" s="93"/>
      <c r="S130" s="93"/>
    </row>
    <row r="131" spans="3:20" ht="15" customHeight="1">
      <c r="C131" s="22"/>
      <c r="D131" s="15"/>
      <c r="E131" s="15"/>
      <c r="F131" s="15"/>
      <c r="G131" s="4"/>
      <c r="H131" s="4"/>
      <c r="I131" s="4"/>
      <c r="J131" s="4"/>
      <c r="K131" s="4"/>
      <c r="L131" s="4"/>
      <c r="M131" s="4"/>
      <c r="P131" s="93"/>
    </row>
    <row r="132" spans="3:20" ht="26.25">
      <c r="C132" s="47" t="s">
        <v>298</v>
      </c>
      <c r="P132" s="33"/>
      <c r="Q132" s="33"/>
      <c r="R132" s="287"/>
      <c r="S132" s="287"/>
    </row>
    <row r="133" spans="3:20">
      <c r="C133" s="288" t="s">
        <v>299</v>
      </c>
    </row>
    <row r="134" spans="3:20">
      <c r="C134" s="289" t="s">
        <v>300</v>
      </c>
      <c r="D134" s="53" t="s">
        <v>11</v>
      </c>
      <c r="E134" s="290"/>
      <c r="F134" s="6"/>
      <c r="G134" s="6"/>
      <c r="H134" s="6"/>
      <c r="I134" s="6"/>
      <c r="J134" s="6"/>
      <c r="K134" s="6"/>
      <c r="L134" s="6"/>
      <c r="M134" s="12"/>
      <c r="P134" s="93" t="s">
        <v>314</v>
      </c>
      <c r="Q134" s="33"/>
      <c r="R134" s="210" t="s">
        <v>160</v>
      </c>
      <c r="S134" s="210" t="s">
        <v>160</v>
      </c>
    </row>
    <row r="135" spans="3:20">
      <c r="C135" s="291" t="s">
        <v>301</v>
      </c>
      <c r="D135" s="10" t="s">
        <v>11</v>
      </c>
      <c r="E135" s="292"/>
      <c r="F135" s="4"/>
      <c r="G135" s="4"/>
      <c r="H135" s="4"/>
      <c r="I135" s="4"/>
      <c r="J135" s="4"/>
      <c r="K135" s="4"/>
      <c r="L135" s="4"/>
      <c r="M135" s="13"/>
      <c r="O135" s="33"/>
      <c r="P135" s="93" t="s">
        <v>314</v>
      </c>
      <c r="Q135" s="33"/>
      <c r="R135" s="210" t="s">
        <v>160</v>
      </c>
      <c r="S135" s="210" t="s">
        <v>160</v>
      </c>
      <c r="T135" s="93"/>
    </row>
    <row r="136" spans="3:20">
      <c r="C136" s="291" t="s">
        <v>311</v>
      </c>
      <c r="D136" s="10" t="s">
        <v>11</v>
      </c>
      <c r="E136" s="292"/>
      <c r="F136" s="4"/>
      <c r="G136" s="4"/>
      <c r="H136" s="4"/>
      <c r="I136" s="4"/>
      <c r="J136" s="4"/>
      <c r="K136" s="4"/>
      <c r="L136" s="4"/>
      <c r="M136" s="13"/>
      <c r="O136" s="33"/>
      <c r="P136" s="93" t="s">
        <v>314</v>
      </c>
      <c r="Q136" s="33"/>
      <c r="R136" s="210" t="s">
        <v>160</v>
      </c>
      <c r="S136" s="210" t="s">
        <v>160</v>
      </c>
      <c r="T136" s="93"/>
    </row>
    <row r="137" spans="3:20">
      <c r="C137" s="291" t="s">
        <v>312</v>
      </c>
      <c r="D137" s="10" t="s">
        <v>11</v>
      </c>
      <c r="E137" s="292"/>
      <c r="F137" s="4"/>
      <c r="G137" s="4"/>
      <c r="H137" s="4"/>
      <c r="I137" s="4"/>
      <c r="J137" s="4"/>
      <c r="K137" s="4"/>
      <c r="L137" s="4"/>
      <c r="M137" s="13"/>
      <c r="O137" s="33"/>
      <c r="P137" s="93" t="s">
        <v>314</v>
      </c>
      <c r="Q137" s="33"/>
      <c r="R137" s="210" t="s">
        <v>160</v>
      </c>
      <c r="S137" s="210" t="s">
        <v>160</v>
      </c>
      <c r="T137" s="93"/>
    </row>
    <row r="138" spans="3:20">
      <c r="C138" s="293" t="s">
        <v>302</v>
      </c>
      <c r="D138" s="54" t="s">
        <v>11</v>
      </c>
      <c r="E138" s="294"/>
      <c r="F138" s="7"/>
      <c r="G138" s="7"/>
      <c r="H138" s="7"/>
      <c r="I138" s="7"/>
      <c r="J138" s="7"/>
      <c r="K138" s="7"/>
      <c r="L138" s="7"/>
      <c r="M138" s="14"/>
      <c r="O138" s="33"/>
      <c r="P138" s="93" t="s">
        <v>314</v>
      </c>
      <c r="Q138" s="33"/>
      <c r="R138" s="210" t="s">
        <v>160</v>
      </c>
      <c r="S138" s="210" t="s">
        <v>160</v>
      </c>
      <c r="T138" s="93"/>
    </row>
    <row r="139" spans="3:20">
      <c r="C139" s="263" t="s">
        <v>82</v>
      </c>
      <c r="O139" s="33"/>
      <c r="P139" s="33"/>
      <c r="Q139" s="33"/>
      <c r="T139" s="93"/>
    </row>
    <row r="140" spans="3:20">
      <c r="C140" s="289" t="s">
        <v>300</v>
      </c>
      <c r="D140" s="53" t="s">
        <v>11</v>
      </c>
      <c r="E140" s="290"/>
      <c r="F140" s="6"/>
      <c r="G140" s="6"/>
      <c r="H140" s="6"/>
      <c r="I140" s="6"/>
      <c r="J140" s="6"/>
      <c r="K140" s="6"/>
      <c r="L140" s="6"/>
      <c r="M140" s="12"/>
      <c r="P140" s="93" t="s">
        <v>314</v>
      </c>
      <c r="Q140" s="33"/>
      <c r="R140" s="210" t="s">
        <v>160</v>
      </c>
      <c r="S140" s="210" t="s">
        <v>160</v>
      </c>
      <c r="T140" s="93"/>
    </row>
    <row r="141" spans="3:20">
      <c r="C141" s="291" t="s">
        <v>301</v>
      </c>
      <c r="D141" s="10" t="s">
        <v>11</v>
      </c>
      <c r="E141" s="292"/>
      <c r="F141" s="4"/>
      <c r="G141" s="4"/>
      <c r="H141" s="4"/>
      <c r="I141" s="4"/>
      <c r="J141" s="4"/>
      <c r="K141" s="4"/>
      <c r="L141" s="4"/>
      <c r="M141" s="13"/>
      <c r="O141" s="33"/>
      <c r="P141" s="93" t="s">
        <v>314</v>
      </c>
      <c r="Q141" s="33"/>
      <c r="R141" s="210" t="s">
        <v>160</v>
      </c>
      <c r="S141" s="210" t="s">
        <v>160</v>
      </c>
      <c r="T141" s="93"/>
    </row>
    <row r="142" spans="3:20">
      <c r="C142" s="291" t="s">
        <v>311</v>
      </c>
      <c r="D142" s="10" t="s">
        <v>11</v>
      </c>
      <c r="E142" s="292"/>
      <c r="F142" s="4"/>
      <c r="G142" s="4"/>
      <c r="H142" s="4"/>
      <c r="I142" s="4"/>
      <c r="J142" s="4"/>
      <c r="K142" s="4"/>
      <c r="L142" s="4"/>
      <c r="M142" s="13"/>
      <c r="O142" s="33"/>
      <c r="P142" s="93" t="s">
        <v>314</v>
      </c>
      <c r="Q142" s="33"/>
      <c r="R142" s="210" t="s">
        <v>160</v>
      </c>
      <c r="S142" s="210" t="s">
        <v>160</v>
      </c>
      <c r="T142" s="93"/>
    </row>
    <row r="143" spans="3:20">
      <c r="C143" s="291" t="s">
        <v>312</v>
      </c>
      <c r="D143" s="10" t="s">
        <v>11</v>
      </c>
      <c r="E143" s="292"/>
      <c r="F143" s="4"/>
      <c r="G143" s="4"/>
      <c r="H143" s="4"/>
      <c r="I143" s="4"/>
      <c r="J143" s="4"/>
      <c r="K143" s="4"/>
      <c r="L143" s="4"/>
      <c r="M143" s="13"/>
      <c r="O143" s="33"/>
      <c r="P143" s="93" t="s">
        <v>314</v>
      </c>
      <c r="Q143" s="33"/>
      <c r="R143" s="210" t="s">
        <v>160</v>
      </c>
      <c r="S143" s="210" t="s">
        <v>160</v>
      </c>
      <c r="T143" s="93"/>
    </row>
    <row r="144" spans="3:20">
      <c r="C144" s="293" t="s">
        <v>302</v>
      </c>
      <c r="D144" s="54" t="s">
        <v>11</v>
      </c>
      <c r="E144" s="294"/>
      <c r="F144" s="7"/>
      <c r="G144" s="7"/>
      <c r="H144" s="7"/>
      <c r="I144" s="7"/>
      <c r="J144" s="7"/>
      <c r="K144" s="7"/>
      <c r="L144" s="7"/>
      <c r="M144" s="14"/>
      <c r="O144" s="33"/>
      <c r="P144" s="93" t="s">
        <v>314</v>
      </c>
      <c r="Q144" s="33"/>
      <c r="R144" s="210" t="s">
        <v>160</v>
      </c>
      <c r="S144" s="210" t="s">
        <v>160</v>
      </c>
      <c r="T144" s="93"/>
    </row>
    <row r="145" spans="3:20">
      <c r="C145" s="48" t="s">
        <v>83</v>
      </c>
      <c r="O145" s="33"/>
      <c r="P145" s="33"/>
      <c r="Q145" s="33"/>
      <c r="T145" s="93"/>
    </row>
    <row r="146" spans="3:20">
      <c r="C146" s="289" t="s">
        <v>300</v>
      </c>
      <c r="D146" s="53" t="s">
        <v>11</v>
      </c>
      <c r="E146" s="290"/>
      <c r="F146" s="6"/>
      <c r="G146" s="6"/>
      <c r="H146" s="6"/>
      <c r="I146" s="6"/>
      <c r="J146" s="6"/>
      <c r="K146" s="6"/>
      <c r="L146" s="6"/>
      <c r="M146" s="12"/>
      <c r="P146" s="93" t="s">
        <v>314</v>
      </c>
      <c r="Q146" s="33"/>
      <c r="R146" s="210" t="s">
        <v>160</v>
      </c>
      <c r="S146" s="210" t="s">
        <v>160</v>
      </c>
      <c r="T146" s="93"/>
    </row>
    <row r="147" spans="3:20">
      <c r="C147" s="291" t="s">
        <v>301</v>
      </c>
      <c r="D147" s="10" t="s">
        <v>11</v>
      </c>
      <c r="E147" s="292"/>
      <c r="F147" s="4"/>
      <c r="G147" s="4"/>
      <c r="H147" s="4"/>
      <c r="I147" s="4"/>
      <c r="J147" s="4"/>
      <c r="K147" s="4"/>
      <c r="L147" s="4"/>
      <c r="M147" s="13"/>
      <c r="O147" s="33"/>
      <c r="P147" s="93" t="s">
        <v>314</v>
      </c>
      <c r="Q147" s="33"/>
      <c r="R147" s="210" t="s">
        <v>160</v>
      </c>
      <c r="S147" s="210" t="s">
        <v>160</v>
      </c>
      <c r="T147" s="93"/>
    </row>
    <row r="148" spans="3:20">
      <c r="C148" s="291" t="s">
        <v>311</v>
      </c>
      <c r="D148" s="10" t="s">
        <v>11</v>
      </c>
      <c r="E148" s="292"/>
      <c r="F148" s="4"/>
      <c r="G148" s="4"/>
      <c r="H148" s="4"/>
      <c r="I148" s="4"/>
      <c r="J148" s="4"/>
      <c r="K148" s="4"/>
      <c r="L148" s="4"/>
      <c r="M148" s="13"/>
      <c r="O148" s="33"/>
      <c r="P148" s="93" t="s">
        <v>314</v>
      </c>
      <c r="Q148" s="33"/>
      <c r="R148" s="210" t="s">
        <v>160</v>
      </c>
      <c r="S148" s="210" t="s">
        <v>160</v>
      </c>
      <c r="T148" s="93"/>
    </row>
    <row r="149" spans="3:20">
      <c r="C149" s="291" t="s">
        <v>312</v>
      </c>
      <c r="D149" s="10" t="s">
        <v>11</v>
      </c>
      <c r="E149" s="292"/>
      <c r="F149" s="4"/>
      <c r="G149" s="4"/>
      <c r="H149" s="4"/>
      <c r="I149" s="4"/>
      <c r="J149" s="4"/>
      <c r="K149" s="4"/>
      <c r="L149" s="4"/>
      <c r="M149" s="13"/>
      <c r="O149" s="33"/>
      <c r="P149" s="93" t="s">
        <v>314</v>
      </c>
      <c r="Q149" s="33"/>
      <c r="R149" s="210" t="s">
        <v>160</v>
      </c>
      <c r="S149" s="210" t="s">
        <v>160</v>
      </c>
      <c r="T149" s="93"/>
    </row>
    <row r="150" spans="3:20">
      <c r="C150" s="293" t="s">
        <v>302</v>
      </c>
      <c r="D150" s="54" t="s">
        <v>11</v>
      </c>
      <c r="E150" s="294"/>
      <c r="F150" s="7"/>
      <c r="G150" s="7"/>
      <c r="H150" s="7"/>
      <c r="I150" s="7"/>
      <c r="J150" s="7"/>
      <c r="K150" s="7"/>
      <c r="L150" s="7"/>
      <c r="M150" s="14"/>
      <c r="O150" s="33"/>
      <c r="P150" s="93" t="s">
        <v>314</v>
      </c>
      <c r="Q150" s="33"/>
      <c r="R150" s="210" t="s">
        <v>160</v>
      </c>
      <c r="S150" s="210" t="s">
        <v>160</v>
      </c>
      <c r="T150" s="93"/>
    </row>
    <row r="151" spans="3:20">
      <c r="C151" s="256" t="s">
        <v>303</v>
      </c>
      <c r="O151" s="33"/>
      <c r="P151" s="33"/>
      <c r="Q151" s="33"/>
      <c r="T151" s="93"/>
    </row>
    <row r="152" spans="3:20">
      <c r="C152" s="289" t="s">
        <v>300</v>
      </c>
      <c r="D152" s="53" t="s">
        <v>11</v>
      </c>
      <c r="E152" s="290"/>
      <c r="F152" s="6"/>
      <c r="G152" s="6"/>
      <c r="H152" s="6"/>
      <c r="I152" s="6"/>
      <c r="J152" s="6"/>
      <c r="K152" s="6"/>
      <c r="L152" s="6"/>
      <c r="M152" s="12"/>
      <c r="P152" s="93" t="s">
        <v>314</v>
      </c>
      <c r="Q152" s="33"/>
      <c r="R152" s="210" t="s">
        <v>160</v>
      </c>
      <c r="S152" s="210" t="s">
        <v>160</v>
      </c>
      <c r="T152" s="94"/>
    </row>
    <row r="153" spans="3:20">
      <c r="C153" s="291" t="s">
        <v>301</v>
      </c>
      <c r="D153" s="10" t="s">
        <v>11</v>
      </c>
      <c r="E153" s="292"/>
      <c r="F153" s="4"/>
      <c r="G153" s="4"/>
      <c r="H153" s="4"/>
      <c r="I153" s="4"/>
      <c r="J153" s="4"/>
      <c r="K153" s="4"/>
      <c r="L153" s="4"/>
      <c r="M153" s="13"/>
      <c r="O153" s="33"/>
      <c r="P153" s="93" t="s">
        <v>314</v>
      </c>
      <c r="Q153" s="33"/>
      <c r="R153" s="210" t="s">
        <v>160</v>
      </c>
      <c r="S153" s="210" t="s">
        <v>160</v>
      </c>
      <c r="T153" s="93"/>
    </row>
    <row r="154" spans="3:20">
      <c r="C154" s="291" t="s">
        <v>311</v>
      </c>
      <c r="D154" s="10" t="s">
        <v>11</v>
      </c>
      <c r="E154" s="292"/>
      <c r="F154" s="4"/>
      <c r="G154" s="4"/>
      <c r="H154" s="4"/>
      <c r="I154" s="4"/>
      <c r="J154" s="4"/>
      <c r="K154" s="4"/>
      <c r="L154" s="4"/>
      <c r="M154" s="13"/>
      <c r="O154" s="33"/>
      <c r="P154" s="93" t="s">
        <v>314</v>
      </c>
      <c r="Q154" s="33"/>
      <c r="R154" s="210" t="s">
        <v>160</v>
      </c>
      <c r="S154" s="210" t="s">
        <v>160</v>
      </c>
      <c r="T154" s="93"/>
    </row>
    <row r="155" spans="3:20">
      <c r="C155" s="291" t="s">
        <v>312</v>
      </c>
      <c r="D155" s="10" t="s">
        <v>11</v>
      </c>
      <c r="E155" s="292"/>
      <c r="F155" s="4"/>
      <c r="G155" s="4"/>
      <c r="H155" s="4"/>
      <c r="I155" s="4"/>
      <c r="J155" s="4"/>
      <c r="K155" s="4"/>
      <c r="L155" s="4"/>
      <c r="M155" s="13"/>
      <c r="O155" s="33"/>
      <c r="P155" s="93" t="s">
        <v>314</v>
      </c>
      <c r="Q155" s="33"/>
      <c r="R155" s="210" t="s">
        <v>160</v>
      </c>
      <c r="S155" s="210" t="s">
        <v>160</v>
      </c>
      <c r="T155" s="93"/>
    </row>
    <row r="156" spans="3:20">
      <c r="C156" s="293" t="s">
        <v>302</v>
      </c>
      <c r="D156" s="54" t="s">
        <v>11</v>
      </c>
      <c r="E156" s="294"/>
      <c r="F156" s="7"/>
      <c r="G156" s="7"/>
      <c r="H156" s="7"/>
      <c r="I156" s="7"/>
      <c r="J156" s="7"/>
      <c r="K156" s="7"/>
      <c r="L156" s="7"/>
      <c r="M156" s="14"/>
      <c r="O156" s="33"/>
      <c r="P156" s="93" t="s">
        <v>314</v>
      </c>
      <c r="Q156" s="33"/>
      <c r="R156" s="210" t="s">
        <v>160</v>
      </c>
      <c r="S156" s="210" t="s">
        <v>160</v>
      </c>
      <c r="T156" s="99"/>
    </row>
    <row r="157" spans="3:20">
      <c r="C157" s="256" t="s">
        <v>318</v>
      </c>
      <c r="O157" s="33"/>
      <c r="P157" s="33"/>
      <c r="Q157" s="33"/>
      <c r="T157" s="94"/>
    </row>
    <row r="158" spans="3:20">
      <c r="C158" s="354" t="s">
        <v>304</v>
      </c>
      <c r="O158" s="33"/>
      <c r="P158" s="33"/>
      <c r="Q158" s="33"/>
      <c r="T158" s="93"/>
    </row>
    <row r="159" spans="3:20">
      <c r="C159" s="355" t="s">
        <v>300</v>
      </c>
      <c r="D159" s="53" t="s">
        <v>11</v>
      </c>
      <c r="E159" s="290"/>
      <c r="F159" s="6"/>
      <c r="G159" s="6"/>
      <c r="H159" s="6"/>
      <c r="I159" s="6"/>
      <c r="J159" s="6"/>
      <c r="K159" s="6"/>
      <c r="L159" s="6"/>
      <c r="M159" s="12"/>
      <c r="P159" s="93" t="s">
        <v>314</v>
      </c>
      <c r="Q159" s="33"/>
      <c r="R159" s="210" t="s">
        <v>160</v>
      </c>
      <c r="S159" s="210" t="s">
        <v>160</v>
      </c>
      <c r="T159" s="93"/>
    </row>
    <row r="160" spans="3:20">
      <c r="C160" s="356" t="s">
        <v>301</v>
      </c>
      <c r="D160" s="10" t="s">
        <v>11</v>
      </c>
      <c r="E160" s="292"/>
      <c r="F160" s="4"/>
      <c r="G160" s="4"/>
      <c r="H160" s="4"/>
      <c r="I160" s="4"/>
      <c r="J160" s="4"/>
      <c r="K160" s="4"/>
      <c r="L160" s="4"/>
      <c r="M160" s="13"/>
      <c r="O160" s="33"/>
      <c r="P160" s="93" t="s">
        <v>314</v>
      </c>
      <c r="Q160" s="33"/>
      <c r="R160" s="210" t="s">
        <v>160</v>
      </c>
      <c r="S160" s="210" t="s">
        <v>160</v>
      </c>
      <c r="T160" s="93"/>
    </row>
    <row r="161" spans="3:20">
      <c r="C161" s="356" t="s">
        <v>311</v>
      </c>
      <c r="D161" s="10" t="s">
        <v>11</v>
      </c>
      <c r="E161" s="292"/>
      <c r="F161" s="4"/>
      <c r="G161" s="4"/>
      <c r="H161" s="4"/>
      <c r="I161" s="4"/>
      <c r="J161" s="4"/>
      <c r="K161" s="4"/>
      <c r="L161" s="4"/>
      <c r="M161" s="13"/>
      <c r="O161" s="33"/>
      <c r="P161" s="93" t="s">
        <v>314</v>
      </c>
      <c r="Q161" s="33"/>
      <c r="R161" s="210" t="s">
        <v>160</v>
      </c>
      <c r="S161" s="210" t="s">
        <v>160</v>
      </c>
      <c r="T161" s="93"/>
    </row>
    <row r="162" spans="3:20">
      <c r="C162" s="356" t="s">
        <v>312</v>
      </c>
      <c r="D162" s="10" t="s">
        <v>11</v>
      </c>
      <c r="E162" s="292"/>
      <c r="F162" s="4"/>
      <c r="G162" s="4"/>
      <c r="H162" s="4"/>
      <c r="I162" s="4"/>
      <c r="J162" s="4"/>
      <c r="K162" s="4"/>
      <c r="L162" s="4"/>
      <c r="M162" s="13"/>
      <c r="O162" s="33"/>
      <c r="P162" s="93" t="s">
        <v>314</v>
      </c>
      <c r="Q162" s="33"/>
      <c r="R162" s="210" t="s">
        <v>160</v>
      </c>
      <c r="S162" s="210" t="s">
        <v>160</v>
      </c>
      <c r="T162" s="94"/>
    </row>
    <row r="163" spans="3:20">
      <c r="C163" s="357" t="s">
        <v>302</v>
      </c>
      <c r="D163" s="54" t="s">
        <v>11</v>
      </c>
      <c r="E163" s="294"/>
      <c r="F163" s="7"/>
      <c r="G163" s="7"/>
      <c r="H163" s="7"/>
      <c r="I163" s="7"/>
      <c r="J163" s="7"/>
      <c r="K163" s="7"/>
      <c r="L163" s="7"/>
      <c r="M163" s="14"/>
      <c r="O163" s="33"/>
      <c r="P163" s="93" t="s">
        <v>314</v>
      </c>
      <c r="Q163" s="33"/>
      <c r="R163" s="210" t="s">
        <v>160</v>
      </c>
      <c r="S163" s="210" t="s">
        <v>160</v>
      </c>
      <c r="T163" s="94"/>
    </row>
    <row r="164" spans="3:20">
      <c r="C164" s="354" t="s">
        <v>84</v>
      </c>
      <c r="O164" s="33"/>
      <c r="P164" s="33"/>
      <c r="Q164" s="33"/>
      <c r="T164" s="93"/>
    </row>
    <row r="165" spans="3:20">
      <c r="C165" s="355" t="s">
        <v>300</v>
      </c>
      <c r="D165" s="53" t="s">
        <v>11</v>
      </c>
      <c r="E165" s="290"/>
      <c r="F165" s="6"/>
      <c r="G165" s="6"/>
      <c r="H165" s="6"/>
      <c r="I165" s="6"/>
      <c r="J165" s="6"/>
      <c r="K165" s="6"/>
      <c r="L165" s="6"/>
      <c r="M165" s="12"/>
      <c r="P165" s="93" t="s">
        <v>314</v>
      </c>
      <c r="Q165" s="33"/>
      <c r="R165" s="210" t="s">
        <v>160</v>
      </c>
      <c r="S165" s="210" t="s">
        <v>160</v>
      </c>
      <c r="T165" s="93"/>
    </row>
    <row r="166" spans="3:20">
      <c r="C166" s="356" t="s">
        <v>301</v>
      </c>
      <c r="D166" s="10" t="s">
        <v>11</v>
      </c>
      <c r="E166" s="292"/>
      <c r="F166" s="4"/>
      <c r="G166" s="4"/>
      <c r="H166" s="4"/>
      <c r="I166" s="4"/>
      <c r="J166" s="4"/>
      <c r="K166" s="4"/>
      <c r="L166" s="4"/>
      <c r="M166" s="13"/>
      <c r="O166" s="33"/>
      <c r="P166" s="93" t="s">
        <v>314</v>
      </c>
      <c r="Q166" s="33"/>
      <c r="R166" s="210" t="s">
        <v>160</v>
      </c>
      <c r="S166" s="210" t="s">
        <v>160</v>
      </c>
      <c r="T166" s="93"/>
    </row>
    <row r="167" spans="3:20">
      <c r="C167" s="356" t="s">
        <v>311</v>
      </c>
      <c r="D167" s="10" t="s">
        <v>11</v>
      </c>
      <c r="E167" s="292"/>
      <c r="F167" s="4"/>
      <c r="G167" s="4"/>
      <c r="H167" s="4"/>
      <c r="I167" s="4"/>
      <c r="J167" s="4"/>
      <c r="K167" s="4"/>
      <c r="L167" s="4"/>
      <c r="M167" s="13"/>
      <c r="O167" s="33"/>
      <c r="P167" s="93" t="s">
        <v>314</v>
      </c>
      <c r="Q167" s="33"/>
      <c r="R167" s="210" t="s">
        <v>160</v>
      </c>
      <c r="S167" s="210" t="s">
        <v>160</v>
      </c>
      <c r="T167" s="93"/>
    </row>
    <row r="168" spans="3:20">
      <c r="C168" s="356" t="s">
        <v>312</v>
      </c>
      <c r="D168" s="10" t="s">
        <v>11</v>
      </c>
      <c r="E168" s="292"/>
      <c r="F168" s="4"/>
      <c r="G168" s="4"/>
      <c r="H168" s="4"/>
      <c r="I168" s="4"/>
      <c r="J168" s="4"/>
      <c r="K168" s="4"/>
      <c r="L168" s="4"/>
      <c r="M168" s="13"/>
      <c r="O168" s="33"/>
      <c r="P168" s="93" t="s">
        <v>314</v>
      </c>
      <c r="Q168" s="33"/>
      <c r="R168" s="210" t="s">
        <v>160</v>
      </c>
      <c r="S168" s="210" t="s">
        <v>160</v>
      </c>
      <c r="T168" s="93"/>
    </row>
    <row r="169" spans="3:20">
      <c r="C169" s="357" t="s">
        <v>302</v>
      </c>
      <c r="D169" s="54" t="s">
        <v>11</v>
      </c>
      <c r="E169" s="294"/>
      <c r="F169" s="7"/>
      <c r="G169" s="7"/>
      <c r="H169" s="7"/>
      <c r="I169" s="7"/>
      <c r="J169" s="7"/>
      <c r="K169" s="7"/>
      <c r="L169" s="7"/>
      <c r="M169" s="14"/>
      <c r="O169" s="33"/>
      <c r="P169" s="93" t="s">
        <v>314</v>
      </c>
      <c r="Q169" s="33"/>
      <c r="R169" s="210" t="s">
        <v>160</v>
      </c>
      <c r="S169" s="210" t="s">
        <v>160</v>
      </c>
      <c r="T169" s="93"/>
    </row>
    <row r="170" spans="3:20">
      <c r="C170" s="354" t="s">
        <v>305</v>
      </c>
      <c r="O170" s="33"/>
      <c r="P170" s="33"/>
      <c r="Q170" s="33"/>
      <c r="T170" s="93"/>
    </row>
    <row r="171" spans="3:20">
      <c r="C171" s="355" t="s">
        <v>300</v>
      </c>
      <c r="D171" s="53" t="s">
        <v>11</v>
      </c>
      <c r="E171" s="290"/>
      <c r="F171" s="6"/>
      <c r="G171" s="6"/>
      <c r="H171" s="6"/>
      <c r="I171" s="6"/>
      <c r="J171" s="6"/>
      <c r="K171" s="6"/>
      <c r="L171" s="6"/>
      <c r="M171" s="12"/>
      <c r="P171" s="93" t="s">
        <v>314</v>
      </c>
      <c r="Q171" s="33"/>
      <c r="R171" s="210" t="s">
        <v>160</v>
      </c>
      <c r="S171" s="210" t="s">
        <v>160</v>
      </c>
      <c r="T171" s="93"/>
    </row>
    <row r="172" spans="3:20">
      <c r="C172" s="356" t="s">
        <v>301</v>
      </c>
      <c r="D172" s="10" t="s">
        <v>11</v>
      </c>
      <c r="E172" s="292"/>
      <c r="F172" s="4"/>
      <c r="G172" s="4"/>
      <c r="H172" s="4"/>
      <c r="I172" s="4"/>
      <c r="J172" s="4"/>
      <c r="K172" s="4"/>
      <c r="L172" s="4"/>
      <c r="M172" s="13"/>
      <c r="O172" s="33"/>
      <c r="P172" s="93" t="s">
        <v>314</v>
      </c>
      <c r="Q172" s="33"/>
      <c r="R172" s="210" t="s">
        <v>160</v>
      </c>
      <c r="S172" s="210" t="s">
        <v>160</v>
      </c>
      <c r="T172" s="93"/>
    </row>
    <row r="173" spans="3:20">
      <c r="C173" s="356" t="s">
        <v>311</v>
      </c>
      <c r="D173" s="10" t="s">
        <v>11</v>
      </c>
      <c r="E173" s="292"/>
      <c r="F173" s="4"/>
      <c r="G173" s="4"/>
      <c r="H173" s="4"/>
      <c r="I173" s="4"/>
      <c r="J173" s="4"/>
      <c r="K173" s="4"/>
      <c r="L173" s="4"/>
      <c r="M173" s="13"/>
      <c r="O173" s="33"/>
      <c r="P173" s="93" t="s">
        <v>314</v>
      </c>
      <c r="Q173" s="33"/>
      <c r="R173" s="210" t="s">
        <v>160</v>
      </c>
      <c r="S173" s="210" t="s">
        <v>160</v>
      </c>
      <c r="T173" s="93"/>
    </row>
    <row r="174" spans="3:20">
      <c r="C174" s="356" t="s">
        <v>312</v>
      </c>
      <c r="D174" s="10" t="s">
        <v>11</v>
      </c>
      <c r="E174" s="292"/>
      <c r="F174" s="4"/>
      <c r="G174" s="4"/>
      <c r="H174" s="4"/>
      <c r="I174" s="4"/>
      <c r="J174" s="4"/>
      <c r="K174" s="4"/>
      <c r="L174" s="4"/>
      <c r="M174" s="13"/>
      <c r="O174" s="33"/>
      <c r="P174" s="93" t="s">
        <v>314</v>
      </c>
      <c r="Q174" s="33"/>
      <c r="R174" s="210" t="s">
        <v>160</v>
      </c>
      <c r="S174" s="210" t="s">
        <v>160</v>
      </c>
      <c r="T174" s="94"/>
    </row>
    <row r="175" spans="3:20">
      <c r="C175" s="357" t="s">
        <v>302</v>
      </c>
      <c r="D175" s="54" t="s">
        <v>11</v>
      </c>
      <c r="E175" s="294"/>
      <c r="F175" s="7"/>
      <c r="G175" s="7"/>
      <c r="H175" s="7"/>
      <c r="I175" s="7"/>
      <c r="J175" s="7"/>
      <c r="K175" s="7"/>
      <c r="L175" s="7"/>
      <c r="M175" s="14"/>
      <c r="O175" s="33"/>
      <c r="P175" s="93" t="s">
        <v>314</v>
      </c>
      <c r="Q175" s="33"/>
      <c r="R175" s="210" t="s">
        <v>160</v>
      </c>
      <c r="S175" s="210" t="s">
        <v>160</v>
      </c>
      <c r="T175" s="93"/>
    </row>
    <row r="176" spans="3:20">
      <c r="C176" s="354" t="s">
        <v>306</v>
      </c>
      <c r="O176" s="33"/>
      <c r="P176" s="33"/>
      <c r="Q176" s="33"/>
      <c r="T176" s="93"/>
    </row>
    <row r="177" spans="3:20">
      <c r="C177" s="355" t="s">
        <v>300</v>
      </c>
      <c r="D177" s="53" t="s">
        <v>11</v>
      </c>
      <c r="E177" s="290"/>
      <c r="F177" s="6"/>
      <c r="G177" s="6"/>
      <c r="H177" s="6"/>
      <c r="I177" s="6"/>
      <c r="J177" s="6"/>
      <c r="K177" s="6"/>
      <c r="L177" s="6"/>
      <c r="M177" s="12"/>
      <c r="P177" s="93" t="s">
        <v>314</v>
      </c>
      <c r="Q177" s="33"/>
      <c r="R177" s="210" t="s">
        <v>160</v>
      </c>
      <c r="S177" s="210" t="s">
        <v>160</v>
      </c>
      <c r="T177" s="93"/>
    </row>
    <row r="178" spans="3:20">
      <c r="C178" s="356" t="s">
        <v>301</v>
      </c>
      <c r="D178" s="10" t="s">
        <v>11</v>
      </c>
      <c r="E178" s="292"/>
      <c r="F178" s="4"/>
      <c r="G178" s="4"/>
      <c r="H178" s="4"/>
      <c r="I178" s="4"/>
      <c r="J178" s="4"/>
      <c r="K178" s="4"/>
      <c r="L178" s="4"/>
      <c r="M178" s="13"/>
      <c r="O178" s="33"/>
      <c r="P178" s="93" t="s">
        <v>314</v>
      </c>
      <c r="Q178" s="33"/>
      <c r="R178" s="210" t="s">
        <v>160</v>
      </c>
      <c r="S178" s="210" t="s">
        <v>160</v>
      </c>
      <c r="T178" s="94"/>
    </row>
    <row r="179" spans="3:20">
      <c r="C179" s="356" t="s">
        <v>311</v>
      </c>
      <c r="D179" s="10" t="s">
        <v>11</v>
      </c>
      <c r="E179" s="292"/>
      <c r="F179" s="4"/>
      <c r="G179" s="4"/>
      <c r="H179" s="4"/>
      <c r="I179" s="4"/>
      <c r="J179" s="4"/>
      <c r="K179" s="4"/>
      <c r="L179" s="4"/>
      <c r="M179" s="13"/>
      <c r="O179" s="33"/>
      <c r="P179" s="93" t="s">
        <v>314</v>
      </c>
      <c r="Q179" s="33"/>
      <c r="R179" s="210" t="s">
        <v>160</v>
      </c>
      <c r="S179" s="210" t="s">
        <v>160</v>
      </c>
      <c r="T179" s="93"/>
    </row>
    <row r="180" spans="3:20">
      <c r="C180" s="356" t="s">
        <v>312</v>
      </c>
      <c r="D180" s="10" t="s">
        <v>11</v>
      </c>
      <c r="E180" s="292"/>
      <c r="F180" s="4"/>
      <c r="G180" s="4"/>
      <c r="H180" s="4"/>
      <c r="I180" s="4"/>
      <c r="J180" s="4"/>
      <c r="K180" s="4"/>
      <c r="L180" s="4"/>
      <c r="M180" s="13"/>
      <c r="O180" s="33"/>
      <c r="P180" s="93" t="s">
        <v>314</v>
      </c>
      <c r="Q180" s="33"/>
      <c r="R180" s="210" t="s">
        <v>160</v>
      </c>
      <c r="S180" s="210" t="s">
        <v>160</v>
      </c>
      <c r="T180" s="93"/>
    </row>
    <row r="181" spans="3:20">
      <c r="C181" s="357" t="s">
        <v>302</v>
      </c>
      <c r="D181" s="54" t="s">
        <v>11</v>
      </c>
      <c r="E181" s="294"/>
      <c r="F181" s="7"/>
      <c r="G181" s="7"/>
      <c r="H181" s="7"/>
      <c r="I181" s="7"/>
      <c r="J181" s="7"/>
      <c r="K181" s="7"/>
      <c r="L181" s="7"/>
      <c r="M181" s="14"/>
      <c r="O181" s="33"/>
      <c r="P181" s="93" t="s">
        <v>314</v>
      </c>
      <c r="Q181" s="33"/>
      <c r="R181" s="210" t="s">
        <v>160</v>
      </c>
      <c r="S181" s="210" t="s">
        <v>160</v>
      </c>
      <c r="T181" s="93"/>
    </row>
    <row r="182" spans="3:20">
      <c r="C182" s="256" t="s">
        <v>307</v>
      </c>
      <c r="O182" s="33"/>
      <c r="P182" s="33"/>
      <c r="Q182" s="33"/>
      <c r="T182" s="93"/>
    </row>
    <row r="183" spans="3:20">
      <c r="C183" s="289" t="s">
        <v>300</v>
      </c>
      <c r="D183" s="53" t="s">
        <v>11</v>
      </c>
      <c r="E183" s="290"/>
      <c r="F183" s="6"/>
      <c r="G183" s="6"/>
      <c r="H183" s="6"/>
      <c r="I183" s="6"/>
      <c r="J183" s="6"/>
      <c r="K183" s="6"/>
      <c r="L183" s="6"/>
      <c r="M183" s="12"/>
      <c r="P183" s="93" t="s">
        <v>314</v>
      </c>
      <c r="Q183" s="33"/>
      <c r="R183" s="210" t="s">
        <v>160</v>
      </c>
      <c r="S183" s="210" t="s">
        <v>160</v>
      </c>
      <c r="T183" s="94"/>
    </row>
    <row r="184" spans="3:20">
      <c r="C184" s="291" t="s">
        <v>301</v>
      </c>
      <c r="D184" s="10" t="s">
        <v>11</v>
      </c>
      <c r="E184" s="292"/>
      <c r="F184" s="4"/>
      <c r="G184" s="4"/>
      <c r="H184" s="4"/>
      <c r="I184" s="4"/>
      <c r="J184" s="4"/>
      <c r="K184" s="4"/>
      <c r="L184" s="4"/>
      <c r="M184" s="13"/>
      <c r="O184" s="33"/>
      <c r="P184" s="93" t="s">
        <v>314</v>
      </c>
      <c r="Q184" s="33"/>
      <c r="R184" s="210" t="s">
        <v>160</v>
      </c>
      <c r="S184" s="210" t="s">
        <v>160</v>
      </c>
      <c r="T184" s="93"/>
    </row>
    <row r="185" spans="3:20">
      <c r="C185" s="291" t="s">
        <v>311</v>
      </c>
      <c r="D185" s="10" t="s">
        <v>11</v>
      </c>
      <c r="E185" s="292"/>
      <c r="F185" s="4"/>
      <c r="G185" s="4"/>
      <c r="H185" s="4"/>
      <c r="I185" s="4"/>
      <c r="J185" s="4"/>
      <c r="K185" s="4"/>
      <c r="L185" s="4"/>
      <c r="M185" s="13"/>
      <c r="O185" s="33"/>
      <c r="P185" s="93" t="s">
        <v>314</v>
      </c>
      <c r="Q185" s="33"/>
      <c r="R185" s="210" t="s">
        <v>160</v>
      </c>
      <c r="S185" s="210" t="s">
        <v>160</v>
      </c>
      <c r="T185" s="93"/>
    </row>
    <row r="186" spans="3:20">
      <c r="C186" s="291" t="s">
        <v>312</v>
      </c>
      <c r="D186" s="10" t="s">
        <v>11</v>
      </c>
      <c r="E186" s="292"/>
      <c r="F186" s="4"/>
      <c r="G186" s="4"/>
      <c r="H186" s="4"/>
      <c r="I186" s="4"/>
      <c r="J186" s="4"/>
      <c r="K186" s="4"/>
      <c r="L186" s="4"/>
      <c r="M186" s="13"/>
      <c r="O186" s="33"/>
      <c r="P186" s="93" t="s">
        <v>314</v>
      </c>
      <c r="Q186" s="33"/>
      <c r="R186" s="210" t="s">
        <v>160</v>
      </c>
      <c r="S186" s="210" t="s">
        <v>160</v>
      </c>
      <c r="T186" s="93"/>
    </row>
    <row r="187" spans="3:20">
      <c r="C187" s="293" t="s">
        <v>302</v>
      </c>
      <c r="D187" s="54" t="s">
        <v>11</v>
      </c>
      <c r="E187" s="294"/>
      <c r="F187" s="7"/>
      <c r="G187" s="7"/>
      <c r="H187" s="7"/>
      <c r="I187" s="7"/>
      <c r="J187" s="7"/>
      <c r="K187" s="7"/>
      <c r="L187" s="7"/>
      <c r="M187" s="14"/>
      <c r="O187" s="33"/>
      <c r="P187" s="93" t="s">
        <v>314</v>
      </c>
      <c r="Q187" s="33"/>
      <c r="R187" s="210" t="s">
        <v>160</v>
      </c>
      <c r="S187" s="210" t="s">
        <v>160</v>
      </c>
      <c r="T187" s="93"/>
    </row>
    <row r="188" spans="3:20">
      <c r="C188" s="256" t="s">
        <v>308</v>
      </c>
      <c r="D188" s="149"/>
      <c r="E188" s="149"/>
      <c r="O188" s="33"/>
      <c r="P188" s="93"/>
      <c r="Q188" s="93"/>
      <c r="R188" s="93"/>
      <c r="S188" s="93"/>
      <c r="T188" s="94"/>
    </row>
    <row r="189" spans="3:20">
      <c r="C189" s="354" t="s">
        <v>309</v>
      </c>
      <c r="O189" s="33"/>
      <c r="P189" s="33"/>
      <c r="Q189" s="33"/>
      <c r="T189" s="93"/>
    </row>
    <row r="190" spans="3:20">
      <c r="C190" s="355" t="s">
        <v>300</v>
      </c>
      <c r="D190" s="53" t="s">
        <v>11</v>
      </c>
      <c r="E190" s="290"/>
      <c r="F190" s="6"/>
      <c r="G190" s="6"/>
      <c r="H190" s="6"/>
      <c r="I190" s="6"/>
      <c r="J190" s="6"/>
      <c r="K190" s="6"/>
      <c r="L190" s="6"/>
      <c r="M190" s="12"/>
      <c r="P190" s="93" t="s">
        <v>314</v>
      </c>
      <c r="Q190" s="33"/>
      <c r="R190" s="210" t="s">
        <v>160</v>
      </c>
      <c r="S190" s="210" t="s">
        <v>160</v>
      </c>
      <c r="T190" s="93"/>
    </row>
    <row r="191" spans="3:20">
      <c r="C191" s="356" t="s">
        <v>301</v>
      </c>
      <c r="D191" s="10" t="s">
        <v>11</v>
      </c>
      <c r="E191" s="292"/>
      <c r="F191" s="4"/>
      <c r="G191" s="4"/>
      <c r="H191" s="4"/>
      <c r="I191" s="4"/>
      <c r="J191" s="4"/>
      <c r="K191" s="4"/>
      <c r="L191" s="4"/>
      <c r="M191" s="13"/>
      <c r="O191" s="33"/>
      <c r="P191" s="93" t="s">
        <v>314</v>
      </c>
      <c r="Q191" s="33"/>
      <c r="R191" s="210" t="s">
        <v>160</v>
      </c>
      <c r="S191" s="210" t="s">
        <v>160</v>
      </c>
      <c r="T191" s="93"/>
    </row>
    <row r="192" spans="3:20">
      <c r="C192" s="356" t="s">
        <v>311</v>
      </c>
      <c r="D192" s="10" t="s">
        <v>11</v>
      </c>
      <c r="E192" s="292"/>
      <c r="F192" s="4"/>
      <c r="G192" s="4"/>
      <c r="H192" s="4"/>
      <c r="I192" s="4"/>
      <c r="J192" s="4"/>
      <c r="K192" s="4"/>
      <c r="L192" s="4"/>
      <c r="M192" s="13"/>
      <c r="O192" s="33"/>
      <c r="P192" s="93" t="s">
        <v>314</v>
      </c>
      <c r="Q192" s="33"/>
      <c r="R192" s="210" t="s">
        <v>160</v>
      </c>
      <c r="S192" s="210" t="s">
        <v>160</v>
      </c>
      <c r="T192" s="93"/>
    </row>
    <row r="193" spans="3:20">
      <c r="C193" s="356" t="s">
        <v>312</v>
      </c>
      <c r="D193" s="10" t="s">
        <v>11</v>
      </c>
      <c r="E193" s="292"/>
      <c r="F193" s="4"/>
      <c r="G193" s="4"/>
      <c r="H193" s="4"/>
      <c r="I193" s="4"/>
      <c r="J193" s="4"/>
      <c r="K193" s="4"/>
      <c r="L193" s="4"/>
      <c r="M193" s="13"/>
      <c r="O193" s="33"/>
      <c r="P193" s="93" t="s">
        <v>314</v>
      </c>
      <c r="Q193" s="33"/>
      <c r="R193" s="210" t="s">
        <v>160</v>
      </c>
      <c r="S193" s="210" t="s">
        <v>160</v>
      </c>
      <c r="T193" s="93"/>
    </row>
    <row r="194" spans="3:20">
      <c r="C194" s="357" t="s">
        <v>302</v>
      </c>
      <c r="D194" s="54" t="s">
        <v>11</v>
      </c>
      <c r="E194" s="294"/>
      <c r="F194" s="7"/>
      <c r="G194" s="7"/>
      <c r="H194" s="7"/>
      <c r="I194" s="7"/>
      <c r="J194" s="7"/>
      <c r="K194" s="7"/>
      <c r="L194" s="7"/>
      <c r="M194" s="14"/>
      <c r="O194" s="33"/>
      <c r="P194" s="93" t="s">
        <v>314</v>
      </c>
      <c r="Q194" s="33"/>
      <c r="R194" s="210" t="s">
        <v>160</v>
      </c>
      <c r="S194" s="210" t="s">
        <v>160</v>
      </c>
      <c r="T194" s="93"/>
    </row>
    <row r="195" spans="3:20">
      <c r="C195" s="354" t="s">
        <v>310</v>
      </c>
      <c r="O195" s="33"/>
      <c r="P195" s="33"/>
      <c r="Q195" s="33"/>
      <c r="T195" s="93"/>
    </row>
    <row r="196" spans="3:20">
      <c r="C196" s="355" t="s">
        <v>300</v>
      </c>
      <c r="D196" s="53" t="s">
        <v>11</v>
      </c>
      <c r="E196" s="290"/>
      <c r="F196" s="6"/>
      <c r="G196" s="6"/>
      <c r="H196" s="6"/>
      <c r="I196" s="6"/>
      <c r="J196" s="6"/>
      <c r="K196" s="6"/>
      <c r="L196" s="6"/>
      <c r="M196" s="12"/>
      <c r="P196" s="93" t="s">
        <v>314</v>
      </c>
      <c r="Q196" s="33"/>
      <c r="R196" s="210" t="s">
        <v>160</v>
      </c>
      <c r="S196" s="210" t="s">
        <v>160</v>
      </c>
      <c r="T196" s="93"/>
    </row>
    <row r="197" spans="3:20">
      <c r="C197" s="356" t="s">
        <v>301</v>
      </c>
      <c r="D197" s="10" t="s">
        <v>11</v>
      </c>
      <c r="E197" s="292"/>
      <c r="F197" s="4"/>
      <c r="G197" s="4"/>
      <c r="H197" s="4"/>
      <c r="I197" s="4"/>
      <c r="J197" s="4"/>
      <c r="K197" s="4"/>
      <c r="L197" s="4"/>
      <c r="M197" s="13"/>
      <c r="O197" s="33"/>
      <c r="P197" s="93" t="s">
        <v>314</v>
      </c>
      <c r="Q197" s="33"/>
      <c r="R197" s="210" t="s">
        <v>160</v>
      </c>
      <c r="S197" s="210" t="s">
        <v>160</v>
      </c>
      <c r="T197" s="93"/>
    </row>
    <row r="198" spans="3:20">
      <c r="C198" s="356" t="s">
        <v>311</v>
      </c>
      <c r="D198" s="10" t="s">
        <v>11</v>
      </c>
      <c r="E198" s="292"/>
      <c r="F198" s="4"/>
      <c r="G198" s="4"/>
      <c r="H198" s="4"/>
      <c r="I198" s="4"/>
      <c r="J198" s="4"/>
      <c r="K198" s="4"/>
      <c r="L198" s="4"/>
      <c r="M198" s="13"/>
      <c r="O198" s="33"/>
      <c r="P198" s="93" t="s">
        <v>314</v>
      </c>
      <c r="Q198" s="33"/>
      <c r="R198" s="210" t="s">
        <v>160</v>
      </c>
      <c r="S198" s="210" t="s">
        <v>160</v>
      </c>
      <c r="T198" s="93"/>
    </row>
    <row r="199" spans="3:20">
      <c r="C199" s="356" t="s">
        <v>312</v>
      </c>
      <c r="D199" s="10" t="s">
        <v>11</v>
      </c>
      <c r="E199" s="292"/>
      <c r="F199" s="4"/>
      <c r="G199" s="4"/>
      <c r="H199" s="4"/>
      <c r="I199" s="4"/>
      <c r="J199" s="4"/>
      <c r="K199" s="4"/>
      <c r="L199" s="4"/>
      <c r="M199" s="13"/>
      <c r="O199" s="33"/>
      <c r="P199" s="93" t="s">
        <v>314</v>
      </c>
      <c r="Q199" s="33"/>
      <c r="R199" s="210" t="s">
        <v>160</v>
      </c>
      <c r="S199" s="210" t="s">
        <v>160</v>
      </c>
      <c r="T199" s="93"/>
    </row>
    <row r="200" spans="3:20">
      <c r="C200" s="357" t="s">
        <v>302</v>
      </c>
      <c r="D200" s="54" t="s">
        <v>11</v>
      </c>
      <c r="E200" s="294"/>
      <c r="F200" s="7"/>
      <c r="G200" s="7"/>
      <c r="H200" s="7"/>
      <c r="I200" s="7"/>
      <c r="J200" s="7"/>
      <c r="K200" s="7"/>
      <c r="L200" s="7"/>
      <c r="M200" s="14"/>
      <c r="O200" s="33"/>
      <c r="P200" s="93" t="s">
        <v>314</v>
      </c>
      <c r="Q200" s="33"/>
      <c r="R200" s="210" t="s">
        <v>160</v>
      </c>
      <c r="S200" s="210" t="s">
        <v>160</v>
      </c>
      <c r="T200" s="93"/>
    </row>
    <row r="201" spans="3:20">
      <c r="O201" s="33"/>
      <c r="T201" s="93"/>
    </row>
    <row r="202" spans="3:20">
      <c r="O202" s="33"/>
      <c r="T202" s="93"/>
    </row>
    <row r="203" spans="3:20">
      <c r="O203" s="33"/>
      <c r="T203" s="49"/>
    </row>
  </sheetData>
  <mergeCells count="6">
    <mergeCell ref="H1:M1"/>
    <mergeCell ref="K4:M4"/>
    <mergeCell ref="E4:G4"/>
    <mergeCell ref="H4:J4"/>
    <mergeCell ref="R4:S4"/>
    <mergeCell ref="E3:M3"/>
  </mergeCells>
  <phoneticPr fontId="31" type="noConversion"/>
  <pageMargins left="0.25" right="0.25" top="0.75" bottom="0.75" header="0.3" footer="0.3"/>
  <pageSetup paperSize="9" scale="51" fitToHeight="0" orientation="portrait" r:id="rId1"/>
  <rowBreaks count="1" manualBreakCount="1">
    <brk id="81" min="2"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128"/>
  <sheetViews>
    <sheetView workbookViewId="0"/>
  </sheetViews>
  <sheetFormatPr defaultColWidth="9.140625" defaultRowHeight="15"/>
  <cols>
    <col min="1" max="1" width="2.5703125" style="33" customWidth="1"/>
    <col min="2" max="2" width="2.42578125" style="2" customWidth="1"/>
    <col min="3" max="3" width="58.140625" style="2" customWidth="1"/>
    <col min="4" max="4" width="5.7109375" style="2" bestFit="1" customWidth="1"/>
    <col min="5" max="5" width="1.85546875" style="2" customWidth="1"/>
    <col min="6" max="6" width="9.140625" style="2" customWidth="1"/>
    <col min="7" max="9" width="10.140625" style="2" customWidth="1"/>
    <col min="10" max="12" width="9.42578125" style="2" customWidth="1"/>
    <col min="13" max="14" width="9" style="2" customWidth="1"/>
    <col min="15" max="15" width="8.85546875" style="2" customWidth="1"/>
    <col min="16" max="16" width="2.5703125" style="2" customWidth="1"/>
    <col min="17" max="17" width="1.85546875" style="33" customWidth="1"/>
    <col min="18" max="18" width="26.7109375" style="140" bestFit="1" customWidth="1"/>
    <col min="19" max="19" width="1.85546875" style="33" customWidth="1"/>
    <col min="20" max="21" width="9.85546875" style="92" customWidth="1"/>
    <col min="22" max="22" width="1.85546875" style="33" customWidth="1"/>
    <col min="23" max="16384" width="9.140625" style="33"/>
  </cols>
  <sheetData>
    <row r="1" spans="1:21" ht="47.25" customHeight="1">
      <c r="B1" s="29"/>
      <c r="C1" s="188" t="s">
        <v>140</v>
      </c>
      <c r="D1" s="85"/>
      <c r="E1" s="85"/>
      <c r="F1" s="85"/>
      <c r="G1" s="85"/>
      <c r="H1" s="85"/>
      <c r="I1" s="85"/>
      <c r="J1" s="85"/>
      <c r="K1" s="85"/>
      <c r="L1" s="85"/>
      <c r="M1" s="85"/>
      <c r="N1" s="85"/>
      <c r="O1" s="85"/>
      <c r="P1" s="29"/>
      <c r="Q1" s="68"/>
      <c r="R1" s="94"/>
    </row>
    <row r="2" spans="1:21" ht="39.950000000000003" customHeight="1">
      <c r="B2" s="29"/>
      <c r="C2" s="261" t="s">
        <v>169</v>
      </c>
      <c r="D2" s="85"/>
      <c r="E2" s="85"/>
      <c r="F2" s="85"/>
      <c r="G2" s="85"/>
      <c r="H2" s="85"/>
      <c r="I2" s="85"/>
      <c r="J2" s="85"/>
      <c r="K2" s="85"/>
      <c r="L2" s="85"/>
      <c r="M2" s="85"/>
      <c r="N2" s="85"/>
      <c r="O2" s="85"/>
      <c r="P2" s="29"/>
      <c r="Q2" s="68"/>
      <c r="R2" s="94"/>
    </row>
    <row r="3" spans="1:21" ht="24" customHeight="1">
      <c r="C3" s="1"/>
      <c r="D3" s="1"/>
      <c r="E3" s="1"/>
      <c r="F3" s="150" t="s">
        <v>65</v>
      </c>
      <c r="G3" s="150"/>
      <c r="H3" s="150"/>
      <c r="I3" s="150"/>
      <c r="J3" s="150"/>
      <c r="K3" s="150"/>
      <c r="L3" s="150"/>
      <c r="M3" s="150"/>
      <c r="N3" s="150"/>
      <c r="O3" s="150"/>
      <c r="P3" s="1"/>
      <c r="Q3" s="49"/>
    </row>
    <row r="4" spans="1:21" ht="15" customHeight="1">
      <c r="D4" s="1"/>
      <c r="E4" s="3"/>
      <c r="F4" s="405" t="s">
        <v>10</v>
      </c>
      <c r="G4" s="406"/>
      <c r="H4" s="406"/>
      <c r="I4" s="406"/>
      <c r="J4" s="406"/>
      <c r="K4" s="406"/>
      <c r="L4" s="406"/>
      <c r="M4" s="406"/>
      <c r="N4" s="406"/>
      <c r="O4" s="407"/>
    </row>
    <row r="5" spans="1:21">
      <c r="E5" s="3"/>
      <c r="F5" s="411" t="s">
        <v>5</v>
      </c>
      <c r="G5" s="408" t="s">
        <v>8</v>
      </c>
      <c r="H5" s="409"/>
      <c r="I5" s="409"/>
      <c r="J5" s="409"/>
      <c r="K5" s="409"/>
      <c r="L5" s="409"/>
      <c r="M5" s="409"/>
      <c r="N5" s="410"/>
      <c r="O5" s="414" t="s">
        <v>9</v>
      </c>
      <c r="P5" s="3"/>
    </row>
    <row r="6" spans="1:21">
      <c r="C6" s="16"/>
      <c r="E6" s="3"/>
      <c r="F6" s="412"/>
      <c r="G6" s="417" t="s">
        <v>26</v>
      </c>
      <c r="H6" s="418"/>
      <c r="I6" s="419"/>
      <c r="J6" s="417" t="s">
        <v>243</v>
      </c>
      <c r="K6" s="418"/>
      <c r="L6" s="419"/>
      <c r="M6" s="420" t="s">
        <v>138</v>
      </c>
      <c r="N6" s="422" t="s">
        <v>115</v>
      </c>
      <c r="O6" s="415"/>
      <c r="T6" s="303" t="s">
        <v>157</v>
      </c>
      <c r="U6" s="303" t="s">
        <v>158</v>
      </c>
    </row>
    <row r="7" spans="1:21" ht="28.5" customHeight="1">
      <c r="A7" s="135"/>
      <c r="C7" s="5"/>
      <c r="D7" s="70" t="s">
        <v>0</v>
      </c>
      <c r="E7" s="3"/>
      <c r="F7" s="413"/>
      <c r="G7" s="275" t="s">
        <v>5</v>
      </c>
      <c r="H7" s="276" t="s">
        <v>241</v>
      </c>
      <c r="I7" s="277" t="s">
        <v>242</v>
      </c>
      <c r="J7" s="275" t="s">
        <v>5</v>
      </c>
      <c r="K7" s="276" t="s">
        <v>244</v>
      </c>
      <c r="L7" s="277" t="s">
        <v>245</v>
      </c>
      <c r="M7" s="421"/>
      <c r="N7" s="423"/>
      <c r="O7" s="416"/>
      <c r="R7" s="206" t="s">
        <v>20</v>
      </c>
      <c r="S7" s="207"/>
      <c r="T7" s="393" t="s">
        <v>156</v>
      </c>
      <c r="U7" s="394"/>
    </row>
    <row r="8" spans="1:21" ht="27.75" customHeight="1">
      <c r="C8" s="47" t="s">
        <v>74</v>
      </c>
      <c r="D8" s="32"/>
      <c r="E8" s="32"/>
      <c r="F8" s="32"/>
      <c r="G8" s="32"/>
      <c r="H8" s="32"/>
      <c r="I8" s="32"/>
      <c r="J8" s="32"/>
      <c r="K8" s="32"/>
      <c r="L8" s="32"/>
      <c r="M8" s="30"/>
      <c r="N8" s="32"/>
      <c r="O8" s="31"/>
    </row>
    <row r="9" spans="1:21">
      <c r="C9" s="48" t="s">
        <v>68</v>
      </c>
      <c r="E9" s="18"/>
      <c r="F9" s="32"/>
      <c r="G9" s="4"/>
      <c r="H9" s="4"/>
      <c r="I9" s="4"/>
      <c r="J9" s="4"/>
      <c r="K9" s="4"/>
      <c r="L9" s="4"/>
      <c r="M9" s="4"/>
      <c r="N9" s="4"/>
      <c r="O9" s="4"/>
    </row>
    <row r="10" spans="1:21">
      <c r="A10" s="136"/>
      <c r="C10" s="108" t="str">
        <f>'Distribution Business'!C7</f>
        <v>&lt;business specified&gt;</v>
      </c>
      <c r="D10" s="57" t="s">
        <v>11</v>
      </c>
      <c r="E10" s="6"/>
      <c r="F10" s="117">
        <f>G10+J10+M10+N10+O10</f>
        <v>0</v>
      </c>
      <c r="G10" s="278">
        <f>SUM(H10:I10)</f>
        <v>0</v>
      </c>
      <c r="H10" s="103"/>
      <c r="I10" s="103"/>
      <c r="J10" s="278">
        <f>SUM(K10:L10)</f>
        <v>0</v>
      </c>
      <c r="K10" s="103"/>
      <c r="L10" s="103"/>
      <c r="M10" s="103"/>
      <c r="N10" s="103"/>
      <c r="O10" s="110"/>
      <c r="R10" s="92" t="s">
        <v>141</v>
      </c>
      <c r="T10" s="210" t="s">
        <v>159</v>
      </c>
      <c r="U10" s="210" t="s">
        <v>160</v>
      </c>
    </row>
    <row r="11" spans="1:21">
      <c r="A11" s="136"/>
      <c r="C11" s="109" t="str">
        <f>'Distribution Business'!C8</f>
        <v>&lt;business specified&gt;</v>
      </c>
      <c r="D11" s="15" t="s">
        <v>11</v>
      </c>
      <c r="E11" s="4"/>
      <c r="F11" s="118">
        <f>G11+J11+M11+N11+O11</f>
        <v>0</v>
      </c>
      <c r="G11" s="279">
        <f>SUM(H11:I11)</f>
        <v>0</v>
      </c>
      <c r="H11" s="104"/>
      <c r="I11" s="104"/>
      <c r="J11" s="279">
        <f>SUM(K11:L11)</f>
        <v>0</v>
      </c>
      <c r="K11" s="104"/>
      <c r="L11" s="104"/>
      <c r="M11" s="104"/>
      <c r="N11" s="104"/>
      <c r="O11" s="111"/>
      <c r="R11" s="92" t="s">
        <v>141</v>
      </c>
      <c r="T11" s="210" t="s">
        <v>159</v>
      </c>
      <c r="U11" s="210" t="s">
        <v>160</v>
      </c>
    </row>
    <row r="12" spans="1:21">
      <c r="C12" s="343" t="s">
        <v>108</v>
      </c>
      <c r="D12" s="54"/>
      <c r="E12" s="54"/>
      <c r="F12" s="54"/>
      <c r="G12" s="54"/>
      <c r="H12" s="54"/>
      <c r="I12" s="54"/>
      <c r="J12" s="54"/>
      <c r="K12" s="54"/>
      <c r="L12" s="7"/>
      <c r="M12" s="7"/>
      <c r="N12" s="7"/>
      <c r="O12" s="14"/>
      <c r="R12" s="141"/>
      <c r="S12" s="141"/>
      <c r="T12" s="93"/>
      <c r="U12" s="93"/>
    </row>
    <row r="13" spans="1:21">
      <c r="C13" s="171"/>
      <c r="D13" s="10"/>
      <c r="E13" s="10"/>
      <c r="F13" s="10"/>
      <c r="G13" s="10"/>
      <c r="H13" s="10"/>
      <c r="I13" s="10"/>
      <c r="J13" s="10"/>
      <c r="K13" s="10"/>
      <c r="L13" s="4"/>
      <c r="M13" s="4"/>
      <c r="N13" s="4"/>
      <c r="O13" s="4"/>
      <c r="R13" s="141"/>
      <c r="S13" s="141"/>
      <c r="T13" s="93"/>
      <c r="U13" s="93"/>
    </row>
    <row r="14" spans="1:21" ht="18.75" customHeight="1">
      <c r="A14" s="136"/>
      <c r="C14" s="48" t="s">
        <v>125</v>
      </c>
      <c r="D14" s="18"/>
      <c r="E14" s="18"/>
      <c r="F14" s="18"/>
      <c r="G14" s="4"/>
      <c r="H14" s="4"/>
      <c r="I14" s="4"/>
      <c r="J14" s="4"/>
      <c r="K14" s="4"/>
      <c r="L14" s="4"/>
      <c r="M14" s="4"/>
      <c r="N14" s="4"/>
      <c r="O14" s="4"/>
      <c r="R14" s="141"/>
      <c r="S14" s="141"/>
      <c r="T14" s="93"/>
      <c r="U14" s="93"/>
    </row>
    <row r="15" spans="1:21" ht="15" customHeight="1">
      <c r="A15" s="136"/>
      <c r="C15" s="108" t="str">
        <f>'Distribution Business'!C7</f>
        <v>&lt;business specified&gt;</v>
      </c>
      <c r="D15" s="57" t="s">
        <v>11</v>
      </c>
      <c r="E15" s="6"/>
      <c r="F15" s="117">
        <f>G15+J15+M15+N15+O15</f>
        <v>0</v>
      </c>
      <c r="G15" s="278">
        <f>SUM(H15:I15)</f>
        <v>0</v>
      </c>
      <c r="H15" s="103"/>
      <c r="I15" s="103"/>
      <c r="J15" s="278">
        <f>SUM(K15:L15)</f>
        <v>0</v>
      </c>
      <c r="K15" s="103"/>
      <c r="L15" s="103"/>
      <c r="M15" s="103"/>
      <c r="N15" s="103"/>
      <c r="O15" s="110"/>
      <c r="R15" s="92" t="s">
        <v>161</v>
      </c>
      <c r="T15" s="210" t="s">
        <v>159</v>
      </c>
      <c r="U15" s="210" t="s">
        <v>160</v>
      </c>
    </row>
    <row r="16" spans="1:21">
      <c r="A16" s="136"/>
      <c r="C16" s="109" t="str">
        <f>'Distribution Business'!C8</f>
        <v>&lt;business specified&gt;</v>
      </c>
      <c r="D16" s="15" t="s">
        <v>11</v>
      </c>
      <c r="E16" s="4"/>
      <c r="F16" s="118">
        <f>G16+J16+M16+N16+O16</f>
        <v>0</v>
      </c>
      <c r="G16" s="279">
        <f>SUM(H16:I16)</f>
        <v>0</v>
      </c>
      <c r="H16" s="104"/>
      <c r="I16" s="104"/>
      <c r="J16" s="279">
        <f>SUM(K16:L16)</f>
        <v>0</v>
      </c>
      <c r="K16" s="104"/>
      <c r="L16" s="104"/>
      <c r="M16" s="104"/>
      <c r="N16" s="104"/>
      <c r="O16" s="111"/>
      <c r="R16" s="92" t="s">
        <v>161</v>
      </c>
      <c r="T16" s="210" t="s">
        <v>159</v>
      </c>
      <c r="U16" s="210" t="s">
        <v>160</v>
      </c>
    </row>
    <row r="17" spans="1:21">
      <c r="C17" s="343" t="s">
        <v>108</v>
      </c>
      <c r="D17" s="54"/>
      <c r="E17" s="54"/>
      <c r="F17" s="54"/>
      <c r="G17" s="54"/>
      <c r="H17" s="54"/>
      <c r="I17" s="54"/>
      <c r="J17" s="54"/>
      <c r="K17" s="54"/>
      <c r="L17" s="7"/>
      <c r="M17" s="7"/>
      <c r="N17" s="7"/>
      <c r="O17" s="14"/>
      <c r="S17" s="140"/>
    </row>
    <row r="18" spans="1:21" ht="15" customHeight="1">
      <c r="C18" s="171"/>
      <c r="D18" s="10"/>
      <c r="E18" s="10"/>
      <c r="F18" s="10"/>
      <c r="G18" s="10"/>
      <c r="H18" s="10"/>
      <c r="I18" s="10"/>
      <c r="J18" s="10"/>
      <c r="K18" s="10"/>
      <c r="L18" s="4"/>
      <c r="M18" s="4"/>
      <c r="N18" s="4"/>
      <c r="O18" s="4"/>
      <c r="S18" s="140"/>
    </row>
    <row r="19" spans="1:21" ht="26.25" customHeight="1">
      <c r="C19" s="47" t="s">
        <v>73</v>
      </c>
      <c r="D19" s="32"/>
      <c r="E19" s="32"/>
      <c r="F19" s="32"/>
      <c r="G19" s="32"/>
      <c r="H19" s="32"/>
      <c r="I19" s="32"/>
      <c r="J19" s="32"/>
      <c r="K19" s="32"/>
      <c r="L19" s="32"/>
      <c r="M19" s="30"/>
      <c r="N19" s="32"/>
      <c r="O19" s="31"/>
    </row>
    <row r="20" spans="1:21" ht="18.600000000000001" customHeight="1">
      <c r="C20" s="72" t="s">
        <v>69</v>
      </c>
      <c r="D20" s="32"/>
      <c r="E20" s="32"/>
      <c r="F20" s="32"/>
      <c r="G20" s="32"/>
      <c r="H20" s="32"/>
      <c r="I20" s="32"/>
      <c r="J20" s="32"/>
      <c r="K20" s="32"/>
      <c r="L20" s="32"/>
      <c r="M20" s="30"/>
      <c r="N20" s="32"/>
      <c r="O20" s="31"/>
    </row>
    <row r="21" spans="1:21" s="49" customFormat="1" ht="15.75" customHeight="1">
      <c r="A21" s="33"/>
      <c r="B21" s="51"/>
      <c r="C21" s="73" t="s">
        <v>90</v>
      </c>
      <c r="D21" s="57" t="s">
        <v>11</v>
      </c>
      <c r="E21" s="74"/>
      <c r="F21" s="117">
        <f>G21+J21+M21+N21+O21</f>
        <v>0</v>
      </c>
      <c r="G21" s="278">
        <f>SUM(H21:I21)</f>
        <v>0</v>
      </c>
      <c r="H21" s="103"/>
      <c r="I21" s="103"/>
      <c r="J21" s="278">
        <f>SUM(K21:L21)</f>
        <v>0</v>
      </c>
      <c r="K21" s="103"/>
      <c r="L21" s="103"/>
      <c r="M21" s="151"/>
      <c r="N21" s="151"/>
      <c r="O21" s="319"/>
      <c r="P21" s="51"/>
      <c r="Q21" s="33"/>
      <c r="R21" s="141" t="s">
        <v>27</v>
      </c>
      <c r="S21" s="33"/>
      <c r="T21" s="210" t="s">
        <v>159</v>
      </c>
      <c r="U21" s="210" t="s">
        <v>160</v>
      </c>
    </row>
    <row r="22" spans="1:21">
      <c r="A22" s="137"/>
      <c r="C22" s="153" t="s">
        <v>24</v>
      </c>
      <c r="D22" s="15" t="s">
        <v>11</v>
      </c>
      <c r="E22" s="4"/>
      <c r="F22" s="118">
        <f>G22+J22+M22+N22+O22</f>
        <v>0</v>
      </c>
      <c r="G22" s="279">
        <f>SUM(H22:I22)</f>
        <v>0</v>
      </c>
      <c r="H22" s="104"/>
      <c r="I22" s="104"/>
      <c r="J22" s="279">
        <f>SUM(K22:L22)</f>
        <v>0</v>
      </c>
      <c r="K22" s="104"/>
      <c r="L22" s="104"/>
      <c r="M22" s="341"/>
      <c r="N22" s="341"/>
      <c r="O22" s="320"/>
      <c r="R22" s="92" t="s">
        <v>233</v>
      </c>
      <c r="T22" s="210" t="s">
        <v>159</v>
      </c>
      <c r="U22" s="210" t="s">
        <v>160</v>
      </c>
    </row>
    <row r="23" spans="1:21">
      <c r="A23" s="137"/>
      <c r="C23" s="153" t="s">
        <v>25</v>
      </c>
      <c r="D23" s="15" t="s">
        <v>11</v>
      </c>
      <c r="E23" s="4"/>
      <c r="F23" s="118">
        <f>G23+J23+M23+N23+O23</f>
        <v>0</v>
      </c>
      <c r="G23" s="279">
        <f>SUM(H23:I23)</f>
        <v>0</v>
      </c>
      <c r="H23" s="104"/>
      <c r="I23" s="104"/>
      <c r="J23" s="279">
        <f>SUM(K23:L23)</f>
        <v>0</v>
      </c>
      <c r="K23" s="104"/>
      <c r="L23" s="104"/>
      <c r="M23" s="341"/>
      <c r="N23" s="341"/>
      <c r="O23" s="320"/>
      <c r="R23" s="92" t="s">
        <v>233</v>
      </c>
      <c r="T23" s="210" t="s">
        <v>159</v>
      </c>
      <c r="U23" s="210"/>
    </row>
    <row r="24" spans="1:21">
      <c r="A24" s="137"/>
      <c r="C24" s="71" t="s">
        <v>234</v>
      </c>
      <c r="D24" s="58" t="s">
        <v>11</v>
      </c>
      <c r="E24" s="7"/>
      <c r="F24" s="119">
        <f>G24+J24+M24+N24+O24</f>
        <v>0</v>
      </c>
      <c r="G24" s="280">
        <f>SUM(H24:I24)</f>
        <v>0</v>
      </c>
      <c r="H24" s="105"/>
      <c r="I24" s="105"/>
      <c r="J24" s="280">
        <f>SUM(K24:L24)</f>
        <v>0</v>
      </c>
      <c r="K24" s="105"/>
      <c r="L24" s="105"/>
      <c r="M24" s="143"/>
      <c r="N24" s="143"/>
      <c r="O24" s="321"/>
      <c r="R24" s="92" t="s">
        <v>89</v>
      </c>
      <c r="T24" s="210" t="s">
        <v>159</v>
      </c>
      <c r="U24" s="210" t="s">
        <v>160</v>
      </c>
    </row>
    <row r="25" spans="1:21" ht="15" customHeight="1">
      <c r="A25" s="137"/>
      <c r="C25" s="4"/>
      <c r="D25" s="4"/>
      <c r="E25" s="4"/>
      <c r="F25" s="4"/>
      <c r="G25" s="4"/>
      <c r="H25" s="4"/>
      <c r="I25" s="4"/>
      <c r="J25" s="4"/>
      <c r="K25" s="4"/>
      <c r="L25" s="4"/>
      <c r="M25" s="4"/>
      <c r="N25" s="4"/>
      <c r="O25" s="4"/>
      <c r="R25" s="141"/>
    </row>
    <row r="26" spans="1:21" ht="26.25" customHeight="1">
      <c r="A26" s="137"/>
      <c r="C26" s="47" t="s">
        <v>150</v>
      </c>
      <c r="R26" s="141"/>
    </row>
    <row r="27" spans="1:21">
      <c r="A27" s="137"/>
      <c r="C27" s="169" t="s">
        <v>182</v>
      </c>
      <c r="R27" s="141"/>
    </row>
    <row r="28" spans="1:21">
      <c r="A28" s="137"/>
      <c r="C28" s="108" t="str">
        <f>'Distribution Business'!C7</f>
        <v>&lt;business specified&gt;</v>
      </c>
      <c r="D28" s="57" t="s">
        <v>11</v>
      </c>
      <c r="E28" s="6"/>
      <c r="F28" s="117">
        <f>F10</f>
        <v>0</v>
      </c>
      <c r="G28" s="6"/>
      <c r="H28" s="6"/>
      <c r="I28" s="6"/>
      <c r="J28" s="6"/>
      <c r="K28" s="6"/>
      <c r="L28" s="6"/>
      <c r="M28" s="6"/>
      <c r="N28" s="6"/>
      <c r="O28" s="12"/>
      <c r="R28" s="141" t="s">
        <v>45</v>
      </c>
      <c r="T28" s="210"/>
      <c r="U28" s="210"/>
    </row>
    <row r="29" spans="1:21">
      <c r="A29" s="137"/>
      <c r="C29" s="109" t="str">
        <f>'Distribution Business'!C8</f>
        <v>&lt;business specified&gt;</v>
      </c>
      <c r="D29" s="15" t="s">
        <v>11</v>
      </c>
      <c r="E29" s="4"/>
      <c r="F29" s="118">
        <f>F11</f>
        <v>0</v>
      </c>
      <c r="G29" s="4"/>
      <c r="H29" s="4"/>
      <c r="I29" s="4"/>
      <c r="J29" s="4"/>
      <c r="K29" s="4"/>
      <c r="L29" s="4"/>
      <c r="M29" s="4"/>
      <c r="N29" s="4"/>
      <c r="O29" s="13"/>
      <c r="R29" s="141" t="s">
        <v>45</v>
      </c>
      <c r="T29" s="210"/>
      <c r="U29" s="210"/>
    </row>
    <row r="30" spans="1:21">
      <c r="C30" s="343" t="s">
        <v>108</v>
      </c>
      <c r="D30" s="54"/>
      <c r="E30" s="54"/>
      <c r="F30" s="54"/>
      <c r="G30" s="54"/>
      <c r="H30" s="54"/>
      <c r="I30" s="54"/>
      <c r="J30" s="54"/>
      <c r="K30" s="54"/>
      <c r="L30" s="7"/>
      <c r="M30" s="7"/>
      <c r="N30" s="7"/>
      <c r="O30" s="14"/>
      <c r="S30" s="140"/>
    </row>
    <row r="31" spans="1:21" ht="15" customHeight="1">
      <c r="A31" s="138"/>
      <c r="R31" s="141"/>
    </row>
    <row r="32" spans="1:21" ht="26.25" customHeight="1">
      <c r="C32" s="47" t="s">
        <v>151</v>
      </c>
      <c r="D32" s="51"/>
      <c r="E32" s="51"/>
      <c r="G32" s="50"/>
      <c r="H32" s="50"/>
      <c r="I32" s="50"/>
      <c r="J32" s="50"/>
      <c r="K32" s="50"/>
      <c r="R32" s="136"/>
      <c r="S32" s="136"/>
    </row>
    <row r="33" spans="3:21">
      <c r="C33" s="154" t="s">
        <v>91</v>
      </c>
      <c r="D33" s="52"/>
      <c r="E33" s="51"/>
      <c r="G33" s="155"/>
      <c r="H33" s="155"/>
      <c r="I33" s="155"/>
      <c r="J33" s="155"/>
      <c r="K33" s="155"/>
      <c r="R33" s="175"/>
      <c r="S33" s="136"/>
    </row>
    <row r="34" spans="3:21">
      <c r="C34" s="73" t="s">
        <v>184</v>
      </c>
      <c r="D34" s="221" t="s">
        <v>11</v>
      </c>
      <c r="E34" s="74"/>
      <c r="F34" s="6"/>
      <c r="G34" s="220"/>
      <c r="H34" s="220"/>
      <c r="I34" s="220"/>
      <c r="J34" s="278">
        <f>SUM(K34:L34)</f>
        <v>0</v>
      </c>
      <c r="K34" s="103"/>
      <c r="L34" s="103"/>
      <c r="M34" s="6"/>
      <c r="N34" s="6"/>
      <c r="O34" s="12"/>
      <c r="R34" s="175" t="s">
        <v>89</v>
      </c>
      <c r="S34" s="136"/>
      <c r="T34" s="210" t="s">
        <v>159</v>
      </c>
      <c r="U34" s="210" t="s">
        <v>160</v>
      </c>
    </row>
    <row r="35" spans="3:21">
      <c r="C35" s="156" t="s">
        <v>93</v>
      </c>
      <c r="D35" s="15" t="s">
        <v>11</v>
      </c>
      <c r="E35" s="4"/>
      <c r="F35" s="4"/>
      <c r="G35" s="4"/>
      <c r="H35" s="4"/>
      <c r="I35" s="4"/>
      <c r="J35" s="279">
        <f>SUM(K35:L35)</f>
        <v>0</v>
      </c>
      <c r="K35" s="104"/>
      <c r="L35" s="104"/>
      <c r="M35" s="4"/>
      <c r="N35" s="4"/>
      <c r="O35" s="13"/>
      <c r="R35" s="175" t="s">
        <v>92</v>
      </c>
      <c r="S35" s="136"/>
      <c r="T35" s="210" t="s">
        <v>159</v>
      </c>
      <c r="U35" s="210" t="s">
        <v>160</v>
      </c>
    </row>
    <row r="36" spans="3:21">
      <c r="C36" s="156" t="s">
        <v>94</v>
      </c>
      <c r="D36" s="15" t="s">
        <v>11</v>
      </c>
      <c r="E36" s="4"/>
      <c r="F36" s="4"/>
      <c r="G36" s="4"/>
      <c r="H36" s="4"/>
      <c r="I36" s="4"/>
      <c r="J36" s="279">
        <f>SUM(K36:L36)</f>
        <v>0</v>
      </c>
      <c r="K36" s="104"/>
      <c r="L36" s="104"/>
      <c r="M36" s="4"/>
      <c r="N36" s="4"/>
      <c r="O36" s="13"/>
      <c r="R36" s="175" t="s">
        <v>92</v>
      </c>
      <c r="S36" s="136"/>
      <c r="T36" s="210" t="s">
        <v>159</v>
      </c>
      <c r="U36" s="210" t="s">
        <v>160</v>
      </c>
    </row>
    <row r="37" spans="3:21">
      <c r="C37" s="75" t="s">
        <v>95</v>
      </c>
      <c r="D37" s="58" t="s">
        <v>11</v>
      </c>
      <c r="E37" s="7"/>
      <c r="F37" s="7"/>
      <c r="G37" s="7"/>
      <c r="H37" s="7"/>
      <c r="I37" s="7"/>
      <c r="J37" s="280">
        <f>SUM(K37:L37)</f>
        <v>0</v>
      </c>
      <c r="K37" s="105"/>
      <c r="L37" s="105"/>
      <c r="M37" s="7"/>
      <c r="N37" s="7"/>
      <c r="O37" s="14"/>
      <c r="R37" s="175" t="s">
        <v>92</v>
      </c>
      <c r="S37" s="136"/>
      <c r="T37" s="210" t="s">
        <v>159</v>
      </c>
      <c r="U37" s="210" t="s">
        <v>160</v>
      </c>
    </row>
    <row r="38" spans="3:21">
      <c r="C38" s="154" t="s">
        <v>96</v>
      </c>
      <c r="D38" s="52"/>
      <c r="L38" s="50"/>
      <c r="R38" s="175" t="s">
        <v>92</v>
      </c>
      <c r="S38" s="136"/>
    </row>
    <row r="39" spans="3:21">
      <c r="C39" s="73" t="s">
        <v>184</v>
      </c>
      <c r="D39" s="221" t="s">
        <v>11</v>
      </c>
      <c r="E39" s="74"/>
      <c r="F39" s="6"/>
      <c r="G39" s="220"/>
      <c r="H39" s="220"/>
      <c r="I39" s="220"/>
      <c r="J39" s="278">
        <f>SUM(K39:L39)</f>
        <v>0</v>
      </c>
      <c r="K39" s="103"/>
      <c r="L39" s="103"/>
      <c r="M39" s="6"/>
      <c r="N39" s="6"/>
      <c r="O39" s="12"/>
      <c r="R39" s="175" t="s">
        <v>89</v>
      </c>
      <c r="S39" s="136"/>
      <c r="T39" s="210" t="s">
        <v>159</v>
      </c>
      <c r="U39" s="210" t="s">
        <v>160</v>
      </c>
    </row>
    <row r="40" spans="3:21">
      <c r="C40" s="156" t="s">
        <v>93</v>
      </c>
      <c r="D40" s="15" t="s">
        <v>11</v>
      </c>
      <c r="E40" s="4"/>
      <c r="F40" s="4"/>
      <c r="G40" s="4"/>
      <c r="H40" s="4"/>
      <c r="I40" s="4"/>
      <c r="J40" s="279">
        <f>SUM(K40:L40)</f>
        <v>0</v>
      </c>
      <c r="K40" s="104"/>
      <c r="L40" s="104"/>
      <c r="M40" s="4"/>
      <c r="N40" s="4"/>
      <c r="O40" s="13"/>
      <c r="R40" s="175" t="s">
        <v>92</v>
      </c>
      <c r="S40" s="136"/>
      <c r="T40" s="210" t="s">
        <v>159</v>
      </c>
      <c r="U40" s="210" t="s">
        <v>160</v>
      </c>
    </row>
    <row r="41" spans="3:21">
      <c r="C41" s="156" t="s">
        <v>94</v>
      </c>
      <c r="D41" s="15" t="s">
        <v>11</v>
      </c>
      <c r="E41" s="4"/>
      <c r="F41" s="4"/>
      <c r="G41" s="4"/>
      <c r="H41" s="4"/>
      <c r="I41" s="4"/>
      <c r="J41" s="279">
        <f>SUM(K41:L41)</f>
        <v>0</v>
      </c>
      <c r="K41" s="104"/>
      <c r="L41" s="104"/>
      <c r="M41" s="4"/>
      <c r="N41" s="4"/>
      <c r="O41" s="13"/>
      <c r="R41" s="175" t="s">
        <v>92</v>
      </c>
      <c r="S41" s="136"/>
      <c r="T41" s="210" t="s">
        <v>159</v>
      </c>
      <c r="U41" s="210" t="s">
        <v>160</v>
      </c>
    </row>
    <row r="42" spans="3:21">
      <c r="C42" s="75" t="s">
        <v>95</v>
      </c>
      <c r="D42" s="58" t="s">
        <v>11</v>
      </c>
      <c r="E42" s="7"/>
      <c r="F42" s="7"/>
      <c r="G42" s="7"/>
      <c r="H42" s="7"/>
      <c r="I42" s="7"/>
      <c r="J42" s="280">
        <f>SUM(K42:L42)</f>
        <v>0</v>
      </c>
      <c r="K42" s="105"/>
      <c r="L42" s="105"/>
      <c r="M42" s="7"/>
      <c r="N42" s="7"/>
      <c r="O42" s="14"/>
      <c r="R42" s="175" t="s">
        <v>92</v>
      </c>
      <c r="S42" s="136"/>
      <c r="T42" s="210" t="s">
        <v>159</v>
      </c>
      <c r="U42" s="210" t="s">
        <v>160</v>
      </c>
    </row>
    <row r="43" spans="3:21">
      <c r="C43" s="154" t="s">
        <v>97</v>
      </c>
      <c r="D43" s="52"/>
      <c r="L43" s="50"/>
      <c r="R43" s="175" t="s">
        <v>92</v>
      </c>
      <c r="S43" s="136"/>
    </row>
    <row r="44" spans="3:21">
      <c r="C44" s="73" t="s">
        <v>184</v>
      </c>
      <c r="D44" s="221" t="s">
        <v>11</v>
      </c>
      <c r="E44" s="74"/>
      <c r="F44" s="6"/>
      <c r="G44" s="220"/>
      <c r="H44" s="220"/>
      <c r="I44" s="220"/>
      <c r="J44" s="278">
        <f>SUM(K44:L44)</f>
        <v>0</v>
      </c>
      <c r="K44" s="103"/>
      <c r="L44" s="103"/>
      <c r="M44" s="6"/>
      <c r="N44" s="6"/>
      <c r="O44" s="12"/>
      <c r="R44" s="175" t="s">
        <v>89</v>
      </c>
      <c r="S44" s="136"/>
      <c r="T44" s="210" t="s">
        <v>159</v>
      </c>
      <c r="U44" s="210" t="s">
        <v>160</v>
      </c>
    </row>
    <row r="45" spans="3:21">
      <c r="C45" s="156" t="s">
        <v>93</v>
      </c>
      <c r="D45" s="15" t="s">
        <v>11</v>
      </c>
      <c r="E45" s="4"/>
      <c r="F45" s="4"/>
      <c r="G45" s="4"/>
      <c r="H45" s="4"/>
      <c r="I45" s="4"/>
      <c r="J45" s="279">
        <f>SUM(K45:L45)</f>
        <v>0</v>
      </c>
      <c r="K45" s="104"/>
      <c r="L45" s="104"/>
      <c r="M45" s="4"/>
      <c r="N45" s="4"/>
      <c r="O45" s="13"/>
      <c r="R45" s="175" t="s">
        <v>92</v>
      </c>
      <c r="S45" s="136"/>
      <c r="T45" s="210" t="s">
        <v>159</v>
      </c>
      <c r="U45" s="210" t="s">
        <v>160</v>
      </c>
    </row>
    <row r="46" spans="3:21">
      <c r="C46" s="156" t="s">
        <v>94</v>
      </c>
      <c r="D46" s="15" t="s">
        <v>11</v>
      </c>
      <c r="E46" s="4"/>
      <c r="F46" s="4"/>
      <c r="G46" s="4"/>
      <c r="H46" s="4"/>
      <c r="I46" s="4"/>
      <c r="J46" s="279">
        <f>SUM(K46:L46)</f>
        <v>0</v>
      </c>
      <c r="K46" s="104"/>
      <c r="L46" s="104"/>
      <c r="M46" s="4"/>
      <c r="N46" s="4"/>
      <c r="O46" s="13"/>
      <c r="R46" s="175" t="s">
        <v>92</v>
      </c>
      <c r="S46" s="136"/>
      <c r="T46" s="210" t="s">
        <v>159</v>
      </c>
      <c r="U46" s="210" t="s">
        <v>160</v>
      </c>
    </row>
    <row r="47" spans="3:21">
      <c r="C47" s="75" t="s">
        <v>95</v>
      </c>
      <c r="D47" s="58" t="s">
        <v>11</v>
      </c>
      <c r="E47" s="7"/>
      <c r="F47" s="7"/>
      <c r="G47" s="7"/>
      <c r="H47" s="7"/>
      <c r="I47" s="7"/>
      <c r="J47" s="280">
        <f>SUM(K47:L47)</f>
        <v>0</v>
      </c>
      <c r="K47" s="105"/>
      <c r="L47" s="105"/>
      <c r="M47" s="7"/>
      <c r="N47" s="7"/>
      <c r="O47" s="14"/>
      <c r="R47" s="175" t="s">
        <v>92</v>
      </c>
      <c r="S47" s="136"/>
      <c r="T47" s="210" t="s">
        <v>159</v>
      </c>
      <c r="U47" s="210" t="s">
        <v>160</v>
      </c>
    </row>
    <row r="48" spans="3:21">
      <c r="C48" s="154" t="s">
        <v>98</v>
      </c>
      <c r="D48" s="52"/>
      <c r="L48" s="50"/>
      <c r="R48" s="175" t="s">
        <v>92</v>
      </c>
      <c r="S48" s="136"/>
    </row>
    <row r="49" spans="3:21">
      <c r="C49" s="73" t="s">
        <v>184</v>
      </c>
      <c r="D49" s="221" t="s">
        <v>11</v>
      </c>
      <c r="E49" s="74"/>
      <c r="F49" s="6"/>
      <c r="G49" s="220"/>
      <c r="H49" s="220"/>
      <c r="I49" s="220"/>
      <c r="J49" s="278">
        <f>SUM(K49:L49)</f>
        <v>0</v>
      </c>
      <c r="K49" s="103"/>
      <c r="L49" s="103"/>
      <c r="M49" s="6"/>
      <c r="N49" s="6"/>
      <c r="O49" s="12"/>
      <c r="R49" s="175" t="s">
        <v>89</v>
      </c>
      <c r="S49" s="136"/>
      <c r="T49" s="210" t="s">
        <v>159</v>
      </c>
      <c r="U49" s="210" t="s">
        <v>160</v>
      </c>
    </row>
    <row r="50" spans="3:21">
      <c r="C50" s="156" t="s">
        <v>93</v>
      </c>
      <c r="D50" s="15" t="s">
        <v>11</v>
      </c>
      <c r="E50" s="4"/>
      <c r="F50" s="4"/>
      <c r="G50" s="4"/>
      <c r="H50" s="4"/>
      <c r="I50" s="4"/>
      <c r="J50" s="279">
        <f>SUM(K50:L50)</f>
        <v>0</v>
      </c>
      <c r="K50" s="104"/>
      <c r="L50" s="104"/>
      <c r="M50" s="4"/>
      <c r="N50" s="4"/>
      <c r="O50" s="13"/>
      <c r="R50" s="175" t="s">
        <v>92</v>
      </c>
      <c r="S50" s="136"/>
      <c r="T50" s="210" t="s">
        <v>159</v>
      </c>
      <c r="U50" s="210" t="s">
        <v>160</v>
      </c>
    </row>
    <row r="51" spans="3:21">
      <c r="C51" s="156" t="s">
        <v>94</v>
      </c>
      <c r="D51" s="15" t="s">
        <v>11</v>
      </c>
      <c r="E51" s="4"/>
      <c r="F51" s="4"/>
      <c r="G51" s="4"/>
      <c r="H51" s="4"/>
      <c r="I51" s="4"/>
      <c r="J51" s="279">
        <f>SUM(K51:L51)</f>
        <v>0</v>
      </c>
      <c r="K51" s="104"/>
      <c r="L51" s="104"/>
      <c r="M51" s="4"/>
      <c r="N51" s="4"/>
      <c r="O51" s="13"/>
      <c r="R51" s="175" t="s">
        <v>92</v>
      </c>
      <c r="S51" s="136"/>
      <c r="T51" s="210" t="s">
        <v>159</v>
      </c>
      <c r="U51" s="210" t="s">
        <v>160</v>
      </c>
    </row>
    <row r="52" spans="3:21">
      <c r="C52" s="75" t="s">
        <v>95</v>
      </c>
      <c r="D52" s="58" t="s">
        <v>11</v>
      </c>
      <c r="E52" s="7"/>
      <c r="F52" s="7"/>
      <c r="G52" s="7"/>
      <c r="H52" s="7"/>
      <c r="I52" s="7"/>
      <c r="J52" s="280">
        <f>SUM(K52:L52)</f>
        <v>0</v>
      </c>
      <c r="K52" s="105"/>
      <c r="L52" s="105"/>
      <c r="M52" s="7"/>
      <c r="N52" s="7"/>
      <c r="O52" s="14"/>
      <c r="R52" s="175" t="s">
        <v>92</v>
      </c>
      <c r="S52" s="136"/>
      <c r="T52" s="210" t="s">
        <v>159</v>
      </c>
      <c r="U52" s="210" t="s">
        <v>160</v>
      </c>
    </row>
    <row r="53" spans="3:21">
      <c r="C53" s="154" t="s">
        <v>99</v>
      </c>
      <c r="D53" s="52"/>
      <c r="L53" s="50"/>
      <c r="R53" s="175" t="s">
        <v>92</v>
      </c>
      <c r="S53" s="136"/>
    </row>
    <row r="54" spans="3:21">
      <c r="C54" s="73" t="s">
        <v>184</v>
      </c>
      <c r="D54" s="221" t="s">
        <v>11</v>
      </c>
      <c r="E54" s="74"/>
      <c r="F54" s="6"/>
      <c r="G54" s="220"/>
      <c r="H54" s="220"/>
      <c r="I54" s="220"/>
      <c r="J54" s="278">
        <f>SUM(K54:L54)</f>
        <v>0</v>
      </c>
      <c r="K54" s="103"/>
      <c r="L54" s="103"/>
      <c r="M54" s="6"/>
      <c r="N54" s="6"/>
      <c r="O54" s="12"/>
      <c r="R54" s="175" t="s">
        <v>89</v>
      </c>
      <c r="S54" s="136"/>
      <c r="T54" s="210" t="s">
        <v>159</v>
      </c>
      <c r="U54" s="210" t="s">
        <v>160</v>
      </c>
    </row>
    <row r="55" spans="3:21">
      <c r="C55" s="156" t="s">
        <v>93</v>
      </c>
      <c r="D55" s="15" t="s">
        <v>11</v>
      </c>
      <c r="E55" s="4"/>
      <c r="F55" s="4"/>
      <c r="G55" s="4"/>
      <c r="H55" s="4"/>
      <c r="I55" s="4"/>
      <c r="J55" s="279">
        <f>SUM(K55:L55)</f>
        <v>0</v>
      </c>
      <c r="K55" s="104"/>
      <c r="L55" s="104"/>
      <c r="M55" s="4"/>
      <c r="N55" s="4"/>
      <c r="O55" s="13"/>
      <c r="R55" s="175" t="s">
        <v>92</v>
      </c>
      <c r="S55" s="136"/>
      <c r="T55" s="210" t="s">
        <v>159</v>
      </c>
      <c r="U55" s="210" t="s">
        <v>160</v>
      </c>
    </row>
    <row r="56" spans="3:21">
      <c r="C56" s="156" t="s">
        <v>94</v>
      </c>
      <c r="D56" s="15" t="s">
        <v>11</v>
      </c>
      <c r="E56" s="4"/>
      <c r="F56" s="4"/>
      <c r="G56" s="4"/>
      <c r="H56" s="4"/>
      <c r="I56" s="4"/>
      <c r="J56" s="279">
        <f>SUM(K56:L56)</f>
        <v>0</v>
      </c>
      <c r="K56" s="104"/>
      <c r="L56" s="104"/>
      <c r="M56" s="4"/>
      <c r="N56" s="4"/>
      <c r="O56" s="13"/>
      <c r="R56" s="175" t="s">
        <v>92</v>
      </c>
      <c r="S56" s="136"/>
      <c r="T56" s="210" t="s">
        <v>159</v>
      </c>
      <c r="U56" s="210" t="s">
        <v>160</v>
      </c>
    </row>
    <row r="57" spans="3:21">
      <c r="C57" s="75" t="s">
        <v>95</v>
      </c>
      <c r="D57" s="58" t="s">
        <v>11</v>
      </c>
      <c r="E57" s="7"/>
      <c r="F57" s="7"/>
      <c r="G57" s="7"/>
      <c r="H57" s="7"/>
      <c r="I57" s="7"/>
      <c r="J57" s="280">
        <f>SUM(K57:L57)</f>
        <v>0</v>
      </c>
      <c r="K57" s="105"/>
      <c r="L57" s="105"/>
      <c r="M57" s="7"/>
      <c r="N57" s="7"/>
      <c r="O57" s="14"/>
      <c r="R57" s="175" t="s">
        <v>92</v>
      </c>
      <c r="S57" s="136"/>
      <c r="T57" s="210" t="s">
        <v>159</v>
      </c>
      <c r="U57" s="210" t="s">
        <v>160</v>
      </c>
    </row>
    <row r="58" spans="3:21">
      <c r="C58" s="154" t="s">
        <v>100</v>
      </c>
      <c r="D58" s="52"/>
      <c r="L58" s="50"/>
      <c r="R58" s="175" t="s">
        <v>92</v>
      </c>
      <c r="S58" s="136"/>
    </row>
    <row r="59" spans="3:21">
      <c r="C59" s="73" t="s">
        <v>184</v>
      </c>
      <c r="D59" s="221" t="s">
        <v>11</v>
      </c>
      <c r="E59" s="74"/>
      <c r="F59" s="6"/>
      <c r="G59" s="220"/>
      <c r="H59" s="220"/>
      <c r="I59" s="220"/>
      <c r="J59" s="278">
        <f>SUM(K59:L59)</f>
        <v>0</v>
      </c>
      <c r="K59" s="103"/>
      <c r="L59" s="103"/>
      <c r="M59" s="6"/>
      <c r="N59" s="6"/>
      <c r="O59" s="12"/>
      <c r="R59" s="175" t="s">
        <v>89</v>
      </c>
      <c r="S59" s="136"/>
      <c r="T59" s="210" t="s">
        <v>159</v>
      </c>
      <c r="U59" s="210" t="s">
        <v>160</v>
      </c>
    </row>
    <row r="60" spans="3:21">
      <c r="C60" s="156" t="s">
        <v>93</v>
      </c>
      <c r="D60" s="15" t="s">
        <v>11</v>
      </c>
      <c r="E60" s="4"/>
      <c r="F60" s="4"/>
      <c r="G60" s="4"/>
      <c r="H60" s="4"/>
      <c r="I60" s="4"/>
      <c r="J60" s="279">
        <f>SUM(K60:L60)</f>
        <v>0</v>
      </c>
      <c r="K60" s="104"/>
      <c r="L60" s="104"/>
      <c r="M60" s="4"/>
      <c r="N60" s="4"/>
      <c r="O60" s="13"/>
      <c r="R60" s="175" t="s">
        <v>92</v>
      </c>
      <c r="S60" s="136"/>
      <c r="T60" s="210" t="s">
        <v>159</v>
      </c>
      <c r="U60" s="210" t="s">
        <v>160</v>
      </c>
    </row>
    <row r="61" spans="3:21">
      <c r="C61" s="156" t="s">
        <v>94</v>
      </c>
      <c r="D61" s="15" t="s">
        <v>11</v>
      </c>
      <c r="E61" s="4"/>
      <c r="F61" s="4"/>
      <c r="G61" s="4"/>
      <c r="H61" s="4"/>
      <c r="I61" s="4"/>
      <c r="J61" s="279">
        <f>SUM(K61:L61)</f>
        <v>0</v>
      </c>
      <c r="K61" s="104"/>
      <c r="L61" s="104"/>
      <c r="M61" s="4"/>
      <c r="N61" s="4"/>
      <c r="O61" s="13"/>
      <c r="R61" s="175" t="s">
        <v>92</v>
      </c>
      <c r="S61" s="136"/>
      <c r="T61" s="210" t="s">
        <v>159</v>
      </c>
      <c r="U61" s="210" t="s">
        <v>160</v>
      </c>
    </row>
    <row r="62" spans="3:21">
      <c r="C62" s="75" t="s">
        <v>95</v>
      </c>
      <c r="D62" s="58" t="s">
        <v>11</v>
      </c>
      <c r="E62" s="7"/>
      <c r="F62" s="7"/>
      <c r="G62" s="7"/>
      <c r="H62" s="7"/>
      <c r="I62" s="7"/>
      <c r="J62" s="280">
        <f>SUM(K62:L62)</f>
        <v>0</v>
      </c>
      <c r="K62" s="105"/>
      <c r="L62" s="105"/>
      <c r="M62" s="7"/>
      <c r="N62" s="7"/>
      <c r="O62" s="14"/>
      <c r="R62" s="175" t="s">
        <v>92</v>
      </c>
      <c r="S62" s="136"/>
      <c r="T62" s="210" t="s">
        <v>159</v>
      </c>
      <c r="U62" s="210" t="s">
        <v>160</v>
      </c>
    </row>
    <row r="63" spans="3:21">
      <c r="C63" s="154" t="s">
        <v>101</v>
      </c>
      <c r="D63" s="172"/>
      <c r="L63" s="50"/>
      <c r="R63" s="175" t="s">
        <v>92</v>
      </c>
      <c r="S63" s="136"/>
    </row>
    <row r="64" spans="3:21">
      <c r="C64" s="73" t="s">
        <v>184</v>
      </c>
      <c r="D64" s="221" t="s">
        <v>11</v>
      </c>
      <c r="E64" s="74"/>
      <c r="F64" s="6"/>
      <c r="G64" s="220"/>
      <c r="H64" s="220"/>
      <c r="I64" s="220"/>
      <c r="J64" s="278">
        <f>SUM(K64:L64)</f>
        <v>0</v>
      </c>
      <c r="K64" s="278">
        <f>K69+K74</f>
        <v>0</v>
      </c>
      <c r="L64" s="278">
        <f>L69+L74</f>
        <v>0</v>
      </c>
      <c r="M64" s="6"/>
      <c r="N64" s="6"/>
      <c r="O64" s="12"/>
      <c r="R64" s="175" t="s">
        <v>89</v>
      </c>
      <c r="S64" s="136"/>
      <c r="T64" s="210" t="s">
        <v>159</v>
      </c>
      <c r="U64" s="210" t="s">
        <v>160</v>
      </c>
    </row>
    <row r="65" spans="3:21">
      <c r="C65" s="156" t="s">
        <v>93</v>
      </c>
      <c r="D65" s="15" t="s">
        <v>11</v>
      </c>
      <c r="E65" s="4"/>
      <c r="F65" s="4"/>
      <c r="G65" s="4"/>
      <c r="H65" s="4"/>
      <c r="I65" s="4"/>
      <c r="J65" s="279">
        <f>SUM(K65:L65)</f>
        <v>0</v>
      </c>
      <c r="K65" s="279">
        <f t="shared" ref="K65:L67" si="0">K70+K75</f>
        <v>0</v>
      </c>
      <c r="L65" s="279">
        <f t="shared" si="0"/>
        <v>0</v>
      </c>
      <c r="M65" s="4"/>
      <c r="N65" s="4"/>
      <c r="O65" s="13"/>
      <c r="R65" s="175" t="s">
        <v>92</v>
      </c>
      <c r="S65" s="136"/>
      <c r="T65" s="210" t="s">
        <v>159</v>
      </c>
      <c r="U65" s="210" t="s">
        <v>160</v>
      </c>
    </row>
    <row r="66" spans="3:21">
      <c r="C66" s="156" t="s">
        <v>94</v>
      </c>
      <c r="D66" s="15" t="s">
        <v>11</v>
      </c>
      <c r="E66" s="4"/>
      <c r="F66" s="4"/>
      <c r="G66" s="4"/>
      <c r="H66" s="4"/>
      <c r="I66" s="4"/>
      <c r="J66" s="279">
        <f>SUM(K66:L66)</f>
        <v>0</v>
      </c>
      <c r="K66" s="279">
        <f t="shared" si="0"/>
        <v>0</v>
      </c>
      <c r="L66" s="279">
        <f t="shared" si="0"/>
        <v>0</v>
      </c>
      <c r="M66" s="4"/>
      <c r="N66" s="4"/>
      <c r="O66" s="13"/>
      <c r="R66" s="175" t="s">
        <v>92</v>
      </c>
      <c r="S66" s="136"/>
      <c r="T66" s="210" t="s">
        <v>159</v>
      </c>
      <c r="U66" s="210" t="s">
        <v>160</v>
      </c>
    </row>
    <row r="67" spans="3:21">
      <c r="C67" s="156" t="s">
        <v>95</v>
      </c>
      <c r="D67" s="15" t="s">
        <v>11</v>
      </c>
      <c r="E67" s="4"/>
      <c r="F67" s="4"/>
      <c r="G67" s="4"/>
      <c r="H67" s="4"/>
      <c r="I67" s="4"/>
      <c r="J67" s="279">
        <f>SUM(K67:L67)</f>
        <v>0</v>
      </c>
      <c r="K67" s="279">
        <f t="shared" si="0"/>
        <v>0</v>
      </c>
      <c r="L67" s="279">
        <f t="shared" si="0"/>
        <v>0</v>
      </c>
      <c r="M67" s="4"/>
      <c r="N67" s="4"/>
      <c r="O67" s="13"/>
      <c r="R67" s="175" t="s">
        <v>92</v>
      </c>
      <c r="S67" s="136"/>
      <c r="T67" s="210" t="s">
        <v>159</v>
      </c>
      <c r="U67" s="210" t="s">
        <v>160</v>
      </c>
    </row>
    <row r="68" spans="3:21">
      <c r="C68" s="359" t="s">
        <v>438</v>
      </c>
      <c r="D68" s="333"/>
      <c r="E68" s="4"/>
      <c r="F68" s="4"/>
      <c r="G68" s="4"/>
      <c r="H68" s="4"/>
      <c r="I68" s="4"/>
      <c r="J68" s="4"/>
      <c r="K68" s="4"/>
      <c r="L68" s="50"/>
      <c r="M68" s="4"/>
      <c r="N68" s="4"/>
      <c r="O68" s="13"/>
      <c r="R68" s="175"/>
      <c r="S68" s="136"/>
    </row>
    <row r="69" spans="3:21">
      <c r="C69" s="356" t="s">
        <v>184</v>
      </c>
      <c r="D69" s="332" t="s">
        <v>11</v>
      </c>
      <c r="E69" s="50"/>
      <c r="F69" s="4"/>
      <c r="G69" s="155"/>
      <c r="H69" s="155"/>
      <c r="I69" s="155"/>
      <c r="J69" s="279">
        <f>SUM(K69:L69)</f>
        <v>0</v>
      </c>
      <c r="K69" s="104"/>
      <c r="L69" s="104"/>
      <c r="M69" s="4"/>
      <c r="N69" s="4"/>
      <c r="O69" s="13"/>
      <c r="R69" s="175" t="s">
        <v>89</v>
      </c>
      <c r="S69" s="136"/>
      <c r="T69" s="210" t="s">
        <v>159</v>
      </c>
      <c r="U69" s="210" t="s">
        <v>160</v>
      </c>
    </row>
    <row r="70" spans="3:21">
      <c r="C70" s="356" t="s">
        <v>93</v>
      </c>
      <c r="D70" s="15" t="s">
        <v>11</v>
      </c>
      <c r="E70" s="4"/>
      <c r="F70" s="4"/>
      <c r="G70" s="4"/>
      <c r="H70" s="4"/>
      <c r="I70" s="4"/>
      <c r="J70" s="279">
        <f>SUM(K70:L70)</f>
        <v>0</v>
      </c>
      <c r="K70" s="104"/>
      <c r="L70" s="104"/>
      <c r="M70" s="4"/>
      <c r="N70" s="4"/>
      <c r="O70" s="13"/>
      <c r="R70" s="175" t="s">
        <v>89</v>
      </c>
      <c r="S70" s="136"/>
      <c r="T70" s="210" t="s">
        <v>159</v>
      </c>
      <c r="U70" s="210" t="s">
        <v>160</v>
      </c>
    </row>
    <row r="71" spans="3:21">
      <c r="C71" s="356" t="s">
        <v>94</v>
      </c>
      <c r="D71" s="15" t="s">
        <v>11</v>
      </c>
      <c r="E71" s="4"/>
      <c r="F71" s="4"/>
      <c r="G71" s="4"/>
      <c r="H71" s="4"/>
      <c r="I71" s="4"/>
      <c r="J71" s="279">
        <f>SUM(K71:L71)</f>
        <v>0</v>
      </c>
      <c r="K71" s="104"/>
      <c r="L71" s="104"/>
      <c r="M71" s="4"/>
      <c r="N71" s="4"/>
      <c r="O71" s="13"/>
      <c r="R71" s="175" t="s">
        <v>89</v>
      </c>
      <c r="S71" s="136"/>
      <c r="T71" s="210" t="s">
        <v>159</v>
      </c>
      <c r="U71" s="210" t="s">
        <v>160</v>
      </c>
    </row>
    <row r="72" spans="3:21">
      <c r="C72" s="356" t="s">
        <v>95</v>
      </c>
      <c r="D72" s="15" t="s">
        <v>11</v>
      </c>
      <c r="E72" s="4"/>
      <c r="F72" s="4"/>
      <c r="G72" s="4"/>
      <c r="H72" s="4"/>
      <c r="I72" s="4"/>
      <c r="J72" s="279">
        <f>SUM(K72:L72)</f>
        <v>0</v>
      </c>
      <c r="K72" s="104"/>
      <c r="L72" s="104"/>
      <c r="M72" s="4"/>
      <c r="N72" s="4"/>
      <c r="O72" s="13"/>
      <c r="R72" s="175" t="s">
        <v>89</v>
      </c>
      <c r="S72" s="136"/>
      <c r="T72" s="210" t="s">
        <v>159</v>
      </c>
      <c r="U72" s="210" t="s">
        <v>160</v>
      </c>
    </row>
    <row r="73" spans="3:21">
      <c r="C73" s="359" t="s">
        <v>439</v>
      </c>
      <c r="D73" s="333"/>
      <c r="E73" s="4"/>
      <c r="F73" s="4"/>
      <c r="G73" s="4"/>
      <c r="H73" s="4"/>
      <c r="I73" s="4"/>
      <c r="J73" s="4"/>
      <c r="K73" s="4"/>
      <c r="L73" s="50"/>
      <c r="M73" s="4"/>
      <c r="N73" s="4"/>
      <c r="O73" s="13"/>
      <c r="R73" s="175"/>
      <c r="S73" s="136"/>
    </row>
    <row r="74" spans="3:21">
      <c r="C74" s="356" t="s">
        <v>184</v>
      </c>
      <c r="D74" s="334" t="s">
        <v>11</v>
      </c>
      <c r="E74" s="50"/>
      <c r="F74" s="4"/>
      <c r="G74" s="155"/>
      <c r="H74" s="155"/>
      <c r="I74" s="155"/>
      <c r="J74" s="279">
        <f>SUM(K74:L74)</f>
        <v>0</v>
      </c>
      <c r="K74" s="104"/>
      <c r="L74" s="104"/>
      <c r="M74" s="4"/>
      <c r="N74" s="4"/>
      <c r="O74" s="13"/>
      <c r="R74" s="175" t="s">
        <v>89</v>
      </c>
      <c r="S74" s="136"/>
      <c r="T74" s="210" t="s">
        <v>159</v>
      </c>
      <c r="U74" s="210" t="s">
        <v>160</v>
      </c>
    </row>
    <row r="75" spans="3:21">
      <c r="C75" s="356" t="s">
        <v>93</v>
      </c>
      <c r="D75" s="15" t="s">
        <v>11</v>
      </c>
      <c r="E75" s="4"/>
      <c r="F75" s="4"/>
      <c r="G75" s="4"/>
      <c r="H75" s="4"/>
      <c r="I75" s="4"/>
      <c r="J75" s="279">
        <f>SUM(K75:L75)</f>
        <v>0</v>
      </c>
      <c r="K75" s="104"/>
      <c r="L75" s="104"/>
      <c r="M75" s="4"/>
      <c r="N75" s="4"/>
      <c r="O75" s="13"/>
      <c r="R75" s="175" t="s">
        <v>89</v>
      </c>
      <c r="S75" s="136"/>
      <c r="T75" s="210" t="s">
        <v>159</v>
      </c>
      <c r="U75" s="210" t="s">
        <v>160</v>
      </c>
    </row>
    <row r="76" spans="3:21">
      <c r="C76" s="356" t="s">
        <v>94</v>
      </c>
      <c r="D76" s="15" t="s">
        <v>11</v>
      </c>
      <c r="E76" s="4"/>
      <c r="F76" s="4"/>
      <c r="G76" s="4"/>
      <c r="H76" s="4"/>
      <c r="I76" s="4"/>
      <c r="J76" s="279">
        <f>SUM(K76:L76)</f>
        <v>0</v>
      </c>
      <c r="K76" s="104"/>
      <c r="L76" s="104"/>
      <c r="M76" s="4"/>
      <c r="N76" s="4"/>
      <c r="O76" s="13"/>
      <c r="R76" s="175" t="s">
        <v>89</v>
      </c>
      <c r="S76" s="136"/>
      <c r="T76" s="210" t="s">
        <v>159</v>
      </c>
      <c r="U76" s="210" t="s">
        <v>160</v>
      </c>
    </row>
    <row r="77" spans="3:21">
      <c r="C77" s="357" t="s">
        <v>95</v>
      </c>
      <c r="D77" s="58" t="s">
        <v>11</v>
      </c>
      <c r="E77" s="7"/>
      <c r="F77" s="7"/>
      <c r="G77" s="7"/>
      <c r="H77" s="7"/>
      <c r="I77" s="7"/>
      <c r="J77" s="280">
        <f>SUM(K77:L77)</f>
        <v>0</v>
      </c>
      <c r="K77" s="105"/>
      <c r="L77" s="105"/>
      <c r="M77" s="7"/>
      <c r="N77" s="7"/>
      <c r="O77" s="14"/>
      <c r="R77" s="175" t="s">
        <v>89</v>
      </c>
      <c r="S77" s="136"/>
      <c r="T77" s="210" t="s">
        <v>159</v>
      </c>
      <c r="U77" s="210" t="s">
        <v>160</v>
      </c>
    </row>
    <row r="78" spans="3:21">
      <c r="C78" s="154" t="s">
        <v>102</v>
      </c>
      <c r="D78" s="52"/>
      <c r="L78" s="50"/>
      <c r="R78" s="175" t="s">
        <v>92</v>
      </c>
      <c r="S78" s="136"/>
    </row>
    <row r="79" spans="3:21">
      <c r="C79" s="73" t="s">
        <v>184</v>
      </c>
      <c r="D79" s="221" t="s">
        <v>11</v>
      </c>
      <c r="E79" s="74"/>
      <c r="F79" s="6"/>
      <c r="G79" s="220"/>
      <c r="H79" s="220"/>
      <c r="I79" s="220"/>
      <c r="J79" s="278">
        <f>SUM(K79:L79)</f>
        <v>0</v>
      </c>
      <c r="K79" s="103"/>
      <c r="L79" s="103"/>
      <c r="M79" s="6"/>
      <c r="N79" s="6"/>
      <c r="O79" s="12"/>
      <c r="R79" s="175" t="s">
        <v>89</v>
      </c>
      <c r="S79" s="136"/>
      <c r="T79" s="210" t="s">
        <v>159</v>
      </c>
      <c r="U79" s="210" t="s">
        <v>160</v>
      </c>
    </row>
    <row r="80" spans="3:21">
      <c r="C80" s="156" t="s">
        <v>93</v>
      </c>
      <c r="D80" s="15" t="s">
        <v>11</v>
      </c>
      <c r="E80" s="4"/>
      <c r="F80" s="4"/>
      <c r="G80" s="4"/>
      <c r="H80" s="4"/>
      <c r="I80" s="4"/>
      <c r="J80" s="279">
        <f>SUM(K80:L80)</f>
        <v>0</v>
      </c>
      <c r="K80" s="104"/>
      <c r="L80" s="104"/>
      <c r="M80" s="4"/>
      <c r="N80" s="4"/>
      <c r="O80" s="13"/>
      <c r="R80" s="175" t="s">
        <v>92</v>
      </c>
      <c r="S80" s="136"/>
      <c r="T80" s="210" t="s">
        <v>159</v>
      </c>
      <c r="U80" s="210" t="s">
        <v>160</v>
      </c>
    </row>
    <row r="81" spans="3:21">
      <c r="C81" s="156" t="s">
        <v>94</v>
      </c>
      <c r="D81" s="15" t="s">
        <v>11</v>
      </c>
      <c r="E81" s="4"/>
      <c r="F81" s="4"/>
      <c r="G81" s="4"/>
      <c r="H81" s="4"/>
      <c r="I81" s="4"/>
      <c r="J81" s="279">
        <f>SUM(K81:L81)</f>
        <v>0</v>
      </c>
      <c r="K81" s="104"/>
      <c r="L81" s="104"/>
      <c r="M81" s="4"/>
      <c r="N81" s="4"/>
      <c r="O81" s="13"/>
      <c r="R81" s="175" t="s">
        <v>92</v>
      </c>
      <c r="S81" s="136"/>
      <c r="T81" s="210" t="s">
        <v>159</v>
      </c>
      <c r="U81" s="210" t="s">
        <v>160</v>
      </c>
    </row>
    <row r="82" spans="3:21">
      <c r="C82" s="75" t="s">
        <v>95</v>
      </c>
      <c r="D82" s="58" t="s">
        <v>11</v>
      </c>
      <c r="E82" s="7"/>
      <c r="F82" s="7"/>
      <c r="G82" s="7"/>
      <c r="H82" s="7"/>
      <c r="I82" s="7"/>
      <c r="J82" s="280">
        <f>SUM(K82:L82)</f>
        <v>0</v>
      </c>
      <c r="K82" s="105"/>
      <c r="L82" s="105"/>
      <c r="M82" s="7"/>
      <c r="N82" s="7"/>
      <c r="O82" s="14"/>
      <c r="R82" s="175" t="s">
        <v>92</v>
      </c>
      <c r="S82" s="136"/>
      <c r="T82" s="210" t="s">
        <v>159</v>
      </c>
      <c r="U82" s="210" t="s">
        <v>160</v>
      </c>
    </row>
    <row r="83" spans="3:21">
      <c r="C83" s="154" t="s">
        <v>103</v>
      </c>
      <c r="D83" s="52"/>
      <c r="L83" s="50"/>
      <c r="R83" s="175" t="s">
        <v>92</v>
      </c>
      <c r="S83" s="136"/>
    </row>
    <row r="84" spans="3:21">
      <c r="C84" s="157" t="s">
        <v>93</v>
      </c>
      <c r="D84" s="168" t="s">
        <v>11</v>
      </c>
      <c r="E84" s="146"/>
      <c r="F84" s="146"/>
      <c r="G84" s="146"/>
      <c r="H84" s="146"/>
      <c r="I84" s="146"/>
      <c r="J84" s="281">
        <f>SUM(K84:L84)</f>
        <v>0</v>
      </c>
      <c r="K84" s="282"/>
      <c r="L84" s="282"/>
      <c r="M84" s="146"/>
      <c r="N84" s="146"/>
      <c r="O84" s="148"/>
      <c r="R84" s="175" t="s">
        <v>92</v>
      </c>
      <c r="S84" s="136"/>
      <c r="T84" s="210" t="s">
        <v>159</v>
      </c>
      <c r="U84" s="210" t="s">
        <v>160</v>
      </c>
    </row>
    <row r="85" spans="3:21">
      <c r="C85" s="154" t="s">
        <v>104</v>
      </c>
      <c r="D85" s="52"/>
      <c r="L85" s="50"/>
      <c r="R85" s="175" t="s">
        <v>92</v>
      </c>
      <c r="S85" s="136"/>
    </row>
    <row r="86" spans="3:21">
      <c r="C86" s="157" t="s">
        <v>93</v>
      </c>
      <c r="D86" s="168" t="s">
        <v>11</v>
      </c>
      <c r="E86" s="146"/>
      <c r="F86" s="146"/>
      <c r="G86" s="146"/>
      <c r="H86" s="146"/>
      <c r="I86" s="146"/>
      <c r="J86" s="281">
        <f>SUM(K86:L86)</f>
        <v>0</v>
      </c>
      <c r="K86" s="282"/>
      <c r="L86" s="282"/>
      <c r="M86" s="146"/>
      <c r="N86" s="146"/>
      <c r="O86" s="148"/>
      <c r="R86" s="175" t="s">
        <v>92</v>
      </c>
      <c r="S86" s="136"/>
      <c r="T86" s="210" t="s">
        <v>159</v>
      </c>
      <c r="U86" s="210" t="s">
        <v>160</v>
      </c>
    </row>
    <row r="87" spans="3:21">
      <c r="C87" s="154" t="s">
        <v>296</v>
      </c>
      <c r="D87" s="52"/>
      <c r="L87" s="50"/>
      <c r="R87" s="175" t="s">
        <v>92</v>
      </c>
      <c r="S87" s="136"/>
    </row>
    <row r="88" spans="3:21">
      <c r="C88" s="73" t="s">
        <v>93</v>
      </c>
      <c r="D88" s="57" t="s">
        <v>11</v>
      </c>
      <c r="E88" s="6"/>
      <c r="F88" s="6"/>
      <c r="G88" s="6"/>
      <c r="H88" s="6"/>
      <c r="I88" s="6"/>
      <c r="J88" s="278">
        <f>SUM(K88:L88)</f>
        <v>0</v>
      </c>
      <c r="K88" s="103"/>
      <c r="L88" s="103"/>
      <c r="M88" s="6"/>
      <c r="N88" s="6"/>
      <c r="O88" s="12"/>
      <c r="R88" s="175" t="s">
        <v>92</v>
      </c>
      <c r="S88" s="136"/>
      <c r="T88" s="210" t="s">
        <v>159</v>
      </c>
      <c r="U88" s="210" t="s">
        <v>160</v>
      </c>
    </row>
    <row r="89" spans="3:21">
      <c r="C89" s="156" t="s">
        <v>94</v>
      </c>
      <c r="D89" s="15" t="s">
        <v>11</v>
      </c>
      <c r="E89" s="4"/>
      <c r="F89" s="4"/>
      <c r="G89" s="4"/>
      <c r="H89" s="4"/>
      <c r="I89" s="4"/>
      <c r="J89" s="279">
        <f>SUM(K89:L89)</f>
        <v>0</v>
      </c>
      <c r="K89" s="104"/>
      <c r="L89" s="104"/>
      <c r="M89" s="4"/>
      <c r="N89" s="4"/>
      <c r="O89" s="13"/>
      <c r="R89" s="175" t="s">
        <v>92</v>
      </c>
      <c r="S89" s="136"/>
      <c r="T89" s="210" t="s">
        <v>159</v>
      </c>
      <c r="U89" s="210" t="s">
        <v>160</v>
      </c>
    </row>
    <row r="90" spans="3:21">
      <c r="C90" s="156" t="s">
        <v>95</v>
      </c>
      <c r="D90" s="15" t="s">
        <v>11</v>
      </c>
      <c r="E90" s="4"/>
      <c r="F90" s="4"/>
      <c r="G90" s="4"/>
      <c r="H90" s="4"/>
      <c r="I90" s="4"/>
      <c r="J90" s="279">
        <f>SUM(K90:L90)</f>
        <v>0</v>
      </c>
      <c r="K90" s="104"/>
      <c r="L90" s="104"/>
      <c r="M90" s="4"/>
      <c r="N90" s="4"/>
      <c r="O90" s="13"/>
      <c r="R90" s="175" t="s">
        <v>92</v>
      </c>
      <c r="S90" s="136"/>
      <c r="T90" s="210" t="s">
        <v>159</v>
      </c>
      <c r="U90" s="210" t="s">
        <v>160</v>
      </c>
    </row>
    <row r="91" spans="3:21">
      <c r="C91" s="75" t="s">
        <v>105</v>
      </c>
      <c r="D91" s="58" t="s">
        <v>11</v>
      </c>
      <c r="E91" s="7"/>
      <c r="F91" s="7"/>
      <c r="G91" s="7"/>
      <c r="H91" s="7"/>
      <c r="I91" s="7"/>
      <c r="J91" s="280">
        <f>SUM(K91:L91)</f>
        <v>0</v>
      </c>
      <c r="K91" s="105"/>
      <c r="L91" s="105"/>
      <c r="M91" s="7"/>
      <c r="N91" s="7"/>
      <c r="O91" s="14"/>
      <c r="R91" s="175" t="s">
        <v>92</v>
      </c>
      <c r="S91" s="136"/>
      <c r="T91" s="210" t="s">
        <v>159</v>
      </c>
      <c r="U91" s="210" t="s">
        <v>160</v>
      </c>
    </row>
    <row r="92" spans="3:21">
      <c r="C92" s="154" t="s">
        <v>239</v>
      </c>
      <c r="R92" s="175"/>
      <c r="S92" s="175"/>
      <c r="T92" s="175"/>
      <c r="U92" s="175"/>
    </row>
    <row r="93" spans="3:21">
      <c r="C93" s="157" t="s">
        <v>93</v>
      </c>
      <c r="D93" s="273" t="s">
        <v>11</v>
      </c>
      <c r="E93" s="146"/>
      <c r="F93" s="146"/>
      <c r="G93" s="146"/>
      <c r="H93" s="146"/>
      <c r="I93" s="146"/>
      <c r="J93" s="281">
        <f>SUM(K93:L93)</f>
        <v>0</v>
      </c>
      <c r="K93" s="282"/>
      <c r="L93" s="282"/>
      <c r="M93" s="146"/>
      <c r="N93" s="146"/>
      <c r="O93" s="148"/>
      <c r="R93" s="175" t="s">
        <v>92</v>
      </c>
      <c r="S93" s="136"/>
      <c r="T93" s="225" t="s">
        <v>159</v>
      </c>
      <c r="U93" s="225" t="s">
        <v>160</v>
      </c>
    </row>
    <row r="94" spans="3:21">
      <c r="C94" s="154" t="s">
        <v>240</v>
      </c>
      <c r="D94" s="149"/>
      <c r="R94" s="175"/>
      <c r="S94" s="175"/>
      <c r="T94" s="175"/>
      <c r="U94" s="175"/>
    </row>
    <row r="95" spans="3:21">
      <c r="C95" s="157" t="s">
        <v>93</v>
      </c>
      <c r="D95" s="273" t="s">
        <v>11</v>
      </c>
      <c r="E95" s="146"/>
      <c r="F95" s="146"/>
      <c r="G95" s="146"/>
      <c r="H95" s="146"/>
      <c r="I95" s="146"/>
      <c r="J95" s="281">
        <f>SUM(K95:L95)</f>
        <v>0</v>
      </c>
      <c r="K95" s="282"/>
      <c r="L95" s="282"/>
      <c r="M95" s="146"/>
      <c r="N95" s="146"/>
      <c r="O95" s="148"/>
      <c r="R95" s="175" t="s">
        <v>92</v>
      </c>
      <c r="S95" s="136"/>
      <c r="T95" s="225" t="s">
        <v>159</v>
      </c>
      <c r="U95" s="225" t="s">
        <v>160</v>
      </c>
    </row>
    <row r="96" spans="3:21" ht="15" customHeight="1">
      <c r="G96" s="4"/>
      <c r="H96" s="4"/>
      <c r="I96" s="4"/>
      <c r="J96" s="4"/>
      <c r="K96" s="4"/>
      <c r="R96" s="136"/>
      <c r="S96" s="136"/>
    </row>
    <row r="97" spans="1:21" ht="26.25" customHeight="1">
      <c r="C97" s="47" t="s">
        <v>138</v>
      </c>
      <c r="D97" s="158"/>
      <c r="E97" s="159"/>
      <c r="G97" s="163"/>
      <c r="H97" s="163"/>
      <c r="I97" s="163"/>
      <c r="J97" s="163"/>
      <c r="K97" s="163"/>
      <c r="R97" s="136"/>
      <c r="S97" s="136"/>
    </row>
    <row r="98" spans="1:21" ht="15" customHeight="1">
      <c r="C98" s="299" t="s">
        <v>106</v>
      </c>
      <c r="D98" s="57" t="s">
        <v>11</v>
      </c>
      <c r="E98" s="6"/>
      <c r="F98" s="6"/>
      <c r="G98" s="6"/>
      <c r="H98" s="6"/>
      <c r="I98" s="6"/>
      <c r="J98" s="6"/>
      <c r="K98" s="6"/>
      <c r="L98" s="6"/>
      <c r="M98" s="166"/>
      <c r="N98" s="6"/>
      <c r="O98" s="12"/>
      <c r="R98" s="136" t="s">
        <v>431</v>
      </c>
      <c r="S98" s="136"/>
      <c r="T98" s="210" t="s">
        <v>159</v>
      </c>
      <c r="U98" s="210" t="s">
        <v>160</v>
      </c>
    </row>
    <row r="99" spans="1:21">
      <c r="C99" s="300" t="s">
        <v>113</v>
      </c>
      <c r="D99" s="15" t="s">
        <v>11</v>
      </c>
      <c r="E99" s="4"/>
      <c r="F99" s="4"/>
      <c r="G99" s="4"/>
      <c r="H99" s="4"/>
      <c r="I99" s="4"/>
      <c r="J99" s="4"/>
      <c r="K99" s="4"/>
      <c r="L99" s="4"/>
      <c r="M99" s="164"/>
      <c r="N99" s="4"/>
      <c r="O99" s="13"/>
      <c r="R99" s="136" t="s">
        <v>431</v>
      </c>
      <c r="S99" s="136"/>
      <c r="T99" s="210" t="s">
        <v>159</v>
      </c>
      <c r="U99" s="210" t="s">
        <v>160</v>
      </c>
    </row>
    <row r="100" spans="1:21">
      <c r="C100" s="300" t="s">
        <v>107</v>
      </c>
      <c r="D100" s="15" t="s">
        <v>11</v>
      </c>
      <c r="E100" s="4"/>
      <c r="F100" s="4"/>
      <c r="G100" s="4"/>
      <c r="H100" s="4"/>
      <c r="I100" s="4"/>
      <c r="J100" s="4"/>
      <c r="K100" s="4"/>
      <c r="L100" s="4"/>
      <c r="M100" s="164"/>
      <c r="N100" s="4"/>
      <c r="O100" s="13"/>
      <c r="R100" s="136" t="s">
        <v>431</v>
      </c>
      <c r="S100" s="136"/>
      <c r="T100" s="210" t="s">
        <v>159</v>
      </c>
      <c r="U100" s="210" t="s">
        <v>160</v>
      </c>
    </row>
    <row r="101" spans="1:21">
      <c r="C101" s="300" t="s">
        <v>4</v>
      </c>
      <c r="D101" s="160"/>
      <c r="E101" s="4"/>
      <c r="F101" s="4"/>
      <c r="G101" s="4"/>
      <c r="H101" s="4"/>
      <c r="I101" s="4"/>
      <c r="J101" s="4"/>
      <c r="K101" s="4"/>
      <c r="L101" s="4"/>
      <c r="M101" s="160"/>
      <c r="N101" s="4"/>
      <c r="O101" s="13"/>
      <c r="R101" s="136" t="s">
        <v>431</v>
      </c>
      <c r="S101" s="136"/>
    </row>
    <row r="102" spans="1:21">
      <c r="C102" s="350" t="s">
        <v>465</v>
      </c>
      <c r="D102" s="15" t="s">
        <v>11</v>
      </c>
      <c r="E102" s="4"/>
      <c r="F102" s="4"/>
      <c r="G102" s="4"/>
      <c r="H102" s="4"/>
      <c r="I102" s="4"/>
      <c r="J102" s="4"/>
      <c r="K102" s="4"/>
      <c r="L102" s="4"/>
      <c r="M102" s="164"/>
      <c r="N102" s="4"/>
      <c r="O102" s="13"/>
      <c r="R102" s="136" t="s">
        <v>431</v>
      </c>
      <c r="S102" s="136"/>
      <c r="T102" s="210" t="s">
        <v>159</v>
      </c>
      <c r="U102" s="210" t="s">
        <v>160</v>
      </c>
    </row>
    <row r="103" spans="1:21">
      <c r="C103" s="350" t="s">
        <v>465</v>
      </c>
      <c r="D103" s="15" t="s">
        <v>11</v>
      </c>
      <c r="E103" s="4"/>
      <c r="F103" s="4"/>
      <c r="G103" s="4"/>
      <c r="H103" s="4"/>
      <c r="I103" s="4"/>
      <c r="J103" s="4"/>
      <c r="K103" s="4"/>
      <c r="L103" s="4"/>
      <c r="M103" s="164"/>
      <c r="N103" s="4"/>
      <c r="O103" s="13"/>
      <c r="R103" s="136" t="s">
        <v>431</v>
      </c>
      <c r="S103" s="136"/>
      <c r="T103" s="210" t="s">
        <v>159</v>
      </c>
      <c r="U103" s="210" t="s">
        <v>160</v>
      </c>
    </row>
    <row r="104" spans="1:21">
      <c r="C104" s="350" t="s">
        <v>465</v>
      </c>
      <c r="D104" s="15" t="s">
        <v>11</v>
      </c>
      <c r="E104" s="4"/>
      <c r="F104" s="4"/>
      <c r="G104" s="4"/>
      <c r="H104" s="4"/>
      <c r="I104" s="4"/>
      <c r="J104" s="4"/>
      <c r="K104" s="4"/>
      <c r="L104" s="4"/>
      <c r="M104" s="164"/>
      <c r="N104" s="4"/>
      <c r="O104" s="13"/>
      <c r="R104" s="136" t="s">
        <v>431</v>
      </c>
      <c r="S104" s="136"/>
      <c r="T104" s="210" t="s">
        <v>159</v>
      </c>
      <c r="U104" s="210" t="s">
        <v>160</v>
      </c>
    </row>
    <row r="105" spans="1:21">
      <c r="C105" s="338" t="s">
        <v>108</v>
      </c>
      <c r="D105" s="58" t="s">
        <v>11</v>
      </c>
      <c r="E105" s="7"/>
      <c r="F105" s="7"/>
      <c r="G105" s="7"/>
      <c r="H105" s="7"/>
      <c r="I105" s="7"/>
      <c r="J105" s="7"/>
      <c r="K105" s="7"/>
      <c r="L105" s="7"/>
      <c r="M105" s="167"/>
      <c r="N105" s="7"/>
      <c r="O105" s="14"/>
      <c r="R105" s="136" t="s">
        <v>431</v>
      </c>
      <c r="S105" s="136"/>
      <c r="T105" s="210" t="s">
        <v>159</v>
      </c>
      <c r="U105" s="210" t="s">
        <v>160</v>
      </c>
    </row>
    <row r="106" spans="1:21" ht="15" customHeight="1">
      <c r="C106" s="161"/>
      <c r="D106" s="161"/>
      <c r="G106" s="165"/>
      <c r="H106" s="165"/>
      <c r="I106" s="165"/>
      <c r="J106" s="165"/>
      <c r="K106" s="165"/>
      <c r="R106" s="136"/>
      <c r="S106" s="136"/>
    </row>
    <row r="107" spans="1:21" ht="26.25" customHeight="1">
      <c r="C107" s="47" t="s">
        <v>115</v>
      </c>
      <c r="D107" s="158"/>
      <c r="G107" s="163"/>
      <c r="H107" s="163"/>
      <c r="I107" s="163"/>
      <c r="J107" s="163"/>
      <c r="K107" s="163"/>
      <c r="R107" s="136"/>
      <c r="S107" s="136"/>
    </row>
    <row r="108" spans="1:21" ht="15" customHeight="1">
      <c r="C108" s="349" t="s">
        <v>465</v>
      </c>
      <c r="D108" s="57" t="s">
        <v>11</v>
      </c>
      <c r="E108" s="6"/>
      <c r="F108" s="6"/>
      <c r="G108" s="6"/>
      <c r="H108" s="6"/>
      <c r="I108" s="6"/>
      <c r="J108" s="6"/>
      <c r="K108" s="6"/>
      <c r="L108" s="6"/>
      <c r="M108" s="6"/>
      <c r="N108" s="166"/>
      <c r="O108" s="12"/>
      <c r="R108" s="136" t="s">
        <v>112</v>
      </c>
      <c r="S108" s="136"/>
      <c r="T108" s="210" t="s">
        <v>159</v>
      </c>
      <c r="U108" s="210" t="s">
        <v>160</v>
      </c>
    </row>
    <row r="109" spans="1:21" ht="15" customHeight="1">
      <c r="C109" s="350" t="s">
        <v>465</v>
      </c>
      <c r="D109" s="15" t="s">
        <v>11</v>
      </c>
      <c r="E109" s="4"/>
      <c r="F109" s="4"/>
      <c r="G109" s="4"/>
      <c r="H109" s="4"/>
      <c r="I109" s="4"/>
      <c r="J109" s="4"/>
      <c r="K109" s="4"/>
      <c r="L109" s="4"/>
      <c r="M109" s="4"/>
      <c r="N109" s="164"/>
      <c r="O109" s="13"/>
      <c r="R109" s="136" t="s">
        <v>112</v>
      </c>
      <c r="S109" s="136"/>
      <c r="T109" s="210" t="s">
        <v>159</v>
      </c>
      <c r="U109" s="210" t="s">
        <v>160</v>
      </c>
    </row>
    <row r="110" spans="1:21" ht="15" customHeight="1">
      <c r="C110" s="350" t="s">
        <v>465</v>
      </c>
      <c r="D110" s="15" t="s">
        <v>11</v>
      </c>
      <c r="E110" s="4"/>
      <c r="F110" s="4"/>
      <c r="G110" s="4"/>
      <c r="H110" s="4"/>
      <c r="I110" s="4"/>
      <c r="J110" s="4"/>
      <c r="K110" s="4"/>
      <c r="L110" s="4"/>
      <c r="M110" s="4"/>
      <c r="N110" s="164"/>
      <c r="O110" s="13"/>
      <c r="R110" s="136" t="s">
        <v>112</v>
      </c>
      <c r="S110" s="136"/>
      <c r="T110" s="210" t="s">
        <v>159</v>
      </c>
      <c r="U110" s="210" t="s">
        <v>160</v>
      </c>
    </row>
    <row r="111" spans="1:21" ht="15" customHeight="1">
      <c r="C111" s="338" t="s">
        <v>108</v>
      </c>
      <c r="D111" s="58"/>
      <c r="E111" s="7"/>
      <c r="F111" s="7"/>
      <c r="G111" s="7"/>
      <c r="H111" s="7"/>
      <c r="I111" s="7"/>
      <c r="J111" s="7"/>
      <c r="K111" s="7"/>
      <c r="L111" s="7"/>
      <c r="M111" s="7"/>
      <c r="N111" s="7"/>
      <c r="O111" s="14"/>
      <c r="R111" s="136"/>
      <c r="S111" s="136"/>
    </row>
    <row r="112" spans="1:21">
      <c r="A112" s="138"/>
      <c r="R112" s="141"/>
      <c r="S112" s="136"/>
    </row>
    <row r="113" spans="1:19">
      <c r="A113" s="138"/>
      <c r="R113" s="141"/>
      <c r="S113" s="136"/>
    </row>
    <row r="114" spans="1:19">
      <c r="A114" s="137"/>
      <c r="R114" s="141"/>
      <c r="S114" s="136"/>
    </row>
    <row r="115" spans="1:19">
      <c r="A115" s="137"/>
      <c r="R115" s="141"/>
      <c r="S115" s="136"/>
    </row>
    <row r="116" spans="1:19">
      <c r="A116" s="137"/>
      <c r="R116" s="141"/>
      <c r="S116" s="136"/>
    </row>
    <row r="117" spans="1:19">
      <c r="A117" s="137"/>
      <c r="R117" s="141"/>
      <c r="S117" s="136"/>
    </row>
    <row r="118" spans="1:19">
      <c r="A118" s="137"/>
      <c r="R118" s="141"/>
      <c r="S118" s="136"/>
    </row>
    <row r="119" spans="1:19">
      <c r="A119" s="137"/>
      <c r="R119" s="141"/>
      <c r="S119" s="136"/>
    </row>
    <row r="120" spans="1:19">
      <c r="R120" s="141"/>
      <c r="S120" s="136"/>
    </row>
    <row r="121" spans="1:19" ht="16.5" customHeight="1">
      <c r="R121" s="141"/>
      <c r="S121" s="136"/>
    </row>
    <row r="123" spans="1:19">
      <c r="A123" s="92"/>
      <c r="R123" s="93"/>
    </row>
    <row r="124" spans="1:19">
      <c r="A124" s="92"/>
      <c r="R124" s="93"/>
    </row>
    <row r="128" spans="1:19" ht="15.75" customHeight="1">
      <c r="Q128" s="142"/>
      <c r="R128" s="94"/>
    </row>
  </sheetData>
  <mergeCells count="9">
    <mergeCell ref="T7:U7"/>
    <mergeCell ref="F4:O4"/>
    <mergeCell ref="G5:N5"/>
    <mergeCell ref="F5:F7"/>
    <mergeCell ref="O5:O7"/>
    <mergeCell ref="G6:I6"/>
    <mergeCell ref="J6:L6"/>
    <mergeCell ref="M6:M7"/>
    <mergeCell ref="N6:N7"/>
  </mergeCells>
  <phoneticPr fontId="31" type="noConversion"/>
  <conditionalFormatting sqref="G11 H15:I15 G15:G16 G10:L10 J11 K15:L15 J15:J16">
    <cfRule type="expression" dxfId="55" priority="71">
      <formula>INDEX(dms_CF_8.1_A, MATCH(dms_TradingName,dms_CF_TradingName))="Y"</formula>
    </cfRule>
  </conditionalFormatting>
  <conditionalFormatting sqref="N10">
    <cfRule type="expression" dxfId="54" priority="70">
      <formula>INDEX(dms_CF_8.1_A, MATCH(dms_TradingName,dms_CF_TradingName))="Y"</formula>
    </cfRule>
  </conditionalFormatting>
  <conditionalFormatting sqref="M10:O11">
    <cfRule type="expression" dxfId="53" priority="67">
      <formula>INDEX(dms_CF_8.1_A, MATCH(dms_TradingName,dms_CF_TradingName))="Y"</formula>
    </cfRule>
  </conditionalFormatting>
  <conditionalFormatting sqref="M21:M23">
    <cfRule type="expression" dxfId="52" priority="55">
      <formula>INDEX(dms_CF_8.1_A, MATCH(dms_TradingName,dms_CF_TradingName))="Y"</formula>
    </cfRule>
  </conditionalFormatting>
  <conditionalFormatting sqref="N15">
    <cfRule type="expression" dxfId="51" priority="51">
      <formula>INDEX(dms_CF_8.1_A, MATCH(dms_TradingName,dms_CF_TradingName))="Y"</formula>
    </cfRule>
  </conditionalFormatting>
  <conditionalFormatting sqref="M15:O16">
    <cfRule type="expression" dxfId="50" priority="50">
      <formula>INDEX(dms_CF_8.1_A, MATCH(dms_TradingName,dms_CF_TradingName))="Y"</formula>
    </cfRule>
  </conditionalFormatting>
  <conditionalFormatting sqref="G21:L23">
    <cfRule type="expression" dxfId="49" priority="49">
      <formula>INDEX(dms_CF_8.1_A, MATCH(dms_TradingName,dms_CF_TradingName))="Y"</formula>
    </cfRule>
  </conditionalFormatting>
  <conditionalFormatting sqref="G24:L24">
    <cfRule type="expression" dxfId="48" priority="48">
      <formula>INDEX(dms_CF_8.1_A, MATCH(dms_TradingName,dms_CF_TradingName))="Y"</formula>
    </cfRule>
  </conditionalFormatting>
  <conditionalFormatting sqref="J34">
    <cfRule type="expression" dxfId="47" priority="47">
      <formula>INDEX(dms_CF_8.1_A, MATCH(dms_TradingName,dms_CF_TradingName))="Y"</formula>
    </cfRule>
  </conditionalFormatting>
  <conditionalFormatting sqref="J35">
    <cfRule type="expression" dxfId="46" priority="46">
      <formula>INDEX(dms_CF_8.1_A, MATCH(dms_TradingName,dms_CF_TradingName))="Y"</formula>
    </cfRule>
  </conditionalFormatting>
  <conditionalFormatting sqref="J36">
    <cfRule type="expression" dxfId="45" priority="45">
      <formula>INDEX(dms_CF_8.1_A, MATCH(dms_TradingName,dms_CF_TradingName))="Y"</formula>
    </cfRule>
  </conditionalFormatting>
  <conditionalFormatting sqref="J37">
    <cfRule type="expression" dxfId="44" priority="44">
      <formula>INDEX(dms_CF_8.1_A, MATCH(dms_TradingName,dms_CF_TradingName))="Y"</formula>
    </cfRule>
  </conditionalFormatting>
  <conditionalFormatting sqref="J39">
    <cfRule type="expression" dxfId="43" priority="43">
      <formula>INDEX(dms_CF_8.1_A, MATCH(dms_TradingName,dms_CF_TradingName))="Y"</formula>
    </cfRule>
  </conditionalFormatting>
  <conditionalFormatting sqref="J40">
    <cfRule type="expression" dxfId="42" priority="42">
      <formula>INDEX(dms_CF_8.1_A, MATCH(dms_TradingName,dms_CF_TradingName))="Y"</formula>
    </cfRule>
  </conditionalFormatting>
  <conditionalFormatting sqref="J41">
    <cfRule type="expression" dxfId="41" priority="41">
      <formula>INDEX(dms_CF_8.1_A, MATCH(dms_TradingName,dms_CF_TradingName))="Y"</formula>
    </cfRule>
  </conditionalFormatting>
  <conditionalFormatting sqref="J42">
    <cfRule type="expression" dxfId="40" priority="40">
      <formula>INDEX(dms_CF_8.1_A, MATCH(dms_TradingName,dms_CF_TradingName))="Y"</formula>
    </cfRule>
  </conditionalFormatting>
  <conditionalFormatting sqref="J44">
    <cfRule type="expression" dxfId="39" priority="39">
      <formula>INDEX(dms_CF_8.1_A, MATCH(dms_TradingName,dms_CF_TradingName))="Y"</formula>
    </cfRule>
  </conditionalFormatting>
  <conditionalFormatting sqref="J45">
    <cfRule type="expression" dxfId="38" priority="38">
      <formula>INDEX(dms_CF_8.1_A, MATCH(dms_TradingName,dms_CF_TradingName))="Y"</formula>
    </cfRule>
  </conditionalFormatting>
  <conditionalFormatting sqref="J46">
    <cfRule type="expression" dxfId="37" priority="37">
      <formula>INDEX(dms_CF_8.1_A, MATCH(dms_TradingName,dms_CF_TradingName))="Y"</formula>
    </cfRule>
  </conditionalFormatting>
  <conditionalFormatting sqref="J47">
    <cfRule type="expression" dxfId="36" priority="36">
      <formula>INDEX(dms_CF_8.1_A, MATCH(dms_TradingName,dms_CF_TradingName))="Y"</formula>
    </cfRule>
  </conditionalFormatting>
  <conditionalFormatting sqref="J49">
    <cfRule type="expression" dxfId="35" priority="35">
      <formula>INDEX(dms_CF_8.1_A, MATCH(dms_TradingName,dms_CF_TradingName))="Y"</formula>
    </cfRule>
  </conditionalFormatting>
  <conditionalFormatting sqref="J50">
    <cfRule type="expression" dxfId="34" priority="34">
      <formula>INDEX(dms_CF_8.1_A, MATCH(dms_TradingName,dms_CF_TradingName))="Y"</formula>
    </cfRule>
  </conditionalFormatting>
  <conditionalFormatting sqref="J51">
    <cfRule type="expression" dxfId="33" priority="33">
      <formula>INDEX(dms_CF_8.1_A, MATCH(dms_TradingName,dms_CF_TradingName))="Y"</formula>
    </cfRule>
  </conditionalFormatting>
  <conditionalFormatting sqref="J52">
    <cfRule type="expression" dxfId="32" priority="32">
      <formula>INDEX(dms_CF_8.1_A, MATCH(dms_TradingName,dms_CF_TradingName))="Y"</formula>
    </cfRule>
  </conditionalFormatting>
  <conditionalFormatting sqref="J54">
    <cfRule type="expression" dxfId="31" priority="31">
      <formula>INDEX(dms_CF_8.1_A, MATCH(dms_TradingName,dms_CF_TradingName))="Y"</formula>
    </cfRule>
  </conditionalFormatting>
  <conditionalFormatting sqref="J55">
    <cfRule type="expression" dxfId="30" priority="30">
      <formula>INDEX(dms_CF_8.1_A, MATCH(dms_TradingName,dms_CF_TradingName))="Y"</formula>
    </cfRule>
  </conditionalFormatting>
  <conditionalFormatting sqref="J56">
    <cfRule type="expression" dxfId="29" priority="29">
      <formula>INDEX(dms_CF_8.1_A, MATCH(dms_TradingName,dms_CF_TradingName))="Y"</formula>
    </cfRule>
  </conditionalFormatting>
  <conditionalFormatting sqref="J57">
    <cfRule type="expression" dxfId="28" priority="28">
      <formula>INDEX(dms_CF_8.1_A, MATCH(dms_TradingName,dms_CF_TradingName))="Y"</formula>
    </cfRule>
  </conditionalFormatting>
  <conditionalFormatting sqref="J59">
    <cfRule type="expression" dxfId="27" priority="27">
      <formula>INDEX(dms_CF_8.1_A, MATCH(dms_TradingName,dms_CF_TradingName))="Y"</formula>
    </cfRule>
  </conditionalFormatting>
  <conditionalFormatting sqref="J60">
    <cfRule type="expression" dxfId="26" priority="26">
      <formula>INDEX(dms_CF_8.1_A, MATCH(dms_TradingName,dms_CF_TradingName))="Y"</formula>
    </cfRule>
  </conditionalFormatting>
  <conditionalFormatting sqref="J61">
    <cfRule type="expression" dxfId="25" priority="25">
      <formula>INDEX(dms_CF_8.1_A, MATCH(dms_TradingName,dms_CF_TradingName))="Y"</formula>
    </cfRule>
  </conditionalFormatting>
  <conditionalFormatting sqref="J62">
    <cfRule type="expression" dxfId="24" priority="24">
      <formula>INDEX(dms_CF_8.1_A, MATCH(dms_TradingName,dms_CF_TradingName))="Y"</formula>
    </cfRule>
  </conditionalFormatting>
  <conditionalFormatting sqref="J69">
    <cfRule type="expression" dxfId="23" priority="23">
      <formula>INDEX(dms_CF_8.1_A, MATCH(dms_TradingName,dms_CF_TradingName))="Y"</formula>
    </cfRule>
  </conditionalFormatting>
  <conditionalFormatting sqref="J70">
    <cfRule type="expression" dxfId="22" priority="22">
      <formula>INDEX(dms_CF_8.1_A, MATCH(dms_TradingName,dms_CF_TradingName))="Y"</formula>
    </cfRule>
  </conditionalFormatting>
  <conditionalFormatting sqref="J71">
    <cfRule type="expression" dxfId="21" priority="21">
      <formula>INDEX(dms_CF_8.1_A, MATCH(dms_TradingName,dms_CF_TradingName))="Y"</formula>
    </cfRule>
  </conditionalFormatting>
  <conditionalFormatting sqref="J72 J77">
    <cfRule type="expression" dxfId="20" priority="20">
      <formula>INDEX(dms_CF_8.1_A, MATCH(dms_TradingName,dms_CF_TradingName))="Y"</formula>
    </cfRule>
  </conditionalFormatting>
  <conditionalFormatting sqref="J79">
    <cfRule type="expression" dxfId="19" priority="19">
      <formula>INDEX(dms_CF_8.1_A, MATCH(dms_TradingName,dms_CF_TradingName))="Y"</formula>
    </cfRule>
  </conditionalFormatting>
  <conditionalFormatting sqref="J80">
    <cfRule type="expression" dxfId="18" priority="18">
      <formula>INDEX(dms_CF_8.1_A, MATCH(dms_TradingName,dms_CF_TradingName))="Y"</formula>
    </cfRule>
  </conditionalFormatting>
  <conditionalFormatting sqref="J81">
    <cfRule type="expression" dxfId="17" priority="17">
      <formula>INDEX(dms_CF_8.1_A, MATCH(dms_TradingName,dms_CF_TradingName))="Y"</formula>
    </cfRule>
  </conditionalFormatting>
  <conditionalFormatting sqref="J82">
    <cfRule type="expression" dxfId="16" priority="16">
      <formula>INDEX(dms_CF_8.1_A, MATCH(dms_TradingName,dms_CF_TradingName))="Y"</formula>
    </cfRule>
  </conditionalFormatting>
  <conditionalFormatting sqref="J88">
    <cfRule type="expression" dxfId="15" priority="15">
      <formula>INDEX(dms_CF_8.1_A, MATCH(dms_TradingName,dms_CF_TradingName))="Y"</formula>
    </cfRule>
  </conditionalFormatting>
  <conditionalFormatting sqref="J89">
    <cfRule type="expression" dxfId="14" priority="14">
      <formula>INDEX(dms_CF_8.1_A, MATCH(dms_TradingName,dms_CF_TradingName))="Y"</formula>
    </cfRule>
  </conditionalFormatting>
  <conditionalFormatting sqref="J90">
    <cfRule type="expression" dxfId="13" priority="13">
      <formula>INDEX(dms_CF_8.1_A, MATCH(dms_TradingName,dms_CF_TradingName))="Y"</formula>
    </cfRule>
  </conditionalFormatting>
  <conditionalFormatting sqref="J91">
    <cfRule type="expression" dxfId="12" priority="12">
      <formula>INDEX(dms_CF_8.1_A, MATCH(dms_TradingName,dms_CF_TradingName))="Y"</formula>
    </cfRule>
  </conditionalFormatting>
  <conditionalFormatting sqref="J84">
    <cfRule type="expression" dxfId="11" priority="11">
      <formula>INDEX(dms_CF_8.1_A, MATCH(dms_TradingName,dms_CF_TradingName))="Y"</formula>
    </cfRule>
  </conditionalFormatting>
  <conditionalFormatting sqref="J86">
    <cfRule type="expression" dxfId="10" priority="10">
      <formula>INDEX(dms_CF_8.1_A, MATCH(dms_TradingName,dms_CF_TradingName))="Y"</formula>
    </cfRule>
  </conditionalFormatting>
  <conditionalFormatting sqref="J93">
    <cfRule type="expression" dxfId="9" priority="9">
      <formula>INDEX(dms_CF_8.1_A, MATCH(dms_TradingName,dms_CF_TradingName))="Y"</formula>
    </cfRule>
  </conditionalFormatting>
  <conditionalFormatting sqref="J95">
    <cfRule type="expression" dxfId="8" priority="8">
      <formula>INDEX(dms_CF_8.1_A, MATCH(dms_TradingName,dms_CF_TradingName))="Y"</formula>
    </cfRule>
  </conditionalFormatting>
  <conditionalFormatting sqref="J74">
    <cfRule type="expression" dxfId="7" priority="7">
      <formula>INDEX(dms_CF_8.1_A, MATCH(dms_TradingName,dms_CF_TradingName))="Y"</formula>
    </cfRule>
  </conditionalFormatting>
  <conditionalFormatting sqref="J75">
    <cfRule type="expression" dxfId="6" priority="6">
      <formula>INDEX(dms_CF_8.1_A, MATCH(dms_TradingName,dms_CF_TradingName))="Y"</formula>
    </cfRule>
  </conditionalFormatting>
  <conditionalFormatting sqref="J76">
    <cfRule type="expression" dxfId="5" priority="5">
      <formula>INDEX(dms_CF_8.1_A, MATCH(dms_TradingName,dms_CF_TradingName))="Y"</formula>
    </cfRule>
  </conditionalFormatting>
  <conditionalFormatting sqref="J64">
    <cfRule type="expression" dxfId="4" priority="4">
      <formula>INDEX(dms_CF_8.1_A, MATCH(dms_TradingName,dms_CF_TradingName))="Y"</formula>
    </cfRule>
  </conditionalFormatting>
  <conditionalFormatting sqref="J65">
    <cfRule type="expression" dxfId="3" priority="3">
      <formula>INDEX(dms_CF_8.1_A, MATCH(dms_TradingName,dms_CF_TradingName))="Y"</formula>
    </cfRule>
  </conditionalFormatting>
  <conditionalFormatting sqref="J66">
    <cfRule type="expression" dxfId="2" priority="2">
      <formula>INDEX(dms_CF_8.1_A, MATCH(dms_TradingName,dms_CF_TradingName))="Y"</formula>
    </cfRule>
  </conditionalFormatting>
  <conditionalFormatting sqref="J67">
    <cfRule type="expression" dxfId="1" priority="1">
      <formula>INDEX(dms_CF_8.1_A, MATCH(dms_TradingName,dms_CF_TradingName))="Y"</formula>
    </cfRule>
  </conditionalFormatting>
  <pageMargins left="0.25" right="0.25" top="0.75" bottom="0.75" header="0.3" footer="0.3"/>
  <pageSetup paperSize="9" scale="48" fitToHeight="0" orientation="portrait" r:id="rId1"/>
  <rowBreaks count="1" manualBreakCount="1">
    <brk id="96" min="2" max="19"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A955F-AA9A-4967-BA6F-2EF2B92FD4EF}">
  <sheetPr>
    <pageSetUpPr fitToPage="1"/>
  </sheetPr>
  <dimension ref="A1:Y39"/>
  <sheetViews>
    <sheetView workbookViewId="0"/>
  </sheetViews>
  <sheetFormatPr defaultColWidth="9.140625" defaultRowHeight="15"/>
  <cols>
    <col min="1" max="1" width="2.5703125" style="33" customWidth="1"/>
    <col min="2" max="2" width="2.42578125" style="2" customWidth="1"/>
    <col min="3" max="3" width="45.140625" style="2" customWidth="1"/>
    <col min="4" max="4" width="38.85546875" style="2" customWidth="1"/>
    <col min="5" max="5" width="7.5703125" style="2" customWidth="1"/>
    <col min="6" max="6" width="32.42578125" style="2" customWidth="1"/>
    <col min="7" max="7" width="2.5703125" style="2" customWidth="1"/>
    <col min="8" max="8" width="1.85546875" style="33" customWidth="1"/>
    <col min="9" max="9" width="15.28515625" style="140" customWidth="1"/>
    <col min="10" max="10" width="1.85546875" style="33" customWidth="1"/>
    <col min="11" max="11" width="9.85546875" style="92" customWidth="1"/>
    <col min="12" max="12" width="11" style="92" customWidth="1"/>
    <col min="13" max="13" width="1.85546875" style="33" customWidth="1"/>
    <col min="14" max="16384" width="9.140625" style="33"/>
  </cols>
  <sheetData>
    <row r="1" spans="1:12" ht="51" customHeight="1">
      <c r="B1" s="29"/>
      <c r="C1" s="188" t="s">
        <v>140</v>
      </c>
      <c r="D1" s="188"/>
      <c r="E1" s="85"/>
      <c r="F1" s="85"/>
      <c r="G1" s="29"/>
      <c r="H1" s="68"/>
      <c r="I1" s="94"/>
    </row>
    <row r="2" spans="1:12" ht="39.950000000000003" customHeight="1">
      <c r="B2" s="29"/>
      <c r="C2" s="261" t="s">
        <v>297</v>
      </c>
      <c r="D2" s="261"/>
      <c r="G2" s="29"/>
      <c r="H2" s="68"/>
      <c r="I2" s="94"/>
    </row>
    <row r="3" spans="1:12" ht="18.75" customHeight="1">
      <c r="C3" s="1"/>
      <c r="D3" s="1"/>
      <c r="E3" s="1"/>
      <c r="F3" s="1"/>
      <c r="G3" s="1"/>
      <c r="H3" s="49"/>
    </row>
    <row r="4" spans="1:12" ht="15.75">
      <c r="C4" s="16"/>
      <c r="D4" s="16"/>
      <c r="F4" s="150" t="s">
        <v>65</v>
      </c>
      <c r="K4" s="303" t="s">
        <v>157</v>
      </c>
      <c r="L4" s="303" t="s">
        <v>158</v>
      </c>
    </row>
    <row r="5" spans="1:12" ht="28.5" customHeight="1">
      <c r="A5" s="135"/>
      <c r="C5" s="47" t="s">
        <v>74</v>
      </c>
      <c r="D5" s="5"/>
      <c r="E5" s="70" t="s">
        <v>0</v>
      </c>
      <c r="F5" s="301" t="s">
        <v>3</v>
      </c>
      <c r="I5" s="206" t="s">
        <v>20</v>
      </c>
      <c r="J5" s="207"/>
      <c r="K5" s="393" t="s">
        <v>156</v>
      </c>
      <c r="L5" s="394"/>
    </row>
    <row r="6" spans="1:12">
      <c r="C6" s="48" t="s">
        <v>68</v>
      </c>
      <c r="D6" s="48"/>
      <c r="F6" s="4"/>
    </row>
    <row r="7" spans="1:12">
      <c r="A7" s="136"/>
      <c r="C7" s="108" t="str">
        <f>'Distribution Business'!C7</f>
        <v>&lt;business specified&gt;</v>
      </c>
      <c r="D7" s="302"/>
      <c r="E7" s="57" t="s">
        <v>11</v>
      </c>
      <c r="F7" s="128"/>
      <c r="I7" s="92" t="s">
        <v>141</v>
      </c>
      <c r="K7" s="210" t="s">
        <v>159</v>
      </c>
      <c r="L7" s="210" t="s">
        <v>160</v>
      </c>
    </row>
    <row r="8" spans="1:12">
      <c r="A8" s="136"/>
      <c r="C8" s="109" t="str">
        <f>'Distribution Business'!C8</f>
        <v>&lt;business specified&gt;</v>
      </c>
      <c r="D8" s="102"/>
      <c r="E8" s="15" t="s">
        <v>11</v>
      </c>
      <c r="F8" s="360"/>
      <c r="I8" s="92" t="s">
        <v>141</v>
      </c>
      <c r="K8" s="210" t="s">
        <v>159</v>
      </c>
      <c r="L8" s="210" t="s">
        <v>160</v>
      </c>
    </row>
    <row r="9" spans="1:12">
      <c r="C9" s="343" t="s">
        <v>108</v>
      </c>
      <c r="D9" s="361"/>
      <c r="E9" s="54"/>
      <c r="F9" s="14"/>
      <c r="I9" s="141"/>
      <c r="J9" s="141"/>
      <c r="K9" s="93"/>
      <c r="L9" s="93"/>
    </row>
    <row r="10" spans="1:12">
      <c r="C10" s="171"/>
      <c r="D10" s="171"/>
      <c r="E10" s="10"/>
      <c r="F10" s="4"/>
      <c r="I10" s="141"/>
      <c r="J10" s="141"/>
      <c r="K10" s="93"/>
      <c r="L10" s="93"/>
    </row>
    <row r="11" spans="1:12" ht="18.75" customHeight="1">
      <c r="A11" s="136"/>
      <c r="C11" s="48" t="s">
        <v>125</v>
      </c>
      <c r="D11" s="48"/>
      <c r="E11" s="18"/>
      <c r="F11" s="4"/>
      <c r="I11" s="141"/>
      <c r="J11" s="141"/>
      <c r="K11" s="93"/>
      <c r="L11" s="93"/>
    </row>
    <row r="12" spans="1:12" ht="15" customHeight="1">
      <c r="A12" s="136"/>
      <c r="C12" s="108" t="str">
        <f>'Distribution Business'!C7</f>
        <v>&lt;business specified&gt;</v>
      </c>
      <c r="D12" s="302"/>
      <c r="E12" s="57" t="s">
        <v>11</v>
      </c>
      <c r="F12" s="128"/>
      <c r="I12" s="92" t="s">
        <v>161</v>
      </c>
      <c r="K12" s="210" t="s">
        <v>159</v>
      </c>
      <c r="L12" s="210" t="s">
        <v>160</v>
      </c>
    </row>
    <row r="13" spans="1:12">
      <c r="A13" s="136"/>
      <c r="C13" s="109" t="str">
        <f>'Distribution Business'!C8</f>
        <v>&lt;business specified&gt;</v>
      </c>
      <c r="D13" s="102"/>
      <c r="E13" s="15" t="s">
        <v>11</v>
      </c>
      <c r="F13" s="360"/>
      <c r="I13" s="92" t="s">
        <v>161</v>
      </c>
      <c r="K13" s="210" t="s">
        <v>159</v>
      </c>
      <c r="L13" s="210" t="s">
        <v>160</v>
      </c>
    </row>
    <row r="14" spans="1:12">
      <c r="C14" s="343" t="s">
        <v>108</v>
      </c>
      <c r="D14" s="361"/>
      <c r="E14" s="54"/>
      <c r="F14" s="14"/>
      <c r="J14" s="140"/>
    </row>
    <row r="15" spans="1:12" ht="15" customHeight="1">
      <c r="C15" s="171"/>
      <c r="D15" s="171"/>
      <c r="E15" s="10"/>
      <c r="F15" s="4"/>
      <c r="J15" s="140"/>
    </row>
    <row r="16" spans="1:12">
      <c r="A16" s="138"/>
      <c r="I16" s="141"/>
      <c r="J16" s="136"/>
    </row>
    <row r="17" spans="1:25">
      <c r="A17" s="137"/>
      <c r="I17" s="141"/>
      <c r="J17" s="136"/>
    </row>
    <row r="18" spans="1:25">
      <c r="A18" s="137"/>
      <c r="I18" s="141"/>
      <c r="J18" s="136"/>
    </row>
    <row r="19" spans="1:25">
      <c r="A19" s="137"/>
      <c r="I19" s="141"/>
      <c r="J19" s="136"/>
    </row>
    <row r="20" spans="1:25">
      <c r="A20" s="137"/>
      <c r="I20" s="141"/>
      <c r="J20" s="136"/>
    </row>
    <row r="21" spans="1:25">
      <c r="A21" s="137"/>
      <c r="I21" s="141"/>
      <c r="J21" s="136"/>
    </row>
    <row r="22" spans="1:25">
      <c r="A22" s="137"/>
      <c r="I22" s="141"/>
      <c r="J22" s="136"/>
    </row>
    <row r="23" spans="1:25">
      <c r="I23" s="141"/>
      <c r="J23" s="136"/>
    </row>
    <row r="24" spans="1:25" s="92" customFormat="1" ht="16.5" customHeight="1">
      <c r="A24" s="33"/>
      <c r="B24" s="2"/>
      <c r="C24" s="2"/>
      <c r="D24" s="2"/>
      <c r="E24" s="2"/>
      <c r="F24" s="2"/>
      <c r="G24" s="2"/>
      <c r="H24" s="33"/>
      <c r="I24" s="141"/>
      <c r="J24" s="136"/>
      <c r="M24" s="33"/>
      <c r="N24" s="33"/>
      <c r="O24" s="33"/>
      <c r="P24" s="33"/>
      <c r="Q24" s="33"/>
      <c r="R24" s="33"/>
      <c r="S24" s="33"/>
      <c r="T24" s="33"/>
      <c r="U24" s="33"/>
      <c r="V24" s="33"/>
      <c r="W24" s="33"/>
      <c r="X24" s="33"/>
      <c r="Y24" s="33"/>
    </row>
    <row r="25" spans="1:25" s="92" customFormat="1">
      <c r="A25" s="33"/>
      <c r="B25" s="2"/>
      <c r="C25" s="2"/>
      <c r="D25" s="2"/>
      <c r="E25" s="2"/>
      <c r="F25" s="2"/>
      <c r="G25" s="2"/>
      <c r="H25" s="33"/>
      <c r="I25" s="140"/>
      <c r="J25" s="33"/>
      <c r="M25" s="33"/>
      <c r="N25" s="33"/>
      <c r="O25" s="33"/>
      <c r="P25" s="33"/>
      <c r="Q25" s="33"/>
      <c r="R25" s="33"/>
      <c r="S25" s="33"/>
      <c r="T25" s="33"/>
      <c r="U25" s="33"/>
      <c r="V25" s="33"/>
      <c r="W25" s="33"/>
      <c r="X25" s="33"/>
      <c r="Y25" s="33"/>
    </row>
    <row r="26" spans="1:25" s="92" customFormat="1">
      <c r="B26" s="2"/>
      <c r="C26" s="2"/>
      <c r="D26" s="2"/>
      <c r="E26" s="2"/>
      <c r="F26" s="2"/>
      <c r="G26" s="2"/>
      <c r="H26" s="33"/>
      <c r="I26" s="93"/>
      <c r="J26" s="33"/>
      <c r="M26" s="33"/>
      <c r="N26" s="33"/>
      <c r="O26" s="33"/>
      <c r="P26" s="33"/>
      <c r="Q26" s="33"/>
      <c r="R26" s="33"/>
      <c r="S26" s="33"/>
      <c r="T26" s="33"/>
      <c r="U26" s="33"/>
      <c r="V26" s="33"/>
      <c r="W26" s="33"/>
      <c r="X26" s="33"/>
      <c r="Y26" s="33"/>
    </row>
    <row r="27" spans="1:25" s="92" customFormat="1">
      <c r="B27" s="2"/>
      <c r="C27" s="2"/>
      <c r="D27" s="2"/>
      <c r="E27" s="2"/>
      <c r="F27" s="2"/>
      <c r="G27" s="2"/>
      <c r="H27" s="33"/>
      <c r="I27" s="93"/>
      <c r="J27" s="33"/>
      <c r="M27" s="33"/>
      <c r="N27" s="33"/>
      <c r="O27" s="33"/>
      <c r="P27" s="33"/>
      <c r="Q27" s="33"/>
      <c r="R27" s="33"/>
      <c r="S27" s="33"/>
      <c r="T27" s="33"/>
      <c r="U27" s="33"/>
      <c r="V27" s="33"/>
      <c r="W27" s="33"/>
      <c r="X27" s="33"/>
      <c r="Y27" s="33"/>
    </row>
    <row r="28" spans="1:25" s="92" customFormat="1">
      <c r="A28" s="33"/>
      <c r="B28" s="2"/>
      <c r="C28" s="2"/>
      <c r="D28" s="2"/>
      <c r="E28" s="2"/>
      <c r="F28" s="2"/>
      <c r="G28" s="2"/>
      <c r="H28" s="33"/>
      <c r="I28" s="140"/>
      <c r="J28" s="33"/>
      <c r="M28" s="33"/>
      <c r="N28" s="33"/>
      <c r="O28" s="33"/>
      <c r="P28" s="33"/>
      <c r="Q28" s="33"/>
      <c r="R28" s="33"/>
      <c r="S28" s="33"/>
      <c r="T28" s="33"/>
      <c r="U28" s="33"/>
      <c r="V28" s="33"/>
      <c r="W28" s="33"/>
      <c r="X28" s="33"/>
      <c r="Y28" s="33"/>
    </row>
    <row r="29" spans="1:25" s="92" customFormat="1">
      <c r="A29" s="33"/>
      <c r="B29" s="2"/>
      <c r="C29" s="2"/>
      <c r="D29" s="2"/>
      <c r="E29" s="2"/>
      <c r="F29" s="2"/>
      <c r="G29" s="2"/>
      <c r="H29" s="33"/>
      <c r="I29" s="140"/>
      <c r="J29" s="33"/>
      <c r="M29" s="33"/>
      <c r="N29" s="33"/>
      <c r="O29" s="33"/>
      <c r="P29" s="33"/>
      <c r="Q29" s="33"/>
      <c r="R29" s="33"/>
      <c r="S29" s="33"/>
      <c r="T29" s="33"/>
      <c r="U29" s="33"/>
      <c r="V29" s="33"/>
      <c r="W29" s="33"/>
      <c r="X29" s="33"/>
      <c r="Y29" s="33"/>
    </row>
    <row r="30" spans="1:25" s="92" customFormat="1">
      <c r="A30" s="33"/>
      <c r="B30" s="2"/>
      <c r="C30" s="2"/>
      <c r="D30" s="2"/>
      <c r="E30" s="2"/>
      <c r="F30" s="2"/>
      <c r="G30" s="2"/>
      <c r="H30" s="33"/>
      <c r="I30" s="140"/>
      <c r="J30" s="33"/>
      <c r="M30" s="33"/>
      <c r="N30" s="33"/>
      <c r="O30" s="33"/>
      <c r="P30" s="33"/>
      <c r="Q30" s="33"/>
      <c r="R30" s="33"/>
      <c r="S30" s="33"/>
      <c r="T30" s="33"/>
      <c r="U30" s="33"/>
      <c r="V30" s="33"/>
      <c r="W30" s="33"/>
      <c r="X30" s="33"/>
      <c r="Y30" s="33"/>
    </row>
    <row r="31" spans="1:25" s="92" customFormat="1" ht="15.75" customHeight="1">
      <c r="A31" s="33"/>
      <c r="B31" s="2"/>
      <c r="C31" s="2"/>
      <c r="D31" s="2"/>
      <c r="E31" s="2"/>
      <c r="F31" s="2"/>
      <c r="G31" s="2"/>
      <c r="H31" s="142"/>
      <c r="I31" s="94"/>
      <c r="J31" s="33"/>
      <c r="M31" s="33"/>
      <c r="N31" s="33"/>
      <c r="O31" s="33"/>
      <c r="P31" s="33"/>
      <c r="Q31" s="33"/>
      <c r="R31" s="33"/>
      <c r="S31" s="33"/>
      <c r="T31" s="33"/>
      <c r="U31" s="33"/>
      <c r="V31" s="33"/>
      <c r="W31" s="33"/>
      <c r="X31" s="33"/>
      <c r="Y31" s="33"/>
    </row>
    <row r="32" spans="1:25" s="92" customFormat="1">
      <c r="A32" s="33"/>
      <c r="B32" s="2"/>
      <c r="C32" s="2"/>
      <c r="D32" s="2"/>
      <c r="E32" s="2"/>
      <c r="F32" s="2"/>
      <c r="G32" s="2"/>
      <c r="H32" s="33"/>
      <c r="I32" s="140"/>
      <c r="J32" s="33"/>
      <c r="M32" s="33"/>
      <c r="N32" s="33"/>
      <c r="O32" s="33"/>
      <c r="P32" s="33"/>
      <c r="Q32" s="33"/>
      <c r="R32" s="33"/>
      <c r="S32" s="33"/>
      <c r="T32" s="33"/>
      <c r="U32" s="33"/>
      <c r="V32" s="33"/>
      <c r="W32" s="33"/>
      <c r="X32" s="33"/>
      <c r="Y32" s="33"/>
    </row>
    <row r="33" spans="1:25" s="92" customFormat="1">
      <c r="A33" s="33"/>
      <c r="B33" s="2"/>
      <c r="C33" s="2"/>
      <c r="D33" s="2"/>
      <c r="E33" s="2"/>
      <c r="F33" s="2"/>
      <c r="G33" s="2"/>
      <c r="H33" s="33"/>
      <c r="I33" s="140"/>
      <c r="J33" s="33"/>
      <c r="M33" s="33"/>
      <c r="N33" s="33"/>
      <c r="O33" s="33"/>
      <c r="P33" s="33"/>
      <c r="Q33" s="33"/>
      <c r="R33" s="33"/>
      <c r="S33" s="33"/>
      <c r="T33" s="33"/>
      <c r="U33" s="33"/>
      <c r="V33" s="33"/>
      <c r="W33" s="33"/>
      <c r="X33" s="33"/>
      <c r="Y33" s="33"/>
    </row>
    <row r="34" spans="1:25" s="92" customFormat="1">
      <c r="A34" s="33"/>
      <c r="B34" s="2"/>
      <c r="C34" s="2"/>
      <c r="D34" s="2"/>
      <c r="E34" s="2"/>
      <c r="F34" s="2"/>
      <c r="G34" s="2"/>
      <c r="H34" s="33"/>
      <c r="I34" s="140"/>
      <c r="J34" s="33"/>
      <c r="M34" s="33"/>
      <c r="N34" s="33"/>
      <c r="O34" s="33"/>
      <c r="P34" s="33"/>
      <c r="Q34" s="33"/>
      <c r="R34" s="33"/>
      <c r="S34" s="33"/>
      <c r="T34" s="33"/>
      <c r="U34" s="33"/>
      <c r="V34" s="33"/>
      <c r="W34" s="33"/>
      <c r="X34" s="33"/>
      <c r="Y34" s="33"/>
    </row>
    <row r="35" spans="1:25" s="92" customFormat="1">
      <c r="A35" s="33"/>
      <c r="B35" s="2"/>
      <c r="C35" s="2"/>
      <c r="D35" s="2"/>
      <c r="E35" s="2"/>
      <c r="F35" s="2"/>
      <c r="G35" s="2"/>
      <c r="H35" s="33"/>
      <c r="I35" s="140"/>
      <c r="J35" s="33"/>
      <c r="M35" s="33"/>
      <c r="N35" s="33"/>
      <c r="O35" s="33"/>
      <c r="P35" s="33"/>
      <c r="Q35" s="33"/>
      <c r="R35" s="33"/>
      <c r="S35" s="33"/>
      <c r="T35" s="33"/>
      <c r="U35" s="33"/>
      <c r="V35" s="33"/>
      <c r="W35" s="33"/>
      <c r="X35" s="33"/>
      <c r="Y35" s="33"/>
    </row>
    <row r="36" spans="1:25" s="92" customFormat="1">
      <c r="A36" s="33"/>
      <c r="B36" s="2"/>
      <c r="C36" s="2"/>
      <c r="D36" s="2"/>
      <c r="E36" s="2"/>
      <c r="F36" s="2"/>
      <c r="G36" s="2"/>
      <c r="H36" s="33"/>
      <c r="I36" s="140"/>
      <c r="J36" s="33"/>
      <c r="M36" s="33"/>
      <c r="N36" s="33"/>
      <c r="O36" s="33"/>
      <c r="P36" s="33"/>
      <c r="Q36" s="33"/>
      <c r="R36" s="33"/>
      <c r="S36" s="33"/>
      <c r="T36" s="33"/>
      <c r="U36" s="33"/>
      <c r="V36" s="33"/>
      <c r="W36" s="33"/>
      <c r="X36" s="33"/>
      <c r="Y36" s="33"/>
    </row>
    <row r="37" spans="1:25" s="92" customFormat="1">
      <c r="A37" s="33"/>
      <c r="B37" s="2"/>
      <c r="C37" s="2"/>
      <c r="D37" s="2"/>
      <c r="E37" s="2"/>
      <c r="F37" s="2"/>
      <c r="G37" s="2"/>
      <c r="H37" s="33"/>
      <c r="I37" s="140"/>
      <c r="J37" s="33"/>
      <c r="M37" s="33"/>
      <c r="N37" s="33"/>
      <c r="O37" s="33"/>
      <c r="P37" s="33"/>
      <c r="Q37" s="33"/>
      <c r="R37" s="33"/>
      <c r="S37" s="33"/>
      <c r="T37" s="33"/>
      <c r="U37" s="33"/>
      <c r="V37" s="33"/>
      <c r="W37" s="33"/>
      <c r="X37" s="33"/>
      <c r="Y37" s="33"/>
    </row>
    <row r="38" spans="1:25" s="92" customFormat="1">
      <c r="A38" s="33"/>
      <c r="B38" s="2"/>
      <c r="C38" s="2"/>
      <c r="D38" s="2"/>
      <c r="E38" s="2"/>
      <c r="F38" s="2"/>
      <c r="G38" s="2"/>
      <c r="H38" s="33"/>
      <c r="I38" s="140"/>
      <c r="J38" s="33"/>
      <c r="M38" s="33"/>
      <c r="N38" s="33"/>
      <c r="O38" s="33"/>
      <c r="P38" s="33"/>
      <c r="Q38" s="33"/>
      <c r="R38" s="33"/>
      <c r="S38" s="33"/>
      <c r="T38" s="33"/>
      <c r="U38" s="33"/>
      <c r="V38" s="33"/>
      <c r="W38" s="33"/>
      <c r="X38" s="33"/>
      <c r="Y38" s="33"/>
    </row>
    <row r="39" spans="1:25" s="92" customFormat="1">
      <c r="A39" s="33"/>
      <c r="B39" s="2"/>
      <c r="C39" s="2"/>
      <c r="D39" s="2"/>
      <c r="E39" s="2"/>
      <c r="F39" s="2"/>
      <c r="G39" s="2"/>
      <c r="H39" s="33"/>
      <c r="I39" s="140"/>
      <c r="J39" s="33"/>
      <c r="M39" s="33"/>
      <c r="N39" s="33"/>
      <c r="O39" s="33"/>
      <c r="P39" s="33"/>
      <c r="Q39" s="33"/>
      <c r="R39" s="33"/>
      <c r="S39" s="33"/>
      <c r="T39" s="33"/>
      <c r="U39" s="33"/>
      <c r="V39" s="33"/>
      <c r="W39" s="33"/>
      <c r="X39" s="33"/>
      <c r="Y39" s="33"/>
    </row>
  </sheetData>
  <mergeCells count="1">
    <mergeCell ref="K5:L5"/>
  </mergeCells>
  <conditionalFormatting sqref="F7:F8 F12:F13">
    <cfRule type="expression" dxfId="0" priority="51">
      <formula>INDEX(dms_CF_8.1_A, MATCH(dms_TradingName,dms_CF_TradingName))="Y"</formula>
    </cfRule>
  </conditionalFormatting>
  <pageMargins left="0.25" right="0.25" top="0.75" bottom="0.75" header="0.3" footer="0.3"/>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Changes summary</vt:lpstr>
      <vt:lpstr>Introduction</vt:lpstr>
      <vt:lpstr>Definitions</vt:lpstr>
      <vt:lpstr>Validations</vt:lpstr>
      <vt:lpstr>Checks and Totals</vt:lpstr>
      <vt:lpstr>Distribution Business</vt:lpstr>
      <vt:lpstr>Standard control</vt:lpstr>
      <vt:lpstr>Alternative control</vt:lpstr>
      <vt:lpstr>Other services</vt:lpstr>
      <vt:lpstr>Large Projects</vt:lpstr>
      <vt:lpstr>Export Services</vt:lpstr>
      <vt:lpstr>'Alternative control'!Print_Area</vt:lpstr>
      <vt:lpstr>'Distribution Business'!Print_Area</vt:lpstr>
      <vt:lpstr>'Export Services'!Print_Area</vt:lpstr>
      <vt:lpstr>'Large Projects'!Print_Area</vt:lpstr>
      <vt:lpstr>'Other services'!Print_Area</vt:lpstr>
      <vt:lpstr>'Standard control'!Print_Area</vt:lpstr>
      <vt:lpstr>Validations!Print_Area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2023-01-23T08:30:00Z</dcterms:created>
  <dcterms:modified xsi:type="dcterms:W3CDTF">2024-03-30T03:45:19Z</dcterms:modified>
</cp:coreProperties>
</file>