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filterPrivacy="1" codeName="ThisWorkbook"/>
  <xr:revisionPtr revIDLastSave="0" documentId="13_ncr:1_{524A61AB-60ED-4006-80FB-517B259A18DF}" xr6:coauthVersionLast="47" xr6:coauthVersionMax="47" xr10:uidLastSave="{00000000-0000-0000-0000-000000000000}"/>
  <bookViews>
    <workbookView xWindow="-120" yWindow="-120" windowWidth="29040" windowHeight="15840" tabRatio="695" xr2:uid="{C0DDB864-920E-42C2-877D-097C8D346814}"/>
  </bookViews>
  <sheets>
    <sheet name="Changes summary" sheetId="73" r:id="rId1"/>
    <sheet name="Introduction" sheetId="68" r:id="rId2"/>
    <sheet name="Definitions" sheetId="69" r:id="rId3"/>
    <sheet name="Validations" sheetId="72" r:id="rId4"/>
    <sheet name="Checks and Totals" sheetId="70" r:id="rId5"/>
    <sheet name="Audited statutory accounts" sheetId="66" r:id="rId6"/>
    <sheet name="Regulatory accounts (PTS)" sheetId="71" r:id="rId7"/>
    <sheet name="Large projects" sheetId="67" r:id="rId8"/>
  </sheets>
  <definedNames>
    <definedName name="_xlnm.Print_Area" localSheetId="5">'Audited statutory accounts'!$C$1:$Q$23</definedName>
    <definedName name="_xlnm.Print_Area" localSheetId="7">'Large projects'!$C$1:$J$10</definedName>
    <definedName name="_xlnm.Print_Area" localSheetId="6">'Regulatory accounts (PTS)'!$C$1:$M$72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5" i="71" l="1"/>
  <c r="I25" i="71"/>
  <c r="J24" i="71"/>
  <c r="I24" i="71"/>
  <c r="H26" i="71" l="1"/>
  <c r="H23" i="71"/>
  <c r="H22" i="71"/>
  <c r="H21" i="71"/>
  <c r="I75" i="71"/>
  <c r="H75" i="71"/>
  <c r="F75" i="71"/>
  <c r="I62" i="71" l="1"/>
  <c r="I57" i="71"/>
  <c r="J75" i="71"/>
  <c r="N21" i="66"/>
  <c r="L21" i="66"/>
  <c r="J21" i="66"/>
  <c r="H21" i="66"/>
  <c r="F21" i="66"/>
  <c r="N10" i="66" l="1"/>
  <c r="L10" i="66"/>
  <c r="J10" i="66"/>
  <c r="H10" i="66"/>
  <c r="F10" i="66"/>
  <c r="I67" i="71" l="1"/>
  <c r="C15" i="71" l="1"/>
  <c r="C14" i="71"/>
  <c r="C13" i="71"/>
  <c r="C9" i="71"/>
  <c r="C8" i="71"/>
  <c r="C7" i="71"/>
  <c r="I51" i="71"/>
  <c r="I44" i="71"/>
  <c r="I35" i="71" l="1"/>
  <c r="F17" i="71" l="1"/>
  <c r="F11" i="71"/>
  <c r="H17" i="71"/>
  <c r="H11" i="71"/>
  <c r="I71" i="71" l="1"/>
  <c r="H24" i="71"/>
  <c r="H25" i="71"/>
  <c r="N16" i="66"/>
  <c r="L16" i="66"/>
  <c r="J16" i="66"/>
  <c r="H16" i="66"/>
  <c r="F16" i="66"/>
  <c r="L17" i="66" l="1"/>
  <c r="N17" i="66"/>
  <c r="H17" i="66"/>
  <c r="J17" i="66"/>
  <c r="F17" i="66"/>
  <c r="I52" i="71"/>
  <c r="F18" i="71"/>
  <c r="H18" i="71"/>
  <c r="L6" i="70" l="1"/>
  <c r="L10" i="70"/>
  <c r="L12" i="70"/>
  <c r="L8" i="70" l="1"/>
</calcChain>
</file>

<file path=xl/sharedStrings.xml><?xml version="1.0" encoding="utf-8"?>
<sst xmlns="http://schemas.openxmlformats.org/spreadsheetml/2006/main" count="626" uniqueCount="218">
  <si>
    <t>Units</t>
  </si>
  <si>
    <t>Other</t>
  </si>
  <si>
    <t>Non-network</t>
  </si>
  <si>
    <t>$</t>
  </si>
  <si>
    <t>Current RIN reference</t>
  </si>
  <si>
    <t>Vegetation management</t>
  </si>
  <si>
    <t>Maintenance</t>
  </si>
  <si>
    <t>Network overheads</t>
  </si>
  <si>
    <t>Corporate overheads</t>
  </si>
  <si>
    <t xml:space="preserve">Vegetation corridor clearance </t>
  </si>
  <si>
    <t xml:space="preserve">Inspection </t>
  </si>
  <si>
    <t xml:space="preserve">Audit </t>
  </si>
  <si>
    <t xml:space="preserve">Contractor liaison expenditure </t>
  </si>
  <si>
    <t>Protection systems maintenance</t>
  </si>
  <si>
    <t>Motor vehicles</t>
  </si>
  <si>
    <t>Project Overview</t>
  </si>
  <si>
    <t xml:space="preserve">Concepts </t>
  </si>
  <si>
    <t>Validation Rules</t>
  </si>
  <si>
    <t>input cells</t>
  </si>
  <si>
    <t>Rules applying</t>
  </si>
  <si>
    <t>Audited financial statements</t>
  </si>
  <si>
    <t>Prescribed Transmission Services</t>
  </si>
  <si>
    <t>Negotiated Transmission Services</t>
  </si>
  <si>
    <t>Non-Regulated Transmission Services</t>
  </si>
  <si>
    <t>Not Allocated</t>
  </si>
  <si>
    <t>Regulatory adjustments</t>
  </si>
  <si>
    <t>Service classifications</t>
  </si>
  <si>
    <t>Directly attributable opex</t>
  </si>
  <si>
    <t>Allocated opex</t>
  </si>
  <si>
    <t>COST CLASSIFICATIONS</t>
  </si>
  <si>
    <t>RA DISAGG OPEX</t>
  </si>
  <si>
    <t>Tree trimming</t>
  </si>
  <si>
    <t>Other vegetation management expenditure</t>
  </si>
  <si>
    <t>Transmission lines maintenance</t>
  </si>
  <si>
    <t>Substations equipment &amp; property maintenance</t>
  </si>
  <si>
    <t>SCADA &amp; network control maintenance</t>
  </si>
  <si>
    <t xml:space="preserve">Other maintenance activity </t>
  </si>
  <si>
    <t>Maintenance expenditure</t>
  </si>
  <si>
    <t>Non-network expenditure</t>
  </si>
  <si>
    <t>Recurrent</t>
  </si>
  <si>
    <t>Non-recurrent</t>
  </si>
  <si>
    <t>Other non-network expenditure</t>
  </si>
  <si>
    <t>Audited Statutory Accounts</t>
  </si>
  <si>
    <t>Worksheet</t>
  </si>
  <si>
    <t>Tables</t>
  </si>
  <si>
    <t>Totals and Data Hierarchies</t>
  </si>
  <si>
    <t>Table</t>
  </si>
  <si>
    <t>Sub table</t>
  </si>
  <si>
    <t>Reference</t>
  </si>
  <si>
    <t>Check</t>
  </si>
  <si>
    <t>Compounding Definitions</t>
  </si>
  <si>
    <t>Term</t>
  </si>
  <si>
    <t>Definition</t>
  </si>
  <si>
    <t>Data validation is a process to improve data quality by checking the accuracy and quality of source data before using, importing or otherwise processing the data. 
Data validation rules provide the first level of data cleansing in the data quality process. They decrease the likelihood of errors at the point of data entry.  Data validation rules cannot, however, guarantee data entry is correct, only that it has passed a pre-specified set of rules.</t>
  </si>
  <si>
    <t>ROUTINE MAINTENANCE</t>
  </si>
  <si>
    <t>Opex is a key input required for NSPs to deliver services and is requested to enable economic benchmarking of the networks. Opex is also one of the building blocks used by the AER when making and monitoring regulatory decisions, including revenue determination, for an NSP.</t>
  </si>
  <si>
    <t>Expenditure classifications</t>
  </si>
  <si>
    <t>Negotiated transmission services</t>
  </si>
  <si>
    <t>Direct expenditure</t>
  </si>
  <si>
    <t>Indirect expenditure</t>
  </si>
  <si>
    <t>Regulatory accounts (PTS)</t>
  </si>
  <si>
    <t>Motor vehicle</t>
  </si>
  <si>
    <t>Data category 06: Operating expenditure</t>
  </si>
  <si>
    <t>Data on operating expenditures is collected from regulated Network Service Providers (NSPs) to reveal the costs of operating and maintaining the network. Operating expenditure (opex) excludes all capital costs and capital construction costs.</t>
  </si>
  <si>
    <t>&lt;additional rows allowed&gt;</t>
  </si>
  <si>
    <t>NEW</t>
  </si>
  <si>
    <t>Audited financial statements (base accounts)</t>
  </si>
  <si>
    <t>Prescribed transmission services</t>
  </si>
  <si>
    <t>Regulatory accounts</t>
  </si>
  <si>
    <t>=</t>
  </si>
  <si>
    <t xml:space="preserve">Total </t>
  </si>
  <si>
    <t>Income statement</t>
  </si>
  <si>
    <t>Audited statutory accounts</t>
  </si>
  <si>
    <t>Data requirements</t>
  </si>
  <si>
    <t>Change</t>
  </si>
  <si>
    <t>Rationale</t>
  </si>
  <si>
    <t>NULL invalid</t>
  </si>
  <si>
    <t>≥0</t>
  </si>
  <si>
    <t>Text</t>
  </si>
  <si>
    <t>Income statement - expenditure</t>
  </si>
  <si>
    <t>Vegetation management expenditure</t>
  </si>
  <si>
    <t>NULL Valid</t>
  </si>
  <si>
    <t>Actual</t>
  </si>
  <si>
    <t>Estimated</t>
  </si>
  <si>
    <t>ASA 805</t>
  </si>
  <si>
    <t>ASRE2405</t>
  </si>
  <si>
    <t>Assurance standard - Financial data</t>
  </si>
  <si>
    <t>ASA805</t>
  </si>
  <si>
    <t>NON-ROUTINE MAINTENANCE</t>
  </si>
  <si>
    <t>Directly attributable or directly attributed</t>
  </si>
  <si>
    <t>Business segment or segments</t>
  </si>
  <si>
    <t>Routine maintenance</t>
  </si>
  <si>
    <t>Tree trimming (excluding hazard trees)</t>
  </si>
  <si>
    <t>Vegetation inspection</t>
  </si>
  <si>
    <t>Vegetation audit</t>
  </si>
  <si>
    <t>Transmission line</t>
  </si>
  <si>
    <t>Substations equipment &amp; property</t>
  </si>
  <si>
    <t>ICT recurrent expenditure</t>
  </si>
  <si>
    <t>ICT non-recurrent expenditure</t>
  </si>
  <si>
    <t>Protection system</t>
  </si>
  <si>
    <t>Buildings and property expenditure</t>
  </si>
  <si>
    <t>Worksheet name</t>
  </si>
  <si>
    <t>Table name</t>
  </si>
  <si>
    <r>
      <rPr>
        <b/>
        <sz val="11"/>
        <color rgb="FF000000"/>
        <rFont val="Calibri"/>
        <family val="2"/>
      </rPr>
      <t>Total expenditure</t>
    </r>
    <r>
      <rPr>
        <sz val="11"/>
        <color rgb="FF000000"/>
        <rFont val="Calibri"/>
        <family val="2"/>
      </rPr>
      <t xml:space="preserve"> = Direct expenditure + Indirect expenditure</t>
    </r>
  </si>
  <si>
    <r>
      <t xml:space="preserve">Definitions have been provided for each </t>
    </r>
    <r>
      <rPr>
        <b/>
        <sz val="11"/>
        <color rgb="FF000000"/>
        <rFont val="Calibri"/>
        <family val="2"/>
      </rPr>
      <t>column descriptor</t>
    </r>
    <r>
      <rPr>
        <sz val="11"/>
        <color rgb="FF000000"/>
        <rFont val="Calibri"/>
        <family val="2"/>
      </rPr>
      <t xml:space="preserve"> as well as each </t>
    </r>
    <r>
      <rPr>
        <b/>
        <sz val="11"/>
        <color rgb="FF000000"/>
        <rFont val="Calibri"/>
        <family val="2"/>
      </rPr>
      <t>row descriptor</t>
    </r>
    <r>
      <rPr>
        <sz val="11"/>
        <color rgb="FF000000"/>
        <rFont val="Calibri"/>
        <family val="2"/>
      </rPr>
      <t xml:space="preserve"> of the data tabs in this workbook. To find the full meaning of a data element, please consider all relevant column, row and table heading definitions provided in the table below. </t>
    </r>
  </si>
  <si>
    <r>
      <t xml:space="preserve">Where you are seeking to discern the meaning of a row or column descriptor with </t>
    </r>
    <r>
      <rPr>
        <b/>
        <sz val="11"/>
        <color rgb="FF000000"/>
        <rFont val="Calibri"/>
        <family val="2"/>
      </rPr>
      <t>multiple terms</t>
    </r>
    <r>
      <rPr>
        <sz val="11"/>
        <color rgb="FF000000"/>
        <rFont val="Calibri"/>
        <family val="2"/>
      </rPr>
      <t>, you may need to look up the terms individually below and consider the definitions together to discern the full meaning of the row or column descriptor.</t>
    </r>
  </si>
  <si>
    <t xml:space="preserve">Category descriptors must align with categories in the PTRM for the relevant year and/or with previously submitted categories </t>
  </si>
  <si>
    <t>Number</t>
  </si>
  <si>
    <t>The network information requirements review project is being undertaken to streamline regulated electricity networks' annual reporting obligations, and facilitate improvements in the AER’s information management maturity. The project will allow for consolidation of existing information requests, ongoing integration of new information requirements, and clearer documentation of our underlying data structure.  In sum, this project will help improve data quality and deliver efficiencies to both the AER and the regulated businesses.</t>
  </si>
  <si>
    <t>Non-routine maintenance</t>
  </si>
  <si>
    <t>Regulatory adjustments (NSP)</t>
  </si>
  <si>
    <t>Maintenance (direct expenditure)</t>
  </si>
  <si>
    <t>Non-network (direct expenditure)</t>
  </si>
  <si>
    <t>Total Direct Expenditure (by asset category)</t>
  </si>
  <si>
    <t>Operating expenditure</t>
  </si>
  <si>
    <t>AER Network information requirements review</t>
  </si>
  <si>
    <t>ICT expenditure</t>
  </si>
  <si>
    <t>Other non-network assets</t>
  </si>
  <si>
    <t>Tree</t>
  </si>
  <si>
    <t>SCADA and network control and protection systems</t>
  </si>
  <si>
    <t>Substation</t>
  </si>
  <si>
    <t>Overheads expenditure</t>
  </si>
  <si>
    <t>Large projects</t>
  </si>
  <si>
    <t>Project name/ID</t>
  </si>
  <si>
    <t>Large project</t>
  </si>
  <si>
    <t>Vegetation corridor clearance</t>
  </si>
  <si>
    <t>Contractor liaison</t>
  </si>
  <si>
    <t>+</t>
  </si>
  <si>
    <t>Total operations and maintenance expenditure</t>
  </si>
  <si>
    <t>Audited statutory accounts, Regulatory accounts (PTS)</t>
  </si>
  <si>
    <t>NEW (CA 2.8)</t>
  </si>
  <si>
    <t>NEW (CA 2.7)</t>
  </si>
  <si>
    <t>Reset 2.6</t>
  </si>
  <si>
    <t>Easement Levy</t>
  </si>
  <si>
    <t>Easement levy</t>
  </si>
  <si>
    <t>Opex categories reported for the Audited Statutory accounts apply to the Regulatory accounts (PTS).</t>
  </si>
  <si>
    <t>Device expenditure line item added</t>
  </si>
  <si>
    <t>The line item was omitted from the Draft Orders</t>
  </si>
  <si>
    <t xml:space="preserve">The business has the choice to provide Recurrent expenditure and Non-recurrent expenditure at the aggregate level or by business specified categories. </t>
  </si>
  <si>
    <t>DIRECTLY ATTRIBUTABLE OPEX</t>
  </si>
  <si>
    <t>ALLOCATED OPEX</t>
  </si>
  <si>
    <t>Total maintenance expenditure</t>
  </si>
  <si>
    <t>Total non-network expenditure</t>
  </si>
  <si>
    <t>Device expenditure</t>
  </si>
  <si>
    <t>INFORMATION &amp; COMMUNICATIONS TECHNOLOGY</t>
  </si>
  <si>
    <t>Total ICT expenditure</t>
  </si>
  <si>
    <t>Direct Expenditure</t>
  </si>
  <si>
    <t xml:space="preserve">Indirect Expenditure </t>
  </si>
  <si>
    <t>Network overheads and Corporate overheads line items now allow data input for both indirect and direct expenditure</t>
  </si>
  <si>
    <t xml:space="preserve">Reporting of overheads in this table must be collectively exhaustive and mutually exclusive. </t>
  </si>
  <si>
    <t>Changes from December 2023 Consultation workbooks</t>
  </si>
  <si>
    <t>Network overheads $</t>
  </si>
  <si>
    <t>Other corporate overheads $</t>
  </si>
  <si>
    <t>Corporate overheads -easement levy $</t>
  </si>
  <si>
    <t>NULL valid; NULL response must be explained in the basis of preparation</t>
  </si>
  <si>
    <t>Corporate overheads - easement levy $</t>
  </si>
  <si>
    <t>Other corporate overheads</t>
  </si>
  <si>
    <t>Total vegetation management expenditure</t>
  </si>
  <si>
    <t>Opex by purpose</t>
  </si>
  <si>
    <t>Opex Category</t>
  </si>
  <si>
    <t xml:space="preserve">For consistency </t>
  </si>
  <si>
    <t>To correct error in Draft Orders and allow for overheads that are direct expenditures to be reported as such.</t>
  </si>
  <si>
    <t>Network overheads and Corporate overheads tables combined to reflect CA RIN 2.10.1A &amp; CA RIN 2.10.2A</t>
  </si>
  <si>
    <r>
      <rPr>
        <b/>
        <sz val="11"/>
        <color rgb="FF000000"/>
        <rFont val="Calibri"/>
        <family val="2"/>
      </rPr>
      <t xml:space="preserve">Audited financial statements </t>
    </r>
    <r>
      <rPr>
        <sz val="11"/>
        <color rgb="FF000000"/>
        <rFont val="Calibri"/>
        <family val="2"/>
      </rPr>
      <t>= Prescribed transmission services + Negotiation transmission services + Non-regulated transmission services + Not allocated</t>
    </r>
  </si>
  <si>
    <r>
      <rPr>
        <b/>
        <sz val="11"/>
        <color rgb="FF000000"/>
        <rFont val="Calibri"/>
        <family val="2"/>
      </rPr>
      <t xml:space="preserve">Prescribed transmission services + Regulatory adjustments </t>
    </r>
    <r>
      <rPr>
        <sz val="11"/>
        <color rgb="FF000000"/>
        <rFont val="Calibri"/>
        <family val="2"/>
      </rPr>
      <t>= Regulatory accounts (prescribed transmission services)</t>
    </r>
  </si>
  <si>
    <t>&lt;business specified&gt;</t>
  </si>
  <si>
    <t>Routine maintenance expenditure</t>
  </si>
  <si>
    <t>Business specified</t>
  </si>
  <si>
    <t>Total operations and maintenance expenditure (prescribed transmission services)</t>
  </si>
  <si>
    <t>Total operations and maintenance expenditure (regulatory adjustments)</t>
  </si>
  <si>
    <t xml:space="preserve">Total operations and maintenance expenditure (regulatory accounts (PTS))
</t>
  </si>
  <si>
    <t>Expenditure relating to operating and maintaining the network or pipeline (excluding all capital expenditure and capital construction expenditure).</t>
  </si>
  <si>
    <t>Directly attributable or directly attributed to an object such as a business segment, if it is wholly and exclusively associated with that object.</t>
  </si>
  <si>
    <t>Opex that is allocated to a business segment according to the cost allocation methodology.</t>
  </si>
  <si>
    <t>A part of the total business reported by the base accounts that is involved with providing: prescribed transmission services; negotiated transmission services; not allocated.</t>
  </si>
  <si>
    <t>The provision of network, control and management services that cannot be directly identified with specific operational activity (such as routine maintenance, vegetation management, etc.).
Network Overheads may include the following:
(a)  management (not directly related to any of the functions listed below)
(b)  network planning (i.e. system planning)
(c)  network control and operational switching personnel
(d)  quality and standards functions including standards &amp; manuals, asset strategy (other than network planning), compliance, quality of supply, reliability, and network records (e.g. geographical information systems (GIS))
(e)  project governance and related functions including supervision, procurement, works management, logistics and stores
(f)  training, OH&amp;S functions, training, network billing and customer service &amp; call centre
(g)  advertising/marketing
(h)  demand side management expenditure/ non-network alternatives
(i)  levies.</t>
  </si>
  <si>
    <t>The provision of corporate support and management services by the corporate office that cannot be directly identified with specific operational activity. Corporate overhead costs may include those for executive management, legal and secretariat, human resources, finance, regulatory and other corporate head office activities or departments, insurance/self-insurance, debt/equity raising costs, non-network IT support.</t>
  </si>
  <si>
    <t>Easement land tax levied by a statement government on easements required for electricity networks.</t>
  </si>
  <si>
    <t>The audited set of accounts prepared in accordance with Australian Securities and Investments Commission (ASIC) requirements. These are general purpose financial statements that: contain the entirety of the activities of a TNSP’s business segments; are consolidated or aggregated where appropriate; are prepared in accordance with: the Corporations Act; Australian Accounting Standards; urgent issues group consensus views; are audited under Australian Auditing Standards.</t>
  </si>
  <si>
    <t>As defined in the NER, Chapter 10.</t>
  </si>
  <si>
    <t>The adjustments made to audited statutory accounts to arrive at the accounts for the Network Service Provider. The adjustments must include: 
(a) non-distribution services;
(b) negotiated transmission services; 
(c) non regulated transmission services;
(d) and any other adjustments.</t>
  </si>
  <si>
    <t>The historical financial information pertaining to prescribed transmission services that includes the:
(a)  statement of financial performance
(b)  notes to, and forming part of, the regulatory financial statements.</t>
  </si>
  <si>
    <t>Operating or capital expenditure directly attributable to a work activity, project or work order. Consists of in-house costs of direct labour, direct materials and other attributable costs. Excludes any allocated overhead.</t>
  </si>
  <si>
    <t>Operating or capital expenditure that is not directly attributable to a work activity, project or work order.</t>
  </si>
  <si>
    <t>Activities that: are primarily directed at removing, altering, or managing vegetation to maintain safe or regulated clearances from distribution or transmission assets; and are not emergency or fault related activities; and are not initiated by a request from a distribution or transmission customer, excluding customers that are network service providers; and are not activities for which expenditure could be attributed to the AER expenditure category 'Augmentation, replacement, or non-routine maintenance activities triggered by a changed regulatory obligation or requirement'; and are not activities for which expenditure could be attributed to the AER expenditure category 'Augmentation, replacement, or non-routine maintenance activities triggered by a changed internal standard'.  
Includes tree cutting, undergrowth control, root management, waste disposal, use of herbicide and growth retardants, and encouragement of low-growth vegetation to prevent the establishment of high-growth vegetation. 
Also includes: pre-cutting/trimming inspections; and inspections of vegetation to ensure that activities have been undertaken appropriately; and liaison with affected residents and landowners including the issue of trim/cut notices, and follow up calls on notices; and operational support such as any temporary generation used during the activity.
Does not include: such items as "beautification" works, lawnmowing e.g. from natures strips, or office gardens, interior plant and aesthetic vegetation works; and any work done in proximity to non-network assets.</t>
  </si>
  <si>
    <t>Operational repairs and maintenance of the distribution system including high voltage and low voltage assets, and including testing, investigation, validation and correction costs not involving capital expenditure. This also includes location of underground cables and covering of low voltage mains for safety reasons. Includes the maintenance of public lighting, as well as scheduled maintenance, meter investigations, special readings and photovoltaic (PV) installations. For AMI services, includes the maintenance of meters and time switches.</t>
  </si>
  <si>
    <t>Includes ICT, Property, Fleet and other expenditure not directly related to the provision of network services.</t>
  </si>
  <si>
    <t>The provision of network, control and management services that cannot be directly identified with specific operational activity (such as routine maintenance, vegetation management, etc.).
Network Overheads may include the following:
(a)  management (not directly related to any of the functions listed below)
(b)  network planning (i.e. system planning)
(c)  network control and operational switching personnel
(d)  quality and standards functions including standards &amp; manuals, asset strategy (other than network planning), compliance,  quality of supply, reliability, and network records (e.g. geographical information systems (GIS))
(e)  project governance and related functions including supervision, procurement, works management, logistics and stores
(f)  training, OH&amp;S functions, training, network billing and customer service &amp; call centre
(g)  advertising/marketing
(h)  demand side management expenditure/ non-network alternatives
(i)  levies.</t>
  </si>
  <si>
    <t>The activity of cutting back trees or other vegetation to remove dead or living parts so as to prevent parts of the tree or vegetation from growing into, falling onto, or blowing onto electricity assets.</t>
  </si>
  <si>
    <t>A tract of land along which vegetation is maintained in order to form a passageway along the route of a power line or lines (e.g. a shared corridor) that is free of vegetation encroachment into the asset clearance space. This does not include portions of the corridor where no managed vegetation exists (e.g. grassland or heathland) or where vegetation is not managed (e.g. deep gullies/valleys were no vegetation management is undertaken). For clarity, the form of tenure, or lack of tenure, over the corridor are not relevant to the existence of a vegetation corridor.</t>
  </si>
  <si>
    <t>Inspections only for the purpose of identifying of trees or other vegetation that require trimming or removal. This includes vegetation scoping works, the use of LiDAR, aerial and other forms of inspection.</t>
  </si>
  <si>
    <t>Auditing of vegetation management activities (e.g. tree trimming, tree removal, herbicide application, etc.) following vegetation maintenance works in order to confirm the quality and/or extent of the vegetation management activities undertaken.</t>
  </si>
  <si>
    <t>Day-to-day liaison with and management of the contractors involved in undertaking vegetation management work on behalf of NSP. This includes but is not limited to the management of work invoices, assigning work to contractors and the review of audits. This excludes actual audit work undertaken.</t>
  </si>
  <si>
    <t>For the purposes of calculating the average number of trees per maintenance span a tree is a perennial plant (of any species including shrubs) that is: equal to or greater in height than 3 metres (measured from the ground) in the relevant reporting period; and of a species which could grow to a height such that it may impinge on the vegetation clearance space of power lines.</t>
  </si>
  <si>
    <t>Vegetation management expenditure not included in the other categories of vegetation management.</t>
  </si>
  <si>
    <t>Those expenditures which are directly and specifically attributable to maintenance activities that are not capital expenditure.</t>
  </si>
  <si>
    <t>Recurrent/programmed activities undertaken to maintain assets, performed regardless of the condition of the asset. Costs of activities predominantly directed at discovering information on asset condition, and often undertaken at intervals that can be predicted. Activities to maintain asset condition and/or to maintain the capacity of the distribution system to distribute electricity, and where the activities are:
(a)  routine in nature; 
(b)  indiscriminately carried out for a pre-defined set of assets;
(c)  scheduled to occur at pre-defined intervals.
May include activities to inspect, survey, audit, test, repair, alter, or reconfigure assets. A pre-defined interval may be based on the number of times the asset has operated, or any other measure, if the future timing of the maintenance based on the measure can be predicted with a reasonable level of certainty. Excludes activities that are designed to increase or improve the capacity of the distribution system to distribute electricity, except where the increase or improvement is incidental to the maintenance of the distribution system. Excludes asset removal, asset replacement, new asset installation, vegetation management, and emergency response. May include:
(a)  functional and intrusive testing of assets, including spares and equipment; 
(b)  helicopter, vehicle, and foot patrols, including negotiation of landowner access; 
(c)  asset surveys;
(d)  environmental testing; 
(e)  painting of network assets;
(f)  re-conductoring lines 
(g)  indoor and outdoor maintenance of substations including lawn mowing, weed control, fencing.
Includes load monitoring and switching activities attributable to routine asset maintenance.</t>
  </si>
  <si>
    <t>Activities predominantly directed at managing asset condition or rectifying defects (excluding emergency call-outs). The timing of these activities depends on asset condition and decisions on when to maintain or replace the asset, which may vary over time and across NSPs. Activities to maintain asset condition and/or to maintain the capacity of the distribution system to distribute electricity, and where the activities are not routine in nature. The non-routine activities may be undertaken in a discriminate manner for individual assets. Excludes routine asset maintenance activities. Excludes activities that are designed to increase or improve the capacity of the distribution system to distribute electricity, except where the increase or improvement is incidental to the maintenance of the distribution system. Excludes asset removal, asset replacement, new asset installation, vegetation management, and emergency response. May include:
(a)  activities to inspect, survey, audit, test, repair, alter, or reconfigure assets
(b)  functional and intrusive testing of assets, including spares and equipment.
Includes load monitoring and switching activities attributable to non-routine asset maintenance.</t>
  </si>
  <si>
    <t>Has the meaning prescribed in the National Electricity Rules.</t>
  </si>
  <si>
    <t>Includes substations, equipment and property used to convert HV distribution to LV, current transformers, voltage transformers, voltage regulators and associated secondary protection and communication equipment.
Equipment – includes  switchgear; substations primary and  secondary equipment, apparatus and hardware; transformers, earthing, surge diverters, isolators, protection and communication directly associated with the substation. 
Property  – includes site including buildings, fences and cleaning; weed control.</t>
  </si>
  <si>
    <t>Has the meaning prescribed in the National Electricity Rules. As a guide, assets included within a substation include all equipment, buildings, structures, civil works and other assets that are located permanently within the substation boundary fence; but excluding the landing spans of incoming or outgoing overhead lines, and excluding incoming or outgoing cables and associated cable terminations (cables includes all power, communications and control cables).</t>
  </si>
  <si>
    <t>Has the meaning prescribed in the National Electricity Rules.
A system, which includes equipment, used to protect a Registered Participant's facilities from damage due to an electrical or mechanical fault or due to certain conditions of the power system.</t>
  </si>
  <si>
    <t>SCADA and network control hardware, software and associated IT systems. Includes protection and control systems and communication systems. Excludes SCADA and Network Control systems that exist within gateway devices (routers, bridges etc.) at corporate offices. Protection systems has the meaning prescribed in the National Electricity Rules.</t>
  </si>
  <si>
    <t>Non-network expenditure directly attributable to ICT assets including replacement, installation, operation, maintenance, licensing, and leasing costs but excluding all costs associated with SCADA and Network Control assets that exist beyond gateway devices (routers, bridges etc.) at corporate offices.</t>
  </si>
  <si>
    <t>As defined in the AER’s Guidance Note released as part of the AER’s 2019 ICT expenditure review (as amended from time to time). In the event, the AER’s Guidance Note is not released or is withdrawn this term is defined as any ICT expenditure that is not ‘recurrent ICT capex’ (as this term is defined in this notice).</t>
  </si>
  <si>
    <t>As defined in the AER’s Guidance Note released as part of the AER’s 2019 ICT expenditure review (as amended from time to time). In the event, the AER’s Guidance Note is not released or is withdrawn this term is defined as ICT expenditure that is related to maintaining existing services, functionalities, capability and/or market benefits, and occurs at least once every five years.</t>
  </si>
  <si>
    <t>Any motor vehicle registered for use on public roads excluding motor vehicles not generally moved large distances on public roads under their own power (e.g. excluding tractors, forklifts, backhoes, bobcats and any other road registered mobile plant).</t>
  </si>
  <si>
    <t>Expenditure directly attributable to non-network buildings and property assets including: the replacement, installation, operation and maintenance of non-network buildings, fittings and fixtures. It includes expenditure related to real chattels (e.g. interests in land such as a lease) but excludes expenditure related personal chattels (e.g. furniture) that should be reported under 'Other non-network expenditure'.</t>
  </si>
  <si>
    <t>Non-network assets are non-network assets excluding those classified to ICT, Fleet, and buildings and property. Includes:
(a)  non road registered motor vehicles; non road motor vehicles (e.g. forklifts, boats etc.); 
(b)  mobile plant and equipment; tools; trailers (road registered or not); 
(c)  elevating work platforms not permanently mounted on motor vehicles; and 
(d)  mobile generators.</t>
  </si>
  <si>
    <t xml:space="preserve">A large project is any project that has commenced, where the expected expenditure on the project exceeds a  threshold value. The expected expenditure threshold values are:
(a) For DNSPs:  a project with expected total expenditure over the life of the project that exceeds either $30 million or 5% of the value of the annual revenue requirement for the first year of the relevant regulatory control period, whichever is the larger amount. 
(b) For TNSPs: a project with expected total  expenditure over the life of the project that exceeds either $30 million or 5% of the value of the maximum allowed revenue for the first year of the relevant regulatory control period, whichever is the larger amount. </t>
  </si>
  <si>
    <t>Business specified categories have been linked to the business specified categories in the same table on the Audited Statutory accounts tab.</t>
  </si>
  <si>
    <t>Recurrent and non-recurrent business specified category disaggregations added</t>
  </si>
  <si>
    <t>Table renamed 'Opex by purpose'</t>
  </si>
  <si>
    <t>This workbook defines the data requirements related to operating expenditure. Requirements are set out in tables on each worksheet, and are defined by multiple elements of the workbook including:
- worksheet name
- table and sub-table names
- column headings and
- row descriptors.
The workbook also includes validation rules for input cells (shaded green), cross checks where disaggregated data must equal the same total and definitions of the terms used.</t>
  </si>
  <si>
    <t>Non-regulated transmission services</t>
  </si>
  <si>
    <t>A transmission service that is neither a prescribed transmission service nor a negotiated transmission service.</t>
  </si>
  <si>
    <t>Non-network expenditure directly attributable to ICT assets including replacement, installation, operation, maintenance, licensing, and leasing but excluding all expenditures associated with SCADA and Network Control assets that exist beyond gateway devices (routers, bridges etc.) at corporate offices.</t>
  </si>
  <si>
    <t>Large project expenditure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</si>
</sst>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_(* #,##0.00_);_(* \(#,##0.00\);_(* &quot;-&quot;??_);_(@_)"/>
    <numFmt numFmtId="165" formatCode="_(&quot;$&quot;* #,##0.00_);_(&quot;$&quot;* \(#,##0.00\);_(&quot;$&quot;* &quot;-&quot;??_);_(@_)"/>
    <numFmt numFmtId="166" formatCode="_(* #,##0_);_(* \(#,##0\);_(* &quot;-&quot;_);_(@_)"/>
    <numFmt numFmtId="167" formatCode="_-&quot;$&quot;* #,##0_-;\-&quot;$&quot;* #,##0_-;_-&quot;$&quot;* &quot;-&quot;??_-;_-@_-"/>
  </numFmts>
  <fonts count="51">
    <font>
      <sz val="11"/>
      <color theme="1"/>
      <name val="Calibri"/>
      <family val="2"/>
      <scheme val="minor"/>
    </font>
    <font>
      <sz val="10"/>
      <name val="Palatino"/>
    </font>
    <font>
      <b/>
      <sz val="11"/>
      <color indexed="9"/>
      <name val="Calibri"/>
      <family val="2"/>
      <scheme val="minor"/>
    </font>
    <font>
      <sz val="11"/>
      <color rgb="FF000000"/>
      <name val="Calibri"/>
      <family val="2"/>
    </font>
    <font>
      <b/>
      <sz val="11"/>
      <color rgb="FF000000"/>
      <name val="Calibri"/>
      <family val="2"/>
    </font>
    <font>
      <sz val="11"/>
      <color rgb="FF000000"/>
      <name val="Calibri"/>
      <family val="2"/>
    </font>
    <font>
      <sz val="11"/>
      <color rgb="FF000000"/>
      <name val="Arial"/>
      <family val="2"/>
    </font>
    <font>
      <sz val="10"/>
      <color rgb="FF000000"/>
      <name val="Arial"/>
      <family val="2"/>
    </font>
    <font>
      <sz val="11"/>
      <color theme="1"/>
      <name val="Calibri"/>
      <family val="2"/>
      <scheme val="minor"/>
    </font>
    <font>
      <b/>
      <sz val="11"/>
      <color theme="1"/>
      <name val="Calibri"/>
      <family val="2"/>
      <scheme val="minor"/>
    </font>
    <font>
      <b/>
      <sz val="12"/>
      <color theme="0"/>
      <name val="Arial"/>
      <family val="2"/>
    </font>
    <font>
      <sz val="11"/>
      <color theme="0"/>
      <name val="Calibri"/>
      <family val="2"/>
      <scheme val="minor"/>
    </font>
    <font>
      <b/>
      <sz val="16"/>
      <color theme="1"/>
      <name val="Calibri"/>
      <family val="2"/>
      <scheme val="minor"/>
    </font>
    <font>
      <sz val="36"/>
      <color theme="1"/>
      <name val="Calibri"/>
      <family val="2"/>
      <scheme val="minor"/>
    </font>
    <font>
      <sz val="10"/>
      <name val="Arial"/>
      <family val="2"/>
    </font>
    <font>
      <sz val="14"/>
      <color theme="0"/>
      <name val="Calibri"/>
      <family val="2"/>
      <scheme val="minor"/>
    </font>
    <font>
      <sz val="11"/>
      <color theme="1"/>
      <name val="Calibri"/>
      <family val="2"/>
    </font>
    <font>
      <sz val="11"/>
      <color theme="0"/>
      <name val="Calibri"/>
      <family val="2"/>
    </font>
    <font>
      <b/>
      <sz val="14"/>
      <color theme="1"/>
      <name val="Calibri"/>
      <family val="2"/>
      <scheme val="minor"/>
    </font>
    <font>
      <sz val="12"/>
      <color theme="1"/>
      <name val="Calibri"/>
      <family val="2"/>
      <scheme val="minor"/>
    </font>
    <font>
      <sz val="9"/>
      <color theme="1"/>
      <name val="Calibri"/>
      <family val="2"/>
      <scheme val="minor"/>
    </font>
    <font>
      <sz val="11"/>
      <color rgb="FF000000"/>
      <name val="Calibri"/>
      <family val="2"/>
    </font>
    <font>
      <b/>
      <sz val="18"/>
      <color rgb="FF303F51"/>
      <name val="Arial"/>
      <family val="2"/>
    </font>
    <font>
      <sz val="11"/>
      <color rgb="FF000000"/>
      <name val="Calibri"/>
      <family val="2"/>
      <scheme val="minor"/>
    </font>
    <font>
      <sz val="30"/>
      <color theme="1"/>
      <name val="Calibri"/>
      <family val="2"/>
      <scheme val="minor"/>
    </font>
    <font>
      <sz val="30"/>
      <name val="Calibri"/>
      <family val="2"/>
      <scheme val="minor"/>
    </font>
    <font>
      <sz val="11"/>
      <name val="Calibri"/>
      <family val="2"/>
      <scheme val="minor"/>
    </font>
    <font>
      <b/>
      <sz val="11"/>
      <name val="Calibri"/>
      <family val="2"/>
      <scheme val="minor"/>
    </font>
    <font>
      <b/>
      <sz val="14"/>
      <name val="Calibri"/>
      <family val="2"/>
      <scheme val="minor"/>
    </font>
    <font>
      <sz val="32"/>
      <color rgb="FF000000"/>
      <name val="Calibri"/>
      <family val="2"/>
    </font>
    <font>
      <sz val="14"/>
      <color theme="0"/>
      <name val="Calibri"/>
      <family val="2"/>
    </font>
    <font>
      <sz val="28"/>
      <color rgb="FF000000"/>
      <name val="Calibri"/>
      <family val="2"/>
    </font>
    <font>
      <sz val="28"/>
      <color theme="1"/>
      <name val="Calibri"/>
      <family val="2"/>
      <scheme val="minor"/>
    </font>
    <font>
      <sz val="20"/>
      <color theme="1"/>
      <name val="Calibri"/>
      <family val="2"/>
      <scheme val="minor"/>
    </font>
    <font>
      <b/>
      <sz val="12"/>
      <name val="Calibri"/>
      <family val="2"/>
      <scheme val="minor"/>
    </font>
    <font>
      <sz val="20"/>
      <name val="Calibri"/>
      <family val="2"/>
      <scheme val="minor"/>
    </font>
    <font>
      <b/>
      <i/>
      <sz val="11"/>
      <name val="Calibri"/>
      <family val="2"/>
      <scheme val="minor"/>
    </font>
    <font>
      <b/>
      <i/>
      <sz val="11"/>
      <color rgb="FF000000"/>
      <name val="Calibri"/>
      <family val="2"/>
      <scheme val="minor"/>
    </font>
    <font>
      <sz val="10"/>
      <name val="Calibri"/>
      <family val="2"/>
      <scheme val="minor"/>
    </font>
    <font>
      <b/>
      <i/>
      <sz val="11"/>
      <color theme="1"/>
      <name val="Calibri"/>
      <family val="2"/>
      <scheme val="minor"/>
    </font>
    <font>
      <sz val="12"/>
      <name val="Calibri"/>
      <family val="2"/>
      <scheme val="minor"/>
    </font>
    <font>
      <b/>
      <sz val="11"/>
      <color theme="1"/>
      <name val="Calibri"/>
      <family val="2"/>
    </font>
    <font>
      <sz val="25"/>
      <color theme="1"/>
      <name val="Calibri"/>
      <family val="2"/>
      <scheme val="minor"/>
    </font>
    <font>
      <sz val="11"/>
      <name val="Calibri"/>
      <family val="2"/>
    </font>
    <font>
      <i/>
      <sz val="11"/>
      <color theme="1"/>
      <name val="Calibri"/>
      <family val="2"/>
      <scheme val="minor"/>
    </font>
    <font>
      <b/>
      <sz val="14"/>
      <color theme="1"/>
      <name val="Calibri"/>
      <family val="2"/>
    </font>
    <font>
      <b/>
      <i/>
      <sz val="12"/>
      <color theme="1"/>
      <name val="Calibri"/>
      <family val="2"/>
    </font>
    <font>
      <b/>
      <i/>
      <sz val="12"/>
      <name val="Calibri"/>
      <family val="2"/>
    </font>
    <font>
      <i/>
      <sz val="11"/>
      <color rgb="FF000000"/>
      <name val="Calibri"/>
      <family val="2"/>
      <scheme val="minor"/>
    </font>
    <font>
      <b/>
      <sz val="11"/>
      <color rgb="FF000000"/>
      <name val="Calibri"/>
      <family val="2"/>
      <scheme val="minor"/>
    </font>
    <font>
      <sz val="30"/>
      <color rgb="FF000000"/>
      <name val="Calibri"/>
      <family val="2"/>
    </font>
  </fonts>
  <fills count="16">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rgb="FF5F9E88"/>
        <bgColor indexed="64"/>
      </patternFill>
    </fill>
    <fill>
      <patternFill patternType="solid">
        <fgColor theme="0" tint="-0.14999847407452621"/>
        <bgColor indexed="64"/>
      </patternFill>
    </fill>
    <fill>
      <patternFill patternType="solid">
        <fgColor indexed="9"/>
        <bgColor indexed="64"/>
      </patternFill>
    </fill>
    <fill>
      <patternFill patternType="solid">
        <fgColor rgb="FF303F51"/>
        <bgColor indexed="64"/>
      </patternFill>
    </fill>
    <fill>
      <patternFill patternType="solid">
        <fgColor rgb="FFE2EEE9"/>
        <bgColor indexed="64"/>
      </patternFill>
    </fill>
    <fill>
      <patternFill patternType="solid">
        <fgColor theme="9" tint="0.79998168889431442"/>
        <bgColor indexed="64"/>
      </patternFill>
    </fill>
    <fill>
      <patternFill patternType="solid">
        <fgColor rgb="FFE5EFEB"/>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7" tint="0.79998168889431442"/>
        <bgColor indexed="64"/>
      </patternFill>
    </fill>
    <fill>
      <patternFill patternType="solid">
        <fgColor rgb="FFA9B8CB"/>
        <bgColor indexed="64"/>
      </patternFill>
    </fill>
    <fill>
      <patternFill patternType="solid">
        <fgColor rgb="FFF5F7F9"/>
        <bgColor indexed="64"/>
      </patternFill>
    </fill>
  </fills>
  <borders count="16">
    <border>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bottom style="thin">
        <color auto="1"/>
      </bottom>
      <diagonal/>
    </border>
    <border>
      <left style="thin">
        <color indexed="64"/>
      </left>
      <right/>
      <top/>
      <bottom style="thin">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s>
  <cellStyleXfs count="19">
    <xf numFmtId="0" fontId="0" fillId="0" borderId="0"/>
    <xf numFmtId="0" fontId="1" fillId="0" borderId="0"/>
    <xf numFmtId="0" fontId="3" fillId="0" borderId="0"/>
    <xf numFmtId="0" fontId="7" fillId="0" borderId="0"/>
    <xf numFmtId="0" fontId="10" fillId="3" borderId="2">
      <alignment vertical="center"/>
    </xf>
    <xf numFmtId="165" fontId="8" fillId="0" borderId="0" applyFont="0" applyFill="0" applyBorder="0" applyAlignment="0" applyProtection="0"/>
    <xf numFmtId="0" fontId="5" fillId="0" borderId="0"/>
    <xf numFmtId="0" fontId="14" fillId="6" borderId="0"/>
    <xf numFmtId="9" fontId="8" fillId="0" borderId="0" applyFont="0" applyFill="0" applyBorder="0" applyAlignment="0" applyProtection="0"/>
    <xf numFmtId="164" fontId="8" fillId="0" borderId="0" applyFont="0" applyFill="0" applyBorder="0" applyAlignment="0" applyProtection="0"/>
    <xf numFmtId="0" fontId="8" fillId="0" borderId="0"/>
    <xf numFmtId="0" fontId="8" fillId="0" borderId="0"/>
    <xf numFmtId="0" fontId="21" fillId="0" borderId="0"/>
    <xf numFmtId="0" fontId="3" fillId="0" borderId="0"/>
    <xf numFmtId="0" fontId="8" fillId="0" borderId="0"/>
    <xf numFmtId="164" fontId="8" fillId="0" borderId="0" applyFont="0" applyFill="0" applyBorder="0" applyAlignment="0" applyProtection="0"/>
    <xf numFmtId="0" fontId="8" fillId="0" borderId="0"/>
    <xf numFmtId="0" fontId="3" fillId="0" borderId="0"/>
    <xf numFmtId="0" fontId="3" fillId="0" borderId="0"/>
  </cellStyleXfs>
  <cellXfs count="272">
    <xf numFmtId="0" fontId="0" fillId="0" borderId="0" xfId="0"/>
    <xf numFmtId="0" fontId="0" fillId="2" borderId="0" xfId="0" applyFont="1" applyFill="1" applyAlignment="1">
      <alignment vertical="center"/>
    </xf>
    <xf numFmtId="0" fontId="0" fillId="2" borderId="0" xfId="0" applyFill="1"/>
    <xf numFmtId="0" fontId="0" fillId="2" borderId="0" xfId="0" applyFont="1" applyFill="1" applyBorder="1" applyAlignment="1">
      <alignment vertical="center"/>
    </xf>
    <xf numFmtId="0" fontId="0" fillId="2" borderId="0" xfId="0" applyFill="1" applyBorder="1"/>
    <xf numFmtId="0" fontId="12" fillId="2" borderId="0" xfId="0" applyFont="1" applyFill="1" applyBorder="1"/>
    <xf numFmtId="0" fontId="0" fillId="2" borderId="0" xfId="0" applyFill="1" applyBorder="1" applyAlignment="1">
      <alignment horizontal="center"/>
    </xf>
    <xf numFmtId="0" fontId="0" fillId="2" borderId="0" xfId="0" applyFill="1" applyAlignment="1">
      <alignment horizontal="center"/>
    </xf>
    <xf numFmtId="0" fontId="0" fillId="5" borderId="0" xfId="0" applyFill="1"/>
    <xf numFmtId="0" fontId="3" fillId="2" borderId="0" xfId="2" applyFill="1"/>
    <xf numFmtId="0" fontId="3" fillId="2" borderId="0" xfId="2" applyFill="1" applyAlignment="1">
      <alignment horizontal="center" vertical="center"/>
    </xf>
    <xf numFmtId="0" fontId="6" fillId="2" borderId="0" xfId="2" applyFont="1" applyFill="1"/>
    <xf numFmtId="0" fontId="6" fillId="0" borderId="0" xfId="2" applyFont="1" applyBorder="1"/>
    <xf numFmtId="0" fontId="6" fillId="2" borderId="0" xfId="2" applyFont="1" applyFill="1" applyBorder="1"/>
    <xf numFmtId="0" fontId="3" fillId="2" borderId="0" xfId="2" applyFill="1" applyAlignment="1">
      <alignment vertical="center"/>
    </xf>
    <xf numFmtId="0" fontId="15" fillId="2" borderId="0" xfId="2" applyFont="1" applyFill="1" applyAlignment="1">
      <alignment horizontal="center" vertical="center"/>
    </xf>
    <xf numFmtId="0" fontId="8" fillId="2" borderId="0" xfId="0" applyFont="1" applyFill="1" applyAlignment="1">
      <alignment vertical="center"/>
    </xf>
    <xf numFmtId="0" fontId="18" fillId="2" borderId="0" xfId="0" applyFont="1" applyFill="1" applyBorder="1"/>
    <xf numFmtId="0" fontId="12" fillId="5" borderId="0" xfId="0" applyFont="1" applyFill="1" applyBorder="1"/>
    <xf numFmtId="0" fontId="13" fillId="2" borderId="0" xfId="0" applyFont="1" applyFill="1" applyAlignment="1">
      <alignment horizontal="center" vertical="center"/>
    </xf>
    <xf numFmtId="0" fontId="22" fillId="0" borderId="0" xfId="13" applyFont="1" applyAlignment="1">
      <alignment horizontal="center" vertical="center"/>
    </xf>
    <xf numFmtId="0" fontId="22" fillId="2" borderId="0" xfId="13" applyFont="1" applyFill="1" applyBorder="1" applyAlignment="1">
      <alignment horizontal="center" vertical="center"/>
    </xf>
    <xf numFmtId="0" fontId="15" fillId="2" borderId="0" xfId="2" applyFont="1" applyFill="1" applyBorder="1" applyAlignment="1">
      <alignment horizontal="left" vertical="center"/>
    </xf>
    <xf numFmtId="0" fontId="0" fillId="2" borderId="13" xfId="0" applyFill="1" applyBorder="1" applyAlignment="1">
      <alignment horizontal="center"/>
    </xf>
    <xf numFmtId="0" fontId="0" fillId="2" borderId="13" xfId="0" applyFill="1" applyBorder="1"/>
    <xf numFmtId="0" fontId="13" fillId="2" borderId="13" xfId="0" applyFont="1" applyFill="1" applyBorder="1" applyAlignment="1">
      <alignment horizontal="center" vertical="center"/>
    </xf>
    <xf numFmtId="0" fontId="13" fillId="2" borderId="0" xfId="0" applyFont="1" applyFill="1" applyBorder="1" applyAlignment="1">
      <alignment horizontal="center" vertical="center"/>
    </xf>
    <xf numFmtId="0" fontId="0" fillId="2" borderId="3" xfId="0" applyFill="1" applyBorder="1" applyAlignment="1">
      <alignment horizontal="center"/>
    </xf>
    <xf numFmtId="0" fontId="0" fillId="2" borderId="3" xfId="0" applyFill="1" applyBorder="1"/>
    <xf numFmtId="0" fontId="13" fillId="2" borderId="3" xfId="0" applyFont="1" applyFill="1" applyBorder="1" applyAlignment="1">
      <alignment horizontal="center" vertical="center"/>
    </xf>
    <xf numFmtId="0" fontId="0" fillId="2" borderId="11" xfId="0" applyFill="1" applyBorder="1"/>
    <xf numFmtId="0" fontId="0" fillId="2" borderId="10" xfId="0" applyFill="1" applyBorder="1"/>
    <xf numFmtId="0" fontId="0" fillId="2" borderId="4" xfId="0" applyFill="1" applyBorder="1"/>
    <xf numFmtId="0" fontId="0" fillId="2" borderId="1" xfId="0" applyFill="1" applyBorder="1"/>
    <xf numFmtId="0" fontId="0" fillId="5" borderId="0" xfId="0" applyFill="1" applyAlignment="1">
      <alignment horizontal="center" vertical="center"/>
    </xf>
    <xf numFmtId="0" fontId="0" fillId="5" borderId="0" xfId="0" applyFill="1" applyBorder="1"/>
    <xf numFmtId="0" fontId="11" fillId="5" borderId="0" xfId="0" applyFont="1" applyFill="1" applyAlignment="1">
      <alignment horizontal="center" vertical="center" wrapText="1"/>
    </xf>
    <xf numFmtId="0" fontId="13" fillId="5" borderId="0" xfId="0" applyFont="1" applyFill="1" applyAlignment="1">
      <alignment horizontal="center" vertical="center"/>
    </xf>
    <xf numFmtId="0" fontId="17" fillId="2" borderId="0" xfId="2" applyFont="1" applyFill="1" applyAlignment="1">
      <alignment horizontal="center" vertical="center"/>
    </xf>
    <xf numFmtId="0" fontId="3" fillId="2" borderId="0" xfId="2" applyFill="1" applyAlignment="1">
      <alignment horizontal="left" vertical="center"/>
    </xf>
    <xf numFmtId="0" fontId="13" fillId="5" borderId="0" xfId="0" applyFont="1" applyFill="1" applyAlignment="1">
      <alignment vertical="center"/>
    </xf>
    <xf numFmtId="0" fontId="0" fillId="5" borderId="0" xfId="0" applyFont="1" applyFill="1" applyAlignment="1">
      <alignment vertical="center"/>
    </xf>
    <xf numFmtId="0" fontId="0" fillId="5" borderId="0" xfId="0" applyFont="1" applyFill="1" applyBorder="1" applyAlignment="1">
      <alignment vertical="center"/>
    </xf>
    <xf numFmtId="0" fontId="0" fillId="2" borderId="12" xfId="0" applyFill="1" applyBorder="1"/>
    <xf numFmtId="0" fontId="0" fillId="2" borderId="8" xfId="0" applyFill="1" applyBorder="1"/>
    <xf numFmtId="0" fontId="17" fillId="4" borderId="0" xfId="2" applyFont="1" applyFill="1" applyAlignment="1">
      <alignment horizontal="center" vertical="center"/>
    </xf>
    <xf numFmtId="0" fontId="4" fillId="2" borderId="0" xfId="2" applyFont="1" applyFill="1" applyAlignment="1">
      <alignment horizontal="left" vertical="center" wrapText="1"/>
    </xf>
    <xf numFmtId="0" fontId="31" fillId="2" borderId="0" xfId="2" applyFont="1" applyFill="1" applyAlignment="1">
      <alignment vertical="center"/>
    </xf>
    <xf numFmtId="0" fontId="3" fillId="2" borderId="0" xfId="2" applyFill="1" applyAlignment="1">
      <alignment horizontal="right" vertical="center"/>
    </xf>
    <xf numFmtId="0" fontId="32" fillId="2" borderId="0" xfId="0" applyFont="1" applyFill="1" applyAlignment="1">
      <alignment vertical="center"/>
    </xf>
    <xf numFmtId="0" fontId="0" fillId="2" borderId="0" xfId="0" applyFill="1" applyAlignment="1">
      <alignment horizontal="center" vertical="center"/>
    </xf>
    <xf numFmtId="0" fontId="24" fillId="2" borderId="0" xfId="0" applyFont="1" applyFill="1" applyAlignment="1">
      <alignment vertical="center" wrapText="1"/>
    </xf>
    <xf numFmtId="49" fontId="20" fillId="5" borderId="0" xfId="1" applyNumberFormat="1" applyFont="1" applyFill="1" applyBorder="1" applyAlignment="1">
      <alignment horizontal="left" vertical="top"/>
    </xf>
    <xf numFmtId="0" fontId="25" fillId="2" borderId="0" xfId="0" applyFont="1" applyFill="1" applyBorder="1" applyAlignment="1">
      <alignment vertical="center"/>
    </xf>
    <xf numFmtId="166" fontId="2" fillId="7" borderId="0" xfId="1" applyNumberFormat="1" applyFont="1" applyFill="1" applyAlignment="1">
      <alignment horizontal="center" vertical="center" wrapText="1"/>
    </xf>
    <xf numFmtId="0" fontId="19" fillId="2" borderId="0" xfId="0" applyFont="1" applyFill="1" applyBorder="1" applyAlignment="1">
      <alignment horizontal="center" wrapText="1"/>
    </xf>
    <xf numFmtId="164" fontId="31" fillId="2" borderId="0" xfId="15" applyFont="1" applyFill="1" applyAlignment="1">
      <alignment vertical="center"/>
    </xf>
    <xf numFmtId="164" fontId="0" fillId="2" borderId="0" xfId="15" applyFont="1" applyFill="1" applyAlignment="1">
      <alignment vertical="center"/>
    </xf>
    <xf numFmtId="164" fontId="2" fillId="7" borderId="0" xfId="15" applyFont="1" applyFill="1" applyAlignment="1">
      <alignment horizontal="center" vertical="center" wrapText="1"/>
    </xf>
    <xf numFmtId="164" fontId="0" fillId="2" borderId="0" xfId="15" applyFont="1" applyFill="1"/>
    <xf numFmtId="164" fontId="24" fillId="2" borderId="0" xfId="15" applyFont="1" applyFill="1" applyAlignment="1">
      <alignment vertical="center" wrapText="1"/>
    </xf>
    <xf numFmtId="164" fontId="0" fillId="4" borderId="0" xfId="15" applyFont="1" applyFill="1" applyBorder="1" applyAlignment="1">
      <alignment horizontal="left" vertical="center"/>
    </xf>
    <xf numFmtId="164" fontId="0" fillId="4" borderId="3" xfId="15" applyFont="1" applyFill="1" applyBorder="1" applyAlignment="1">
      <alignment horizontal="left" vertical="center"/>
    </xf>
    <xf numFmtId="164" fontId="19" fillId="9" borderId="13" xfId="15" applyFont="1" applyFill="1" applyBorder="1" applyAlignment="1">
      <alignment horizontal="left" vertical="center"/>
    </xf>
    <xf numFmtId="164" fontId="19" fillId="9" borderId="0" xfId="15" applyFont="1" applyFill="1" applyBorder="1" applyAlignment="1">
      <alignment horizontal="left" vertical="center"/>
    </xf>
    <xf numFmtId="164" fontId="19" fillId="9" borderId="12" xfId="15" applyFont="1" applyFill="1" applyBorder="1" applyAlignment="1">
      <alignment horizontal="left" vertical="center"/>
    </xf>
    <xf numFmtId="164" fontId="19" fillId="9" borderId="1" xfId="15" applyFont="1" applyFill="1" applyBorder="1" applyAlignment="1">
      <alignment horizontal="left" vertical="center"/>
    </xf>
    <xf numFmtId="0" fontId="9" fillId="2" borderId="0" xfId="0" applyFont="1" applyFill="1" applyBorder="1" applyAlignment="1">
      <alignment horizontal="center"/>
    </xf>
    <xf numFmtId="167" fontId="0" fillId="9" borderId="11" xfId="5" applyNumberFormat="1" applyFont="1" applyFill="1" applyBorder="1" applyAlignment="1">
      <alignment horizontal="left" vertical="center"/>
    </xf>
    <xf numFmtId="167" fontId="0" fillId="9" borderId="10" xfId="5" applyNumberFormat="1" applyFont="1" applyFill="1" applyBorder="1" applyAlignment="1">
      <alignment horizontal="left" vertical="center"/>
    </xf>
    <xf numFmtId="0" fontId="33" fillId="2" borderId="0" xfId="0" applyFont="1" applyFill="1" applyAlignment="1">
      <alignment vertical="center"/>
    </xf>
    <xf numFmtId="0" fontId="0" fillId="2" borderId="0" xfId="0" applyFont="1" applyFill="1" applyBorder="1" applyAlignment="1">
      <alignment horizontal="center" vertical="center" wrapText="1"/>
    </xf>
    <xf numFmtId="0" fontId="25" fillId="2" borderId="13" xfId="0" applyFont="1" applyFill="1" applyBorder="1" applyAlignment="1">
      <alignment vertical="center"/>
    </xf>
    <xf numFmtId="0" fontId="25" fillId="2" borderId="3" xfId="0" applyFont="1" applyFill="1" applyBorder="1" applyAlignment="1">
      <alignment vertical="center"/>
    </xf>
    <xf numFmtId="0" fontId="13" fillId="5" borderId="0" xfId="0" applyFont="1" applyFill="1" applyBorder="1" applyAlignment="1">
      <alignment horizontal="center" vertical="center"/>
    </xf>
    <xf numFmtId="167" fontId="19" fillId="9" borderId="0" xfId="5" applyNumberFormat="1" applyFont="1" applyFill="1" applyBorder="1" applyAlignment="1">
      <alignment horizontal="left" vertical="center"/>
    </xf>
    <xf numFmtId="0" fontId="28" fillId="2" borderId="0" xfId="0" applyFont="1" applyFill="1" applyBorder="1" applyAlignment="1">
      <alignment vertical="center" wrapText="1"/>
    </xf>
    <xf numFmtId="0" fontId="28" fillId="2" borderId="0" xfId="0" applyFont="1" applyFill="1" applyBorder="1" applyAlignment="1">
      <alignment horizontal="left" vertical="center" wrapText="1"/>
    </xf>
    <xf numFmtId="0" fontId="35" fillId="2" borderId="0" xfId="0" applyFont="1" applyFill="1" applyBorder="1" applyAlignment="1">
      <alignment vertical="center"/>
    </xf>
    <xf numFmtId="167" fontId="19" fillId="9" borderId="13" xfId="5" applyNumberFormat="1" applyFont="1" applyFill="1" applyBorder="1" applyAlignment="1">
      <alignment horizontal="left" vertical="center"/>
    </xf>
    <xf numFmtId="0" fontId="0" fillId="2" borderId="13" xfId="0" applyFont="1" applyFill="1" applyBorder="1" applyAlignment="1">
      <alignment vertical="center"/>
    </xf>
    <xf numFmtId="0" fontId="0" fillId="2" borderId="12" xfId="0" applyFont="1" applyFill="1" applyBorder="1" applyAlignment="1">
      <alignment vertical="center"/>
    </xf>
    <xf numFmtId="0" fontId="0" fillId="2" borderId="1" xfId="0" applyFont="1" applyFill="1" applyBorder="1" applyAlignment="1">
      <alignment vertical="center"/>
    </xf>
    <xf numFmtId="167" fontId="19" fillId="9" borderId="3" xfId="5" applyNumberFormat="1" applyFont="1" applyFill="1" applyBorder="1" applyAlignment="1">
      <alignment horizontal="left" vertical="center"/>
    </xf>
    <xf numFmtId="0" fontId="0" fillId="2" borderId="3" xfId="0" applyFont="1" applyFill="1" applyBorder="1" applyAlignment="1">
      <alignment vertical="center"/>
    </xf>
    <xf numFmtId="0" fontId="0" fillId="2" borderId="8" xfId="0" applyFont="1" applyFill="1" applyBorder="1" applyAlignment="1">
      <alignment vertical="center"/>
    </xf>
    <xf numFmtId="0" fontId="13" fillId="2" borderId="0" xfId="0" applyFont="1" applyFill="1" applyAlignment="1">
      <alignment vertical="center"/>
    </xf>
    <xf numFmtId="49" fontId="27" fillId="0" borderId="0" xfId="1" applyNumberFormat="1" applyFont="1" applyAlignment="1">
      <alignment horizontal="center" wrapText="1"/>
    </xf>
    <xf numFmtId="0" fontId="0" fillId="2" borderId="0" xfId="0" applyFont="1" applyFill="1" applyBorder="1" applyAlignment="1">
      <alignment horizontal="center"/>
    </xf>
    <xf numFmtId="0" fontId="0" fillId="2" borderId="13" xfId="0" applyFont="1" applyFill="1" applyBorder="1" applyAlignment="1">
      <alignment horizontal="center"/>
    </xf>
    <xf numFmtId="0" fontId="0" fillId="2" borderId="3" xfId="0" applyFont="1" applyFill="1" applyBorder="1" applyAlignment="1">
      <alignment horizontal="center"/>
    </xf>
    <xf numFmtId="0" fontId="36" fillId="2" borderId="0" xfId="0" applyFont="1" applyFill="1" applyAlignment="1">
      <alignment horizontal="left" wrapText="1"/>
    </xf>
    <xf numFmtId="164" fontId="0" fillId="4" borderId="13" xfId="15" applyFont="1" applyFill="1" applyBorder="1" applyAlignment="1">
      <alignment horizontal="left" vertical="center"/>
    </xf>
    <xf numFmtId="0" fontId="0" fillId="5" borderId="0" xfId="0" applyFill="1" applyBorder="1" applyAlignment="1">
      <alignment horizontal="center" vertical="center"/>
    </xf>
    <xf numFmtId="0" fontId="35" fillId="2" borderId="0" xfId="0" applyFont="1" applyFill="1" applyBorder="1" applyAlignment="1">
      <alignment horizontal="left" vertical="center"/>
    </xf>
    <xf numFmtId="0" fontId="0" fillId="5" borderId="0" xfId="0" applyFont="1" applyFill="1" applyBorder="1" applyAlignment="1">
      <alignment horizontal="center" vertical="center"/>
    </xf>
    <xf numFmtId="0" fontId="12" fillId="5" borderId="0" xfId="0" applyFont="1" applyFill="1" applyBorder="1" applyAlignment="1">
      <alignment horizontal="center" vertical="center"/>
    </xf>
    <xf numFmtId="0" fontId="27" fillId="2" borderId="0" xfId="0" applyFont="1" applyFill="1" applyAlignment="1">
      <alignment horizontal="center" wrapText="1"/>
    </xf>
    <xf numFmtId="0" fontId="33" fillId="2" borderId="0" xfId="0" applyFont="1" applyFill="1" applyAlignment="1">
      <alignment horizontal="center" vertical="center"/>
    </xf>
    <xf numFmtId="0" fontId="23" fillId="2" borderId="0" xfId="2" applyFont="1" applyFill="1" applyBorder="1" applyAlignment="1">
      <alignment vertical="center" wrapText="1"/>
    </xf>
    <xf numFmtId="0" fontId="6" fillId="2" borderId="0" xfId="2" applyFont="1" applyFill="1" applyBorder="1" applyAlignment="1">
      <alignment vertical="center"/>
    </xf>
    <xf numFmtId="0" fontId="6" fillId="2" borderId="0" xfId="2" applyFont="1" applyFill="1" applyAlignment="1">
      <alignment vertical="center"/>
    </xf>
    <xf numFmtId="49" fontId="20" fillId="5" borderId="0" xfId="1" applyNumberFormat="1" applyFont="1" applyFill="1" applyBorder="1" applyAlignment="1">
      <alignment horizontal="center" vertical="center"/>
    </xf>
    <xf numFmtId="0" fontId="0" fillId="2" borderId="9" xfId="0" applyFill="1" applyBorder="1" applyAlignment="1">
      <alignment horizontal="left" vertical="center" wrapText="1"/>
    </xf>
    <xf numFmtId="0" fontId="38" fillId="10" borderId="0" xfId="2" applyFont="1" applyFill="1" applyAlignment="1">
      <alignment horizontal="left" vertical="center" wrapText="1"/>
    </xf>
    <xf numFmtId="0" fontId="38" fillId="10" borderId="0" xfId="2" applyFont="1" applyFill="1" applyAlignment="1">
      <alignment vertical="center" wrapText="1"/>
    </xf>
    <xf numFmtId="0" fontId="17" fillId="4" borderId="0" xfId="2" applyFont="1" applyFill="1" applyAlignment="1">
      <alignment horizontal="left" vertical="center"/>
    </xf>
    <xf numFmtId="0" fontId="3" fillId="11" borderId="0" xfId="2" applyFill="1" applyAlignment="1">
      <alignment vertical="center"/>
    </xf>
    <xf numFmtId="0" fontId="3" fillId="2" borderId="0" xfId="2" applyFill="1" applyAlignment="1">
      <alignment horizontal="left" vertical="center" wrapText="1"/>
    </xf>
    <xf numFmtId="0" fontId="9" fillId="11" borderId="0" xfId="0" applyFont="1" applyFill="1" applyAlignment="1">
      <alignment horizontal="left" vertical="center"/>
    </xf>
    <xf numFmtId="0" fontId="0" fillId="11" borderId="0" xfId="0" applyFill="1" applyAlignment="1">
      <alignment horizontal="left" vertical="center"/>
    </xf>
    <xf numFmtId="0" fontId="9" fillId="12" borderId="9" xfId="0" applyFont="1" applyFill="1" applyBorder="1" applyAlignment="1">
      <alignment horizontal="left" vertical="center"/>
    </xf>
    <xf numFmtId="0" fontId="0" fillId="2" borderId="0" xfId="0" applyFill="1" applyAlignment="1">
      <alignment horizontal="left" vertical="center"/>
    </xf>
    <xf numFmtId="0" fontId="0" fillId="2" borderId="0" xfId="0" applyFill="1" applyAlignment="1">
      <alignment horizontal="left" vertical="center" wrapText="1"/>
    </xf>
    <xf numFmtId="0" fontId="18" fillId="2" borderId="0" xfId="0" applyFont="1" applyFill="1" applyAlignment="1">
      <alignment horizontal="left" vertical="center"/>
    </xf>
    <xf numFmtId="0" fontId="4" fillId="8" borderId="0" xfId="2" applyFont="1" applyFill="1" applyAlignment="1">
      <alignment horizontal="left" vertical="center" wrapText="1"/>
    </xf>
    <xf numFmtId="0" fontId="3" fillId="8" borderId="0" xfId="2" applyFill="1" applyAlignment="1">
      <alignment horizontal="left" vertical="center"/>
    </xf>
    <xf numFmtId="0" fontId="3" fillId="8" borderId="0" xfId="2" applyFill="1" applyAlignment="1">
      <alignment horizontal="left" vertical="center" wrapText="1"/>
    </xf>
    <xf numFmtId="0" fontId="3" fillId="8" borderId="0" xfId="2" applyFill="1" applyAlignment="1">
      <alignment vertical="center" wrapText="1"/>
    </xf>
    <xf numFmtId="0" fontId="3" fillId="2" borderId="0" xfId="2" applyFill="1" applyAlignment="1">
      <alignment horizontal="center" vertical="center" wrapText="1"/>
    </xf>
    <xf numFmtId="167" fontId="8" fillId="2" borderId="0" xfId="5" applyNumberFormat="1" applyFont="1" applyFill="1" applyBorder="1" applyAlignment="1">
      <alignment horizontal="left" vertical="center"/>
    </xf>
    <xf numFmtId="167" fontId="19" fillId="2" borderId="0" xfId="5" applyNumberFormat="1" applyFont="1" applyFill="1" applyBorder="1" applyAlignment="1">
      <alignment horizontal="left" vertical="center"/>
    </xf>
    <xf numFmtId="0" fontId="17" fillId="2" borderId="0" xfId="2" applyFont="1" applyFill="1" applyAlignment="1">
      <alignment horizontal="left" vertical="center"/>
    </xf>
    <xf numFmtId="0" fontId="3" fillId="8" borderId="0" xfId="2" applyFill="1" applyAlignment="1">
      <alignment vertical="center"/>
    </xf>
    <xf numFmtId="0" fontId="4" fillId="8" borderId="0" xfId="2" applyFont="1" applyFill="1" applyAlignment="1">
      <alignment vertical="center"/>
    </xf>
    <xf numFmtId="0" fontId="0" fillId="5" borderId="0" xfId="0" applyFill="1" applyAlignment="1">
      <alignment vertical="center"/>
    </xf>
    <xf numFmtId="0" fontId="0" fillId="13" borderId="0" xfId="0" applyFill="1" applyAlignment="1">
      <alignment horizontal="center" vertical="center"/>
    </xf>
    <xf numFmtId="166" fontId="26" fillId="2" borderId="9" xfId="1" applyNumberFormat="1" applyFont="1" applyFill="1" applyBorder="1" applyAlignment="1">
      <alignment horizontal="center" vertical="center" wrapText="1"/>
    </xf>
    <xf numFmtId="0" fontId="0" fillId="5" borderId="0" xfId="0" applyFont="1" applyFill="1"/>
    <xf numFmtId="167" fontId="19" fillId="2" borderId="3" xfId="5" applyNumberFormat="1" applyFont="1" applyFill="1" applyBorder="1" applyAlignment="1">
      <alignment horizontal="left" vertical="center"/>
    </xf>
    <xf numFmtId="0" fontId="9" fillId="12" borderId="9" xfId="0" applyFont="1" applyFill="1" applyBorder="1" applyAlignment="1">
      <alignment vertical="center"/>
    </xf>
    <xf numFmtId="0" fontId="0" fillId="2" borderId="9" xfId="0" applyFill="1" applyBorder="1" applyAlignment="1">
      <alignment vertical="center" wrapText="1"/>
    </xf>
    <xf numFmtId="49" fontId="37" fillId="2" borderId="0" xfId="2" applyNumberFormat="1" applyFont="1" applyFill="1" applyBorder="1" applyAlignment="1" applyProtection="1">
      <alignment horizontal="left" vertical="center"/>
      <protection locked="0"/>
    </xf>
    <xf numFmtId="164" fontId="19" fillId="2" borderId="0" xfId="15" applyFont="1" applyFill="1" applyBorder="1" applyAlignment="1">
      <alignment horizontal="left" vertical="center"/>
    </xf>
    <xf numFmtId="164" fontId="19" fillId="2" borderId="3" xfId="15" applyFont="1" applyFill="1" applyBorder="1" applyAlignment="1">
      <alignment horizontal="left" vertical="center"/>
    </xf>
    <xf numFmtId="164" fontId="19" fillId="2" borderId="8" xfId="15" applyFont="1" applyFill="1" applyBorder="1" applyAlignment="1">
      <alignment horizontal="left" vertical="center"/>
    </xf>
    <xf numFmtId="0" fontId="3" fillId="2" borderId="0" xfId="2" applyFill="1" applyAlignment="1">
      <alignment horizontal="left" vertical="center" wrapText="1"/>
    </xf>
    <xf numFmtId="0" fontId="3" fillId="2" borderId="0" xfId="2" applyFill="1" applyAlignment="1">
      <alignment horizontal="left" vertical="center" indent="5"/>
    </xf>
    <xf numFmtId="0" fontId="3" fillId="2" borderId="0" xfId="2" quotePrefix="1" applyFill="1" applyAlignment="1">
      <alignment horizontal="left" vertical="center" wrapText="1" indent="2"/>
    </xf>
    <xf numFmtId="0" fontId="23" fillId="2" borderId="0" xfId="2" applyFont="1" applyFill="1"/>
    <xf numFmtId="0" fontId="41" fillId="2" borderId="0" xfId="0" applyFont="1" applyFill="1" applyAlignment="1">
      <alignment vertical="center"/>
    </xf>
    <xf numFmtId="0" fontId="23" fillId="2" borderId="0" xfId="2" applyFont="1" applyFill="1" applyAlignment="1">
      <alignment vertical="center"/>
    </xf>
    <xf numFmtId="0" fontId="31" fillId="2" borderId="0" xfId="2" applyFont="1" applyFill="1" applyBorder="1" applyAlignment="1">
      <alignment vertical="center"/>
    </xf>
    <xf numFmtId="0" fontId="3" fillId="2" borderId="0" xfId="2" applyFill="1" applyAlignment="1">
      <alignment horizontal="left" vertical="center" wrapText="1"/>
    </xf>
    <xf numFmtId="0" fontId="31" fillId="2" borderId="0" xfId="2" applyFont="1" applyFill="1" applyAlignment="1"/>
    <xf numFmtId="0" fontId="42" fillId="2" borderId="0" xfId="0" applyFont="1" applyFill="1" applyAlignment="1">
      <alignment vertical="top"/>
    </xf>
    <xf numFmtId="166" fontId="2" fillId="2" borderId="0" xfId="1" applyNumberFormat="1" applyFont="1" applyFill="1" applyAlignment="1">
      <alignment horizontal="center" vertical="center" wrapText="1"/>
    </xf>
    <xf numFmtId="167" fontId="19" fillId="2" borderId="13" xfId="5" applyNumberFormat="1" applyFont="1" applyFill="1" applyBorder="1" applyAlignment="1">
      <alignment horizontal="left" vertical="center"/>
    </xf>
    <xf numFmtId="0" fontId="9" fillId="2" borderId="0" xfId="0" applyFont="1" applyFill="1"/>
    <xf numFmtId="0" fontId="0" fillId="9" borderId="12" xfId="0" applyFill="1" applyBorder="1"/>
    <xf numFmtId="0" fontId="0" fillId="9" borderId="1" xfId="0" applyFill="1" applyBorder="1"/>
    <xf numFmtId="0" fontId="0" fillId="0" borderId="6" xfId="0" applyBorder="1" applyAlignment="1">
      <alignment horizontal="left" vertical="center" wrapText="1"/>
    </xf>
    <xf numFmtId="0" fontId="0" fillId="0" borderId="9" xfId="0" applyBorder="1" applyAlignment="1">
      <alignment horizontal="left" vertical="center" wrapText="1"/>
    </xf>
    <xf numFmtId="167" fontId="19" fillId="2" borderId="12" xfId="5" applyNumberFormat="1" applyFont="1" applyFill="1" applyBorder="1" applyAlignment="1">
      <alignment horizontal="left" vertical="center"/>
    </xf>
    <xf numFmtId="167" fontId="19" fillId="2" borderId="1" xfId="5" applyNumberFormat="1" applyFont="1" applyFill="1" applyBorder="1" applyAlignment="1">
      <alignment horizontal="left" vertical="center"/>
    </xf>
    <xf numFmtId="164" fontId="0" fillId="2" borderId="1" xfId="15" applyFont="1" applyFill="1" applyBorder="1" applyAlignment="1">
      <alignment horizontal="left" vertical="center"/>
    </xf>
    <xf numFmtId="167" fontId="19" fillId="2" borderId="8" xfId="5" applyNumberFormat="1" applyFont="1" applyFill="1" applyBorder="1" applyAlignment="1">
      <alignment horizontal="left" vertical="center"/>
    </xf>
    <xf numFmtId="0" fontId="3" fillId="2" borderId="0" xfId="2" applyFont="1" applyFill="1" applyAlignment="1">
      <alignment horizontal="left" vertical="center" wrapText="1"/>
    </xf>
    <xf numFmtId="0" fontId="3" fillId="2" borderId="0" xfId="2" applyFont="1" applyFill="1" applyAlignment="1">
      <alignment vertical="center"/>
    </xf>
    <xf numFmtId="0" fontId="30" fillId="7" borderId="0" xfId="2" applyFont="1" applyFill="1" applyBorder="1" applyAlignment="1">
      <alignment vertical="center"/>
    </xf>
    <xf numFmtId="0" fontId="45" fillId="2" borderId="0" xfId="0" applyFont="1" applyFill="1" applyAlignment="1">
      <alignment vertical="top"/>
    </xf>
    <xf numFmtId="0" fontId="46" fillId="2" borderId="0" xfId="0" applyFont="1" applyFill="1" applyAlignment="1">
      <alignment vertical="top"/>
    </xf>
    <xf numFmtId="0" fontId="3" fillId="8" borderId="0" xfId="2" applyFont="1" applyFill="1" applyAlignment="1">
      <alignment vertical="center" wrapText="1"/>
    </xf>
    <xf numFmtId="0" fontId="3" fillId="2" borderId="0" xfId="2" applyFont="1" applyFill="1" applyAlignment="1">
      <alignment vertical="center" wrapText="1"/>
    </xf>
    <xf numFmtId="0" fontId="16" fillId="2" borderId="0" xfId="0" applyFont="1" applyFill="1" applyBorder="1"/>
    <xf numFmtId="0" fontId="16" fillId="2" borderId="0" xfId="0" applyFont="1" applyFill="1"/>
    <xf numFmtId="0" fontId="47" fillId="2" borderId="0" xfId="0" applyFont="1" applyFill="1" applyBorder="1" applyAlignment="1">
      <alignment vertical="center"/>
    </xf>
    <xf numFmtId="0" fontId="43" fillId="8" borderId="0" xfId="2" applyFont="1" applyFill="1" applyAlignment="1">
      <alignment vertical="center" wrapText="1"/>
    </xf>
    <xf numFmtId="0" fontId="16" fillId="8" borderId="0" xfId="0" applyFont="1" applyFill="1" applyAlignment="1">
      <alignment vertical="center" wrapText="1"/>
    </xf>
    <xf numFmtId="0" fontId="43" fillId="2" borderId="0" xfId="2" applyFont="1" applyFill="1" applyAlignment="1">
      <alignment vertical="center" wrapText="1"/>
    </xf>
    <xf numFmtId="0" fontId="45" fillId="2" borderId="0" xfId="0" applyFont="1" applyFill="1" applyBorder="1" applyAlignment="1">
      <alignment vertical="top"/>
    </xf>
    <xf numFmtId="0" fontId="3" fillId="2" borderId="0" xfId="2" applyFont="1" applyFill="1" applyBorder="1" applyAlignment="1">
      <alignment vertical="center"/>
    </xf>
    <xf numFmtId="0" fontId="46" fillId="2" borderId="0" xfId="0" applyFont="1" applyFill="1" applyBorder="1" applyAlignment="1">
      <alignment vertical="top"/>
    </xf>
    <xf numFmtId="0" fontId="3" fillId="8" borderId="0" xfId="2" applyFont="1" applyFill="1" applyBorder="1" applyAlignment="1">
      <alignment vertical="center" wrapText="1"/>
    </xf>
    <xf numFmtId="0" fontId="3" fillId="2" borderId="0" xfId="2" applyFont="1" applyFill="1" applyBorder="1" applyAlignment="1">
      <alignment vertical="center" wrapText="1"/>
    </xf>
    <xf numFmtId="0" fontId="43" fillId="8" borderId="0" xfId="2" applyFont="1" applyFill="1" applyBorder="1" applyAlignment="1">
      <alignment vertical="center" wrapText="1"/>
    </xf>
    <xf numFmtId="0" fontId="43" fillId="2" borderId="0" xfId="2" applyFont="1" applyFill="1" applyBorder="1" applyAlignment="1">
      <alignment vertical="center" wrapText="1"/>
    </xf>
    <xf numFmtId="0" fontId="16" fillId="8" borderId="0" xfId="0" applyFont="1" applyFill="1" applyBorder="1" applyAlignment="1">
      <alignment vertical="center" wrapText="1"/>
    </xf>
    <xf numFmtId="0" fontId="16" fillId="2" borderId="0" xfId="0" applyFont="1" applyFill="1" applyBorder="1" applyAlignment="1">
      <alignment vertical="center" wrapText="1"/>
    </xf>
    <xf numFmtId="0" fontId="43" fillId="8" borderId="0" xfId="6" applyFont="1" applyFill="1" applyAlignment="1">
      <alignment vertical="center" wrapText="1"/>
    </xf>
    <xf numFmtId="0" fontId="16" fillId="2" borderId="0" xfId="0" applyFont="1" applyFill="1" applyAlignment="1">
      <alignment vertical="center" wrapText="1"/>
    </xf>
    <xf numFmtId="0" fontId="3" fillId="8" borderId="0" xfId="6" applyFont="1" applyFill="1" applyBorder="1" applyAlignment="1">
      <alignment vertical="center" wrapText="1"/>
    </xf>
    <xf numFmtId="0" fontId="3" fillId="2" borderId="0" xfId="0" applyFont="1" applyFill="1" applyAlignment="1">
      <alignment vertical="center" wrapText="1"/>
    </xf>
    <xf numFmtId="166" fontId="2" fillId="7" borderId="6" xfId="1" applyNumberFormat="1" applyFont="1" applyFill="1" applyBorder="1" applyAlignment="1">
      <alignment horizontal="center" vertical="center" wrapText="1"/>
    </xf>
    <xf numFmtId="166" fontId="2" fillId="7" borderId="14" xfId="1" applyNumberFormat="1" applyFont="1" applyFill="1" applyBorder="1" applyAlignment="1">
      <alignment horizontal="center" vertical="center" wrapText="1"/>
    </xf>
    <xf numFmtId="166" fontId="2" fillId="7" borderId="15" xfId="1" applyNumberFormat="1" applyFont="1" applyFill="1" applyBorder="1" applyAlignment="1">
      <alignment horizontal="center" vertical="center" wrapText="1"/>
    </xf>
    <xf numFmtId="0" fontId="44" fillId="5" borderId="0" xfId="0" applyFont="1" applyFill="1" applyAlignment="1">
      <alignment horizontal="center" vertical="center"/>
    </xf>
    <xf numFmtId="0" fontId="0" fillId="5" borderId="0" xfId="0" applyFill="1" applyAlignment="1"/>
    <xf numFmtId="0" fontId="0" fillId="5" borderId="0" xfId="0" applyFont="1" applyFill="1" applyAlignment="1"/>
    <xf numFmtId="0" fontId="44" fillId="5" borderId="0" xfId="0" applyFont="1" applyFill="1" applyAlignment="1">
      <alignment horizontal="center"/>
    </xf>
    <xf numFmtId="0" fontId="38" fillId="10" borderId="0" xfId="2" applyFont="1" applyFill="1" applyAlignment="1">
      <alignment horizontal="left" vertical="center" wrapText="1" indent="3"/>
    </xf>
    <xf numFmtId="0" fontId="0" fillId="2" borderId="11" xfId="0" applyFont="1" applyFill="1" applyBorder="1" applyAlignment="1">
      <alignment horizontal="left" indent="1"/>
    </xf>
    <xf numFmtId="0" fontId="0" fillId="2" borderId="10" xfId="0" applyFont="1" applyFill="1" applyBorder="1" applyAlignment="1">
      <alignment horizontal="left" indent="1"/>
    </xf>
    <xf numFmtId="0" fontId="0" fillId="2" borderId="4" xfId="0" applyFont="1" applyFill="1" applyBorder="1" applyAlignment="1">
      <alignment horizontal="left" indent="1"/>
    </xf>
    <xf numFmtId="167" fontId="8" fillId="4" borderId="11" xfId="5" applyNumberFormat="1" applyFont="1" applyFill="1" applyBorder="1" applyAlignment="1">
      <alignment horizontal="left" vertical="center"/>
    </xf>
    <xf numFmtId="167" fontId="8" fillId="4" borderId="10" xfId="5" applyNumberFormat="1" applyFont="1" applyFill="1" applyBorder="1" applyAlignment="1">
      <alignment horizontal="left" vertical="center"/>
    </xf>
    <xf numFmtId="0" fontId="28" fillId="2" borderId="0" xfId="0" applyFont="1" applyFill="1" applyBorder="1" applyAlignment="1">
      <alignment horizontal="left" vertical="center" wrapText="1"/>
    </xf>
    <xf numFmtId="0" fontId="44" fillId="2" borderId="0" xfId="0" applyFont="1" applyFill="1" applyAlignment="1">
      <alignment horizontal="right"/>
    </xf>
    <xf numFmtId="49" fontId="48" fillId="2" borderId="4" xfId="2" applyNumberFormat="1" applyFont="1" applyFill="1" applyBorder="1" applyAlignment="1" applyProtection="1">
      <alignment horizontal="left" vertical="center" indent="1"/>
      <protection locked="0"/>
    </xf>
    <xf numFmtId="0" fontId="0" fillId="2" borderId="0" xfId="0" applyFill="1" applyAlignment="1">
      <alignment vertical="center"/>
    </xf>
    <xf numFmtId="0" fontId="25" fillId="2" borderId="0" xfId="0" applyFont="1" applyFill="1" applyAlignment="1">
      <alignment vertical="center"/>
    </xf>
    <xf numFmtId="0" fontId="13" fillId="9" borderId="0" xfId="0" applyFont="1" applyFill="1" applyAlignment="1">
      <alignment horizontal="center" vertical="center"/>
    </xf>
    <xf numFmtId="0" fontId="13" fillId="9" borderId="1" xfId="0" applyFont="1" applyFill="1" applyBorder="1" applyAlignment="1">
      <alignment horizontal="center" vertical="center"/>
    </xf>
    <xf numFmtId="0" fontId="39" fillId="2" borderId="0" xfId="0" applyFont="1" applyFill="1" applyAlignment="1">
      <alignment horizontal="right"/>
    </xf>
    <xf numFmtId="0" fontId="44" fillId="2" borderId="0" xfId="0" applyFont="1" applyFill="1" applyAlignment="1">
      <alignment horizontal="right" vertical="center" indent="2"/>
    </xf>
    <xf numFmtId="0" fontId="9" fillId="2" borderId="0" xfId="0" applyNumberFormat="1" applyFont="1" applyFill="1" applyAlignment="1">
      <alignment horizontal="left" indent="1"/>
    </xf>
    <xf numFmtId="0" fontId="9" fillId="2" borderId="0" xfId="0" applyNumberFormat="1" applyFont="1" applyFill="1" applyAlignment="1">
      <alignment horizontal="left" vertical="center" indent="1"/>
    </xf>
    <xf numFmtId="0" fontId="39" fillId="2" borderId="0" xfId="0" applyFont="1" applyFill="1" applyAlignment="1">
      <alignment horizontal="right" vertical="center" indent="2"/>
    </xf>
    <xf numFmtId="0" fontId="0" fillId="2" borderId="0" xfId="0" applyFont="1" applyFill="1" applyBorder="1" applyAlignment="1"/>
    <xf numFmtId="0" fontId="0" fillId="9" borderId="10" xfId="0" applyFill="1" applyBorder="1" applyAlignment="1">
      <alignment horizontal="left" indent="1"/>
    </xf>
    <xf numFmtId="49" fontId="48" fillId="2" borderId="10" xfId="2" applyNumberFormat="1" applyFont="1" applyFill="1" applyBorder="1" applyAlignment="1" applyProtection="1">
      <alignment horizontal="left" vertical="center" indent="1"/>
      <protection locked="0"/>
    </xf>
    <xf numFmtId="0" fontId="49" fillId="2" borderId="0" xfId="2" applyFont="1" applyFill="1" applyAlignment="1">
      <alignment horizontal="left" vertical="center"/>
    </xf>
    <xf numFmtId="0" fontId="23" fillId="2" borderId="10" xfId="0" applyFont="1" applyFill="1" applyBorder="1" applyAlignment="1">
      <alignment horizontal="left" vertical="center"/>
    </xf>
    <xf numFmtId="0" fontId="23" fillId="2" borderId="11" xfId="2" applyFont="1" applyFill="1" applyBorder="1" applyAlignment="1">
      <alignment horizontal="left" vertical="center"/>
    </xf>
    <xf numFmtId="164" fontId="0" fillId="9" borderId="13" xfId="15" applyFont="1" applyFill="1" applyBorder="1" applyAlignment="1">
      <alignment horizontal="left" vertical="center"/>
    </xf>
    <xf numFmtId="164" fontId="0" fillId="9" borderId="0" xfId="15" applyFont="1" applyFill="1" applyBorder="1" applyAlignment="1">
      <alignment horizontal="left" vertical="center"/>
    </xf>
    <xf numFmtId="49" fontId="48" fillId="2" borderId="0" xfId="2" applyNumberFormat="1" applyFont="1" applyFill="1" applyBorder="1" applyAlignment="1" applyProtection="1">
      <alignment horizontal="right" vertical="center" indent="1"/>
      <protection locked="0"/>
    </xf>
    <xf numFmtId="49" fontId="37" fillId="2" borderId="3" xfId="2" applyNumberFormat="1" applyFont="1" applyFill="1" applyBorder="1" applyAlignment="1" applyProtection="1">
      <alignment horizontal="left" vertical="center"/>
      <protection locked="0"/>
    </xf>
    <xf numFmtId="0" fontId="3" fillId="2" borderId="0" xfId="2" applyFill="1" applyAlignment="1">
      <alignment horizontal="left" vertical="center" wrapText="1"/>
    </xf>
    <xf numFmtId="0" fontId="28" fillId="2" borderId="0" xfId="0" applyFont="1" applyFill="1" applyBorder="1" applyAlignment="1">
      <alignment horizontal="left" vertical="center" wrapText="1"/>
    </xf>
    <xf numFmtId="0" fontId="0" fillId="2" borderId="9" xfId="0" applyFill="1" applyBorder="1" applyAlignment="1">
      <alignment horizontal="left" vertical="center"/>
    </xf>
    <xf numFmtId="164" fontId="25" fillId="2" borderId="0" xfId="15" applyFont="1" applyFill="1" applyBorder="1" applyAlignment="1">
      <alignment vertical="center"/>
    </xf>
    <xf numFmtId="164" fontId="13" fillId="2" borderId="0" xfId="15" applyFont="1" applyFill="1" applyAlignment="1">
      <alignment horizontal="center" vertical="center"/>
    </xf>
    <xf numFmtId="0" fontId="35" fillId="2" borderId="0" xfId="0" applyFont="1" applyFill="1" applyAlignment="1">
      <alignment vertical="center"/>
    </xf>
    <xf numFmtId="167" fontId="0" fillId="2" borderId="11" xfId="5" applyNumberFormat="1" applyFont="1" applyFill="1" applyBorder="1" applyAlignment="1">
      <alignment horizontal="left" vertical="center"/>
    </xf>
    <xf numFmtId="167" fontId="0" fillId="2" borderId="10" xfId="5" applyNumberFormat="1" applyFont="1" applyFill="1" applyBorder="1" applyAlignment="1">
      <alignment horizontal="left" vertical="center"/>
    </xf>
    <xf numFmtId="167" fontId="0" fillId="0" borderId="10" xfId="5" applyNumberFormat="1" applyFont="1" applyFill="1" applyBorder="1" applyAlignment="1">
      <alignment horizontal="left" vertical="center" indent="1"/>
    </xf>
    <xf numFmtId="167" fontId="0" fillId="2" borderId="4" xfId="5" applyNumberFormat="1" applyFont="1" applyFill="1" applyBorder="1" applyAlignment="1">
      <alignment horizontal="left" vertical="center" indent="1"/>
    </xf>
    <xf numFmtId="164" fontId="19" fillId="4" borderId="0" xfId="15" applyFont="1" applyFill="1" applyBorder="1" applyAlignment="1">
      <alignment horizontal="left" vertical="center"/>
    </xf>
    <xf numFmtId="164" fontId="19" fillId="4" borderId="1" xfId="15" applyFont="1" applyFill="1" applyBorder="1" applyAlignment="1">
      <alignment horizontal="left" vertical="center"/>
    </xf>
    <xf numFmtId="164" fontId="19" fillId="9" borderId="3" xfId="15" applyFont="1" applyFill="1" applyBorder="1" applyAlignment="1">
      <alignment horizontal="left" vertical="center"/>
    </xf>
    <xf numFmtId="164" fontId="19" fillId="9" borderId="8" xfId="15" applyFont="1" applyFill="1" applyBorder="1" applyAlignment="1">
      <alignment horizontal="left" vertical="center"/>
    </xf>
    <xf numFmtId="164" fontId="0" fillId="2" borderId="0" xfId="15" applyFont="1" applyFill="1" applyBorder="1" applyAlignment="1">
      <alignment horizontal="left" vertical="center"/>
    </xf>
    <xf numFmtId="0" fontId="12" fillId="2" borderId="0" xfId="0" applyFont="1" applyFill="1"/>
    <xf numFmtId="0" fontId="12" fillId="5" borderId="0" xfId="0" applyFont="1" applyFill="1" applyAlignment="1">
      <alignment horizontal="center" vertical="center"/>
    </xf>
    <xf numFmtId="0" fontId="12" fillId="5" borderId="0" xfId="0" applyFont="1" applyFill="1"/>
    <xf numFmtId="0" fontId="0" fillId="2" borderId="0" xfId="0" applyFill="1" applyAlignment="1">
      <alignment horizontal="center" vertical="center" wrapText="1"/>
    </xf>
    <xf numFmtId="0" fontId="44" fillId="2" borderId="0" xfId="0" applyNumberFormat="1" applyFont="1" applyFill="1" applyBorder="1" applyAlignment="1">
      <alignment horizontal="right"/>
    </xf>
    <xf numFmtId="0" fontId="3" fillId="2" borderId="0" xfId="2" applyFill="1" applyAlignment="1">
      <alignment horizontal="left" vertical="center" wrapText="1"/>
    </xf>
    <xf numFmtId="0" fontId="0" fillId="9" borderId="11" xfId="0" applyFill="1" applyBorder="1" applyAlignment="1">
      <alignment horizontal="left" indent="1"/>
    </xf>
    <xf numFmtId="164" fontId="0" fillId="4" borderId="1" xfId="15" applyFont="1" applyFill="1" applyBorder="1" applyAlignment="1">
      <alignment horizontal="left" vertical="center"/>
    </xf>
    <xf numFmtId="0" fontId="6" fillId="2" borderId="0" xfId="17" applyFont="1" applyFill="1"/>
    <xf numFmtId="0" fontId="50" fillId="2" borderId="0" xfId="18" applyFont="1" applyFill="1"/>
    <xf numFmtId="0" fontId="0" fillId="2" borderId="0" xfId="0" applyFill="1" applyAlignment="1">
      <alignment vertical="center" wrapText="1"/>
    </xf>
    <xf numFmtId="0" fontId="3" fillId="2" borderId="0" xfId="2" applyFill="1" applyAlignment="1">
      <alignment vertical="center" wrapText="1"/>
    </xf>
    <xf numFmtId="0" fontId="23" fillId="2" borderId="0" xfId="2" applyFont="1" applyFill="1" applyAlignment="1">
      <alignment vertical="center" wrapText="1"/>
    </xf>
    <xf numFmtId="0" fontId="47" fillId="2" borderId="0" xfId="0" applyFont="1" applyFill="1" applyAlignment="1">
      <alignment vertical="center"/>
    </xf>
    <xf numFmtId="0" fontId="3" fillId="15" borderId="0" xfId="2" applyFill="1" applyAlignment="1">
      <alignment vertical="center" wrapText="1"/>
    </xf>
    <xf numFmtId="0" fontId="40" fillId="14" borderId="0" xfId="2" applyFont="1" applyFill="1" applyAlignment="1">
      <alignment horizontal="left" vertical="center"/>
    </xf>
    <xf numFmtId="0" fontId="23" fillId="8" borderId="0" xfId="2" applyFont="1" applyFill="1" applyAlignment="1">
      <alignment horizontal="left" vertical="center" wrapText="1"/>
    </xf>
    <xf numFmtId="0" fontId="15" fillId="7" borderId="6" xfId="2" applyFont="1" applyFill="1" applyBorder="1" applyAlignment="1">
      <alignment horizontal="left" vertical="center"/>
    </xf>
    <xf numFmtId="0" fontId="15" fillId="7" borderId="7" xfId="2" applyFont="1" applyFill="1" applyBorder="1" applyAlignment="1">
      <alignment horizontal="left" vertical="center"/>
    </xf>
    <xf numFmtId="0" fontId="29" fillId="2" borderId="0" xfId="2" applyFont="1" applyFill="1" applyAlignment="1">
      <alignment horizontal="left" vertical="center"/>
    </xf>
    <xf numFmtId="0" fontId="30" fillId="7" borderId="6" xfId="2" applyFont="1" applyFill="1" applyBorder="1" applyAlignment="1">
      <alignment horizontal="left" vertical="center"/>
    </xf>
    <xf numFmtId="0" fontId="30" fillId="7" borderId="7" xfId="2" applyFont="1" applyFill="1" applyBorder="1" applyAlignment="1">
      <alignment horizontal="left" vertical="center"/>
    </xf>
    <xf numFmtId="0" fontId="16" fillId="2" borderId="0" xfId="0" applyFont="1" applyFill="1" applyAlignment="1">
      <alignment horizontal="left" vertical="center" wrapText="1"/>
    </xf>
    <xf numFmtId="0" fontId="23" fillId="8" borderId="0" xfId="13" applyFont="1" applyFill="1" applyAlignment="1">
      <alignment horizontal="left" vertical="center" wrapText="1"/>
    </xf>
    <xf numFmtId="0" fontId="3" fillId="2" borderId="0" xfId="2" applyFont="1" applyFill="1" applyAlignment="1">
      <alignment horizontal="left" vertical="center" wrapText="1"/>
    </xf>
    <xf numFmtId="0" fontId="31" fillId="2" borderId="0" xfId="2" applyFont="1" applyFill="1" applyAlignment="1">
      <alignment horizontal="left" vertical="center"/>
    </xf>
    <xf numFmtId="0" fontId="3" fillId="8" borderId="0" xfId="2" applyFill="1" applyAlignment="1">
      <alignment horizontal="left" vertical="top" wrapText="1"/>
    </xf>
    <xf numFmtId="0" fontId="3" fillId="2" borderId="0" xfId="2" applyFill="1" applyAlignment="1">
      <alignment horizontal="left" vertical="center" wrapText="1"/>
    </xf>
    <xf numFmtId="0" fontId="15" fillId="7" borderId="5" xfId="2" applyFont="1" applyFill="1" applyBorder="1" applyAlignment="1">
      <alignment horizontal="center" vertical="center"/>
    </xf>
    <xf numFmtId="0" fontId="15" fillId="7" borderId="7" xfId="2" applyFont="1" applyFill="1" applyBorder="1" applyAlignment="1">
      <alignment horizontal="center" vertical="center"/>
    </xf>
    <xf numFmtId="0" fontId="30" fillId="7" borderId="6" xfId="2" applyFont="1" applyFill="1" applyBorder="1" applyAlignment="1">
      <alignment horizontal="center" vertical="center"/>
    </xf>
    <xf numFmtId="0" fontId="30" fillId="7" borderId="5" xfId="2" applyFont="1" applyFill="1" applyBorder="1" applyAlignment="1">
      <alignment horizontal="center" vertical="center"/>
    </xf>
    <xf numFmtId="0" fontId="30" fillId="7" borderId="7" xfId="2" applyFont="1" applyFill="1" applyBorder="1" applyAlignment="1">
      <alignment horizontal="center" vertical="center"/>
    </xf>
    <xf numFmtId="0" fontId="3" fillId="11" borderId="0" xfId="2" applyFill="1" applyAlignment="1">
      <alignment horizontal="center" vertical="center"/>
    </xf>
    <xf numFmtId="166" fontId="26" fillId="2" borderId="6" xfId="1" applyNumberFormat="1" applyFont="1" applyFill="1" applyBorder="1" applyAlignment="1">
      <alignment horizontal="center" vertical="center" wrapText="1"/>
    </xf>
    <xf numFmtId="166" fontId="26" fillId="2" borderId="7" xfId="1" applyNumberFormat="1" applyFont="1" applyFill="1" applyBorder="1" applyAlignment="1">
      <alignment horizontal="center" vertical="center" wrapText="1"/>
    </xf>
    <xf numFmtId="0" fontId="28" fillId="2" borderId="0" xfId="0" applyFont="1" applyFill="1" applyBorder="1" applyAlignment="1">
      <alignment horizontal="left" vertical="center" wrapText="1"/>
    </xf>
    <xf numFmtId="0" fontId="34" fillId="2" borderId="0" xfId="0" applyFont="1" applyFill="1" applyAlignment="1">
      <alignment horizontal="left"/>
    </xf>
    <xf numFmtId="0" fontId="42" fillId="2" borderId="0" xfId="0" applyFont="1" applyFill="1" applyAlignment="1">
      <alignment vertical="center"/>
    </xf>
  </cellXfs>
  <cellStyles count="19">
    <cellStyle name="Comma" xfId="15" builtinId="3"/>
    <cellStyle name="Comma 2" xfId="9" xr:uid="{00000000-0005-0000-0000-000000000000}"/>
    <cellStyle name="Currency 2" xfId="5" xr:uid="{00000000-0005-0000-0000-000001000000}"/>
    <cellStyle name="dms_1" xfId="4" xr:uid="{00000000-0005-0000-0000-000002000000}"/>
    <cellStyle name="Normal" xfId="0" builtinId="0"/>
    <cellStyle name="Normal 11" xfId="10" xr:uid="{00000000-0005-0000-0000-000004000000}"/>
    <cellStyle name="Normal 2" xfId="2" xr:uid="{00000000-0005-0000-0000-000005000000}"/>
    <cellStyle name="Normal 2 2" xfId="13" xr:uid="{C70C1564-1A9E-4FBA-8B54-9DCE29BD70AD}"/>
    <cellStyle name="Normal 2 2 3" xfId="18" xr:uid="{2A31122C-9962-476B-842B-9D5B93B9830F}"/>
    <cellStyle name="Normal 3" xfId="3" xr:uid="{00000000-0005-0000-0000-000006000000}"/>
    <cellStyle name="Normal 3 4" xfId="7" xr:uid="{00000000-0005-0000-0000-000007000000}"/>
    <cellStyle name="Normal 31 2" xfId="16" xr:uid="{95C87C30-65CD-43AA-B325-80F6145F68ED}"/>
    <cellStyle name="Normal 32" xfId="14" xr:uid="{E134CB6D-D63E-4869-99FF-D73ADA1A45EA}"/>
    <cellStyle name="Normal 4" xfId="6" xr:uid="{00000000-0005-0000-0000-000008000000}"/>
    <cellStyle name="Normal 4 2" xfId="17" xr:uid="{9F01D0A4-A2EA-46D9-BFFB-B5DF372EEF98}"/>
    <cellStyle name="Normal 5" xfId="12" xr:uid="{00000000-0005-0000-0000-000009000000}"/>
    <cellStyle name="Normal 9 3" xfId="11" xr:uid="{00000000-0005-0000-0000-00000A000000}"/>
    <cellStyle name="Normal_AppendixB" xfId="1" xr:uid="{00000000-0005-0000-0000-00000B000000}"/>
    <cellStyle name="Percent 2" xfId="8" xr:uid="{00000000-0005-0000-0000-00000C000000}"/>
  </cellStyles>
  <dxfs count="4">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1" defaultTableStyle="TableStyleMedium2" defaultPivotStyle="PivotStyleLight16">
    <tableStyle name="Invisible" pivot="0" table="0" count="0" xr9:uid="{B50C3E61-CF09-465A-AC36-22C59261B964}"/>
  </tableStyles>
  <colors>
    <mruColors>
      <color rgb="FFE2EEE9"/>
      <color rgb="FFFFCCFF"/>
      <color rgb="FF5F9E88"/>
      <color rgb="FFD9D1CD"/>
      <color rgb="FFB2D69A"/>
      <color rgb="FFE2ECF2"/>
      <color rgb="FFE0601F"/>
      <color rgb="FF89B3CE"/>
      <color rgb="FFDBA1A9"/>
      <color rgb="FFC4D9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714375</xdr:colOff>
      <xdr:row>0</xdr:row>
      <xdr:rowOff>190500</xdr:rowOff>
    </xdr:from>
    <xdr:to>
      <xdr:col>14</xdr:col>
      <xdr:colOff>31499</xdr:colOff>
      <xdr:row>1</xdr:row>
      <xdr:rowOff>531026</xdr:rowOff>
    </xdr:to>
    <xdr:pic>
      <xdr:nvPicPr>
        <xdr:cNvPr id="2" name="Picture 1">
          <a:extLst>
            <a:ext uri="{FF2B5EF4-FFF2-40B4-BE49-F238E27FC236}">
              <a16:creationId xmlns:a16="http://schemas.microsoft.com/office/drawing/2014/main" id="{D1E15C42-7BA7-4FC1-A4E7-61FF8CBD9BD8}"/>
            </a:ext>
          </a:extLst>
        </xdr:cNvPr>
        <xdr:cNvPicPr>
          <a:picLocks noChangeAspect="1"/>
        </xdr:cNvPicPr>
      </xdr:nvPicPr>
      <xdr:blipFill>
        <a:blip xmlns:r="http://schemas.openxmlformats.org/officeDocument/2006/relationships" r:embed="rId1"/>
        <a:stretch>
          <a:fillRect/>
        </a:stretch>
      </xdr:blipFill>
      <xdr:spPr>
        <a:xfrm>
          <a:off x="11544300" y="190500"/>
          <a:ext cx="2003174" cy="8548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171450</xdr:colOff>
      <xdr:row>0</xdr:row>
      <xdr:rowOff>180975</xdr:rowOff>
    </xdr:from>
    <xdr:to>
      <xdr:col>10</xdr:col>
      <xdr:colOff>6622</xdr:colOff>
      <xdr:row>1</xdr:row>
      <xdr:rowOff>342431</xdr:rowOff>
    </xdr:to>
    <xdr:pic>
      <xdr:nvPicPr>
        <xdr:cNvPr id="2" name="Picture 1">
          <a:extLst>
            <a:ext uri="{FF2B5EF4-FFF2-40B4-BE49-F238E27FC236}">
              <a16:creationId xmlns:a16="http://schemas.microsoft.com/office/drawing/2014/main" id="{A92347F5-B382-4910-BC4C-2CFEDAA7AAF1}"/>
            </a:ext>
          </a:extLst>
        </xdr:cNvPr>
        <xdr:cNvPicPr>
          <a:picLocks noChangeAspect="1"/>
        </xdr:cNvPicPr>
      </xdr:nvPicPr>
      <xdr:blipFill>
        <a:blip xmlns:r="http://schemas.openxmlformats.org/officeDocument/2006/relationships" r:embed="rId1"/>
        <a:stretch>
          <a:fillRect/>
        </a:stretch>
      </xdr:blipFill>
      <xdr:spPr>
        <a:xfrm>
          <a:off x="7972425" y="180975"/>
          <a:ext cx="2001269" cy="85678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0</xdr:row>
      <xdr:rowOff>257175</xdr:rowOff>
    </xdr:from>
    <xdr:to>
      <xdr:col>6</xdr:col>
      <xdr:colOff>1946024</xdr:colOff>
      <xdr:row>1</xdr:row>
      <xdr:rowOff>54776</xdr:rowOff>
    </xdr:to>
    <xdr:pic>
      <xdr:nvPicPr>
        <xdr:cNvPr id="2" name="Picture 1">
          <a:extLst>
            <a:ext uri="{FF2B5EF4-FFF2-40B4-BE49-F238E27FC236}">
              <a16:creationId xmlns:a16="http://schemas.microsoft.com/office/drawing/2014/main" id="{E21F2E3F-3A2D-412C-8819-7DA6BCD0869F}"/>
            </a:ext>
          </a:extLst>
        </xdr:cNvPr>
        <xdr:cNvPicPr>
          <a:picLocks noChangeAspect="1"/>
        </xdr:cNvPicPr>
      </xdr:nvPicPr>
      <xdr:blipFill>
        <a:blip xmlns:r="http://schemas.openxmlformats.org/officeDocument/2006/relationships" r:embed="rId1"/>
        <a:stretch>
          <a:fillRect/>
        </a:stretch>
      </xdr:blipFill>
      <xdr:spPr>
        <a:xfrm>
          <a:off x="7058025" y="257175"/>
          <a:ext cx="2003174" cy="85487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25A61-8F53-4306-88D8-0117983E1126}">
  <sheetPr codeName="Sheet8"/>
  <dimension ref="B1:F11"/>
  <sheetViews>
    <sheetView tabSelected="1" zoomScale="110" zoomScaleNormal="110" workbookViewId="0"/>
  </sheetViews>
  <sheetFormatPr defaultColWidth="8.7109375" defaultRowHeight="15"/>
  <cols>
    <col min="1" max="1" width="2.7109375" style="112" customWidth="1"/>
    <col min="2" max="2" width="33.140625" style="112" customWidth="1"/>
    <col min="3" max="3" width="39.42578125" style="112" customWidth="1"/>
    <col min="4" max="4" width="46.28515625" style="112" customWidth="1"/>
    <col min="5" max="5" width="53.5703125" style="112" customWidth="1"/>
    <col min="6" max="6" width="42.5703125" style="112" customWidth="1"/>
    <col min="7" max="7" width="42.28515625" style="112" customWidth="1"/>
    <col min="8" max="16384" width="8.7109375" style="112"/>
  </cols>
  <sheetData>
    <row r="1" spans="2:6" ht="36">
      <c r="B1" s="47" t="s">
        <v>62</v>
      </c>
    </row>
    <row r="2" spans="2:6" ht="30" customHeight="1">
      <c r="B2" s="114" t="s">
        <v>150</v>
      </c>
      <c r="C2" s="114"/>
    </row>
    <row r="3" spans="2:6">
      <c r="B3" s="109" t="s">
        <v>73</v>
      </c>
      <c r="C3" s="110"/>
      <c r="D3" s="110"/>
      <c r="E3" s="110"/>
    </row>
    <row r="4" spans="2:6">
      <c r="B4" s="130" t="s">
        <v>101</v>
      </c>
      <c r="C4" s="130" t="s">
        <v>102</v>
      </c>
      <c r="D4" s="111" t="s">
        <v>74</v>
      </c>
      <c r="E4" s="111" t="s">
        <v>75</v>
      </c>
    </row>
    <row r="5" spans="2:6" ht="45">
      <c r="B5" s="131" t="s">
        <v>60</v>
      </c>
      <c r="C5" s="131" t="s">
        <v>79</v>
      </c>
      <c r="D5" s="103" t="s">
        <v>210</v>
      </c>
      <c r="E5" s="152" t="s">
        <v>135</v>
      </c>
    </row>
    <row r="6" spans="2:6" ht="31.5" customHeight="1">
      <c r="B6" s="151" t="s">
        <v>60</v>
      </c>
      <c r="C6" s="152" t="s">
        <v>38</v>
      </c>
      <c r="D6" s="152" t="s">
        <v>136</v>
      </c>
      <c r="E6" s="152" t="s">
        <v>137</v>
      </c>
      <c r="F6" s="113"/>
    </row>
    <row r="7" spans="2:6" ht="45">
      <c r="B7" s="151" t="s">
        <v>60</v>
      </c>
      <c r="C7" s="152" t="s">
        <v>38</v>
      </c>
      <c r="D7" s="152" t="s">
        <v>211</v>
      </c>
      <c r="E7" s="152" t="s">
        <v>138</v>
      </c>
    </row>
    <row r="8" spans="2:6" ht="38.25" customHeight="1">
      <c r="B8" s="151" t="s">
        <v>60</v>
      </c>
      <c r="C8" s="152" t="s">
        <v>159</v>
      </c>
      <c r="D8" s="152" t="s">
        <v>212</v>
      </c>
      <c r="E8" s="152" t="s">
        <v>160</v>
      </c>
    </row>
    <row r="9" spans="2:6" ht="45">
      <c r="B9" s="151" t="s">
        <v>60</v>
      </c>
      <c r="C9" s="152" t="s">
        <v>121</v>
      </c>
      <c r="D9" s="103" t="s">
        <v>148</v>
      </c>
      <c r="E9" s="103" t="s">
        <v>149</v>
      </c>
    </row>
    <row r="10" spans="2:6" ht="45">
      <c r="B10" s="220" t="s">
        <v>60</v>
      </c>
      <c r="C10" s="220" t="s">
        <v>121</v>
      </c>
      <c r="D10" s="103" t="s">
        <v>162</v>
      </c>
      <c r="E10" s="103" t="s">
        <v>161</v>
      </c>
    </row>
    <row r="11" spans="2:6" ht="45">
      <c r="B11" s="220" t="s">
        <v>72</v>
      </c>
      <c r="C11" s="220" t="s">
        <v>121</v>
      </c>
      <c r="D11" s="103" t="s">
        <v>162</v>
      </c>
      <c r="E11" s="103" t="s">
        <v>161</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5F9E88"/>
  </sheetPr>
  <dimension ref="B1:T22"/>
  <sheetViews>
    <sheetView workbookViewId="0"/>
  </sheetViews>
  <sheetFormatPr defaultColWidth="9.140625" defaultRowHeight="15"/>
  <cols>
    <col min="1" max="1" width="2.28515625" style="9" customWidth="1"/>
    <col min="2" max="2" width="30.7109375" style="9" customWidth="1"/>
    <col min="3" max="3" width="110.7109375" style="9" customWidth="1"/>
    <col min="4" max="4" width="100.7109375" style="10" customWidth="1"/>
    <col min="5" max="13" width="15.7109375" style="10" customWidth="1"/>
    <col min="14" max="37" width="15.7109375" style="9" customWidth="1"/>
    <col min="38" max="16384" width="9.140625" style="9"/>
  </cols>
  <sheetData>
    <row r="1" spans="2:7" ht="71.25" customHeight="1">
      <c r="B1" s="252" t="s">
        <v>115</v>
      </c>
      <c r="C1" s="252"/>
    </row>
    <row r="2" spans="2:7" ht="24" customHeight="1">
      <c r="B2" s="253" t="s">
        <v>15</v>
      </c>
      <c r="C2" s="254"/>
    </row>
    <row r="3" spans="2:7" ht="78" customHeight="1">
      <c r="B3" s="255" t="s">
        <v>108</v>
      </c>
      <c r="C3" s="255"/>
    </row>
    <row r="4" spans="2:7" ht="54" customHeight="1">
      <c r="B4" s="47" t="s">
        <v>62</v>
      </c>
      <c r="C4" s="47"/>
    </row>
    <row r="5" spans="2:7" s="11" customFormat="1" ht="36.75" customHeight="1">
      <c r="B5" s="249" t="s">
        <v>63</v>
      </c>
      <c r="C5" s="249"/>
    </row>
    <row r="6" spans="2:7" s="11" customFormat="1" ht="45" customHeight="1">
      <c r="B6" s="249" t="s">
        <v>55</v>
      </c>
      <c r="C6" s="249"/>
    </row>
    <row r="7" spans="2:7" s="241" customFormat="1" ht="11.25" customHeight="1">
      <c r="D7" s="242"/>
      <c r="E7" s="242"/>
      <c r="F7" s="242"/>
      <c r="G7" s="242"/>
    </row>
    <row r="8" spans="2:7" s="241" customFormat="1" ht="130.5" customHeight="1">
      <c r="B8" s="256" t="s">
        <v>213</v>
      </c>
      <c r="C8" s="256"/>
    </row>
    <row r="9" spans="2:7" s="13" customFormat="1" ht="15" customHeight="1">
      <c r="B9" s="12"/>
    </row>
    <row r="10" spans="2:7" s="11" customFormat="1" ht="21.95" customHeight="1">
      <c r="B10" s="250" t="s">
        <v>16</v>
      </c>
      <c r="C10" s="251"/>
    </row>
    <row r="11" spans="2:7" s="11" customFormat="1" ht="14.25">
      <c r="B11" s="13"/>
      <c r="C11" s="13"/>
    </row>
    <row r="12" spans="2:7" s="101" customFormat="1" ht="20.100000000000001" customHeight="1">
      <c r="B12" s="248" t="s">
        <v>56</v>
      </c>
      <c r="C12" s="248"/>
      <c r="D12" s="136"/>
    </row>
    <row r="13" spans="2:7" s="101" customFormat="1" ht="6.75" customHeight="1">
      <c r="B13" s="137"/>
      <c r="C13" s="138"/>
      <c r="D13" s="136"/>
    </row>
    <row r="14" spans="2:7" s="11" customFormat="1" ht="35.25" customHeight="1">
      <c r="B14" s="247" t="s">
        <v>103</v>
      </c>
      <c r="C14" s="247"/>
      <c r="D14" s="139"/>
    </row>
    <row r="15" spans="2:7" s="101" customFormat="1" ht="9.75" customHeight="1">
      <c r="B15" s="137"/>
      <c r="C15" s="138"/>
      <c r="D15" s="136"/>
    </row>
    <row r="16" spans="2:7" s="11" customFormat="1" ht="20.100000000000001" customHeight="1">
      <c r="B16" s="248" t="s">
        <v>26</v>
      </c>
      <c r="C16" s="248"/>
      <c r="D16" s="139"/>
    </row>
    <row r="17" spans="2:20" s="11" customFormat="1" ht="11.1" customHeight="1">
      <c r="D17" s="139"/>
    </row>
    <row r="18" spans="2:20" s="11" customFormat="1" ht="30" customHeight="1">
      <c r="B18" s="247" t="s">
        <v>163</v>
      </c>
      <c r="C18" s="247"/>
      <c r="D18" s="139"/>
    </row>
    <row r="19" spans="2:20" s="11" customFormat="1" ht="30" customHeight="1">
      <c r="B19" s="247" t="s">
        <v>164</v>
      </c>
      <c r="C19" s="247"/>
      <c r="D19" s="139"/>
    </row>
    <row r="20" spans="2:20" s="14" customFormat="1" ht="9.75" customHeight="1">
      <c r="B20" s="140"/>
      <c r="D20" s="141"/>
      <c r="I20" s="10"/>
      <c r="J20" s="10"/>
      <c r="K20" s="10"/>
      <c r="L20" s="10"/>
      <c r="M20" s="10"/>
      <c r="N20" s="10"/>
      <c r="O20" s="10"/>
      <c r="P20" s="10"/>
      <c r="Q20" s="10"/>
      <c r="R20" s="10"/>
      <c r="S20" s="10"/>
      <c r="T20" s="10"/>
    </row>
    <row r="21" spans="2:20" s="11" customFormat="1">
      <c r="D21" s="14"/>
    </row>
    <row r="22" spans="2:20" s="11" customFormat="1">
      <c r="D22" s="14"/>
    </row>
  </sheetData>
  <mergeCells count="12">
    <mergeCell ref="B6:C6"/>
    <mergeCell ref="B10:C10"/>
    <mergeCell ref="B1:C1"/>
    <mergeCell ref="B2:C2"/>
    <mergeCell ref="B3:C3"/>
    <mergeCell ref="B5:C5"/>
    <mergeCell ref="B8:C8"/>
    <mergeCell ref="B19:C19"/>
    <mergeCell ref="B12:C12"/>
    <mergeCell ref="B14:C14"/>
    <mergeCell ref="B16:C16"/>
    <mergeCell ref="B18:C1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5F9E88"/>
  </sheetPr>
  <dimension ref="B1:J79"/>
  <sheetViews>
    <sheetView zoomScaleNormal="100" workbookViewId="0"/>
  </sheetViews>
  <sheetFormatPr defaultColWidth="9.140625" defaultRowHeight="15"/>
  <cols>
    <col min="1" max="1" width="2.28515625" style="101" customWidth="1"/>
    <col min="2" max="2" width="50" style="158" customWidth="1"/>
    <col min="3" max="3" width="110.7109375" style="158" customWidth="1"/>
    <col min="4" max="4" width="30.140625" style="101" customWidth="1"/>
    <col min="5" max="5" width="7.140625" style="101" customWidth="1"/>
    <col min="6" max="6" width="24.42578125" style="101" customWidth="1"/>
    <col min="7" max="7" width="8.7109375" style="101" customWidth="1"/>
    <col min="8" max="8" width="30.42578125" style="101" customWidth="1"/>
    <col min="9" max="9" width="8.42578125" style="101" customWidth="1"/>
    <col min="10" max="10" width="10.140625" style="101" customWidth="1"/>
    <col min="11" max="16384" width="9.140625" style="101"/>
  </cols>
  <sheetData>
    <row r="1" spans="2:10" ht="54" customHeight="1">
      <c r="B1" s="258" t="s">
        <v>62</v>
      </c>
      <c r="C1" s="258"/>
      <c r="D1" s="99"/>
      <c r="E1" s="100"/>
      <c r="F1" s="100"/>
      <c r="G1" s="100"/>
      <c r="H1" s="100"/>
      <c r="I1" s="100"/>
    </row>
    <row r="2" spans="2:10" ht="51" customHeight="1">
      <c r="B2" s="257" t="s">
        <v>104</v>
      </c>
      <c r="C2" s="257"/>
      <c r="D2" s="99"/>
      <c r="E2" s="21"/>
      <c r="F2" s="21"/>
      <c r="G2" s="21"/>
      <c r="H2" s="21"/>
      <c r="I2" s="21"/>
      <c r="J2" s="20"/>
    </row>
    <row r="3" spans="2:10" ht="20.100000000000001" customHeight="1">
      <c r="B3" s="46" t="s">
        <v>50</v>
      </c>
      <c r="C3" s="157"/>
      <c r="D3" s="99"/>
      <c r="E3" s="100"/>
      <c r="F3" s="100"/>
      <c r="G3" s="100"/>
      <c r="H3" s="100"/>
      <c r="I3" s="100"/>
    </row>
    <row r="4" spans="2:10" ht="38.1" customHeight="1">
      <c r="B4" s="257" t="s">
        <v>105</v>
      </c>
      <c r="C4" s="257"/>
      <c r="D4" s="99"/>
      <c r="E4" s="100"/>
      <c r="F4" s="100"/>
      <c r="G4" s="100"/>
      <c r="H4" s="100"/>
      <c r="I4" s="100"/>
    </row>
    <row r="5" spans="2:10" ht="9" customHeight="1">
      <c r="D5" s="99"/>
      <c r="E5" s="100"/>
      <c r="F5" s="100"/>
      <c r="G5" s="100"/>
      <c r="H5" s="100"/>
      <c r="I5" s="100"/>
    </row>
    <row r="6" spans="2:10" ht="21.95" customHeight="1">
      <c r="B6" s="159" t="s">
        <v>51</v>
      </c>
      <c r="C6" s="159" t="s">
        <v>52</v>
      </c>
      <c r="D6" s="99"/>
      <c r="E6" s="22"/>
      <c r="F6" s="22"/>
      <c r="G6" s="22"/>
      <c r="H6" s="100"/>
      <c r="I6" s="100"/>
    </row>
    <row r="7" spans="2:10" ht="9" customHeight="1">
      <c r="D7" s="99"/>
      <c r="E7" s="100"/>
      <c r="F7" s="100"/>
      <c r="G7" s="100"/>
      <c r="H7" s="100"/>
      <c r="I7" s="100"/>
    </row>
    <row r="8" spans="2:10" ht="18.75" customHeight="1">
      <c r="B8" s="170" t="s">
        <v>129</v>
      </c>
      <c r="C8" s="171"/>
      <c r="D8" s="99"/>
      <c r="E8" s="100"/>
      <c r="F8" s="100"/>
      <c r="G8" s="100"/>
      <c r="H8" s="100"/>
      <c r="I8" s="100"/>
    </row>
    <row r="9" spans="2:10" ht="18" customHeight="1">
      <c r="B9" s="172" t="s">
        <v>71</v>
      </c>
      <c r="C9" s="171"/>
      <c r="D9" s="99"/>
      <c r="E9" s="100"/>
      <c r="F9" s="100"/>
      <c r="G9" s="100"/>
      <c r="H9" s="100"/>
      <c r="I9" s="100"/>
    </row>
    <row r="10" spans="2:10" ht="30">
      <c r="B10" s="173" t="s">
        <v>114</v>
      </c>
      <c r="C10" s="173" t="s">
        <v>171</v>
      </c>
      <c r="D10" s="99"/>
      <c r="E10" s="100"/>
      <c r="F10" s="100"/>
      <c r="G10" s="100"/>
      <c r="H10" s="100"/>
      <c r="I10" s="100"/>
    </row>
    <row r="11" spans="2:10" ht="30">
      <c r="B11" s="174" t="s">
        <v>89</v>
      </c>
      <c r="C11" s="174" t="s">
        <v>172</v>
      </c>
      <c r="D11" s="99"/>
      <c r="E11" s="100"/>
      <c r="F11" s="100"/>
      <c r="G11" s="100"/>
      <c r="H11" s="100"/>
      <c r="I11" s="100"/>
    </row>
    <row r="12" spans="2:10" ht="30" customHeight="1">
      <c r="B12" s="173" t="s">
        <v>28</v>
      </c>
      <c r="C12" s="173" t="s">
        <v>173</v>
      </c>
      <c r="D12" s="99"/>
      <c r="E12" s="100"/>
      <c r="F12" s="100"/>
      <c r="G12" s="100"/>
      <c r="H12" s="100"/>
      <c r="I12" s="100"/>
    </row>
    <row r="13" spans="2:10" ht="30">
      <c r="B13" s="174" t="s">
        <v>90</v>
      </c>
      <c r="C13" s="174" t="s">
        <v>174</v>
      </c>
      <c r="D13" s="99"/>
      <c r="E13" s="100"/>
      <c r="F13" s="100"/>
      <c r="G13" s="100"/>
      <c r="H13" s="100"/>
      <c r="I13" s="100"/>
    </row>
    <row r="14" spans="2:10" ht="13.5" customHeight="1">
      <c r="B14" s="171"/>
      <c r="C14" s="171"/>
      <c r="D14" s="99"/>
      <c r="E14" s="100"/>
      <c r="F14" s="100"/>
      <c r="G14" s="100"/>
      <c r="H14" s="100"/>
      <c r="I14" s="100"/>
    </row>
    <row r="15" spans="2:10" ht="18" customHeight="1">
      <c r="B15" s="166" t="s">
        <v>121</v>
      </c>
      <c r="C15" s="171"/>
      <c r="D15" s="99"/>
      <c r="E15" s="100"/>
      <c r="F15" s="100"/>
      <c r="G15" s="100"/>
      <c r="H15" s="100"/>
      <c r="I15" s="100"/>
    </row>
    <row r="16" spans="2:10" ht="210">
      <c r="B16" s="175" t="s">
        <v>7</v>
      </c>
      <c r="C16" s="173" t="s">
        <v>175</v>
      </c>
      <c r="D16" s="99"/>
      <c r="E16" s="100"/>
      <c r="F16" s="100"/>
      <c r="G16" s="100"/>
      <c r="H16" s="100"/>
      <c r="I16" s="100"/>
    </row>
    <row r="17" spans="2:9" ht="60">
      <c r="B17" s="176" t="s">
        <v>8</v>
      </c>
      <c r="C17" s="174" t="s">
        <v>176</v>
      </c>
      <c r="D17" s="99"/>
      <c r="E17" s="100"/>
      <c r="G17" s="100"/>
      <c r="H17" s="100"/>
      <c r="I17" s="100"/>
    </row>
    <row r="18" spans="2:9" ht="30" customHeight="1">
      <c r="B18" s="173" t="s">
        <v>133</v>
      </c>
      <c r="C18" s="173" t="s">
        <v>177</v>
      </c>
      <c r="D18" s="99"/>
      <c r="E18" s="100"/>
      <c r="F18" s="100"/>
      <c r="G18" s="100"/>
      <c r="H18" s="100"/>
      <c r="I18" s="100"/>
    </row>
    <row r="19" spans="2:9" ht="18" customHeight="1">
      <c r="D19" s="99"/>
      <c r="E19" s="100"/>
      <c r="F19" s="100"/>
      <c r="G19" s="100"/>
      <c r="H19" s="100"/>
      <c r="I19" s="100"/>
    </row>
    <row r="20" spans="2:9" ht="18" customHeight="1">
      <c r="B20" s="170" t="s">
        <v>72</v>
      </c>
      <c r="C20" s="171"/>
      <c r="D20" s="99"/>
      <c r="E20" s="100"/>
      <c r="F20" s="100"/>
      <c r="G20" s="100"/>
      <c r="H20" s="100"/>
      <c r="I20" s="100"/>
    </row>
    <row r="21" spans="2:9" ht="18" customHeight="1">
      <c r="B21" s="172" t="s">
        <v>26</v>
      </c>
      <c r="C21" s="171"/>
      <c r="D21" s="99"/>
      <c r="E21" s="100"/>
      <c r="F21" s="100"/>
      <c r="G21" s="100"/>
      <c r="H21" s="100"/>
      <c r="I21" s="100"/>
    </row>
    <row r="22" spans="2:9" ht="75">
      <c r="B22" s="175" t="s">
        <v>66</v>
      </c>
      <c r="C22" s="173" t="s">
        <v>178</v>
      </c>
      <c r="E22" s="19"/>
      <c r="G22" s="19"/>
      <c r="I22" s="19"/>
    </row>
    <row r="23" spans="2:9" ht="30" customHeight="1">
      <c r="B23" s="176" t="s">
        <v>67</v>
      </c>
      <c r="C23" s="174" t="s">
        <v>179</v>
      </c>
    </row>
    <row r="24" spans="2:9" ht="30" customHeight="1">
      <c r="B24" s="177" t="s">
        <v>57</v>
      </c>
      <c r="C24" s="173" t="s">
        <v>179</v>
      </c>
    </row>
    <row r="25" spans="2:9" ht="30" customHeight="1">
      <c r="B25" s="243" t="s">
        <v>214</v>
      </c>
      <c r="C25" s="244" t="s">
        <v>215</v>
      </c>
      <c r="D25" s="245"/>
    </row>
    <row r="26" spans="2:9" ht="18" customHeight="1">
      <c r="B26" s="171"/>
      <c r="C26" s="171"/>
      <c r="D26" s="99"/>
      <c r="E26" s="100"/>
      <c r="F26" s="100"/>
      <c r="G26" s="100"/>
      <c r="H26" s="100"/>
      <c r="I26" s="100"/>
    </row>
    <row r="27" spans="2:9" ht="18" customHeight="1">
      <c r="B27" s="160" t="s">
        <v>60</v>
      </c>
      <c r="D27" s="99"/>
      <c r="E27" s="100"/>
      <c r="F27" s="100"/>
      <c r="G27" s="100"/>
      <c r="H27" s="100"/>
      <c r="I27" s="100"/>
    </row>
    <row r="28" spans="2:9" ht="18" customHeight="1">
      <c r="B28" s="161" t="s">
        <v>26</v>
      </c>
      <c r="D28" s="99"/>
      <c r="E28" s="100"/>
      <c r="F28" s="100"/>
      <c r="G28" s="100"/>
      <c r="H28" s="100"/>
      <c r="I28" s="100"/>
    </row>
    <row r="29" spans="2:9" ht="90">
      <c r="B29" s="177" t="s">
        <v>110</v>
      </c>
      <c r="C29" s="162" t="s">
        <v>180</v>
      </c>
      <c r="D29" s="1"/>
      <c r="E29" s="1"/>
      <c r="F29" s="1"/>
      <c r="G29" s="1"/>
      <c r="H29" s="2"/>
      <c r="I29" s="2"/>
    </row>
    <row r="30" spans="2:9" ht="45">
      <c r="B30" s="169" t="s">
        <v>68</v>
      </c>
      <c r="C30" s="163" t="s">
        <v>181</v>
      </c>
      <c r="D30" s="1"/>
      <c r="E30" s="1"/>
      <c r="F30" s="1"/>
      <c r="G30" s="2"/>
      <c r="H30" s="2"/>
      <c r="I30" s="2"/>
    </row>
    <row r="31" spans="2:9" ht="30">
      <c r="B31" s="177" t="s">
        <v>58</v>
      </c>
      <c r="C31" s="162" t="s">
        <v>182</v>
      </c>
      <c r="D31" s="2"/>
      <c r="E31" s="2"/>
      <c r="F31" s="2"/>
    </row>
    <row r="32" spans="2:9" ht="30" customHeight="1">
      <c r="B32" s="178" t="s">
        <v>59</v>
      </c>
      <c r="C32" s="163" t="s">
        <v>183</v>
      </c>
      <c r="D32" s="2"/>
      <c r="E32" s="2"/>
      <c r="F32" s="2"/>
    </row>
    <row r="33" spans="2:6" ht="12" customHeight="1">
      <c r="B33" s="164"/>
      <c r="C33" s="165"/>
      <c r="D33" s="2"/>
      <c r="E33" s="2"/>
      <c r="F33" s="2"/>
    </row>
    <row r="34" spans="2:6" ht="15.75">
      <c r="B34" s="246" t="s">
        <v>158</v>
      </c>
      <c r="C34" s="165"/>
      <c r="D34" s="2"/>
      <c r="E34" s="2"/>
      <c r="F34" s="2"/>
    </row>
    <row r="35" spans="2:6" ht="240">
      <c r="B35" s="179" t="s">
        <v>5</v>
      </c>
      <c r="C35" s="162" t="s">
        <v>184</v>
      </c>
      <c r="D35" s="2"/>
      <c r="E35" s="2"/>
      <c r="F35" s="2"/>
    </row>
    <row r="36" spans="2:6" ht="75">
      <c r="B36" s="180" t="s">
        <v>6</v>
      </c>
      <c r="C36" s="163" t="s">
        <v>185</v>
      </c>
      <c r="D36" s="2"/>
      <c r="E36" s="2"/>
      <c r="F36" s="2"/>
    </row>
    <row r="37" spans="2:6" ht="30" customHeight="1">
      <c r="B37" s="168" t="s">
        <v>38</v>
      </c>
      <c r="C37" s="162" t="s">
        <v>186</v>
      </c>
      <c r="D37" s="2"/>
      <c r="E37" s="2"/>
      <c r="F37" s="2"/>
    </row>
    <row r="38" spans="2:6" ht="210">
      <c r="B38" s="180" t="s">
        <v>7</v>
      </c>
      <c r="C38" s="163" t="s">
        <v>187</v>
      </c>
      <c r="D38" s="2"/>
      <c r="E38" s="2"/>
      <c r="F38" s="2"/>
    </row>
    <row r="39" spans="2:6" ht="60">
      <c r="B39" s="168" t="s">
        <v>8</v>
      </c>
      <c r="C39" s="162" t="s">
        <v>176</v>
      </c>
      <c r="D39" s="2"/>
      <c r="E39" s="2"/>
      <c r="F39" s="2"/>
    </row>
    <row r="40" spans="2:6" ht="45">
      <c r="B40" s="180" t="s">
        <v>61</v>
      </c>
      <c r="C40" s="244" t="s">
        <v>206</v>
      </c>
      <c r="D40" s="2"/>
      <c r="F40" s="2"/>
    </row>
    <row r="41" spans="2:6" ht="60">
      <c r="B41" s="118" t="s">
        <v>100</v>
      </c>
      <c r="C41" s="118" t="s">
        <v>207</v>
      </c>
    </row>
    <row r="42" spans="2:6" ht="45">
      <c r="B42" s="180" t="s">
        <v>116</v>
      </c>
      <c r="C42" s="244" t="s">
        <v>216</v>
      </c>
    </row>
    <row r="43" spans="2:6" ht="13.5" customHeight="1"/>
    <row r="44" spans="2:6" ht="15.75">
      <c r="B44" s="166" t="s">
        <v>80</v>
      </c>
    </row>
    <row r="45" spans="2:6" ht="240">
      <c r="B45" s="177" t="s">
        <v>5</v>
      </c>
      <c r="C45" s="162" t="s">
        <v>184</v>
      </c>
    </row>
    <row r="46" spans="2:6" ht="30">
      <c r="B46" s="174" t="s">
        <v>92</v>
      </c>
      <c r="C46" s="163" t="s">
        <v>188</v>
      </c>
    </row>
    <row r="47" spans="2:6" ht="75">
      <c r="B47" s="175" t="s">
        <v>125</v>
      </c>
      <c r="C47" s="162" t="s">
        <v>189</v>
      </c>
    </row>
    <row r="48" spans="2:6" ht="30">
      <c r="B48" s="174" t="s">
        <v>93</v>
      </c>
      <c r="C48" s="163" t="s">
        <v>190</v>
      </c>
    </row>
    <row r="49" spans="2:3" ht="45">
      <c r="B49" s="173" t="s">
        <v>94</v>
      </c>
      <c r="C49" s="162" t="s">
        <v>191</v>
      </c>
    </row>
    <row r="50" spans="2:3" ht="45">
      <c r="B50" s="176" t="s">
        <v>126</v>
      </c>
      <c r="C50" s="163" t="s">
        <v>192</v>
      </c>
    </row>
    <row r="51" spans="2:3" ht="60">
      <c r="B51" s="181" t="s">
        <v>118</v>
      </c>
      <c r="C51" s="162" t="s">
        <v>193</v>
      </c>
    </row>
    <row r="52" spans="2:3" ht="30" customHeight="1">
      <c r="B52" s="174" t="s">
        <v>32</v>
      </c>
      <c r="C52" s="163" t="s">
        <v>194</v>
      </c>
    </row>
    <row r="53" spans="2:3" ht="12" customHeight="1"/>
    <row r="54" spans="2:3" ht="15.75">
      <c r="B54" s="166" t="s">
        <v>37</v>
      </c>
    </row>
    <row r="55" spans="2:3" ht="30">
      <c r="B55" s="168" t="s">
        <v>37</v>
      </c>
      <c r="C55" s="162" t="s">
        <v>195</v>
      </c>
    </row>
    <row r="56" spans="2:3" ht="165">
      <c r="B56" s="180" t="s">
        <v>109</v>
      </c>
      <c r="C56" s="163" t="s">
        <v>197</v>
      </c>
    </row>
    <row r="57" spans="2:3" ht="45">
      <c r="B57" s="168" t="s">
        <v>99</v>
      </c>
      <c r="C57" s="162" t="s">
        <v>201</v>
      </c>
    </row>
    <row r="58" spans="2:3" ht="315">
      <c r="B58" s="180" t="s">
        <v>91</v>
      </c>
      <c r="C58" s="163" t="s">
        <v>196</v>
      </c>
    </row>
    <row r="59" spans="2:3" ht="45">
      <c r="B59" s="162" t="s">
        <v>119</v>
      </c>
      <c r="C59" s="162" t="s">
        <v>202</v>
      </c>
    </row>
    <row r="60" spans="2:3" ht="60">
      <c r="B60" s="182" t="s">
        <v>120</v>
      </c>
      <c r="C60" s="163" t="s">
        <v>200</v>
      </c>
    </row>
    <row r="61" spans="2:3" ht="75">
      <c r="B61" s="167" t="s">
        <v>96</v>
      </c>
      <c r="C61" s="162" t="s">
        <v>199</v>
      </c>
    </row>
    <row r="62" spans="2:3" ht="30" customHeight="1">
      <c r="B62" s="169" t="s">
        <v>95</v>
      </c>
      <c r="C62" s="163" t="s">
        <v>198</v>
      </c>
    </row>
    <row r="63" spans="2:3" ht="12" customHeight="1"/>
    <row r="64" spans="2:3" ht="15.75">
      <c r="B64" s="166" t="s">
        <v>38</v>
      </c>
    </row>
    <row r="65" spans="2:9" ht="60">
      <c r="B65" s="168" t="s">
        <v>100</v>
      </c>
      <c r="C65" s="162" t="s">
        <v>207</v>
      </c>
    </row>
    <row r="66" spans="2:9" ht="45">
      <c r="B66" s="180" t="s">
        <v>116</v>
      </c>
      <c r="C66" s="163" t="s">
        <v>203</v>
      </c>
    </row>
    <row r="67" spans="2:9" ht="45">
      <c r="B67" s="162" t="s">
        <v>98</v>
      </c>
      <c r="C67" s="162" t="s">
        <v>204</v>
      </c>
    </row>
    <row r="68" spans="2:9" ht="60">
      <c r="B68" s="174" t="s">
        <v>97</v>
      </c>
      <c r="C68" s="163" t="s">
        <v>205</v>
      </c>
    </row>
    <row r="69" spans="2:9" ht="45">
      <c r="B69" s="168" t="s">
        <v>61</v>
      </c>
      <c r="C69" s="162" t="s">
        <v>206</v>
      </c>
    </row>
    <row r="70" spans="2:9" ht="30" customHeight="1">
      <c r="B70" s="180" t="s">
        <v>38</v>
      </c>
      <c r="C70" s="163" t="s">
        <v>186</v>
      </c>
    </row>
    <row r="71" spans="2:9" ht="90">
      <c r="B71" s="168" t="s">
        <v>117</v>
      </c>
      <c r="C71" s="162" t="s">
        <v>208</v>
      </c>
    </row>
    <row r="72" spans="2:9" ht="14.25" customHeight="1"/>
    <row r="73" spans="2:9" ht="18" customHeight="1">
      <c r="B73" s="166" t="s">
        <v>121</v>
      </c>
      <c r="C73" s="171"/>
      <c r="D73" s="99"/>
      <c r="E73" s="100"/>
      <c r="F73" s="100"/>
      <c r="G73" s="100"/>
      <c r="H73" s="100"/>
      <c r="I73" s="100"/>
    </row>
    <row r="74" spans="2:9" ht="210">
      <c r="B74" s="175" t="s">
        <v>7</v>
      </c>
      <c r="C74" s="173" t="s">
        <v>187</v>
      </c>
      <c r="D74" s="99"/>
      <c r="E74" s="100"/>
      <c r="F74" s="100"/>
      <c r="G74" s="100"/>
      <c r="H74" s="100"/>
      <c r="I74" s="100"/>
    </row>
    <row r="75" spans="2:9" ht="60">
      <c r="B75" s="176" t="s">
        <v>8</v>
      </c>
      <c r="C75" s="174" t="s">
        <v>176</v>
      </c>
      <c r="D75" s="99"/>
      <c r="E75" s="100"/>
      <c r="G75" s="100"/>
      <c r="H75" s="100"/>
      <c r="I75" s="100"/>
    </row>
    <row r="76" spans="2:9" ht="30" customHeight="1">
      <c r="B76" s="173" t="s">
        <v>133</v>
      </c>
      <c r="C76" s="173" t="s">
        <v>177</v>
      </c>
      <c r="D76" s="99"/>
      <c r="E76" s="100"/>
      <c r="F76" s="100"/>
      <c r="G76" s="100"/>
      <c r="H76" s="100"/>
      <c r="I76" s="100"/>
    </row>
    <row r="77" spans="2:9" ht="17.25" customHeight="1">
      <c r="B77" s="174"/>
      <c r="C77" s="174"/>
      <c r="D77" s="99"/>
      <c r="E77" s="100"/>
      <c r="F77" s="100"/>
      <c r="G77" s="100"/>
      <c r="H77" s="100"/>
      <c r="I77" s="100"/>
    </row>
    <row r="78" spans="2:9" ht="18.75">
      <c r="B78" s="160" t="s">
        <v>122</v>
      </c>
    </row>
    <row r="79" spans="2:9" ht="120">
      <c r="B79" s="177" t="s">
        <v>124</v>
      </c>
      <c r="C79" s="162" t="s">
        <v>209</v>
      </c>
    </row>
  </sheetData>
  <sortState xmlns:xlrd2="http://schemas.microsoft.com/office/spreadsheetml/2017/richdata2" ref="B65:C71">
    <sortCondition ref="B65:B71"/>
  </sortState>
  <mergeCells count="3">
    <mergeCell ref="B2:C2"/>
    <mergeCell ref="B4:C4"/>
    <mergeCell ref="B1:C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9D781-AE8B-47FF-9C1D-544FB5110E4E}">
  <sheetPr codeName="Sheet5">
    <tabColor rgb="FF5F9E88"/>
  </sheetPr>
  <dimension ref="B1:F68"/>
  <sheetViews>
    <sheetView zoomScaleNormal="100" workbookViewId="0"/>
  </sheetViews>
  <sheetFormatPr defaultColWidth="9.140625" defaultRowHeight="15"/>
  <cols>
    <col min="1" max="1" width="3.140625" style="14" customWidth="1"/>
    <col min="2" max="2" width="29.140625" style="14" customWidth="1"/>
    <col min="3" max="3" width="41.140625" style="14" customWidth="1"/>
    <col min="4" max="4" width="53" style="14" customWidth="1"/>
    <col min="5" max="5" width="1.42578125" style="14" customWidth="1"/>
    <col min="6" max="6" width="58.42578125" style="14" customWidth="1"/>
    <col min="7" max="7" width="4.140625" style="14" customWidth="1"/>
    <col min="8" max="16384" width="9.140625" style="14"/>
  </cols>
  <sheetData>
    <row r="1" spans="2:6" ht="50.25" customHeight="1">
      <c r="B1" s="47" t="s">
        <v>62</v>
      </c>
      <c r="C1" s="47"/>
      <c r="D1" s="47"/>
      <c r="E1" s="47"/>
      <c r="F1" s="47"/>
    </row>
    <row r="2" spans="2:6" ht="65.25" customHeight="1">
      <c r="B2" s="260" t="s">
        <v>53</v>
      </c>
      <c r="C2" s="260"/>
      <c r="D2" s="260"/>
      <c r="E2" s="260"/>
      <c r="F2" s="260"/>
    </row>
    <row r="3" spans="2:6" ht="21.95" customHeight="1">
      <c r="B3" s="261" t="s">
        <v>17</v>
      </c>
      <c r="C3" s="261"/>
      <c r="D3" s="261"/>
      <c r="E3" s="261"/>
      <c r="F3" s="262"/>
    </row>
    <row r="4" spans="2:6" ht="9" customHeight="1">
      <c r="B4" s="48"/>
      <c r="C4" s="48"/>
      <c r="D4" s="48"/>
    </row>
    <row r="5" spans="2:6" ht="20.100000000000001" customHeight="1">
      <c r="B5" s="45" t="s">
        <v>43</v>
      </c>
      <c r="C5" s="45" t="s">
        <v>44</v>
      </c>
      <c r="D5" s="45" t="s">
        <v>18</v>
      </c>
      <c r="F5" s="45" t="s">
        <v>19</v>
      </c>
    </row>
    <row r="6" spans="2:6" ht="9" customHeight="1">
      <c r="B6" s="122"/>
      <c r="C6" s="122"/>
      <c r="D6" s="122"/>
      <c r="F6" s="38"/>
    </row>
    <row r="7" spans="2:6" ht="18" customHeight="1">
      <c r="B7" s="115" t="s">
        <v>42</v>
      </c>
      <c r="C7" s="116" t="s">
        <v>79</v>
      </c>
      <c r="D7" s="117" t="s">
        <v>3</v>
      </c>
      <c r="F7" s="117" t="s">
        <v>107</v>
      </c>
    </row>
    <row r="8" spans="2:6">
      <c r="B8" s="117"/>
      <c r="C8" s="116"/>
      <c r="D8" s="117"/>
      <c r="F8" s="118" t="s">
        <v>77</v>
      </c>
    </row>
    <row r="9" spans="2:6">
      <c r="B9" s="117"/>
      <c r="C9" s="116"/>
      <c r="D9" s="117"/>
      <c r="F9" s="117" t="s">
        <v>76</v>
      </c>
    </row>
    <row r="10" spans="2:6" ht="2.25" customHeight="1">
      <c r="B10" s="117"/>
      <c r="C10" s="116"/>
      <c r="D10" s="108"/>
      <c r="F10" s="119"/>
    </row>
    <row r="11" spans="2:6">
      <c r="B11" s="117"/>
      <c r="C11" s="116"/>
      <c r="D11" s="117" t="s">
        <v>167</v>
      </c>
      <c r="F11" s="117" t="s">
        <v>78</v>
      </c>
    </row>
    <row r="12" spans="2:6" ht="31.5" customHeight="1">
      <c r="B12" s="117"/>
      <c r="C12" s="116"/>
      <c r="D12" s="117"/>
      <c r="F12" s="117" t="s">
        <v>106</v>
      </c>
    </row>
    <row r="13" spans="2:6" ht="2.25" customHeight="1">
      <c r="B13" s="117"/>
      <c r="C13" s="39"/>
      <c r="D13" s="136"/>
      <c r="F13" s="136"/>
    </row>
    <row r="14" spans="2:6">
      <c r="B14" s="123"/>
      <c r="C14" s="123" t="s">
        <v>121</v>
      </c>
      <c r="D14" s="259" t="s">
        <v>151</v>
      </c>
      <c r="F14" s="117" t="s">
        <v>107</v>
      </c>
    </row>
    <row r="15" spans="2:6">
      <c r="B15" s="123"/>
      <c r="C15" s="123"/>
      <c r="D15" s="259"/>
      <c r="F15" s="118" t="s">
        <v>77</v>
      </c>
    </row>
    <row r="16" spans="2:6">
      <c r="B16" s="123"/>
      <c r="C16" s="123"/>
      <c r="D16" s="117"/>
      <c r="F16" s="117" t="s">
        <v>76</v>
      </c>
    </row>
    <row r="17" spans="2:6" ht="2.25" customHeight="1">
      <c r="B17" s="123"/>
      <c r="C17" s="123"/>
    </row>
    <row r="18" spans="2:6">
      <c r="B18" s="123"/>
      <c r="C18" s="123"/>
      <c r="D18" s="259" t="s">
        <v>152</v>
      </c>
      <c r="F18" s="117" t="s">
        <v>107</v>
      </c>
    </row>
    <row r="19" spans="2:6">
      <c r="B19" s="123"/>
      <c r="C19" s="123"/>
      <c r="D19" s="259"/>
      <c r="F19" s="118" t="s">
        <v>77</v>
      </c>
    </row>
    <row r="20" spans="2:6">
      <c r="B20" s="123"/>
      <c r="C20" s="123"/>
      <c r="D20" s="117"/>
      <c r="F20" s="117" t="s">
        <v>76</v>
      </c>
    </row>
    <row r="21" spans="2:6" ht="2.25" customHeight="1">
      <c r="B21" s="123"/>
      <c r="C21" s="123"/>
      <c r="D21" s="218"/>
    </row>
    <row r="22" spans="2:6">
      <c r="B22" s="123"/>
      <c r="C22" s="123"/>
      <c r="D22" s="259" t="s">
        <v>153</v>
      </c>
      <c r="F22" s="117" t="s">
        <v>107</v>
      </c>
    </row>
    <row r="23" spans="2:6">
      <c r="B23" s="123"/>
      <c r="C23" s="123"/>
      <c r="D23" s="259"/>
      <c r="F23" s="118" t="s">
        <v>77</v>
      </c>
    </row>
    <row r="24" spans="2:6" ht="30">
      <c r="B24" s="123"/>
      <c r="C24" s="123"/>
      <c r="D24" s="117"/>
      <c r="F24" s="117" t="s">
        <v>154</v>
      </c>
    </row>
    <row r="25" spans="2:6" ht="9" customHeight="1">
      <c r="B25" s="119"/>
      <c r="C25" s="10"/>
      <c r="D25" s="10"/>
      <c r="F25" s="119"/>
    </row>
    <row r="26" spans="2:6">
      <c r="B26" s="115" t="s">
        <v>60</v>
      </c>
      <c r="C26" s="116" t="s">
        <v>79</v>
      </c>
      <c r="D26" s="117" t="s">
        <v>3</v>
      </c>
      <c r="F26" s="117" t="s">
        <v>107</v>
      </c>
    </row>
    <row r="27" spans="2:6">
      <c r="B27" s="117"/>
      <c r="C27" s="116"/>
      <c r="D27" s="117"/>
      <c r="F27" s="118" t="s">
        <v>77</v>
      </c>
    </row>
    <row r="28" spans="2:6">
      <c r="B28" s="117"/>
      <c r="C28" s="116"/>
      <c r="D28" s="117"/>
      <c r="F28" s="117" t="s">
        <v>76</v>
      </c>
    </row>
    <row r="29" spans="2:6" ht="2.25" customHeight="1">
      <c r="B29" s="117"/>
      <c r="C29" s="116"/>
      <c r="D29" s="108"/>
      <c r="F29" s="108"/>
    </row>
    <row r="30" spans="2:6">
      <c r="B30" s="117"/>
      <c r="C30" s="116"/>
      <c r="D30" s="117" t="s">
        <v>167</v>
      </c>
      <c r="F30" s="117" t="s">
        <v>78</v>
      </c>
    </row>
    <row r="31" spans="2:6" ht="34.5" customHeight="1">
      <c r="B31" s="117"/>
      <c r="C31" s="116"/>
      <c r="D31" s="117"/>
      <c r="F31" s="117" t="s">
        <v>106</v>
      </c>
    </row>
    <row r="32" spans="2:6" ht="2.25" customHeight="1">
      <c r="B32" s="117"/>
      <c r="C32" s="39"/>
      <c r="D32" s="108"/>
      <c r="F32" s="108"/>
    </row>
    <row r="33" spans="2:6">
      <c r="B33" s="117"/>
      <c r="C33" s="116" t="s">
        <v>158</v>
      </c>
      <c r="D33" s="117" t="s">
        <v>3</v>
      </c>
      <c r="F33" s="117" t="s">
        <v>107</v>
      </c>
    </row>
    <row r="34" spans="2:6">
      <c r="B34" s="117"/>
      <c r="C34" s="116"/>
      <c r="D34" s="117"/>
      <c r="F34" s="118" t="s">
        <v>77</v>
      </c>
    </row>
    <row r="35" spans="2:6">
      <c r="B35" s="117"/>
      <c r="C35" s="116"/>
      <c r="D35" s="117"/>
      <c r="F35" s="117" t="s">
        <v>76</v>
      </c>
    </row>
    <row r="36" spans="2:6" ht="2.25" customHeight="1">
      <c r="B36" s="117"/>
      <c r="C36" s="143"/>
      <c r="D36" s="108"/>
      <c r="F36" s="108"/>
    </row>
    <row r="37" spans="2:6">
      <c r="B37" s="117"/>
      <c r="C37" s="117" t="s">
        <v>80</v>
      </c>
      <c r="D37" s="117" t="s">
        <v>3</v>
      </c>
      <c r="F37" s="117" t="s">
        <v>107</v>
      </c>
    </row>
    <row r="38" spans="2:6">
      <c r="B38" s="117"/>
      <c r="C38" s="116"/>
      <c r="D38" s="117"/>
      <c r="F38" s="118" t="s">
        <v>77</v>
      </c>
    </row>
    <row r="39" spans="2:6">
      <c r="B39" s="117"/>
      <c r="C39" s="116"/>
      <c r="D39" s="117"/>
      <c r="F39" s="117" t="s">
        <v>76</v>
      </c>
    </row>
    <row r="40" spans="2:6" ht="2.25" customHeight="1">
      <c r="B40" s="117"/>
      <c r="C40" s="39"/>
      <c r="D40" s="108"/>
      <c r="F40" s="108"/>
    </row>
    <row r="41" spans="2:6">
      <c r="B41" s="117"/>
      <c r="C41" s="116" t="s">
        <v>37</v>
      </c>
      <c r="D41" s="117" t="s">
        <v>3</v>
      </c>
      <c r="F41" s="117" t="s">
        <v>107</v>
      </c>
    </row>
    <row r="42" spans="2:6">
      <c r="B42" s="117"/>
      <c r="C42" s="116"/>
      <c r="D42" s="117"/>
      <c r="F42" s="118" t="s">
        <v>77</v>
      </c>
    </row>
    <row r="43" spans="2:6">
      <c r="B43" s="117"/>
      <c r="C43" s="116"/>
      <c r="D43" s="117"/>
      <c r="F43" s="117" t="s">
        <v>76</v>
      </c>
    </row>
    <row r="44" spans="2:6" ht="2.25" customHeight="1">
      <c r="B44" s="117"/>
    </row>
    <row r="45" spans="2:6">
      <c r="B45" s="123"/>
      <c r="C45" s="123" t="s">
        <v>38</v>
      </c>
      <c r="D45" s="117" t="s">
        <v>3</v>
      </c>
      <c r="F45" s="117" t="s">
        <v>107</v>
      </c>
    </row>
    <row r="46" spans="2:6">
      <c r="B46" s="123"/>
      <c r="C46" s="123"/>
      <c r="D46" s="117"/>
      <c r="F46" s="118" t="s">
        <v>77</v>
      </c>
    </row>
    <row r="47" spans="2:6">
      <c r="B47" s="123"/>
      <c r="C47" s="123"/>
      <c r="D47" s="117"/>
      <c r="F47" s="117" t="s">
        <v>76</v>
      </c>
    </row>
    <row r="48" spans="2:6" ht="2.25" customHeight="1">
      <c r="B48" s="117"/>
      <c r="C48" s="116"/>
      <c r="D48" s="238"/>
      <c r="F48" s="238"/>
    </row>
    <row r="49" spans="2:6">
      <c r="B49" s="117"/>
      <c r="C49" s="116"/>
      <c r="D49" s="117" t="s">
        <v>167</v>
      </c>
      <c r="F49" s="117" t="s">
        <v>78</v>
      </c>
    </row>
    <row r="50" spans="2:6" ht="34.5" customHeight="1">
      <c r="B50" s="117"/>
      <c r="C50" s="116"/>
      <c r="D50" s="117"/>
      <c r="F50" s="117" t="s">
        <v>106</v>
      </c>
    </row>
    <row r="51" spans="2:6" ht="2.25" customHeight="1">
      <c r="B51" s="123"/>
    </row>
    <row r="52" spans="2:6">
      <c r="B52" s="123"/>
      <c r="C52" s="123" t="s">
        <v>121</v>
      </c>
      <c r="D52" s="259" t="s">
        <v>151</v>
      </c>
      <c r="F52" s="117" t="s">
        <v>107</v>
      </c>
    </row>
    <row r="53" spans="2:6">
      <c r="B53" s="123"/>
      <c r="C53" s="123"/>
      <c r="D53" s="259"/>
      <c r="F53" s="118" t="s">
        <v>77</v>
      </c>
    </row>
    <row r="54" spans="2:6">
      <c r="B54" s="123"/>
      <c r="C54" s="123"/>
      <c r="D54" s="117"/>
      <c r="F54" s="117" t="s">
        <v>76</v>
      </c>
    </row>
    <row r="55" spans="2:6" ht="2.25" customHeight="1">
      <c r="B55" s="123"/>
      <c r="C55" s="123"/>
    </row>
    <row r="56" spans="2:6">
      <c r="B56" s="123"/>
      <c r="C56" s="123"/>
      <c r="D56" s="259" t="s">
        <v>152</v>
      </c>
      <c r="F56" s="117" t="s">
        <v>107</v>
      </c>
    </row>
    <row r="57" spans="2:6">
      <c r="B57" s="123"/>
      <c r="C57" s="123"/>
      <c r="D57" s="259"/>
      <c r="F57" s="118" t="s">
        <v>77</v>
      </c>
    </row>
    <row r="58" spans="2:6">
      <c r="B58" s="123"/>
      <c r="C58" s="123"/>
      <c r="D58" s="117"/>
      <c r="F58" s="117" t="s">
        <v>76</v>
      </c>
    </row>
    <row r="59" spans="2:6" ht="2.25" customHeight="1">
      <c r="B59" s="123"/>
      <c r="C59" s="123"/>
      <c r="D59" s="218"/>
      <c r="F59" s="218"/>
    </row>
    <row r="60" spans="2:6">
      <c r="B60" s="123"/>
      <c r="C60" s="123"/>
      <c r="D60" s="259" t="s">
        <v>155</v>
      </c>
      <c r="F60" s="117" t="s">
        <v>107</v>
      </c>
    </row>
    <row r="61" spans="2:6">
      <c r="B61" s="123"/>
      <c r="C61" s="123"/>
      <c r="D61" s="259"/>
      <c r="F61" s="118" t="s">
        <v>77</v>
      </c>
    </row>
    <row r="62" spans="2:6" ht="30">
      <c r="B62" s="123"/>
      <c r="C62" s="123"/>
      <c r="D62" s="117"/>
      <c r="F62" s="117" t="s">
        <v>154</v>
      </c>
    </row>
    <row r="63" spans="2:6" ht="9" customHeight="1"/>
    <row r="64" spans="2:6">
      <c r="B64" s="124" t="s">
        <v>122</v>
      </c>
      <c r="C64" s="116" t="s">
        <v>122</v>
      </c>
      <c r="D64" s="123" t="s">
        <v>167</v>
      </c>
      <c r="F64" s="117" t="s">
        <v>78</v>
      </c>
    </row>
    <row r="65" spans="2:6" ht="2.25" customHeight="1">
      <c r="B65" s="123"/>
      <c r="C65" s="123"/>
    </row>
    <row r="66" spans="2:6">
      <c r="B66" s="123"/>
      <c r="C66" s="123"/>
      <c r="D66" s="123" t="s">
        <v>3</v>
      </c>
      <c r="F66" s="117" t="s">
        <v>107</v>
      </c>
    </row>
    <row r="67" spans="2:6">
      <c r="B67" s="123"/>
      <c r="C67" s="123"/>
      <c r="D67" s="123"/>
      <c r="F67" s="118" t="s">
        <v>77</v>
      </c>
    </row>
    <row r="68" spans="2:6">
      <c r="B68" s="123"/>
      <c r="C68" s="123"/>
      <c r="D68" s="123"/>
      <c r="F68" s="117" t="s">
        <v>81</v>
      </c>
    </row>
  </sheetData>
  <mergeCells count="8">
    <mergeCell ref="D52:D53"/>
    <mergeCell ref="D56:D57"/>
    <mergeCell ref="D60:D61"/>
    <mergeCell ref="B2:F2"/>
    <mergeCell ref="B3:F3"/>
    <mergeCell ref="D14:D15"/>
    <mergeCell ref="D18:D19"/>
    <mergeCell ref="D22:D2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5F9E88"/>
  </sheetPr>
  <dimension ref="B1:L14"/>
  <sheetViews>
    <sheetView workbookViewId="0"/>
  </sheetViews>
  <sheetFormatPr defaultColWidth="9.140625" defaultRowHeight="15"/>
  <cols>
    <col min="1" max="1" width="3.140625" style="14" customWidth="1"/>
    <col min="2" max="2" width="23.42578125" style="14" customWidth="1"/>
    <col min="3" max="3" width="19.7109375" style="14" bestFit="1" customWidth="1"/>
    <col min="4" max="4" width="13.7109375" style="14" customWidth="1"/>
    <col min="5" max="5" width="44.42578125" style="14" customWidth="1"/>
    <col min="6" max="6" width="4.5703125" style="14" customWidth="1"/>
    <col min="7" max="7" width="31.42578125" style="14" customWidth="1"/>
    <col min="8" max="8" width="17.140625" style="14" customWidth="1"/>
    <col min="9" max="9" width="11.28515625" style="14" customWidth="1"/>
    <col min="10" max="10" width="42.28515625" style="14" customWidth="1"/>
    <col min="11" max="11" width="2.28515625" style="14" customWidth="1"/>
    <col min="12" max="12" width="13.85546875" style="14" customWidth="1"/>
    <col min="13" max="16384" width="9.140625" style="14"/>
  </cols>
  <sheetData>
    <row r="1" spans="2:12" ht="54" customHeight="1">
      <c r="B1" s="47" t="s">
        <v>62</v>
      </c>
      <c r="C1" s="49"/>
      <c r="D1" s="49"/>
      <c r="E1" s="49"/>
      <c r="F1" s="49"/>
      <c r="G1" s="49"/>
      <c r="H1" s="49"/>
      <c r="I1" s="49"/>
      <c r="J1" s="49"/>
    </row>
    <row r="2" spans="2:12" ht="21.95" customHeight="1">
      <c r="B2" s="263" t="s">
        <v>45</v>
      </c>
      <c r="C2" s="264"/>
      <c r="D2" s="264"/>
      <c r="E2" s="264"/>
      <c r="F2" s="264"/>
      <c r="G2" s="264"/>
      <c r="H2" s="264"/>
      <c r="I2" s="264"/>
      <c r="J2" s="264"/>
      <c r="K2" s="264"/>
      <c r="L2" s="265"/>
    </row>
    <row r="3" spans="2:12" ht="9" customHeight="1">
      <c r="C3" s="15"/>
      <c r="D3" s="15"/>
      <c r="E3" s="15"/>
      <c r="L3" s="50"/>
    </row>
    <row r="4" spans="2:12" ht="20.100000000000001" customHeight="1">
      <c r="B4" s="106" t="s">
        <v>43</v>
      </c>
      <c r="C4" s="106" t="s">
        <v>46</v>
      </c>
      <c r="D4" s="106" t="s">
        <v>47</v>
      </c>
      <c r="E4" s="106" t="s">
        <v>48</v>
      </c>
      <c r="F4" s="39"/>
      <c r="G4" s="106" t="s">
        <v>43</v>
      </c>
      <c r="H4" s="106" t="s">
        <v>46</v>
      </c>
      <c r="I4" s="106" t="s">
        <v>47</v>
      </c>
      <c r="J4" s="106" t="s">
        <v>48</v>
      </c>
      <c r="L4" s="45" t="s">
        <v>49</v>
      </c>
    </row>
    <row r="5" spans="2:12" ht="9" customHeight="1"/>
    <row r="6" spans="2:12" ht="25.5">
      <c r="B6" s="104" t="s">
        <v>60</v>
      </c>
      <c r="C6" s="104" t="s">
        <v>79</v>
      </c>
      <c r="D6" s="104"/>
      <c r="E6" s="105" t="s">
        <v>128</v>
      </c>
      <c r="F6" s="10" t="s">
        <v>69</v>
      </c>
      <c r="G6" s="104" t="s">
        <v>60</v>
      </c>
      <c r="H6" s="104" t="s">
        <v>158</v>
      </c>
      <c r="I6" s="105"/>
      <c r="J6" s="105" t="s">
        <v>70</v>
      </c>
      <c r="L6" s="107" t="b">
        <f>'Regulatory accounts (PTS)'!H18=SUM('Regulatory accounts (PTS)'!H21:H26)</f>
        <v>1</v>
      </c>
    </row>
    <row r="8" spans="2:12" ht="25.5">
      <c r="B8" s="104" t="s">
        <v>60</v>
      </c>
      <c r="C8" s="104" t="s">
        <v>158</v>
      </c>
      <c r="D8" s="104"/>
      <c r="E8" s="105" t="s">
        <v>111</v>
      </c>
      <c r="F8" s="10" t="s">
        <v>69</v>
      </c>
      <c r="G8" s="104" t="s">
        <v>60</v>
      </c>
      <c r="H8" s="104" t="s">
        <v>37</v>
      </c>
      <c r="I8" s="105"/>
      <c r="J8" s="105" t="s">
        <v>113</v>
      </c>
      <c r="L8" s="107" t="b">
        <f>AND('Regulatory accounts (PTS)'!I22=('Regulatory accounts (PTS)'!I52))</f>
        <v>1</v>
      </c>
    </row>
    <row r="10" spans="2:12" ht="25.5">
      <c r="B10" s="104" t="s">
        <v>60</v>
      </c>
      <c r="C10" s="104" t="s">
        <v>158</v>
      </c>
      <c r="D10" s="104"/>
      <c r="E10" s="105" t="s">
        <v>112</v>
      </c>
      <c r="F10" s="10" t="s">
        <v>69</v>
      </c>
      <c r="G10" s="104" t="s">
        <v>60</v>
      </c>
      <c r="H10" s="104" t="s">
        <v>38</v>
      </c>
      <c r="I10" s="105"/>
      <c r="J10" s="105" t="s">
        <v>113</v>
      </c>
      <c r="L10" s="107" t="b">
        <f>AND('Regulatory accounts (PTS)'!I23='Regulatory accounts (PTS)'!I71)</f>
        <v>1</v>
      </c>
    </row>
    <row r="12" spans="2:12" ht="25.5">
      <c r="B12" s="104" t="s">
        <v>72</v>
      </c>
      <c r="C12" s="104" t="s">
        <v>79</v>
      </c>
      <c r="D12" s="105"/>
      <c r="E12" s="104" t="s">
        <v>168</v>
      </c>
      <c r="F12" s="10" t="s">
        <v>69</v>
      </c>
      <c r="G12" s="104" t="s">
        <v>60</v>
      </c>
      <c r="H12" s="104" t="s">
        <v>79</v>
      </c>
      <c r="I12" s="105"/>
      <c r="J12" s="104" t="s">
        <v>169</v>
      </c>
      <c r="L12" s="266" t="b">
        <f>'Audited statutory accounts'!H17='Regulatory accounts (PTS)'!F18+'Regulatory accounts (PTS)'!H18</f>
        <v>1</v>
      </c>
    </row>
    <row r="13" spans="2:12">
      <c r="B13" s="104"/>
      <c r="C13" s="104"/>
      <c r="D13" s="104"/>
      <c r="E13" s="105"/>
      <c r="G13" s="190" t="s">
        <v>127</v>
      </c>
      <c r="H13" s="104"/>
      <c r="I13" s="105"/>
      <c r="J13" s="104"/>
      <c r="L13" s="266"/>
    </row>
    <row r="14" spans="2:12" ht="38.25">
      <c r="B14" s="104"/>
      <c r="C14" s="104"/>
      <c r="D14" s="104"/>
      <c r="E14" s="105"/>
      <c r="G14" s="104" t="s">
        <v>60</v>
      </c>
      <c r="H14" s="104" t="s">
        <v>79</v>
      </c>
      <c r="I14" s="105"/>
      <c r="J14" s="104" t="s">
        <v>170</v>
      </c>
      <c r="L14" s="266"/>
    </row>
  </sheetData>
  <mergeCells count="2">
    <mergeCell ref="B2:L2"/>
    <mergeCell ref="L12:L14"/>
  </mergeCells>
  <conditionalFormatting sqref="L6">
    <cfRule type="cellIs" dxfId="3" priority="8" operator="equal">
      <formula>TRUE</formula>
    </cfRule>
  </conditionalFormatting>
  <conditionalFormatting sqref="L12">
    <cfRule type="cellIs" dxfId="2" priority="6" operator="equal">
      <formula>TRUE</formula>
    </cfRule>
  </conditionalFormatting>
  <conditionalFormatting sqref="L8">
    <cfRule type="cellIs" dxfId="1" priority="4" operator="equal">
      <formula>TRUE</formula>
    </cfRule>
  </conditionalFormatting>
  <conditionalFormatting sqref="L10">
    <cfRule type="cellIs" dxfId="0" priority="3" operator="equal">
      <formula>TRUE</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T25"/>
  <sheetViews>
    <sheetView zoomScaleNormal="100" workbookViewId="0"/>
  </sheetViews>
  <sheetFormatPr defaultColWidth="9.140625" defaultRowHeight="15"/>
  <cols>
    <col min="1" max="1" width="2.140625" style="8" customWidth="1"/>
    <col min="2" max="2" width="1.85546875" style="2" customWidth="1"/>
    <col min="3" max="3" width="53.85546875" style="2" customWidth="1"/>
    <col min="4" max="4" width="7.28515625" style="2" customWidth="1"/>
    <col min="5" max="5" width="1.85546875" style="2" customWidth="1"/>
    <col min="6" max="6" width="19.42578125" style="59" customWidth="1"/>
    <col min="7" max="7" width="1.7109375" style="2" customWidth="1"/>
    <col min="8" max="8" width="20.42578125" style="59" customWidth="1"/>
    <col min="9" max="9" width="1.7109375" style="2" customWidth="1"/>
    <col min="10" max="10" width="20.85546875" style="59" customWidth="1"/>
    <col min="11" max="11" width="1.7109375" style="2" customWidth="1"/>
    <col min="12" max="12" width="20.85546875" style="59" customWidth="1"/>
    <col min="13" max="13" width="1.7109375" style="2" customWidth="1"/>
    <col min="14" max="14" width="17.7109375" style="59" customWidth="1"/>
    <col min="15" max="15" width="1.85546875" style="2" customWidth="1"/>
    <col min="16" max="16" width="1.85546875" style="8" customWidth="1"/>
    <col min="17" max="17" width="14.85546875" style="8" customWidth="1"/>
    <col min="18" max="18" width="2.28515625" style="8" customWidth="1"/>
    <col min="19" max="20" width="10.7109375" style="8" customWidth="1"/>
    <col min="21" max="21" width="2.5703125" style="8" customWidth="1"/>
    <col min="22" max="16384" width="9.140625" style="8"/>
  </cols>
  <sheetData>
    <row r="1" spans="2:20" ht="40.5" customHeight="1">
      <c r="B1" s="51"/>
      <c r="C1" s="144" t="s">
        <v>62</v>
      </c>
      <c r="D1" s="47"/>
      <c r="E1" s="47"/>
      <c r="F1" s="56"/>
      <c r="G1" s="47"/>
      <c r="H1" s="60"/>
      <c r="I1" s="51"/>
      <c r="J1" s="60"/>
      <c r="K1" s="51"/>
      <c r="L1" s="60"/>
      <c r="M1" s="51"/>
      <c r="N1" s="60"/>
      <c r="R1" s="40"/>
      <c r="S1" s="40"/>
    </row>
    <row r="2" spans="2:20" ht="51" customHeight="1">
      <c r="B2" s="1"/>
      <c r="C2" s="145" t="s">
        <v>72</v>
      </c>
      <c r="D2" s="1"/>
      <c r="E2" s="1"/>
      <c r="F2" s="1"/>
      <c r="G2" s="1"/>
      <c r="H2" s="57"/>
      <c r="I2" s="19"/>
      <c r="K2" s="19"/>
      <c r="M2" s="19"/>
      <c r="Q2" s="41"/>
      <c r="R2" s="41"/>
      <c r="S2" s="189" t="s">
        <v>82</v>
      </c>
      <c r="T2" s="189" t="s">
        <v>83</v>
      </c>
    </row>
    <row r="3" spans="2:20" ht="39" customHeight="1">
      <c r="B3" s="50"/>
      <c r="D3" s="67" t="s">
        <v>0</v>
      </c>
      <c r="F3" s="58" t="s">
        <v>20</v>
      </c>
      <c r="G3" s="16"/>
      <c r="H3" s="58" t="s">
        <v>21</v>
      </c>
      <c r="I3" s="19"/>
      <c r="J3" s="58" t="s">
        <v>22</v>
      </c>
      <c r="K3" s="19"/>
      <c r="L3" s="58" t="s">
        <v>23</v>
      </c>
      <c r="M3" s="19"/>
      <c r="N3" s="58" t="s">
        <v>24</v>
      </c>
      <c r="O3" s="1"/>
      <c r="P3" s="41"/>
      <c r="Q3" s="127" t="s">
        <v>4</v>
      </c>
      <c r="S3" s="267" t="s">
        <v>86</v>
      </c>
      <c r="T3" s="268"/>
    </row>
    <row r="4" spans="2:20" ht="31.5" customHeight="1">
      <c r="C4" s="70" t="s">
        <v>79</v>
      </c>
      <c r="F4" s="2"/>
      <c r="I4" s="19"/>
      <c r="K4" s="19"/>
      <c r="M4" s="19"/>
      <c r="Q4" s="93"/>
      <c r="R4" s="42"/>
      <c r="S4" s="34"/>
      <c r="T4" s="34"/>
    </row>
    <row r="5" spans="2:20" ht="15" customHeight="1">
      <c r="B5" s="5"/>
      <c r="C5" s="148" t="s">
        <v>139</v>
      </c>
      <c r="F5" s="2"/>
      <c r="H5" s="2"/>
      <c r="J5" s="2"/>
      <c r="L5" s="2"/>
      <c r="N5" s="2"/>
      <c r="P5" s="41"/>
      <c r="Q5" s="102"/>
    </row>
    <row r="6" spans="2:20" ht="15" customHeight="1">
      <c r="B6" s="55"/>
      <c r="C6" s="68" t="s">
        <v>165</v>
      </c>
      <c r="D6" s="23" t="s">
        <v>3</v>
      </c>
      <c r="E6" s="24"/>
      <c r="F6" s="63"/>
      <c r="G6" s="72"/>
      <c r="H6" s="63"/>
      <c r="I6" s="25"/>
      <c r="J6" s="63"/>
      <c r="K6" s="72"/>
      <c r="L6" s="63"/>
      <c r="M6" s="72"/>
      <c r="N6" s="65"/>
      <c r="O6" s="199"/>
      <c r="P6" s="41"/>
      <c r="Q6" s="102" t="s">
        <v>30</v>
      </c>
      <c r="S6" s="126" t="s">
        <v>87</v>
      </c>
      <c r="T6" s="126" t="s">
        <v>85</v>
      </c>
    </row>
    <row r="7" spans="2:20" ht="15" customHeight="1">
      <c r="B7" s="55"/>
      <c r="C7" s="69" t="s">
        <v>165</v>
      </c>
      <c r="D7" s="7" t="s">
        <v>3</v>
      </c>
      <c r="F7" s="64"/>
      <c r="G7" s="200"/>
      <c r="H7" s="64"/>
      <c r="I7" s="19"/>
      <c r="J7" s="64"/>
      <c r="K7" s="200"/>
      <c r="L7" s="64"/>
      <c r="M7" s="200"/>
      <c r="N7" s="66"/>
      <c r="O7" s="199"/>
      <c r="P7" s="41"/>
      <c r="Q7" s="102" t="s">
        <v>30</v>
      </c>
      <c r="S7" s="126" t="s">
        <v>87</v>
      </c>
      <c r="T7" s="126" t="s">
        <v>85</v>
      </c>
    </row>
    <row r="8" spans="2:20" ht="15" customHeight="1">
      <c r="B8" s="55"/>
      <c r="C8" s="69" t="s">
        <v>165</v>
      </c>
      <c r="D8" s="7" t="s">
        <v>3</v>
      </c>
      <c r="F8" s="64"/>
      <c r="G8" s="200"/>
      <c r="H8" s="64"/>
      <c r="I8" s="19"/>
      <c r="J8" s="64"/>
      <c r="K8" s="200"/>
      <c r="L8" s="64"/>
      <c r="M8" s="200"/>
      <c r="N8" s="66"/>
      <c r="O8" s="199"/>
      <c r="P8" s="41"/>
      <c r="Q8" s="102" t="s">
        <v>30</v>
      </c>
      <c r="S8" s="126" t="s">
        <v>87</v>
      </c>
      <c r="T8" s="126" t="s">
        <v>85</v>
      </c>
    </row>
    <row r="9" spans="2:20" ht="15" customHeight="1">
      <c r="B9" s="55"/>
      <c r="C9" s="198" t="s">
        <v>64</v>
      </c>
      <c r="D9" s="27"/>
      <c r="E9" s="28"/>
      <c r="F9" s="134"/>
      <c r="G9" s="73"/>
      <c r="H9" s="134"/>
      <c r="I9" s="29"/>
      <c r="J9" s="134"/>
      <c r="K9" s="73"/>
      <c r="L9" s="134"/>
      <c r="M9" s="73"/>
      <c r="N9" s="135"/>
      <c r="O9" s="199"/>
      <c r="P9" s="41"/>
      <c r="Q9" s="102"/>
      <c r="R9" s="102"/>
    </row>
    <row r="10" spans="2:20" ht="15" customHeight="1">
      <c r="B10" s="55"/>
      <c r="C10" s="197" t="s">
        <v>27</v>
      </c>
      <c r="D10" s="7" t="s">
        <v>3</v>
      </c>
      <c r="F10" s="61">
        <f>SUM(F6:F8)</f>
        <v>0</v>
      </c>
      <c r="G10" s="200"/>
      <c r="H10" s="61">
        <f>SUM(H6:H8)</f>
        <v>0</v>
      </c>
      <c r="I10" s="19"/>
      <c r="J10" s="61">
        <f>SUM(J6:J8)</f>
        <v>0</v>
      </c>
      <c r="K10" s="200"/>
      <c r="L10" s="61">
        <f>SUM(L6:L8)</f>
        <v>0</v>
      </c>
      <c r="M10" s="200"/>
      <c r="N10" s="61">
        <f>SUM(N6:N8)</f>
        <v>0</v>
      </c>
      <c r="O10" s="199"/>
      <c r="P10" s="41"/>
      <c r="Q10" s="102"/>
      <c r="R10" s="102"/>
    </row>
    <row r="11" spans="2:20" ht="15" customHeight="1">
      <c r="B11" s="5"/>
      <c r="C11" s="148" t="s">
        <v>140</v>
      </c>
      <c r="F11" s="2"/>
      <c r="H11" s="2"/>
      <c r="J11" s="2"/>
      <c r="L11" s="2"/>
      <c r="N11" s="2"/>
      <c r="P11" s="42"/>
      <c r="Q11" s="102"/>
    </row>
    <row r="12" spans="2:20" ht="15" customHeight="1">
      <c r="B12" s="5"/>
      <c r="C12" s="68" t="s">
        <v>165</v>
      </c>
      <c r="D12" s="23" t="s">
        <v>3</v>
      </c>
      <c r="E12" s="24"/>
      <c r="F12" s="63"/>
      <c r="G12" s="72"/>
      <c r="H12" s="63"/>
      <c r="I12" s="25"/>
      <c r="J12" s="63"/>
      <c r="K12" s="72"/>
      <c r="L12" s="63"/>
      <c r="M12" s="72"/>
      <c r="N12" s="65"/>
      <c r="O12" s="199"/>
      <c r="P12" s="41"/>
      <c r="Q12" s="102" t="s">
        <v>30</v>
      </c>
      <c r="S12" s="126" t="s">
        <v>87</v>
      </c>
      <c r="T12" s="126" t="s">
        <v>85</v>
      </c>
    </row>
    <row r="13" spans="2:20" ht="15" customHeight="1">
      <c r="B13" s="5"/>
      <c r="C13" s="69" t="s">
        <v>165</v>
      </c>
      <c r="D13" s="7" t="s">
        <v>3</v>
      </c>
      <c r="F13" s="64"/>
      <c r="G13" s="200"/>
      <c r="H13" s="64"/>
      <c r="I13" s="19"/>
      <c r="J13" s="64"/>
      <c r="K13" s="200"/>
      <c r="L13" s="64"/>
      <c r="M13" s="200"/>
      <c r="N13" s="66"/>
      <c r="O13" s="199"/>
      <c r="P13" s="41"/>
      <c r="Q13" s="102" t="s">
        <v>30</v>
      </c>
      <c r="S13" s="126" t="s">
        <v>87</v>
      </c>
      <c r="T13" s="126" t="s">
        <v>85</v>
      </c>
    </row>
    <row r="14" spans="2:20" ht="15" customHeight="1">
      <c r="B14" s="5"/>
      <c r="C14" s="69" t="s">
        <v>165</v>
      </c>
      <c r="D14" s="7" t="s">
        <v>3</v>
      </c>
      <c r="F14" s="64"/>
      <c r="G14" s="200"/>
      <c r="H14" s="64"/>
      <c r="I14" s="19"/>
      <c r="J14" s="201"/>
      <c r="K14" s="19"/>
      <c r="L14" s="201"/>
      <c r="M14" s="19"/>
      <c r="N14" s="202"/>
      <c r="O14" s="199"/>
      <c r="P14" s="41"/>
      <c r="Q14" s="102" t="s">
        <v>30</v>
      </c>
      <c r="S14" s="126" t="s">
        <v>87</v>
      </c>
      <c r="T14" s="126" t="s">
        <v>85</v>
      </c>
    </row>
    <row r="15" spans="2:20" ht="15" customHeight="1">
      <c r="B15" s="5"/>
      <c r="C15" s="198" t="s">
        <v>64</v>
      </c>
      <c r="D15" s="27"/>
      <c r="E15" s="28"/>
      <c r="F15" s="134"/>
      <c r="G15" s="73"/>
      <c r="H15" s="134"/>
      <c r="I15" s="29"/>
      <c r="J15" s="134"/>
      <c r="K15" s="73"/>
      <c r="L15" s="134"/>
      <c r="M15" s="73"/>
      <c r="N15" s="135"/>
      <c r="O15" s="199"/>
      <c r="P15" s="41"/>
      <c r="Q15" s="102"/>
      <c r="R15" s="102"/>
    </row>
    <row r="16" spans="2:20" ht="15" customHeight="1">
      <c r="B16" s="5"/>
      <c r="C16" s="197" t="s">
        <v>28</v>
      </c>
      <c r="D16" s="7" t="s">
        <v>3</v>
      </c>
      <c r="F16" s="61">
        <f>SUM(F12:F14)</f>
        <v>0</v>
      </c>
      <c r="G16" s="200"/>
      <c r="H16" s="61">
        <f>SUM(H12:H14)</f>
        <v>0</v>
      </c>
      <c r="I16" s="19"/>
      <c r="J16" s="61">
        <f>SUM(J12:J14)</f>
        <v>0</v>
      </c>
      <c r="K16" s="200"/>
      <c r="L16" s="61">
        <f>SUM(L12:L14)</f>
        <v>0</v>
      </c>
      <c r="M16" s="200"/>
      <c r="N16" s="61">
        <f>SUM(N12:N14)</f>
        <v>0</v>
      </c>
      <c r="O16" s="199"/>
      <c r="P16" s="41"/>
      <c r="Q16" s="102" t="s">
        <v>30</v>
      </c>
      <c r="R16" s="102"/>
    </row>
    <row r="17" spans="2:20" ht="15" customHeight="1">
      <c r="B17" s="5"/>
      <c r="C17" s="203" t="s">
        <v>128</v>
      </c>
      <c r="D17" s="7" t="s">
        <v>3</v>
      </c>
      <c r="F17" s="61">
        <f>F10+F16</f>
        <v>0</v>
      </c>
      <c r="G17" s="221"/>
      <c r="H17" s="61">
        <f>H10+H16</f>
        <v>0</v>
      </c>
      <c r="I17" s="222"/>
      <c r="J17" s="61">
        <f>J10+J16</f>
        <v>0</v>
      </c>
      <c r="K17" s="221"/>
      <c r="L17" s="61">
        <f>L10+L16</f>
        <v>0</v>
      </c>
      <c r="M17" s="221"/>
      <c r="N17" s="61">
        <f>N10+N16</f>
        <v>0</v>
      </c>
      <c r="O17" s="199"/>
      <c r="P17" s="41"/>
      <c r="Q17" s="102" t="s">
        <v>30</v>
      </c>
    </row>
    <row r="18" spans="2:20" ht="15" customHeight="1">
      <c r="B18" s="5"/>
      <c r="C18" s="132"/>
      <c r="D18" s="6"/>
      <c r="E18" s="4"/>
      <c r="F18" s="133"/>
      <c r="G18" s="53"/>
      <c r="H18" s="133"/>
      <c r="I18" s="26"/>
      <c r="J18" s="133"/>
      <c r="K18" s="53"/>
      <c r="L18" s="133"/>
      <c r="M18" s="53"/>
      <c r="N18" s="133"/>
      <c r="O18" s="1"/>
      <c r="P18" s="41"/>
      <c r="Q18" s="102"/>
      <c r="R18" s="102"/>
    </row>
    <row r="19" spans="2:20" ht="24.95" customHeight="1">
      <c r="B19" s="5"/>
      <c r="C19" s="223" t="s">
        <v>121</v>
      </c>
      <c r="D19" s="5"/>
      <c r="E19" s="5"/>
      <c r="F19" s="5"/>
      <c r="G19" s="5"/>
      <c r="H19" s="5"/>
      <c r="I19" s="5"/>
      <c r="J19" s="5"/>
      <c r="K19" s="5"/>
      <c r="L19" s="5"/>
      <c r="M19" s="5"/>
      <c r="N19" s="5"/>
      <c r="O19" s="1"/>
      <c r="P19" s="41"/>
      <c r="Q19" s="96"/>
      <c r="R19" s="96"/>
      <c r="S19" s="18"/>
    </row>
    <row r="20" spans="2:20" ht="15" customHeight="1">
      <c r="B20" s="71"/>
      <c r="C20" s="224" t="s">
        <v>7</v>
      </c>
      <c r="D20" s="23" t="s">
        <v>3</v>
      </c>
      <c r="E20" s="24"/>
      <c r="F20" s="63"/>
      <c r="G20" s="72"/>
      <c r="H20" s="63"/>
      <c r="I20" s="25"/>
      <c r="J20" s="63"/>
      <c r="K20" s="25"/>
      <c r="L20" s="63"/>
      <c r="M20" s="25"/>
      <c r="N20" s="65"/>
      <c r="Q20" s="34" t="s">
        <v>65</v>
      </c>
      <c r="S20" s="126" t="s">
        <v>87</v>
      </c>
      <c r="T20" s="126" t="s">
        <v>85</v>
      </c>
    </row>
    <row r="21" spans="2:20" ht="15" customHeight="1">
      <c r="B21" s="71"/>
      <c r="C21" s="225" t="s">
        <v>8</v>
      </c>
      <c r="D21" s="7" t="s">
        <v>3</v>
      </c>
      <c r="F21" s="228">
        <f>SUM(F22:F23)</f>
        <v>0</v>
      </c>
      <c r="G21" s="200"/>
      <c r="H21" s="228">
        <f>SUM(H22:H23)</f>
        <v>0</v>
      </c>
      <c r="I21" s="19"/>
      <c r="J21" s="228">
        <f>SUM(J22:J23)</f>
        <v>0</v>
      </c>
      <c r="K21" s="19"/>
      <c r="L21" s="228">
        <f>SUM(L22:L23)</f>
        <v>0</v>
      </c>
      <c r="M21" s="19"/>
      <c r="N21" s="229">
        <f>SUM(N22:N23)</f>
        <v>0</v>
      </c>
      <c r="Q21" s="34" t="s">
        <v>65</v>
      </c>
    </row>
    <row r="22" spans="2:20" ht="15" customHeight="1">
      <c r="B22" s="71"/>
      <c r="C22" s="226" t="s">
        <v>134</v>
      </c>
      <c r="D22" s="7" t="s">
        <v>3</v>
      </c>
      <c r="F22" s="64"/>
      <c r="G22" s="200"/>
      <c r="H22" s="64"/>
      <c r="I22" s="19"/>
      <c r="J22" s="64"/>
      <c r="K22" s="19"/>
      <c r="L22" s="64"/>
      <c r="M22" s="19"/>
      <c r="N22" s="66"/>
      <c r="Q22" s="34" t="s">
        <v>65</v>
      </c>
      <c r="S22" s="126" t="s">
        <v>87</v>
      </c>
      <c r="T22" s="126" t="s">
        <v>85</v>
      </c>
    </row>
    <row r="23" spans="2:20" ht="15" customHeight="1">
      <c r="B23" s="71"/>
      <c r="C23" s="227" t="s">
        <v>156</v>
      </c>
      <c r="D23" s="27" t="s">
        <v>3</v>
      </c>
      <c r="E23" s="28"/>
      <c r="F23" s="230"/>
      <c r="G23" s="73"/>
      <c r="H23" s="230"/>
      <c r="I23" s="29"/>
      <c r="J23" s="230"/>
      <c r="K23" s="29"/>
      <c r="L23" s="230"/>
      <c r="M23" s="29"/>
      <c r="N23" s="231"/>
      <c r="O23" s="1"/>
      <c r="P23" s="41"/>
      <c r="Q23" s="34" t="s">
        <v>65</v>
      </c>
      <c r="S23" s="126" t="s">
        <v>87</v>
      </c>
      <c r="T23" s="126" t="s">
        <v>85</v>
      </c>
    </row>
    <row r="24" spans="2:20" ht="15" customHeight="1">
      <c r="G24" s="53"/>
    </row>
    <row r="25" spans="2:20" ht="15" customHeight="1">
      <c r="G25" s="53"/>
    </row>
  </sheetData>
  <mergeCells count="1">
    <mergeCell ref="S3:T3"/>
  </mergeCells>
  <pageMargins left="0.25" right="0.25" top="0.75" bottom="0.75" header="0.3" footer="0.3"/>
  <pageSetup paperSize="9" scale="51"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B1:S78"/>
  <sheetViews>
    <sheetView zoomScaleNormal="100" zoomScaleSheetLayoutView="100" workbookViewId="0"/>
  </sheetViews>
  <sheetFormatPr defaultColWidth="9.140625" defaultRowHeight="15"/>
  <cols>
    <col min="1" max="1" width="1.85546875" style="8" customWidth="1"/>
    <col min="2" max="2" width="3.140625" style="2" customWidth="1"/>
    <col min="3" max="3" width="64" style="2" customWidth="1"/>
    <col min="4" max="4" width="5.7109375" style="2" bestFit="1" customWidth="1"/>
    <col min="5" max="5" width="3" style="2" customWidth="1"/>
    <col min="6" max="6" width="15.85546875" style="2" customWidth="1"/>
    <col min="7" max="7" width="1.7109375" style="2" customWidth="1"/>
    <col min="8" max="8" width="21.7109375" style="2" customWidth="1"/>
    <col min="9" max="9" width="15" style="2" customWidth="1"/>
    <col min="10" max="10" width="17.42578125" style="2" customWidth="1"/>
    <col min="11" max="11" width="1.85546875" style="2" customWidth="1"/>
    <col min="12" max="12" width="1.85546875" style="8" customWidth="1"/>
    <col min="13" max="13" width="21.140625" style="93" bestFit="1" customWidth="1"/>
    <col min="14" max="14" width="1.85546875" style="8" customWidth="1"/>
    <col min="15" max="16" width="10.7109375" style="8" customWidth="1"/>
    <col min="17" max="17" width="2.7109375" style="8" customWidth="1"/>
    <col min="18" max="16384" width="9.140625" style="8"/>
  </cols>
  <sheetData>
    <row r="1" spans="2:17" ht="54.95" customHeight="1">
      <c r="B1" s="4"/>
      <c r="C1" s="142" t="s">
        <v>62</v>
      </c>
      <c r="D1" s="86"/>
      <c r="E1" s="86"/>
      <c r="F1" s="86"/>
      <c r="G1" s="86"/>
      <c r="H1" s="86"/>
      <c r="M1" s="74"/>
      <c r="N1" s="40"/>
    </row>
    <row r="2" spans="2:17" ht="31.5" customHeight="1">
      <c r="B2" s="1"/>
      <c r="C2" s="145" t="s">
        <v>60</v>
      </c>
      <c r="D2" s="1"/>
      <c r="E2" s="1"/>
      <c r="F2" s="1"/>
      <c r="G2" s="1"/>
      <c r="H2" s="1"/>
      <c r="M2" s="95"/>
      <c r="N2" s="41"/>
    </row>
    <row r="3" spans="2:17" ht="18.75" customHeight="1">
      <c r="B3" s="1"/>
      <c r="C3" s="1"/>
      <c r="D3" s="1"/>
      <c r="E3" s="1"/>
      <c r="F3" s="1"/>
      <c r="G3" s="1"/>
      <c r="M3" s="95"/>
      <c r="N3" s="41"/>
      <c r="O3" s="186" t="s">
        <v>82</v>
      </c>
      <c r="P3" s="186" t="s">
        <v>83</v>
      </c>
    </row>
    <row r="4" spans="2:17" ht="40.5" customHeight="1">
      <c r="D4" s="87" t="s">
        <v>0</v>
      </c>
      <c r="F4" s="54" t="s">
        <v>25</v>
      </c>
      <c r="G4" s="146"/>
      <c r="H4" s="183" t="s">
        <v>60</v>
      </c>
      <c r="I4" s="184" t="s">
        <v>146</v>
      </c>
      <c r="J4" s="185" t="s">
        <v>147</v>
      </c>
      <c r="K4" s="1"/>
      <c r="L4" s="41"/>
      <c r="M4" s="127" t="s">
        <v>4</v>
      </c>
      <c r="O4" s="267" t="s">
        <v>86</v>
      </c>
      <c r="P4" s="268"/>
    </row>
    <row r="5" spans="2:17" ht="27" customHeight="1">
      <c r="C5" s="78" t="s">
        <v>79</v>
      </c>
      <c r="K5" s="1"/>
      <c r="L5" s="41"/>
      <c r="N5" s="41"/>
    </row>
    <row r="6" spans="2:17" ht="15" customHeight="1">
      <c r="C6" s="148" t="s">
        <v>139</v>
      </c>
      <c r="I6" s="3"/>
      <c r="J6" s="3"/>
      <c r="K6" s="4"/>
      <c r="L6" s="35"/>
      <c r="M6" s="102"/>
      <c r="N6" s="35"/>
    </row>
    <row r="7" spans="2:17" ht="15" customHeight="1">
      <c r="C7" s="194" t="str">
        <f>'Audited statutory accounts'!C6</f>
        <v>&lt;business specified&gt;</v>
      </c>
      <c r="D7" s="89" t="s">
        <v>3</v>
      </c>
      <c r="E7" s="24"/>
      <c r="F7" s="79"/>
      <c r="G7" s="147"/>
      <c r="H7" s="79"/>
      <c r="I7" s="80"/>
      <c r="J7" s="81"/>
      <c r="K7" s="4"/>
      <c r="L7" s="35"/>
      <c r="M7" s="102" t="s">
        <v>30</v>
      </c>
      <c r="N7" s="35"/>
      <c r="O7" s="126" t="s">
        <v>87</v>
      </c>
      <c r="P7" s="126" t="s">
        <v>85</v>
      </c>
    </row>
    <row r="8" spans="2:17" ht="15" customHeight="1">
      <c r="C8" s="195" t="str">
        <f>'Audited statutory accounts'!C7</f>
        <v>&lt;business specified&gt;</v>
      </c>
      <c r="D8" s="88" t="s">
        <v>3</v>
      </c>
      <c r="E8" s="4"/>
      <c r="F8" s="75"/>
      <c r="G8" s="121"/>
      <c r="H8" s="75"/>
      <c r="I8" s="3"/>
      <c r="J8" s="82"/>
      <c r="K8" s="4"/>
      <c r="L8" s="35"/>
      <c r="M8" s="102" t="s">
        <v>30</v>
      </c>
      <c r="N8" s="35"/>
      <c r="O8" s="126" t="s">
        <v>87</v>
      </c>
      <c r="P8" s="126" t="s">
        <v>85</v>
      </c>
    </row>
    <row r="9" spans="2:17" ht="15" customHeight="1">
      <c r="C9" s="195" t="str">
        <f>'Audited statutory accounts'!C8</f>
        <v>&lt;business specified&gt;</v>
      </c>
      <c r="D9" s="88" t="s">
        <v>3</v>
      </c>
      <c r="E9" s="4"/>
      <c r="F9" s="75"/>
      <c r="G9" s="121"/>
      <c r="H9" s="75"/>
      <c r="I9" s="3"/>
      <c r="J9" s="82"/>
      <c r="K9" s="4"/>
      <c r="L9" s="35"/>
      <c r="M9" s="102" t="s">
        <v>30</v>
      </c>
      <c r="N9" s="35"/>
      <c r="O9" s="126" t="s">
        <v>87</v>
      </c>
      <c r="P9" s="126" t="s">
        <v>85</v>
      </c>
    </row>
    <row r="10" spans="2:17" ht="15" customHeight="1">
      <c r="C10" s="198" t="s">
        <v>64</v>
      </c>
      <c r="D10" s="27"/>
      <c r="E10" s="28"/>
      <c r="F10" s="129"/>
      <c r="G10" s="129"/>
      <c r="H10" s="129"/>
      <c r="I10" s="84"/>
      <c r="J10" s="85"/>
      <c r="K10" s="4"/>
      <c r="L10" s="35"/>
      <c r="M10" s="102"/>
      <c r="N10" s="102"/>
      <c r="O10" s="102"/>
      <c r="P10" s="102"/>
      <c r="Q10" s="102"/>
    </row>
    <row r="11" spans="2:17" ht="15" customHeight="1">
      <c r="C11" s="197" t="s">
        <v>27</v>
      </c>
      <c r="D11" s="7" t="s">
        <v>3</v>
      </c>
      <c r="E11" s="4"/>
      <c r="F11" s="61">
        <f>SUM(F7:F9)</f>
        <v>0</v>
      </c>
      <c r="G11" s="232"/>
      <c r="H11" s="61">
        <f>SUM(H7:H9)</f>
        <v>0</v>
      </c>
      <c r="I11" s="3"/>
      <c r="J11" s="3"/>
      <c r="K11" s="4"/>
      <c r="L11" s="35"/>
      <c r="M11" s="102"/>
      <c r="N11" s="102"/>
      <c r="O11" s="102"/>
      <c r="P11" s="102"/>
      <c r="Q11" s="102"/>
    </row>
    <row r="12" spans="2:17" ht="15" customHeight="1">
      <c r="C12" s="148" t="s">
        <v>140</v>
      </c>
      <c r="D12" s="88" t="s">
        <v>3</v>
      </c>
      <c r="E12" s="4"/>
      <c r="I12" s="3"/>
      <c r="J12" s="3"/>
      <c r="K12" s="4"/>
      <c r="L12" s="35"/>
      <c r="M12" s="102" t="s">
        <v>30</v>
      </c>
      <c r="N12" s="35"/>
    </row>
    <row r="13" spans="2:17" ht="15" customHeight="1">
      <c r="C13" s="194" t="str">
        <f>'Audited statutory accounts'!C12</f>
        <v>&lt;business specified&gt;</v>
      </c>
      <c r="D13" s="89" t="s">
        <v>3</v>
      </c>
      <c r="E13" s="24"/>
      <c r="F13" s="79"/>
      <c r="G13" s="147"/>
      <c r="H13" s="79"/>
      <c r="I13" s="80"/>
      <c r="J13" s="81"/>
      <c r="K13" s="4"/>
      <c r="L13" s="35"/>
      <c r="M13" s="102" t="s">
        <v>30</v>
      </c>
      <c r="N13" s="35"/>
      <c r="O13" s="126" t="s">
        <v>87</v>
      </c>
      <c r="P13" s="126" t="s">
        <v>85</v>
      </c>
    </row>
    <row r="14" spans="2:17" ht="15" customHeight="1">
      <c r="C14" s="195" t="str">
        <f>'Audited statutory accounts'!C13</f>
        <v>&lt;business specified&gt;</v>
      </c>
      <c r="D14" s="88" t="s">
        <v>3</v>
      </c>
      <c r="E14" s="4"/>
      <c r="F14" s="75"/>
      <c r="G14" s="121"/>
      <c r="H14" s="75"/>
      <c r="I14" s="3"/>
      <c r="J14" s="82"/>
      <c r="K14" s="4"/>
      <c r="L14" s="35"/>
      <c r="M14" s="102" t="s">
        <v>30</v>
      </c>
      <c r="N14" s="35"/>
      <c r="O14" s="126" t="s">
        <v>87</v>
      </c>
      <c r="P14" s="126" t="s">
        <v>85</v>
      </c>
    </row>
    <row r="15" spans="2:17" ht="15" customHeight="1">
      <c r="C15" s="195" t="str">
        <f>'Audited statutory accounts'!C14</f>
        <v>&lt;business specified&gt;</v>
      </c>
      <c r="D15" s="88" t="s">
        <v>3</v>
      </c>
      <c r="E15" s="4"/>
      <c r="F15" s="75"/>
      <c r="G15" s="121"/>
      <c r="H15" s="75"/>
      <c r="I15" s="3"/>
      <c r="J15" s="82"/>
      <c r="K15" s="4"/>
      <c r="L15" s="35"/>
      <c r="M15" s="102" t="s">
        <v>30</v>
      </c>
      <c r="N15" s="35"/>
      <c r="O15" s="126" t="s">
        <v>87</v>
      </c>
      <c r="P15" s="126" t="s">
        <v>85</v>
      </c>
    </row>
    <row r="16" spans="2:17" ht="15" customHeight="1">
      <c r="C16" s="198" t="s">
        <v>64</v>
      </c>
      <c r="D16" s="90"/>
      <c r="E16" s="90"/>
      <c r="F16" s="90"/>
      <c r="G16" s="90"/>
      <c r="H16" s="90"/>
      <c r="I16" s="84"/>
      <c r="J16" s="85"/>
      <c r="K16" s="4"/>
      <c r="L16" s="35"/>
      <c r="M16" s="102"/>
      <c r="N16" s="35"/>
      <c r="O16" s="35"/>
      <c r="P16" s="35"/>
    </row>
    <row r="17" spans="3:16" ht="15" customHeight="1">
      <c r="C17" s="197" t="s">
        <v>28</v>
      </c>
      <c r="D17" s="88" t="s">
        <v>3</v>
      </c>
      <c r="E17" s="4"/>
      <c r="F17" s="61">
        <f>SUM(F13:F15)</f>
        <v>0</v>
      </c>
      <c r="G17" s="232"/>
      <c r="H17" s="61">
        <f>SUM(H13:H15)</f>
        <v>0</v>
      </c>
      <c r="I17" s="3"/>
      <c r="J17" s="3"/>
      <c r="K17" s="4"/>
      <c r="L17" s="35"/>
      <c r="M17" s="102"/>
      <c r="N17" s="35"/>
      <c r="O17" s="35"/>
      <c r="P17" s="35"/>
    </row>
    <row r="18" spans="3:16" ht="15" customHeight="1">
      <c r="C18" s="203" t="s">
        <v>128</v>
      </c>
      <c r="D18" s="88" t="s">
        <v>3</v>
      </c>
      <c r="E18" s="77"/>
      <c r="F18" s="61">
        <f>F11+F17</f>
        <v>0</v>
      </c>
      <c r="G18" s="232"/>
      <c r="H18" s="61">
        <f>H11+H17</f>
        <v>0</v>
      </c>
      <c r="I18" s="3"/>
      <c r="J18" s="3"/>
      <c r="K18" s="4"/>
      <c r="L18" s="35"/>
      <c r="M18" s="102"/>
      <c r="N18" s="35"/>
    </row>
    <row r="19" spans="3:16" ht="15" customHeight="1">
      <c r="C19" s="120"/>
      <c r="D19" s="88"/>
      <c r="E19" s="4"/>
      <c r="F19" s="121"/>
      <c r="G19" s="121"/>
      <c r="H19" s="121"/>
      <c r="I19" s="3"/>
      <c r="J19" s="3"/>
      <c r="K19" s="4"/>
      <c r="L19" s="35"/>
      <c r="M19" s="52"/>
      <c r="N19" s="52"/>
    </row>
    <row r="20" spans="3:16" ht="27" customHeight="1">
      <c r="C20" s="223" t="s">
        <v>158</v>
      </c>
      <c r="L20" s="35"/>
      <c r="N20" s="35"/>
      <c r="O20" s="35"/>
    </row>
    <row r="21" spans="3:16" ht="15.75">
      <c r="C21" s="30" t="s">
        <v>5</v>
      </c>
      <c r="D21" s="23" t="s">
        <v>3</v>
      </c>
      <c r="E21" s="24"/>
      <c r="F21" s="24"/>
      <c r="G21" s="24"/>
      <c r="H21" s="92">
        <f>I21</f>
        <v>0</v>
      </c>
      <c r="I21" s="79"/>
      <c r="J21" s="153"/>
      <c r="M21" s="34" t="s">
        <v>65</v>
      </c>
      <c r="N21" s="35"/>
      <c r="O21" s="126" t="s">
        <v>87</v>
      </c>
      <c r="P21" s="126" t="s">
        <v>85</v>
      </c>
    </row>
    <row r="22" spans="3:16" ht="15.75">
      <c r="C22" s="31" t="s">
        <v>6</v>
      </c>
      <c r="D22" s="6" t="s">
        <v>3</v>
      </c>
      <c r="E22" s="4"/>
      <c r="F22" s="4"/>
      <c r="G22" s="4"/>
      <c r="H22" s="61">
        <f>I22</f>
        <v>0</v>
      </c>
      <c r="I22" s="75"/>
      <c r="J22" s="154"/>
      <c r="M22" s="34" t="s">
        <v>65</v>
      </c>
      <c r="N22" s="35"/>
      <c r="O22" s="126" t="s">
        <v>87</v>
      </c>
      <c r="P22" s="126" t="s">
        <v>85</v>
      </c>
    </row>
    <row r="23" spans="3:16" ht="15.75">
      <c r="C23" s="31" t="s">
        <v>2</v>
      </c>
      <c r="D23" s="6" t="s">
        <v>3</v>
      </c>
      <c r="E23" s="4"/>
      <c r="F23" s="4"/>
      <c r="G23" s="4"/>
      <c r="H23" s="61">
        <f>I23</f>
        <v>0</v>
      </c>
      <c r="I23" s="75"/>
      <c r="J23" s="155"/>
      <c r="M23" s="34" t="s">
        <v>65</v>
      </c>
      <c r="N23" s="35"/>
      <c r="O23" s="126" t="s">
        <v>87</v>
      </c>
      <c r="P23" s="126" t="s">
        <v>85</v>
      </c>
    </row>
    <row r="24" spans="3:16">
      <c r="C24" s="31" t="s">
        <v>7</v>
      </c>
      <c r="D24" s="6" t="s">
        <v>3</v>
      </c>
      <c r="E24" s="4"/>
      <c r="F24" s="4"/>
      <c r="G24" s="4"/>
      <c r="H24" s="61">
        <f t="shared" ref="H24:H25" si="0">I24+J24</f>
        <v>0</v>
      </c>
      <c r="I24" s="61">
        <f>I74</f>
        <v>0</v>
      </c>
      <c r="J24" s="240">
        <f>J74</f>
        <v>0</v>
      </c>
      <c r="M24" s="34" t="s">
        <v>65</v>
      </c>
      <c r="N24" s="35"/>
    </row>
    <row r="25" spans="3:16">
      <c r="C25" s="31" t="s">
        <v>8</v>
      </c>
      <c r="D25" s="6" t="s">
        <v>3</v>
      </c>
      <c r="E25" s="4"/>
      <c r="F25" s="4"/>
      <c r="G25" s="4"/>
      <c r="H25" s="61">
        <f t="shared" si="0"/>
        <v>0</v>
      </c>
      <c r="I25" s="61">
        <f>I75</f>
        <v>0</v>
      </c>
      <c r="J25" s="240">
        <f>J75</f>
        <v>0</v>
      </c>
      <c r="M25" s="34" t="s">
        <v>65</v>
      </c>
      <c r="N25" s="35"/>
    </row>
    <row r="26" spans="3:16" ht="15.75">
      <c r="C26" s="32" t="s">
        <v>1</v>
      </c>
      <c r="D26" s="27" t="s">
        <v>3</v>
      </c>
      <c r="E26" s="28"/>
      <c r="F26" s="28"/>
      <c r="G26" s="28"/>
      <c r="H26" s="62">
        <f>I26</f>
        <v>0</v>
      </c>
      <c r="I26" s="83"/>
      <c r="J26" s="156"/>
      <c r="M26" s="34" t="s">
        <v>65</v>
      </c>
      <c r="N26" s="35"/>
      <c r="O26" s="126" t="s">
        <v>87</v>
      </c>
      <c r="P26" s="126" t="s">
        <v>85</v>
      </c>
    </row>
    <row r="27" spans="3:16" ht="15" customHeight="1"/>
    <row r="28" spans="3:16" ht="27" customHeight="1">
      <c r="C28" s="78" t="s">
        <v>80</v>
      </c>
      <c r="D28" s="76"/>
      <c r="E28" s="77"/>
      <c r="F28" s="269"/>
      <c r="G28" s="269"/>
      <c r="H28" s="269"/>
      <c r="I28" s="77"/>
    </row>
    <row r="29" spans="3:16" ht="15.75">
      <c r="C29" s="30" t="s">
        <v>31</v>
      </c>
      <c r="D29" s="23" t="s">
        <v>3</v>
      </c>
      <c r="E29" s="24"/>
      <c r="F29" s="24"/>
      <c r="G29" s="24"/>
      <c r="H29" s="24"/>
      <c r="I29" s="79"/>
      <c r="J29" s="43"/>
      <c r="M29" s="93" t="s">
        <v>131</v>
      </c>
      <c r="O29" s="126" t="s">
        <v>85</v>
      </c>
      <c r="P29" s="126" t="s">
        <v>85</v>
      </c>
    </row>
    <row r="30" spans="3:16" ht="15.75">
      <c r="C30" s="31" t="s">
        <v>9</v>
      </c>
      <c r="D30" s="6" t="s">
        <v>3</v>
      </c>
      <c r="E30" s="4"/>
      <c r="F30" s="4"/>
      <c r="G30" s="4"/>
      <c r="H30" s="4"/>
      <c r="I30" s="75"/>
      <c r="J30" s="33"/>
      <c r="M30" s="93" t="s">
        <v>131</v>
      </c>
      <c r="O30" s="126" t="s">
        <v>85</v>
      </c>
      <c r="P30" s="126" t="s">
        <v>85</v>
      </c>
    </row>
    <row r="31" spans="3:16" ht="15.75">
      <c r="C31" s="31" t="s">
        <v>10</v>
      </c>
      <c r="D31" s="6" t="s">
        <v>3</v>
      </c>
      <c r="E31" s="4"/>
      <c r="F31" s="4"/>
      <c r="G31" s="4"/>
      <c r="H31" s="4"/>
      <c r="I31" s="75"/>
      <c r="J31" s="33"/>
      <c r="M31" s="93" t="s">
        <v>131</v>
      </c>
      <c r="O31" s="126" t="s">
        <v>85</v>
      </c>
      <c r="P31" s="126" t="s">
        <v>85</v>
      </c>
    </row>
    <row r="32" spans="3:16" ht="15.75">
      <c r="C32" s="31" t="s">
        <v>11</v>
      </c>
      <c r="D32" s="6" t="s">
        <v>3</v>
      </c>
      <c r="E32" s="4"/>
      <c r="F32" s="4"/>
      <c r="G32" s="4"/>
      <c r="H32" s="4"/>
      <c r="I32" s="75"/>
      <c r="J32" s="33"/>
      <c r="M32" s="93" t="s">
        <v>131</v>
      </c>
      <c r="O32" s="126" t="s">
        <v>85</v>
      </c>
      <c r="P32" s="126" t="s">
        <v>85</v>
      </c>
    </row>
    <row r="33" spans="3:17" ht="15.75">
      <c r="C33" s="31" t="s">
        <v>12</v>
      </c>
      <c r="D33" s="6" t="s">
        <v>3</v>
      </c>
      <c r="E33" s="4"/>
      <c r="F33" s="4"/>
      <c r="G33" s="4"/>
      <c r="H33" s="4"/>
      <c r="I33" s="75"/>
      <c r="J33" s="33"/>
      <c r="M33" s="93" t="s">
        <v>131</v>
      </c>
      <c r="O33" s="126" t="s">
        <v>85</v>
      </c>
      <c r="P33" s="126" t="s">
        <v>85</v>
      </c>
    </row>
    <row r="34" spans="3:17" ht="15.75">
      <c r="C34" s="32" t="s">
        <v>32</v>
      </c>
      <c r="D34" s="27" t="s">
        <v>3</v>
      </c>
      <c r="E34" s="28"/>
      <c r="F34" s="28"/>
      <c r="G34" s="28"/>
      <c r="H34" s="28"/>
      <c r="I34" s="83"/>
      <c r="J34" s="44"/>
      <c r="M34" s="93" t="s">
        <v>131</v>
      </c>
      <c r="O34" s="126" t="s">
        <v>85</v>
      </c>
      <c r="P34" s="126" t="s">
        <v>85</v>
      </c>
    </row>
    <row r="35" spans="3:17">
      <c r="C35" s="237" t="s">
        <v>157</v>
      </c>
      <c r="D35" s="6" t="s">
        <v>3</v>
      </c>
      <c r="I35" s="61">
        <f>SUM(I29:I34)</f>
        <v>0</v>
      </c>
    </row>
    <row r="36" spans="3:17">
      <c r="C36" s="91"/>
      <c r="D36" s="7"/>
    </row>
    <row r="37" spans="3:17" ht="27" customHeight="1">
      <c r="C37" s="78" t="s">
        <v>37</v>
      </c>
      <c r="D37" s="76"/>
      <c r="E37" s="77"/>
      <c r="F37" s="269"/>
      <c r="G37" s="269"/>
      <c r="H37" s="269"/>
      <c r="I37" s="77"/>
    </row>
    <row r="38" spans="3:17" ht="18.75">
      <c r="C38" s="205" t="s">
        <v>54</v>
      </c>
      <c r="D38" s="7"/>
      <c r="I38" s="196"/>
    </row>
    <row r="39" spans="3:17" ht="15.75">
      <c r="C39" s="191" t="s">
        <v>33</v>
      </c>
      <c r="D39" s="23" t="s">
        <v>3</v>
      </c>
      <c r="E39" s="24"/>
      <c r="F39" s="24"/>
      <c r="G39" s="24"/>
      <c r="H39" s="24"/>
      <c r="I39" s="79"/>
      <c r="J39" s="43"/>
      <c r="M39" s="93" t="s">
        <v>130</v>
      </c>
      <c r="O39" s="126"/>
      <c r="P39" s="126"/>
    </row>
    <row r="40" spans="3:17" ht="15.75">
      <c r="C40" s="192" t="s">
        <v>34</v>
      </c>
      <c r="D40" s="6" t="s">
        <v>3</v>
      </c>
      <c r="E40" s="4"/>
      <c r="F40" s="4"/>
      <c r="G40" s="4"/>
      <c r="H40" s="4"/>
      <c r="I40" s="75"/>
      <c r="J40" s="33"/>
      <c r="M40" s="93" t="s">
        <v>130</v>
      </c>
      <c r="O40" s="126"/>
      <c r="P40" s="126"/>
    </row>
    <row r="41" spans="3:17" ht="15.75">
      <c r="C41" s="192" t="s">
        <v>35</v>
      </c>
      <c r="D41" s="6" t="s">
        <v>3</v>
      </c>
      <c r="E41" s="4"/>
      <c r="F41" s="4"/>
      <c r="G41" s="4"/>
      <c r="H41" s="4"/>
      <c r="I41" s="75"/>
      <c r="J41" s="33"/>
      <c r="M41" s="93" t="s">
        <v>130</v>
      </c>
      <c r="O41" s="126"/>
      <c r="P41" s="126"/>
    </row>
    <row r="42" spans="3:17" ht="15.75">
      <c r="C42" s="192" t="s">
        <v>13</v>
      </c>
      <c r="D42" s="6" t="s">
        <v>3</v>
      </c>
      <c r="E42" s="4"/>
      <c r="F42" s="4"/>
      <c r="G42" s="4"/>
      <c r="H42" s="4"/>
      <c r="I42" s="75"/>
      <c r="J42" s="33"/>
      <c r="M42" s="93" t="s">
        <v>130</v>
      </c>
      <c r="O42" s="126"/>
      <c r="P42" s="126"/>
    </row>
    <row r="43" spans="3:17" ht="15.75">
      <c r="C43" s="193" t="s">
        <v>36</v>
      </c>
      <c r="D43" s="27" t="s">
        <v>3</v>
      </c>
      <c r="E43" s="28"/>
      <c r="F43" s="28"/>
      <c r="G43" s="28"/>
      <c r="H43" s="28"/>
      <c r="I43" s="83"/>
      <c r="J43" s="44"/>
      <c r="M43" s="93" t="s">
        <v>130</v>
      </c>
      <c r="O43" s="126"/>
      <c r="P43" s="126"/>
    </row>
    <row r="44" spans="3:17">
      <c r="C44" s="204" t="s">
        <v>166</v>
      </c>
      <c r="D44" s="6" t="s">
        <v>3</v>
      </c>
      <c r="E44" s="4"/>
      <c r="F44" s="4"/>
      <c r="G44" s="4"/>
      <c r="H44" s="4"/>
      <c r="I44" s="61">
        <f>SUM(I39:I43)</f>
        <v>0</v>
      </c>
      <c r="J44" s="4"/>
      <c r="N44" s="93"/>
      <c r="O44" s="93"/>
      <c r="P44" s="93"/>
      <c r="Q44" s="93"/>
    </row>
    <row r="45" spans="3:17" ht="20.25" customHeight="1">
      <c r="C45" s="206" t="s">
        <v>88</v>
      </c>
      <c r="D45" s="7"/>
      <c r="N45" s="93"/>
      <c r="O45" s="93"/>
      <c r="P45" s="93"/>
      <c r="Q45" s="93"/>
    </row>
    <row r="46" spans="3:17" ht="15.75">
      <c r="C46" s="191" t="s">
        <v>33</v>
      </c>
      <c r="D46" s="23" t="s">
        <v>3</v>
      </c>
      <c r="E46" s="24"/>
      <c r="F46" s="24"/>
      <c r="G46" s="24"/>
      <c r="H46" s="24"/>
      <c r="I46" s="79"/>
      <c r="J46" s="43"/>
      <c r="M46" s="93" t="s">
        <v>130</v>
      </c>
      <c r="O46" s="126"/>
      <c r="P46" s="126"/>
    </row>
    <row r="47" spans="3:17" ht="15.75">
      <c r="C47" s="192" t="s">
        <v>34</v>
      </c>
      <c r="D47" s="6" t="s">
        <v>3</v>
      </c>
      <c r="E47" s="4"/>
      <c r="F47" s="4"/>
      <c r="G47" s="4"/>
      <c r="H47" s="4"/>
      <c r="I47" s="75"/>
      <c r="J47" s="33"/>
      <c r="M47" s="93" t="s">
        <v>130</v>
      </c>
      <c r="O47" s="126"/>
      <c r="P47" s="126"/>
    </row>
    <row r="48" spans="3:17" ht="15.75">
      <c r="C48" s="192" t="s">
        <v>35</v>
      </c>
      <c r="D48" s="6" t="s">
        <v>3</v>
      </c>
      <c r="E48" s="4"/>
      <c r="F48" s="4"/>
      <c r="G48" s="4"/>
      <c r="H48" s="4"/>
      <c r="I48" s="75"/>
      <c r="J48" s="33"/>
      <c r="M48" s="93" t="s">
        <v>130</v>
      </c>
      <c r="O48" s="126"/>
      <c r="P48" s="126"/>
    </row>
    <row r="49" spans="2:17" ht="15.75">
      <c r="C49" s="192" t="s">
        <v>13</v>
      </c>
      <c r="D49" s="6" t="s">
        <v>3</v>
      </c>
      <c r="E49" s="4"/>
      <c r="F49" s="4"/>
      <c r="G49" s="4"/>
      <c r="H49" s="4"/>
      <c r="I49" s="75"/>
      <c r="J49" s="33"/>
      <c r="M49" s="93" t="s">
        <v>130</v>
      </c>
      <c r="O49" s="126"/>
      <c r="P49" s="126"/>
    </row>
    <row r="50" spans="2:17" ht="15.75">
      <c r="C50" s="193" t="s">
        <v>36</v>
      </c>
      <c r="D50" s="27" t="s">
        <v>3</v>
      </c>
      <c r="E50" s="28"/>
      <c r="F50" s="28"/>
      <c r="G50" s="28"/>
      <c r="H50" s="28"/>
      <c r="I50" s="83"/>
      <c r="J50" s="44"/>
      <c r="M50" s="93" t="s">
        <v>130</v>
      </c>
      <c r="O50" s="126"/>
      <c r="P50" s="126"/>
    </row>
    <row r="51" spans="2:17">
      <c r="C51" s="204" t="s">
        <v>109</v>
      </c>
      <c r="D51" s="6" t="s">
        <v>3</v>
      </c>
      <c r="E51" s="4"/>
      <c r="F51" s="4"/>
      <c r="G51" s="4"/>
      <c r="H51" s="4"/>
      <c r="I51" s="61">
        <f>SUM(I46:I50)</f>
        <v>0</v>
      </c>
      <c r="J51" s="4"/>
      <c r="N51" s="93"/>
      <c r="O51" s="93"/>
      <c r="P51" s="93"/>
      <c r="Q51" s="93"/>
    </row>
    <row r="52" spans="2:17" ht="21.75" customHeight="1">
      <c r="B52" s="17"/>
      <c r="C52" s="207" t="s">
        <v>141</v>
      </c>
      <c r="D52" s="50" t="s">
        <v>3</v>
      </c>
      <c r="I52" s="61">
        <f>I44+I51</f>
        <v>0</v>
      </c>
    </row>
    <row r="53" spans="2:17" ht="15" customHeight="1"/>
    <row r="54" spans="2:17" ht="27" customHeight="1">
      <c r="C54" s="94" t="s">
        <v>38</v>
      </c>
      <c r="D54" s="76"/>
      <c r="E54" s="77"/>
      <c r="F54" s="269"/>
      <c r="G54" s="269"/>
      <c r="H54" s="269"/>
      <c r="I54" s="77"/>
    </row>
    <row r="55" spans="2:17" ht="18.75">
      <c r="C55" s="211" t="s">
        <v>144</v>
      </c>
      <c r="D55" s="76"/>
      <c r="E55" s="196"/>
      <c r="F55" s="196"/>
      <c r="G55" s="219"/>
      <c r="H55" s="196"/>
      <c r="I55" s="196"/>
    </row>
    <row r="56" spans="2:17">
      <c r="C56" s="213" t="s">
        <v>143</v>
      </c>
      <c r="D56" s="23" t="s">
        <v>3</v>
      </c>
      <c r="E56" s="24"/>
      <c r="F56" s="24"/>
      <c r="G56" s="24"/>
      <c r="H56" s="24"/>
      <c r="I56" s="214"/>
      <c r="J56" s="43"/>
      <c r="M56" s="34" t="s">
        <v>65</v>
      </c>
      <c r="O56" s="126" t="s">
        <v>87</v>
      </c>
      <c r="P56" s="126" t="s">
        <v>85</v>
      </c>
    </row>
    <row r="57" spans="2:17">
      <c r="C57" s="212" t="s">
        <v>39</v>
      </c>
      <c r="D57" s="6" t="s">
        <v>3</v>
      </c>
      <c r="E57" s="4"/>
      <c r="F57" s="4"/>
      <c r="G57" s="4"/>
      <c r="H57" s="4"/>
      <c r="I57" s="215">
        <f>SUM(I58:I60)</f>
        <v>0</v>
      </c>
      <c r="J57" s="33"/>
      <c r="M57" s="34" t="s">
        <v>65</v>
      </c>
      <c r="O57" s="126" t="s">
        <v>87</v>
      </c>
      <c r="P57" s="126" t="s">
        <v>85</v>
      </c>
    </row>
    <row r="58" spans="2:17" ht="15.75">
      <c r="C58" s="209" t="s">
        <v>165</v>
      </c>
      <c r="D58" s="6" t="s">
        <v>3</v>
      </c>
      <c r="E58" s="4"/>
      <c r="F58" s="4"/>
      <c r="G58" s="4"/>
      <c r="H58" s="4"/>
      <c r="I58" s="75"/>
      <c r="J58" s="33"/>
      <c r="M58" s="34" t="s">
        <v>65</v>
      </c>
      <c r="O58" s="126"/>
      <c r="P58" s="126"/>
    </row>
    <row r="59" spans="2:17" ht="15.75">
      <c r="C59" s="209" t="s">
        <v>165</v>
      </c>
      <c r="D59" s="6" t="s">
        <v>3</v>
      </c>
      <c r="E59" s="4"/>
      <c r="F59" s="4"/>
      <c r="G59" s="4"/>
      <c r="H59" s="4"/>
      <c r="I59" s="75"/>
      <c r="J59" s="33"/>
      <c r="M59" s="34" t="s">
        <v>65</v>
      </c>
      <c r="O59" s="126"/>
      <c r="P59" s="126"/>
    </row>
    <row r="60" spans="2:17" ht="15.75">
      <c r="C60" s="209" t="s">
        <v>165</v>
      </c>
      <c r="D60" s="6" t="s">
        <v>3</v>
      </c>
      <c r="E60" s="4"/>
      <c r="F60" s="4"/>
      <c r="G60" s="4"/>
      <c r="H60" s="4"/>
      <c r="I60" s="75"/>
      <c r="J60" s="33"/>
      <c r="M60" s="34" t="s">
        <v>65</v>
      </c>
      <c r="O60" s="126"/>
      <c r="P60" s="126"/>
    </row>
    <row r="61" spans="2:17" ht="15.75">
      <c r="C61" s="210" t="s">
        <v>64</v>
      </c>
      <c r="D61" s="6"/>
      <c r="E61" s="4"/>
      <c r="F61" s="4"/>
      <c r="G61" s="4"/>
      <c r="H61" s="4"/>
      <c r="I61" s="75"/>
      <c r="J61" s="33"/>
      <c r="M61" s="34"/>
      <c r="N61" s="34"/>
      <c r="O61" s="34"/>
      <c r="P61" s="34"/>
      <c r="Q61" s="34"/>
    </row>
    <row r="62" spans="2:17">
      <c r="C62" s="212" t="s">
        <v>40</v>
      </c>
      <c r="D62" s="6" t="s">
        <v>3</v>
      </c>
      <c r="E62" s="4"/>
      <c r="F62" s="4"/>
      <c r="G62" s="4"/>
      <c r="H62" s="4"/>
      <c r="I62" s="215">
        <f>SUM(I63:I65)</f>
        <v>0</v>
      </c>
      <c r="J62" s="33"/>
      <c r="M62" s="34" t="s">
        <v>65</v>
      </c>
      <c r="O62" s="126" t="s">
        <v>87</v>
      </c>
      <c r="P62" s="126" t="s">
        <v>85</v>
      </c>
    </row>
    <row r="63" spans="2:17" ht="15.75">
      <c r="C63" s="209" t="s">
        <v>165</v>
      </c>
      <c r="D63" s="6" t="s">
        <v>3</v>
      </c>
      <c r="E63" s="4"/>
      <c r="F63" s="4"/>
      <c r="G63" s="4"/>
      <c r="H63" s="4"/>
      <c r="I63" s="75"/>
      <c r="J63" s="33"/>
      <c r="M63" s="34" t="s">
        <v>65</v>
      </c>
      <c r="O63" s="126"/>
      <c r="P63" s="126"/>
    </row>
    <row r="64" spans="2:17" ht="15.75">
      <c r="C64" s="209" t="s">
        <v>165</v>
      </c>
      <c r="D64" s="6" t="s">
        <v>3</v>
      </c>
      <c r="E64" s="4"/>
      <c r="F64" s="4"/>
      <c r="G64" s="4"/>
      <c r="H64" s="4"/>
      <c r="I64" s="75"/>
      <c r="J64" s="33"/>
      <c r="M64" s="34" t="s">
        <v>65</v>
      </c>
      <c r="O64" s="126"/>
      <c r="P64" s="126"/>
    </row>
    <row r="65" spans="2:19" ht="15.75">
      <c r="C65" s="209" t="s">
        <v>165</v>
      </c>
      <c r="D65" s="6" t="s">
        <v>3</v>
      </c>
      <c r="E65" s="4"/>
      <c r="F65" s="4"/>
      <c r="G65" s="4"/>
      <c r="H65" s="4"/>
      <c r="I65" s="75"/>
      <c r="J65" s="33"/>
      <c r="M65" s="8"/>
    </row>
    <row r="66" spans="2:19" ht="15.75">
      <c r="C66" s="198" t="s">
        <v>64</v>
      </c>
      <c r="D66" s="27"/>
      <c r="E66" s="28"/>
      <c r="F66" s="28"/>
      <c r="G66" s="28"/>
      <c r="H66" s="28"/>
      <c r="I66" s="83"/>
      <c r="J66" s="44"/>
      <c r="M66" s="34"/>
      <c r="N66" s="34"/>
      <c r="O66" s="34"/>
      <c r="P66" s="34"/>
      <c r="Q66" s="34"/>
    </row>
    <row r="67" spans="2:19">
      <c r="C67" s="216" t="s">
        <v>145</v>
      </c>
      <c r="D67" s="6" t="s">
        <v>3</v>
      </c>
      <c r="E67" s="4"/>
      <c r="F67" s="4"/>
      <c r="G67" s="4"/>
      <c r="H67" s="4"/>
      <c r="I67" s="61">
        <f>SUM(I56)+I57+I62</f>
        <v>0</v>
      </c>
      <c r="J67" s="4"/>
      <c r="M67" s="34" t="s">
        <v>132</v>
      </c>
    </row>
    <row r="68" spans="2:19" ht="15.75">
      <c r="C68" s="208" t="s">
        <v>14</v>
      </c>
      <c r="D68" s="6" t="s">
        <v>3</v>
      </c>
      <c r="E68" s="4"/>
      <c r="F68" s="4"/>
      <c r="G68" s="4"/>
      <c r="H68" s="4"/>
      <c r="I68" s="75"/>
      <c r="J68" s="4"/>
      <c r="M68" s="34" t="s">
        <v>132</v>
      </c>
      <c r="O68" s="126" t="s">
        <v>87</v>
      </c>
      <c r="P68" s="126" t="s">
        <v>85</v>
      </c>
    </row>
    <row r="69" spans="2:19" ht="15.75">
      <c r="C69" s="208" t="s">
        <v>100</v>
      </c>
      <c r="D69" s="6" t="s">
        <v>3</v>
      </c>
      <c r="E69" s="4"/>
      <c r="F69" s="4"/>
      <c r="G69" s="4"/>
      <c r="H69" s="4"/>
      <c r="I69" s="75"/>
      <c r="J69" s="4"/>
      <c r="M69" s="34" t="s">
        <v>132</v>
      </c>
      <c r="O69" s="126" t="s">
        <v>87</v>
      </c>
      <c r="P69" s="126" t="s">
        <v>85</v>
      </c>
    </row>
    <row r="70" spans="2:19" ht="15.75">
      <c r="C70" s="208" t="s">
        <v>41</v>
      </c>
      <c r="D70" s="6" t="s">
        <v>3</v>
      </c>
      <c r="E70" s="4"/>
      <c r="F70" s="4"/>
      <c r="G70" s="4"/>
      <c r="H70" s="4"/>
      <c r="I70" s="75"/>
      <c r="J70" s="4"/>
      <c r="M70" s="34" t="s">
        <v>132</v>
      </c>
      <c r="O70" s="126" t="s">
        <v>87</v>
      </c>
      <c r="P70" s="126" t="s">
        <v>85</v>
      </c>
    </row>
    <row r="71" spans="2:19">
      <c r="C71" s="207" t="s">
        <v>142</v>
      </c>
      <c r="D71" s="6" t="s">
        <v>3</v>
      </c>
      <c r="E71" s="4"/>
      <c r="F71" s="4"/>
      <c r="G71" s="4"/>
      <c r="H71" s="4"/>
      <c r="I71" s="61">
        <f>I67+I68+I69+I70</f>
        <v>0</v>
      </c>
      <c r="M71" s="34" t="s">
        <v>132</v>
      </c>
    </row>
    <row r="72" spans="2:19" ht="15" customHeight="1">
      <c r="D72" s="7"/>
      <c r="H72" s="4"/>
      <c r="I72" s="4"/>
    </row>
    <row r="73" spans="2:19" ht="24.95" customHeight="1">
      <c r="B73" s="233"/>
      <c r="C73" s="223" t="s">
        <v>121</v>
      </c>
      <c r="D73" s="233"/>
      <c r="E73" s="233"/>
      <c r="F73" s="233"/>
      <c r="G73" s="233"/>
      <c r="H73" s="233"/>
      <c r="I73" s="233"/>
      <c r="J73" s="233"/>
      <c r="K73" s="233"/>
      <c r="M73" s="34"/>
      <c r="N73" s="34"/>
      <c r="O73" s="34"/>
      <c r="P73" s="125"/>
      <c r="Q73" s="234"/>
      <c r="R73" s="234"/>
      <c r="S73" s="235"/>
    </row>
    <row r="74" spans="2:19" ht="15" customHeight="1">
      <c r="B74" s="236"/>
      <c r="C74" s="224" t="s">
        <v>7</v>
      </c>
      <c r="D74" s="23" t="s">
        <v>3</v>
      </c>
      <c r="E74" s="24"/>
      <c r="F74" s="79"/>
      <c r="G74" s="25"/>
      <c r="H74" s="79"/>
      <c r="I74" s="79"/>
      <c r="J74" s="65"/>
      <c r="K74" s="233"/>
      <c r="M74" s="34" t="s">
        <v>65</v>
      </c>
      <c r="O74" s="126" t="s">
        <v>87</v>
      </c>
      <c r="P74" s="126" t="s">
        <v>85</v>
      </c>
    </row>
    <row r="75" spans="2:19" ht="15" customHeight="1">
      <c r="B75" s="236"/>
      <c r="C75" s="225" t="s">
        <v>8</v>
      </c>
      <c r="D75" s="7" t="s">
        <v>3</v>
      </c>
      <c r="F75" s="228">
        <f>SUM(F76:F77)</f>
        <v>0</v>
      </c>
      <c r="G75" s="26"/>
      <c r="H75" s="228">
        <f t="shared" ref="H75:I75" si="1">SUM(H76:H77)</f>
        <v>0</v>
      </c>
      <c r="I75" s="228">
        <f t="shared" si="1"/>
        <v>0</v>
      </c>
      <c r="J75" s="229">
        <f>SUM(J76:J77)</f>
        <v>0</v>
      </c>
      <c r="K75" s="233"/>
      <c r="M75" s="34" t="s">
        <v>65</v>
      </c>
    </row>
    <row r="76" spans="2:19" ht="15" customHeight="1">
      <c r="C76" s="226" t="s">
        <v>134</v>
      </c>
      <c r="D76" s="7" t="s">
        <v>3</v>
      </c>
      <c r="F76" s="75"/>
      <c r="G76" s="19"/>
      <c r="H76" s="75"/>
      <c r="I76" s="75"/>
      <c r="J76" s="66"/>
      <c r="K76" s="233"/>
      <c r="M76" s="34" t="s">
        <v>65</v>
      </c>
      <c r="O76" s="126" t="s">
        <v>87</v>
      </c>
      <c r="P76" s="126" t="s">
        <v>85</v>
      </c>
    </row>
    <row r="77" spans="2:19" ht="15" customHeight="1">
      <c r="C77" s="227" t="s">
        <v>156</v>
      </c>
      <c r="D77" s="27" t="s">
        <v>3</v>
      </c>
      <c r="E77" s="28"/>
      <c r="F77" s="83"/>
      <c r="G77" s="29"/>
      <c r="H77" s="83"/>
      <c r="I77" s="83"/>
      <c r="J77" s="231"/>
      <c r="K77" s="233"/>
      <c r="M77" s="34" t="s">
        <v>65</v>
      </c>
      <c r="O77" s="126" t="s">
        <v>87</v>
      </c>
      <c r="P77" s="126" t="s">
        <v>85</v>
      </c>
    </row>
    <row r="78" spans="2:19">
      <c r="N78" s="35"/>
      <c r="O78" s="35"/>
    </row>
  </sheetData>
  <mergeCells count="4">
    <mergeCell ref="F54:H54"/>
    <mergeCell ref="O4:P4"/>
    <mergeCell ref="F28:H28"/>
    <mergeCell ref="F37:H37"/>
  </mergeCells>
  <pageMargins left="0.25" right="0.25" top="0.75" bottom="0.75" header="0.3" footer="0.3"/>
  <pageSetup paperSize="9" scale="53" fitToHeight="0" orientation="portrait" r:id="rId1"/>
  <rowBreaks count="1" manualBreakCount="1">
    <brk id="36" min="2" max="12"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M204"/>
  <sheetViews>
    <sheetView workbookViewId="0"/>
  </sheetViews>
  <sheetFormatPr defaultColWidth="9.140625" defaultRowHeight="15"/>
  <cols>
    <col min="1" max="1" width="3" style="8" customWidth="1"/>
    <col min="2" max="2" width="3.85546875" style="2" customWidth="1"/>
    <col min="3" max="3" width="49.140625" style="2" customWidth="1"/>
    <col min="4" max="4" width="40.42578125" style="2" customWidth="1"/>
    <col min="5" max="5" width="9.42578125" style="2" customWidth="1"/>
    <col min="6" max="6" width="0.85546875" style="2" customWidth="1"/>
    <col min="7" max="7" width="31.85546875" style="2" customWidth="1"/>
    <col min="8" max="8" width="1" style="2" customWidth="1"/>
    <col min="9" max="9" width="2.28515625" style="8" customWidth="1"/>
    <col min="10" max="10" width="12.7109375" style="8" customWidth="1"/>
    <col min="11" max="11" width="2.28515625" style="8" customWidth="1"/>
    <col min="12" max="13" width="10.85546875" style="8" customWidth="1"/>
    <col min="14" max="14" width="4.140625" style="8" customWidth="1"/>
    <col min="15" max="23" width="8.7109375" style="8"/>
    <col min="24" max="24" width="14.42578125" style="8" customWidth="1"/>
    <col min="25" max="16384" width="9.140625" style="8"/>
  </cols>
  <sheetData>
    <row r="1" spans="1:13" ht="83.25" customHeight="1">
      <c r="A1" s="37"/>
      <c r="B1" s="19"/>
      <c r="C1" s="144" t="s">
        <v>62</v>
      </c>
      <c r="D1" s="47"/>
      <c r="E1" s="47"/>
      <c r="F1" s="47"/>
      <c r="G1" s="47"/>
      <c r="H1" s="47"/>
      <c r="J1" s="37"/>
    </row>
    <row r="2" spans="1:13" ht="33.75" customHeight="1">
      <c r="A2" s="41"/>
      <c r="B2" s="1"/>
      <c r="C2" s="271" t="s">
        <v>122</v>
      </c>
      <c r="D2" s="1"/>
      <c r="E2" s="1"/>
      <c r="F2" s="1"/>
      <c r="G2" s="270" t="s">
        <v>29</v>
      </c>
      <c r="H2" s="270"/>
      <c r="I2" s="187"/>
      <c r="J2" s="188"/>
      <c r="K2" s="187"/>
      <c r="L2" s="189" t="s">
        <v>82</v>
      </c>
      <c r="M2" s="189" t="s">
        <v>83</v>
      </c>
    </row>
    <row r="3" spans="1:13" ht="36.75" customHeight="1">
      <c r="A3" s="36"/>
      <c r="B3" s="50"/>
      <c r="F3" s="1"/>
      <c r="G3" s="54" t="s">
        <v>60</v>
      </c>
      <c r="H3" s="19"/>
      <c r="I3" s="128"/>
      <c r="J3" s="127" t="s">
        <v>4</v>
      </c>
      <c r="K3" s="128"/>
      <c r="L3" s="267" t="s">
        <v>86</v>
      </c>
      <c r="M3" s="268"/>
    </row>
    <row r="4" spans="1:13" ht="26.25">
      <c r="C4" s="70" t="s">
        <v>217</v>
      </c>
      <c r="D4" s="70"/>
      <c r="J4" s="93"/>
    </row>
    <row r="5" spans="1:13" ht="16.5" customHeight="1">
      <c r="C5" s="148" t="s">
        <v>123</v>
      </c>
      <c r="D5" s="148"/>
      <c r="E5" s="97" t="s">
        <v>0</v>
      </c>
      <c r="F5" s="98"/>
      <c r="J5" s="93"/>
    </row>
    <row r="6" spans="1:13">
      <c r="C6" s="239" t="s">
        <v>165</v>
      </c>
      <c r="D6" s="24"/>
      <c r="E6" s="23" t="s">
        <v>3</v>
      </c>
      <c r="F6" s="24"/>
      <c r="G6" s="149"/>
      <c r="H6" s="4"/>
      <c r="I6" s="125"/>
      <c r="J6" s="34" t="s">
        <v>65</v>
      </c>
      <c r="K6" s="125"/>
      <c r="L6" s="126" t="s">
        <v>84</v>
      </c>
      <c r="M6" s="126" t="s">
        <v>85</v>
      </c>
    </row>
    <row r="7" spans="1:13">
      <c r="C7" s="209" t="s">
        <v>165</v>
      </c>
      <c r="D7" s="4"/>
      <c r="E7" s="6" t="s">
        <v>3</v>
      </c>
      <c r="F7" s="4"/>
      <c r="G7" s="150"/>
      <c r="H7" s="4"/>
      <c r="I7" s="125"/>
      <c r="J7" s="34" t="s">
        <v>65</v>
      </c>
      <c r="K7" s="125"/>
      <c r="L7" s="126" t="s">
        <v>84</v>
      </c>
      <c r="M7" s="126" t="s">
        <v>85</v>
      </c>
    </row>
    <row r="8" spans="1:13">
      <c r="C8" s="209" t="s">
        <v>165</v>
      </c>
      <c r="D8" s="4"/>
      <c r="E8" s="6" t="s">
        <v>3</v>
      </c>
      <c r="F8" s="4"/>
      <c r="G8" s="150"/>
      <c r="H8" s="4"/>
      <c r="I8" s="125"/>
      <c r="J8" s="34" t="s">
        <v>65</v>
      </c>
      <c r="K8" s="125"/>
      <c r="L8" s="126" t="s">
        <v>84</v>
      </c>
      <c r="M8" s="126" t="s">
        <v>85</v>
      </c>
    </row>
    <row r="9" spans="1:13">
      <c r="C9" s="209" t="s">
        <v>165</v>
      </c>
      <c r="D9" s="4"/>
      <c r="E9" s="6" t="s">
        <v>3</v>
      </c>
      <c r="F9" s="4"/>
      <c r="G9" s="150"/>
      <c r="H9" s="4"/>
      <c r="I9" s="125"/>
      <c r="J9" s="34" t="s">
        <v>65</v>
      </c>
      <c r="K9" s="125"/>
      <c r="L9" s="126" t="s">
        <v>84</v>
      </c>
      <c r="M9" s="126" t="s">
        <v>85</v>
      </c>
    </row>
    <row r="10" spans="1:13">
      <c r="C10" s="209" t="s">
        <v>165</v>
      </c>
      <c r="D10" s="4"/>
      <c r="E10" s="6" t="s">
        <v>3</v>
      </c>
      <c r="F10" s="4"/>
      <c r="G10" s="150"/>
      <c r="H10" s="4"/>
      <c r="I10" s="125"/>
      <c r="J10" s="34" t="s">
        <v>65</v>
      </c>
      <c r="K10" s="125"/>
      <c r="L10" s="126" t="s">
        <v>84</v>
      </c>
      <c r="M10" s="126" t="s">
        <v>85</v>
      </c>
    </row>
    <row r="11" spans="1:13">
      <c r="C11" s="198" t="s">
        <v>64</v>
      </c>
      <c r="D11" s="217"/>
      <c r="E11" s="27"/>
      <c r="F11" s="28"/>
      <c r="G11" s="44"/>
      <c r="H11" s="4"/>
      <c r="J11" s="93"/>
    </row>
    <row r="12" spans="1:13">
      <c r="E12" s="7"/>
      <c r="F12" s="7"/>
    </row>
    <row r="168" ht="15" customHeight="1"/>
    <row r="204" ht="15.75" customHeight="1"/>
  </sheetData>
  <mergeCells count="2">
    <mergeCell ref="L3:M3"/>
    <mergeCell ref="G2:H2"/>
  </mergeCells>
  <pageMargins left="0.25" right="0.25" top="0.75" bottom="0.75" header="0.3" footer="0.3"/>
  <pageSetup paperSize="9" scale="66"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Changes summary</vt:lpstr>
      <vt:lpstr>Introduction</vt:lpstr>
      <vt:lpstr>Definitions</vt:lpstr>
      <vt:lpstr>Validations</vt:lpstr>
      <vt:lpstr>Checks and Totals</vt:lpstr>
      <vt:lpstr>Audited statutory accounts</vt:lpstr>
      <vt:lpstr>Regulatory accounts (PTS)</vt:lpstr>
      <vt:lpstr>Large projects</vt:lpstr>
      <vt:lpstr>'Audited statutory accounts'!Print_Area</vt:lpstr>
      <vt:lpstr>'Large projects'!Print_Area</vt:lpstr>
      <vt:lpstr>'Regulatory accounts (PTS)'!Print_Area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2022-03-22T03:16:44Z</dcterms:created>
  <dcterms:modified xsi:type="dcterms:W3CDTF">2024-03-30T05:59:58Z</dcterms:modified>
</cp:coreProperties>
</file>