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cccgovau-my.sharepoint.com/personal/sean_mullins_aer_gov_au1/Documents/Desktop/"/>
    </mc:Choice>
  </mc:AlternateContent>
  <xr:revisionPtr revIDLastSave="3" documentId="8_{37BEFC2E-20CF-4DC0-9F09-F0B0540364AC}" xr6:coauthVersionLast="47" xr6:coauthVersionMax="47" xr10:uidLastSave="{2623336F-6B90-4E6E-966D-301F1E0AA748}"/>
  <bookViews>
    <workbookView xWindow="28680" yWindow="-120" windowWidth="29040" windowHeight="15720" tabRatio="834" activeTab="2" xr2:uid="{0E942C74-9774-4494-8A2D-EB9F47EF4CB4}"/>
  </bookViews>
  <sheets>
    <sheet name="Glossary" sheetId="5" r:id="rId1"/>
    <sheet name="Reference" sheetId="6" r:id="rId2"/>
    <sheet name="Instructions" sheetId="4" r:id="rId3"/>
    <sheet name="DEM" sheetId="9" r:id="rId4"/>
    <sheet name="AER" sheetId="1" r:id="rId5"/>
    <sheet name="ESCOSA" sheetId="7" r:id="rId6"/>
    <sheet name="ASL" sheetId="8" r:id="rId7"/>
    <sheet name="EQT" sheetId="10" r:id="rId8"/>
    <sheet name="Scheme Fund Financials" sheetId="12" r:id="rId9"/>
    <sheet name="MPCB" sheetId="13" r:id="rId10"/>
    <sheet name="Calculation" sheetId="3" r:id="rId11"/>
  </sheets>
  <externalReferences>
    <externalReference r:id="rId12"/>
  </externalReferences>
  <definedNames>
    <definedName name="anscount" hidden="1">1</definedName>
    <definedName name="energy_forecastyear">[1]General!$G$7</definedName>
    <definedName name="forecastyear">[1]General!$G$6</definedName>
    <definedName name="RCD_firstyear">"2023-24"</definedName>
    <definedName name="RCD_lastyear">"2031-32"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" l="1"/>
  <c r="B5" i="3"/>
  <c r="D7" i="13"/>
  <c r="B11" i="10"/>
  <c r="B23" i="12" s="1"/>
  <c r="B11" i="1"/>
  <c r="B24" i="12" s="1"/>
  <c r="B11" i="7"/>
  <c r="B25" i="12" s="1"/>
  <c r="B11" i="8"/>
  <c r="B26" i="12" s="1"/>
  <c r="B11" i="9"/>
  <c r="B27" i="12" s="1"/>
  <c r="C11" i="10"/>
  <c r="C23" i="12" s="1"/>
  <c r="C11" i="1"/>
  <c r="C24" i="12" s="1"/>
  <c r="C11" i="7"/>
  <c r="C25" i="12" s="1"/>
  <c r="C11" i="8"/>
  <c r="C26" i="12" s="1"/>
  <c r="C11" i="9"/>
  <c r="C27" i="12"/>
  <c r="D11" i="10"/>
  <c r="D23" i="12"/>
  <c r="D11" i="1"/>
  <c r="D24" i="12" s="1"/>
  <c r="D11" i="7"/>
  <c r="D25" i="12" s="1"/>
  <c r="D11" i="8"/>
  <c r="D26" i="12" s="1"/>
  <c r="D11" i="9"/>
  <c r="D27" i="12" s="1"/>
  <c r="E11" i="10"/>
  <c r="E23" i="12" s="1"/>
  <c r="E11" i="1"/>
  <c r="E24" i="12" s="1"/>
  <c r="E11" i="7"/>
  <c r="E25" i="12"/>
  <c r="E11" i="8"/>
  <c r="E26" i="12"/>
  <c r="E11" i="9"/>
  <c r="E27" i="12"/>
  <c r="C4" i="12"/>
  <c r="B4" i="12"/>
  <c r="C18" i="12"/>
  <c r="D18" i="12"/>
  <c r="E18" i="12"/>
  <c r="B18" i="12"/>
  <c r="E4" i="9"/>
  <c r="D4" i="9"/>
  <c r="C4" i="9"/>
  <c r="B4" i="9"/>
  <c r="B12" i="3"/>
  <c r="E4" i="10"/>
  <c r="D4" i="10"/>
  <c r="C4" i="10"/>
  <c r="B4" i="10"/>
  <c r="E4" i="8"/>
  <c r="D4" i="8"/>
  <c r="C4" i="8"/>
  <c r="B4" i="8"/>
  <c r="E4" i="7"/>
  <c r="D4" i="7"/>
  <c r="C4" i="7"/>
  <c r="B4" i="7"/>
  <c r="E4" i="1"/>
  <c r="D4" i="1"/>
  <c r="C4" i="1"/>
  <c r="B4" i="1"/>
  <c r="C21" i="12"/>
  <c r="B21" i="12"/>
  <c r="E21" i="12"/>
  <c r="D21" i="12"/>
  <c r="D5" i="13"/>
  <c r="C5" i="13"/>
  <c r="B5" i="13"/>
  <c r="E8" i="12"/>
  <c r="C8" i="12"/>
  <c r="B8" i="12"/>
  <c r="D8" i="12"/>
  <c r="D33" i="12" l="1"/>
  <c r="D35" i="12" s="1"/>
  <c r="E33" i="12"/>
  <c r="E35" i="12" s="1"/>
  <c r="B33" i="12"/>
  <c r="B35" i="12" s="1"/>
  <c r="B6" i="3" s="1"/>
  <c r="B8" i="3" s="1"/>
  <c r="B14" i="3" s="1"/>
  <c r="C33" i="12"/>
  <c r="C35" i="12" s="1"/>
  <c r="D36" i="12" s="1"/>
  <c r="B13" i="3" s="1"/>
  <c r="B16" i="3" s="1"/>
</calcChain>
</file>

<file path=xl/sharedStrings.xml><?xml version="1.0" encoding="utf-8"?>
<sst xmlns="http://schemas.openxmlformats.org/spreadsheetml/2006/main" count="214" uniqueCount="130">
  <si>
    <t>Glossary</t>
  </si>
  <si>
    <t>Term</t>
  </si>
  <si>
    <t>Definition or extended form</t>
  </si>
  <si>
    <t>AER</t>
  </si>
  <si>
    <t>Australian Energy Regulator</t>
  </si>
  <si>
    <t>DEM</t>
  </si>
  <si>
    <t>South Australia Department for Energy and Mining</t>
  </si>
  <si>
    <t>Administration cost</t>
  </si>
  <si>
    <t>Staff costs (ongoing)</t>
  </si>
  <si>
    <t>Staff costs (non-ongoing)</t>
  </si>
  <si>
    <t>Consultancies (ongoing)</t>
  </si>
  <si>
    <t>Consultancies (non-ongoing)</t>
  </si>
  <si>
    <t>Overheads</t>
  </si>
  <si>
    <t>2027–28</t>
  </si>
  <si>
    <t>2028–29</t>
  </si>
  <si>
    <t>2026–27</t>
  </si>
  <si>
    <t>Expenditure ($ '000s)</t>
  </si>
  <si>
    <t>Scheme Regulator - ESCOSA</t>
  </si>
  <si>
    <t>Previous regulatory year 
(t-2)</t>
  </si>
  <si>
    <t>Current regulatory year 
(t-1)</t>
  </si>
  <si>
    <t>Regulatory  year that the contribution determination relates to 
(t)</t>
  </si>
  <si>
    <t>Following regulatory year 
(t+1)</t>
  </si>
  <si>
    <t>Scheme Administrator - ASL</t>
  </si>
  <si>
    <t>SA Department for Energy and Mining</t>
  </si>
  <si>
    <t>Financial Vehicle - EQT</t>
  </si>
  <si>
    <t>Key</t>
  </si>
  <si>
    <t>Other revenue</t>
  </si>
  <si>
    <t xml:space="preserve">Scheme Regulator - AER </t>
  </si>
  <si>
    <t>Total</t>
  </si>
  <si>
    <t>Minimum prudent cash balance</t>
  </si>
  <si>
    <t>Financials  - Scheme Fund</t>
  </si>
  <si>
    <t>TNSP - Scheme amount payable</t>
  </si>
  <si>
    <t xml:space="preserve">Advanced repayment </t>
  </si>
  <si>
    <t>Contribution Determination - calculation</t>
  </si>
  <si>
    <t>Please provide a detailed summary of how the minimum prudent cash balance was determined for the relevant regulatory year.</t>
  </si>
  <si>
    <t>True up</t>
  </si>
  <si>
    <t>Total expenditure</t>
  </si>
  <si>
    <t>Total  revenue</t>
  </si>
  <si>
    <t>Admin cost - AER</t>
  </si>
  <si>
    <t>Admin cost - ESCOSA</t>
  </si>
  <si>
    <t>Admin cost -  Minister office</t>
  </si>
  <si>
    <t>Admin cost - ASL</t>
  </si>
  <si>
    <t>Contents</t>
  </si>
  <si>
    <t>ESCOSA</t>
  </si>
  <si>
    <t>EQT</t>
  </si>
  <si>
    <t>LDCP Financials</t>
  </si>
  <si>
    <t>Scheme fund financials</t>
  </si>
  <si>
    <t>Contribution determination calculation</t>
  </si>
  <si>
    <t>Money advanced - Scheme entity</t>
  </si>
  <si>
    <t>Money advanced - Treasurer</t>
  </si>
  <si>
    <t>Money advanced - SA Parlimament</t>
  </si>
  <si>
    <t>Voluntary contribution</t>
  </si>
  <si>
    <t>Civil penalties paid to the fund</t>
  </si>
  <si>
    <t>Income and interest from investment of money</t>
  </si>
  <si>
    <t xml:space="preserve">Contribution notice - TNSP </t>
  </si>
  <si>
    <t xml:space="preserve">FERMA - LDCP </t>
  </si>
  <si>
    <t>FERMA - LDCP</t>
  </si>
  <si>
    <t>Scheme and other entities administration cost (AER, ESCOSA, ASL, DEM, EQT)</t>
  </si>
  <si>
    <t>Revenue ($m)</t>
  </si>
  <si>
    <t>Expenditure and loan repayments ($m)</t>
  </si>
  <si>
    <t>Contribution determination ($m)</t>
  </si>
  <si>
    <t>Expenditure ($m)</t>
  </si>
  <si>
    <t>Contribution determination actual revenue ($m)</t>
  </si>
  <si>
    <t>Other costs associated with scheme implementation</t>
  </si>
  <si>
    <t xml:space="preserve">Other money required to be paid from the Fund </t>
  </si>
  <si>
    <t xml:space="preserve">Payments due under terms and conditions of a loan </t>
  </si>
  <si>
    <t>Minimum prudent cash balance 
($m)</t>
  </si>
  <si>
    <t>END</t>
  </si>
  <si>
    <t xml:space="preserve">Model input </t>
  </si>
  <si>
    <t>Link to guideline</t>
  </si>
  <si>
    <t>2025–26</t>
  </si>
  <si>
    <t>Calculation / linked to a cell</t>
  </si>
  <si>
    <t>Input to be collated / completed by FV</t>
  </si>
  <si>
    <t xml:space="preserve">Scheme Administrator </t>
  </si>
  <si>
    <t xml:space="preserve">Essential Services Commission of South Australia </t>
  </si>
  <si>
    <t>FERM Regulations</t>
  </si>
  <si>
    <t>National Electricity (Firm Energy Reliability and Orderly Exit Management) Regulations 2025</t>
  </si>
  <si>
    <t>Scheme Regulator</t>
  </si>
  <si>
    <t>ASL</t>
  </si>
  <si>
    <t>AusEnergy Services Limited</t>
  </si>
  <si>
    <t>N/A</t>
  </si>
  <si>
    <t>Actual revenue</t>
  </si>
  <si>
    <t>Actuals</t>
  </si>
  <si>
    <t>Estimate</t>
  </si>
  <si>
    <t>Forecast</t>
  </si>
  <si>
    <t>Admin cost - FV (EQT)</t>
  </si>
  <si>
    <t>Previous regulatory year (t-2) (Actual)</t>
  </si>
  <si>
    <t>Current regulatory year (t-1) (Estimate)</t>
  </si>
  <si>
    <t>Regulatory  year that the contribution determination relates to (t) (forecast)</t>
  </si>
  <si>
    <t>Following regulatory year (t+1) (forecast)</t>
  </si>
  <si>
    <t>Contribution Determination</t>
  </si>
  <si>
    <t>Equity Trustees</t>
  </si>
  <si>
    <t>Instructions</t>
  </si>
  <si>
    <t>Difference between (t) and (t-1)  MPCB</t>
  </si>
  <si>
    <t>Salary and wages paid to ongoing employees, based on time spent working on these functions.</t>
  </si>
  <si>
    <t xml:space="preserve">Salary and wages paid to non-ongoing employees, based on the time spent working on these functions. </t>
  </si>
  <si>
    <t>Financial Vehicle (FV)</t>
  </si>
  <si>
    <t>A person or body authorised under reg 9 of the FERM Regulations to exercise the functions of the Financial Vehicle.</t>
  </si>
  <si>
    <t>A person or body appointed under reg 9 of the FERM Regulations to exercise the functions of the Scheme Administrator. AusEnergy Services Ltd has been appointed to undertake this role.</t>
  </si>
  <si>
    <t xml:space="preserve">A person or body appointed under reg 9 of the FERM Regulations to exercise the functions of the Scheme Regulator. </t>
  </si>
  <si>
    <t xml:space="preserve">Cost associated with administrative activities incurred by the scheme entity to perfom its function.  </t>
  </si>
  <si>
    <t>Costs associated with consultancy services incurred by the scheme entity to perform its functions. These services are expected to be a regular (at least once per regulatory period) expenditure, as opposed to a one-off or irregular expenditure.</t>
  </si>
  <si>
    <t>Costs associated with consultancy services incurred by the scheme entity to perform its functions. These services are expected to be one-off or irregular expenditure (as opposed to a regular and frequent expenditure).</t>
  </si>
  <si>
    <t>The annual contribution determination to be made by the AER as Scheme Regulator under reg 11(1)(e) of the FERM Regulations.</t>
  </si>
  <si>
    <t xml:space="preserve">Other costs incurred by scheme entities to perform its function, that are not Administrative, Staff or Consultancy costs. </t>
  </si>
  <si>
    <t>Reference</t>
  </si>
  <si>
    <t>Regulatory year</t>
  </si>
  <si>
    <t>Model input and calculation</t>
  </si>
  <si>
    <t xml:space="preserve">Model automatically calculated the annual contribution determnation for the relevant regulatory year. </t>
  </si>
  <si>
    <t>Insert model input for tabs related to contents (1)-(5).</t>
  </si>
  <si>
    <t>Administration cost*</t>
  </si>
  <si>
    <t>Consultancies (ongoing)*</t>
  </si>
  <si>
    <t>Consultancies (non-ongoing)*</t>
  </si>
  <si>
    <t>Staff costs (ongoing)*</t>
  </si>
  <si>
    <t>Staff costs (non-ongoing)*</t>
  </si>
  <si>
    <t>Overheads*</t>
  </si>
  <si>
    <t>* All costs are in nominal terms and inclusive of GST.</t>
  </si>
  <si>
    <t>True up/down adjustment</t>
  </si>
  <si>
    <t>Net expenditure ($m)</t>
  </si>
  <si>
    <t>3-year rolling average annual expenditure</t>
  </si>
  <si>
    <t>3 year rolling average net expenditure</t>
  </si>
  <si>
    <t>True up/down adjustments</t>
  </si>
  <si>
    <t xml:space="preserve">Contribution determination amount ($m) </t>
  </si>
  <si>
    <t>MPCB adjustment</t>
  </si>
  <si>
    <t xml:space="preserve">Net actual expenditure </t>
  </si>
  <si>
    <t xml:space="preserve">Net forecast expenditure </t>
  </si>
  <si>
    <t>Non-disclosure claims</t>
  </si>
  <si>
    <t>Rationale</t>
  </si>
  <si>
    <t>Non-disclosure  Claims</t>
  </si>
  <si>
    <t>https://www.aer.gov.au/industry/registers/resources/reviews/2026-review-ferm-scheme-regulator-guideline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</si>
</sst>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_-&quot;$&quot;* #,##0.0_-;\-&quot;$&quot;* #,##0.0_-;_-&quot;$&quot;* &quot;-&quot;??_-;_-@_-"/>
    <numFmt numFmtId="168" formatCode="_-&quot;$&quot;* #,##0_-;\-&quot;$&quot;* #,##0_-;_-&quot;$&quot;* &quot;-&quot;??_-;_-@_-"/>
    <numFmt numFmtId="169" formatCode="_-&quot;$&quot;* #,##0.0_-;\-&quot;$&quot;* #,##0.0_-;_-&quot;$&quot;* &quot;-&quot;?_-;_-@_-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u/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i/>
      <sz val="8"/>
      <color indexed="8"/>
      <name val="Arial"/>
      <family val="2"/>
    </font>
    <font>
      <b/>
      <sz val="10"/>
      <name val="Arial"/>
      <family val="2"/>
    </font>
    <font>
      <sz val="2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name val="Arial"/>
      <family val="2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8"/>
      <color theme="0"/>
      <name val="Arial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9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76">
    <xf numFmtId="0" fontId="0" fillId="0" borderId="0" xfId="0"/>
    <xf numFmtId="0" fontId="4" fillId="2" borderId="0" xfId="2" applyFill="1"/>
    <xf numFmtId="0" fontId="5" fillId="2" borderId="0" xfId="2" applyFont="1" applyFill="1" applyAlignment="1">
      <alignment horizontal="left" vertical="center"/>
    </xf>
    <xf numFmtId="0" fontId="6" fillId="0" borderId="0" xfId="2" applyFont="1"/>
    <xf numFmtId="0" fontId="4" fillId="0" borderId="0" xfId="2"/>
    <xf numFmtId="0" fontId="4" fillId="0" borderId="0" xfId="2" applyAlignment="1">
      <alignment horizontal="right"/>
    </xf>
    <xf numFmtId="0" fontId="7" fillId="0" borderId="0" xfId="2" applyFont="1"/>
    <xf numFmtId="165" fontId="8" fillId="0" borderId="0" xfId="2" applyNumberFormat="1" applyFont="1" applyAlignment="1">
      <alignment horizontal="center"/>
    </xf>
    <xf numFmtId="0" fontId="9" fillId="0" borderId="0" xfId="3" applyFill="1" applyBorder="1" applyAlignment="1" applyProtection="1">
      <alignment horizontal="right"/>
    </xf>
    <xf numFmtId="166" fontId="7" fillId="3" borderId="0" xfId="2" applyNumberFormat="1" applyFont="1" applyFill="1"/>
    <xf numFmtId="166" fontId="10" fillId="3" borderId="0" xfId="2" applyNumberFormat="1" applyFont="1" applyFill="1"/>
    <xf numFmtId="166" fontId="7" fillId="0" borderId="0" xfId="2" applyNumberFormat="1" applyFont="1"/>
    <xf numFmtId="166" fontId="10" fillId="0" borderId="0" xfId="2" applyNumberFormat="1" applyFont="1"/>
    <xf numFmtId="0" fontId="0" fillId="0" borderId="2" xfId="0" applyBorder="1"/>
    <xf numFmtId="0" fontId="0" fillId="0" borderId="2" xfId="0" applyBorder="1" applyAlignment="1">
      <alignment horizontal="center"/>
    </xf>
    <xf numFmtId="166" fontId="4" fillId="0" borderId="0" xfId="2" applyNumberFormat="1"/>
    <xf numFmtId="166" fontId="7" fillId="0" borderId="0" xfId="2" applyNumberFormat="1" applyFont="1" applyAlignment="1">
      <alignment horizontal="center"/>
    </xf>
    <xf numFmtId="0" fontId="12" fillId="0" borderId="0" xfId="0" applyFont="1"/>
    <xf numFmtId="0" fontId="0" fillId="5" borderId="2" xfId="0" applyFill="1" applyBorder="1" applyAlignment="1">
      <alignment horizontal="center" vertical="center" wrapText="1"/>
    </xf>
    <xf numFmtId="164" fontId="0" fillId="6" borderId="2" xfId="1" applyFont="1" applyFill="1" applyBorder="1"/>
    <xf numFmtId="0" fontId="0" fillId="6" borderId="2" xfId="0" applyFill="1" applyBorder="1"/>
    <xf numFmtId="166" fontId="14" fillId="7" borderId="2" xfId="3" applyNumberFormat="1" applyFont="1" applyFill="1" applyBorder="1" applyAlignment="1" applyProtection="1"/>
    <xf numFmtId="0" fontId="0" fillId="0" borderId="5" xfId="0" applyBorder="1"/>
    <xf numFmtId="0" fontId="0" fillId="0" borderId="4" xfId="0" applyBorder="1"/>
    <xf numFmtId="0" fontId="16" fillId="0" borderId="0" xfId="0" applyFont="1"/>
    <xf numFmtId="0" fontId="15" fillId="0" borderId="2" xfId="0" applyFont="1" applyBorder="1"/>
    <xf numFmtId="164" fontId="0" fillId="8" borderId="2" xfId="1" applyFont="1" applyFill="1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9" xfId="0" applyBorder="1"/>
    <xf numFmtId="164" fontId="0" fillId="8" borderId="2" xfId="0" applyNumberFormat="1" applyFill="1" applyBorder="1"/>
    <xf numFmtId="0" fontId="2" fillId="9" borderId="3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17" fillId="9" borderId="1" xfId="2" applyFont="1" applyFill="1" applyBorder="1"/>
    <xf numFmtId="0" fontId="17" fillId="9" borderId="1" xfId="2" applyFont="1" applyFill="1" applyBorder="1" applyAlignment="1">
      <alignment wrapText="1"/>
    </xf>
    <xf numFmtId="0" fontId="4" fillId="9" borderId="1" xfId="2" applyFill="1" applyBorder="1" applyAlignment="1">
      <alignment wrapText="1"/>
    </xf>
    <xf numFmtId="164" fontId="11" fillId="9" borderId="1" xfId="2" applyNumberFormat="1" applyFont="1" applyFill="1" applyBorder="1" applyAlignment="1">
      <alignment horizontal="center" wrapText="1"/>
    </xf>
    <xf numFmtId="0" fontId="4" fillId="9" borderId="0" xfId="2" applyFill="1" applyAlignment="1">
      <alignment wrapText="1"/>
    </xf>
    <xf numFmtId="0" fontId="4" fillId="9" borderId="0" xfId="2" applyFill="1"/>
    <xf numFmtId="0" fontId="2" fillId="9" borderId="10" xfId="0" applyFont="1" applyFill="1" applyBorder="1" applyAlignment="1">
      <alignment horizontal="center"/>
    </xf>
    <xf numFmtId="0" fontId="2" fillId="9" borderId="0" xfId="0" applyFont="1" applyFill="1" applyAlignment="1">
      <alignment horizontal="center" wrapText="1"/>
    </xf>
    <xf numFmtId="0" fontId="2" fillId="9" borderId="3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2" fillId="9" borderId="3" xfId="0" applyFont="1" applyFill="1" applyBorder="1" applyAlignment="1">
      <alignment horizontal="left" vertical="center" indent="2"/>
    </xf>
    <xf numFmtId="0" fontId="15" fillId="0" borderId="7" xfId="0" applyFont="1" applyBorder="1"/>
    <xf numFmtId="0" fontId="15" fillId="0" borderId="5" xfId="0" applyFont="1" applyBorder="1"/>
    <xf numFmtId="0" fontId="2" fillId="9" borderId="2" xfId="0" applyFont="1" applyFill="1" applyBorder="1" applyAlignment="1">
      <alignment horizontal="left"/>
    </xf>
    <xf numFmtId="167" fontId="0" fillId="6" borderId="2" xfId="1" applyNumberFormat="1" applyFont="1" applyFill="1" applyBorder="1"/>
    <xf numFmtId="168" fontId="0" fillId="6" borderId="2" xfId="1" applyNumberFormat="1" applyFont="1" applyFill="1" applyBorder="1"/>
    <xf numFmtId="167" fontId="0" fillId="8" borderId="2" xfId="1" applyNumberFormat="1" applyFont="1" applyFill="1" applyBorder="1"/>
    <xf numFmtId="168" fontId="0" fillId="6" borderId="4" xfId="1" applyNumberFormat="1" applyFont="1" applyFill="1" applyBorder="1"/>
    <xf numFmtId="168" fontId="0" fillId="7" borderId="6" xfId="0" applyNumberFormat="1" applyFill="1" applyBorder="1"/>
    <xf numFmtId="167" fontId="0" fillId="7" borderId="8" xfId="0" applyNumberFormat="1" applyFill="1" applyBorder="1"/>
    <xf numFmtId="167" fontId="0" fillId="8" borderId="2" xfId="0" applyNumberFormat="1" applyFill="1" applyBorder="1"/>
    <xf numFmtId="167" fontId="0" fillId="7" borderId="2" xfId="0" applyNumberFormat="1" applyFill="1" applyBorder="1"/>
    <xf numFmtId="167" fontId="0" fillId="7" borderId="2" xfId="1" applyNumberFormat="1" applyFont="1" applyFill="1" applyBorder="1"/>
    <xf numFmtId="0" fontId="15" fillId="0" borderId="2" xfId="0" applyFont="1" applyBorder="1" applyAlignment="1">
      <alignment wrapText="1"/>
    </xf>
    <xf numFmtId="169" fontId="0" fillId="8" borderId="2" xfId="0" applyNumberFormat="1" applyFill="1" applyBorder="1"/>
    <xf numFmtId="0" fontId="0" fillId="9" borderId="0" xfId="0" applyFill="1"/>
    <xf numFmtId="0" fontId="2" fillId="9" borderId="0" xfId="0" applyFont="1" applyFill="1"/>
    <xf numFmtId="166" fontId="7" fillId="0" borderId="2" xfId="2" applyNumberFormat="1" applyFont="1" applyBorder="1" applyAlignment="1">
      <alignment horizontal="left"/>
    </xf>
    <xf numFmtId="0" fontId="18" fillId="0" borderId="5" xfId="0" applyFont="1" applyBorder="1"/>
    <xf numFmtId="0" fontId="0" fillId="0" borderId="2" xfId="0" applyBorder="1" applyAlignment="1">
      <alignment horizontal="center" vertical="center"/>
    </xf>
    <xf numFmtId="0" fontId="19" fillId="0" borderId="4" xfId="0" applyFont="1" applyBorder="1"/>
    <xf numFmtId="0" fontId="7" fillId="0" borderId="2" xfId="2" applyFont="1" applyBorder="1" applyAlignment="1">
      <alignment horizontal="left" wrapText="1"/>
    </xf>
    <xf numFmtId="0" fontId="7" fillId="0" borderId="2" xfId="2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64" fontId="0" fillId="4" borderId="2" xfId="0" applyNumberFormat="1" applyFill="1" applyBorder="1"/>
    <xf numFmtId="0" fontId="0" fillId="9" borderId="2" xfId="0" applyFill="1" applyBorder="1"/>
    <xf numFmtId="0" fontId="0" fillId="0" borderId="2" xfId="0" applyBorder="1" applyAlignment="1">
      <alignment horizontal="center" wrapText="1"/>
    </xf>
    <xf numFmtId="166" fontId="7" fillId="2" borderId="0" xfId="2" applyNumberFormat="1" applyFont="1" applyFill="1" applyAlignment="1">
      <alignment horizontal="left" indent="1"/>
    </xf>
    <xf numFmtId="166" fontId="7" fillId="2" borderId="0" xfId="2" applyNumberFormat="1" applyFont="1" applyFill="1" applyAlignment="1">
      <alignment horizontal="center"/>
    </xf>
    <xf numFmtId="0" fontId="0" fillId="0" borderId="2" xfId="0" applyBorder="1" applyAlignment="1">
      <alignment horizontal="left"/>
    </xf>
    <xf numFmtId="0" fontId="20" fillId="0" borderId="0" xfId="4" applyFill="1"/>
  </cellXfs>
  <cellStyles count="5">
    <cellStyle name="Currency" xfId="1" builtinId="4"/>
    <cellStyle name="Hyperlink" xfId="4" builtinId="8"/>
    <cellStyle name="Hyperlink 2" xfId="3" xr:uid="{7130F4CB-0FD0-4946-997A-C10463567C98}"/>
    <cellStyle name="Normal" xfId="0" builtinId="0"/>
    <cellStyle name="Normal 2" xfId="2" xr:uid="{37A3C978-CBB0-45AB-AA88-DB7302EF2B73}"/>
  </cellStyles>
  <dxfs count="0"/>
  <tableStyles count="0" defaultTableStyle="TableStyleMedium2" defaultPivotStyle="PivotStyleLight16"/>
  <colors>
    <mruColors>
      <color rgb="FFDCE9F0"/>
      <color rgb="FFFBECC5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mimi_duong_aer_gov_au/Documents/Desktop/AER%20-SA%20Firm%20Energy%20Reliability%20Mechanism%20-%20Contribution%20Determination%20Model%20-%20April%202026.xlsm" TargetMode="External"/><Relationship Id="rId2" Type="http://schemas.openxmlformats.org/officeDocument/2006/relationships/externalLinkPath" Target="https://acccgovau-my.sharepoint.com/personal/mimi_duong_aer_gov_au/Documents/Desktop/AER%20-SA%20Firm%20Energy%20Reliability%20Mechanism%20-%20Contribution%20Determination%20Model%20-%20April%202026.xlsm" TargetMode="External"/><Relationship Id="rId1" Type="http://schemas.openxmlformats.org/officeDocument/2006/relationships/externalLinkPath" Target="/personal/mimi_duong_aer_gov_au/Documents/Desktop/AER%20-SA%20Firm%20Energy%20Reliability%20Mechanism%20-%20Contribution%20Determination%20Model%20-%20April%20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tribution model"/>
      <sheetName val="Outputs&gt;&gt;"/>
      <sheetName val="Validation"/>
      <sheetName val="Tables"/>
      <sheetName val="Historical outputs"/>
      <sheetName val="Inputs&gt;&gt;"/>
      <sheetName val="General"/>
      <sheetName val="Financial"/>
      <sheetName val="Energy"/>
      <sheetName val="Exemptions"/>
      <sheetName val="Calculations&gt;&gt;"/>
      <sheetName val="Net costs"/>
      <sheetName val="Adjustments"/>
      <sheetName val="Apportionment"/>
      <sheetName val="Lookups"/>
      <sheetName val="Glossary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G6" t="str">
            <v>2024–25</v>
          </cell>
        </row>
        <row r="7">
          <cell r="G7" t="str">
            <v>2022–23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er.gov.au/industry/registers/resources/reviews/2026-review-ferm-scheme-regulator-guidel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DE8B9-5E37-4868-A3AF-937D6EE8D655}">
  <sheetPr codeName="Sheet11">
    <tabColor theme="1"/>
    <pageSetUpPr fitToPage="1"/>
  </sheetPr>
  <dimension ref="A1:XES166"/>
  <sheetViews>
    <sheetView showGridLines="0" topLeftCell="A11" zoomScaleNormal="100" workbookViewId="0">
      <selection activeCell="H1" sqref="E1:H1048576"/>
    </sheetView>
  </sheetViews>
  <sheetFormatPr defaultColWidth="0" defaultRowHeight="10" zeroHeight="1" x14ac:dyDescent="0.2"/>
  <cols>
    <col min="1" max="1" width="1.26953125" style="11" customWidth="1"/>
    <col min="2" max="2" width="28.1796875" style="11" customWidth="1"/>
    <col min="3" max="3" width="130.7265625" style="12" customWidth="1"/>
    <col min="4" max="4" width="9.26953125" style="11" customWidth="1"/>
    <col min="5" max="14" width="9.26953125" style="11" hidden="1" customWidth="1"/>
    <col min="15" max="302" width="9" style="11" hidden="1" customWidth="1"/>
    <col min="303" max="16362" width="9" style="11" hidden="1"/>
    <col min="16363" max="16364" width="0" style="11" hidden="1"/>
    <col min="16365" max="16367" width="9" style="11" hidden="1"/>
    <col min="16368" max="16369" width="0" style="11" hidden="1"/>
    <col min="16370" max="16371" width="9" style="11" hidden="1"/>
    <col min="16372" max="16373" width="0" style="11" hidden="1"/>
    <col min="16374" max="16384" width="9" style="11" hidden="1"/>
  </cols>
  <sheetData>
    <row r="1" spans="1:19" s="1" customFormat="1" ht="28.5" x14ac:dyDescent="0.65">
      <c r="A1" s="2"/>
      <c r="B1" s="17" t="s">
        <v>0</v>
      </c>
      <c r="C1" s="2"/>
      <c r="D1" s="3"/>
      <c r="E1" s="6"/>
      <c r="F1" s="6"/>
      <c r="G1" s="4"/>
      <c r="H1" s="4"/>
      <c r="I1" s="5"/>
      <c r="J1" s="7"/>
      <c r="K1" s="4"/>
      <c r="L1" s="8"/>
      <c r="M1" s="7"/>
      <c r="N1" s="4"/>
    </row>
    <row r="2" spans="1:19" s="9" customFormat="1" x14ac:dyDescent="0.2">
      <c r="C2" s="10"/>
    </row>
    <row r="3" spans="1:19" s="39" customFormat="1" ht="13" x14ac:dyDescent="0.3">
      <c r="B3" s="34"/>
      <c r="C3" s="34"/>
      <c r="D3" s="35"/>
      <c r="E3" s="36"/>
      <c r="F3" s="36"/>
      <c r="G3" s="36"/>
      <c r="H3" s="36"/>
      <c r="I3" s="36"/>
      <c r="J3" s="36"/>
      <c r="K3" s="36"/>
      <c r="L3" s="36"/>
      <c r="M3" s="37"/>
      <c r="N3" s="37"/>
      <c r="O3" s="38"/>
      <c r="P3" s="38"/>
      <c r="Q3" s="38"/>
      <c r="R3" s="38"/>
      <c r="S3" s="38"/>
    </row>
    <row r="4" spans="1:19" x14ac:dyDescent="0.2"/>
    <row r="5" spans="1:19" ht="18" customHeight="1" x14ac:dyDescent="0.2">
      <c r="B5" s="68" t="s">
        <v>1</v>
      </c>
      <c r="C5" s="68" t="s">
        <v>2</v>
      </c>
    </row>
    <row r="6" spans="1:19" ht="18" customHeight="1" x14ac:dyDescent="0.2">
      <c r="B6" s="67" t="s">
        <v>110</v>
      </c>
      <c r="C6" s="67" t="s">
        <v>100</v>
      </c>
    </row>
    <row r="7" spans="1:19" ht="35.25" customHeight="1" x14ac:dyDescent="0.2">
      <c r="B7" s="67" t="s">
        <v>3</v>
      </c>
      <c r="C7" s="67" t="s">
        <v>4</v>
      </c>
    </row>
    <row r="8" spans="1:19" ht="35.25" customHeight="1" x14ac:dyDescent="0.2">
      <c r="B8" s="67" t="s">
        <v>78</v>
      </c>
      <c r="C8" s="67" t="s">
        <v>79</v>
      </c>
    </row>
    <row r="9" spans="1:19" ht="35.25" customHeight="1" x14ac:dyDescent="0.2">
      <c r="B9" s="67" t="s">
        <v>111</v>
      </c>
      <c r="C9" s="67" t="s">
        <v>101</v>
      </c>
    </row>
    <row r="10" spans="1:19" ht="35.25" customHeight="1" x14ac:dyDescent="0.2">
      <c r="B10" s="67" t="s">
        <v>112</v>
      </c>
      <c r="C10" s="67" t="s">
        <v>102</v>
      </c>
    </row>
    <row r="11" spans="1:19" ht="35.25" customHeight="1" x14ac:dyDescent="0.2">
      <c r="B11" s="67" t="s">
        <v>90</v>
      </c>
      <c r="C11" s="67" t="s">
        <v>103</v>
      </c>
    </row>
    <row r="12" spans="1:19" ht="35.25" customHeight="1" x14ac:dyDescent="0.2">
      <c r="B12" s="67" t="s">
        <v>5</v>
      </c>
      <c r="C12" s="67" t="s">
        <v>6</v>
      </c>
    </row>
    <row r="13" spans="1:19" ht="35.25" customHeight="1" x14ac:dyDescent="0.2">
      <c r="B13" s="67" t="s">
        <v>43</v>
      </c>
      <c r="C13" s="67" t="s">
        <v>74</v>
      </c>
    </row>
    <row r="14" spans="1:19" ht="35.25" customHeight="1" x14ac:dyDescent="0.2">
      <c r="B14" s="67" t="s">
        <v>44</v>
      </c>
      <c r="C14" s="67" t="s">
        <v>91</v>
      </c>
    </row>
    <row r="15" spans="1:19" ht="35.25" customHeight="1" x14ac:dyDescent="0.2">
      <c r="B15" s="67" t="s">
        <v>75</v>
      </c>
      <c r="C15" s="67" t="s">
        <v>76</v>
      </c>
      <c r="J15" s="15"/>
    </row>
    <row r="16" spans="1:19" ht="35.25" customHeight="1" x14ac:dyDescent="0.2">
      <c r="B16" s="67" t="s">
        <v>96</v>
      </c>
      <c r="C16" s="67" t="s">
        <v>97</v>
      </c>
      <c r="J16" s="15"/>
    </row>
    <row r="17" spans="1:3" ht="35" customHeight="1" x14ac:dyDescent="0.2">
      <c r="B17" s="67" t="s">
        <v>73</v>
      </c>
      <c r="C17" s="67" t="s">
        <v>98</v>
      </c>
    </row>
    <row r="18" spans="1:3" ht="35.25" customHeight="1" x14ac:dyDescent="0.2">
      <c r="B18" s="67" t="s">
        <v>77</v>
      </c>
      <c r="C18" s="67" t="s">
        <v>99</v>
      </c>
    </row>
    <row r="19" spans="1:3" ht="35.25" customHeight="1" x14ac:dyDescent="0.2">
      <c r="B19" s="67" t="s">
        <v>113</v>
      </c>
      <c r="C19" s="67" t="s">
        <v>94</v>
      </c>
    </row>
    <row r="20" spans="1:3" ht="35.25" customHeight="1" x14ac:dyDescent="0.2">
      <c r="B20" s="67" t="s">
        <v>114</v>
      </c>
      <c r="C20" s="67" t="s">
        <v>95</v>
      </c>
    </row>
    <row r="21" spans="1:3" ht="35.25" customHeight="1" x14ac:dyDescent="0.2">
      <c r="B21" s="67" t="s">
        <v>115</v>
      </c>
      <c r="C21" s="67" t="s">
        <v>104</v>
      </c>
    </row>
    <row r="22" spans="1:3" ht="35.25" customHeight="1" x14ac:dyDescent="0.2">
      <c r="B22" s="61"/>
      <c r="C22" s="65"/>
    </row>
    <row r="23" spans="1:3" ht="35.25" customHeight="1" x14ac:dyDescent="0.2">
      <c r="B23" s="61"/>
      <c r="C23" s="66"/>
    </row>
    <row r="24" spans="1:3" x14ac:dyDescent="0.2">
      <c r="B24" s="72" t="s">
        <v>116</v>
      </c>
      <c r="C24" s="73"/>
    </row>
    <row r="25" spans="1:3" ht="11" customHeight="1" x14ac:dyDescent="0.2">
      <c r="A25" s="16"/>
      <c r="B25" s="16"/>
      <c r="C25" s="16"/>
    </row>
    <row r="26" spans="1:3" x14ac:dyDescent="0.2">
      <c r="A26" s="12"/>
      <c r="B26" s="12"/>
    </row>
    <row r="27" spans="1:3" x14ac:dyDescent="0.2"/>
    <row r="28" spans="1:3" x14ac:dyDescent="0.2"/>
    <row r="29" spans="1:3" x14ac:dyDescent="0.2"/>
    <row r="30" spans="1:3" x14ac:dyDescent="0.2"/>
    <row r="31" spans="1:3" x14ac:dyDescent="0.2"/>
    <row r="32" spans="1:3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ht="10" hidden="1" customHeight="1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</sheetData>
  <sheetProtection formatColumns="0" formatRows="0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Header>&amp;C&amp;"Calibri"&amp;10&amp;KFF0000 OFFICIAL SENSITIVE&amp;1#_x000D_</oddHeader>
    <oddFooter>&amp;A&amp;RPage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8D24E-011C-41CE-A369-C25C14166E45}">
  <sheetPr>
    <tabColor theme="3" tint="0.89999084444715716"/>
  </sheetPr>
  <dimension ref="A1:G9"/>
  <sheetViews>
    <sheetView zoomScaleNormal="100" workbookViewId="0">
      <selection activeCell="F20" sqref="A20:F28"/>
    </sheetView>
  </sheetViews>
  <sheetFormatPr defaultRowHeight="14.5" x14ac:dyDescent="0.35"/>
  <cols>
    <col min="1" max="1" width="29.7265625" customWidth="1"/>
    <col min="2" max="2" width="23.81640625" customWidth="1"/>
    <col min="3" max="3" width="15.7265625" customWidth="1"/>
    <col min="4" max="4" width="21.7265625" customWidth="1"/>
    <col min="5" max="5" width="2.90625" customWidth="1"/>
    <col min="6" max="6" width="30.08984375" customWidth="1"/>
    <col min="7" max="7" width="84.7265625" customWidth="1"/>
    <col min="8" max="13" width="13.6328125" customWidth="1"/>
  </cols>
  <sheetData>
    <row r="1" spans="1:7" ht="28.5" x14ac:dyDescent="0.65">
      <c r="A1" s="17" t="s">
        <v>29</v>
      </c>
    </row>
    <row r="4" spans="1:7" ht="58" x14ac:dyDescent="0.35">
      <c r="B4" s="28" t="s">
        <v>86</v>
      </c>
      <c r="C4" s="28" t="s">
        <v>87</v>
      </c>
      <c r="D4" s="28" t="s">
        <v>88</v>
      </c>
      <c r="F4" s="28" t="s">
        <v>34</v>
      </c>
      <c r="G4" s="20"/>
    </row>
    <row r="5" spans="1:7" ht="29" x14ac:dyDescent="0.35">
      <c r="A5" s="41" t="s">
        <v>66</v>
      </c>
      <c r="B5" s="33" t="str">
        <f>Reference!$B$4</f>
        <v>2025–26</v>
      </c>
      <c r="C5" s="33" t="str">
        <f>Reference!$B$5</f>
        <v>2026–27</v>
      </c>
      <c r="D5" s="33" t="str">
        <f>Reference!$B$6</f>
        <v>2027–28</v>
      </c>
    </row>
    <row r="6" spans="1:7" x14ac:dyDescent="0.35">
      <c r="A6" s="27" t="s">
        <v>29</v>
      </c>
      <c r="B6" s="13" t="s">
        <v>80</v>
      </c>
      <c r="C6" s="19">
        <v>0</v>
      </c>
      <c r="D6" s="19">
        <v>0</v>
      </c>
    </row>
    <row r="7" spans="1:7" ht="32.5" customHeight="1" x14ac:dyDescent="0.35">
      <c r="A7" s="27" t="s">
        <v>93</v>
      </c>
      <c r="B7" s="13" t="s">
        <v>80</v>
      </c>
      <c r="C7" s="13" t="s">
        <v>80</v>
      </c>
      <c r="D7" s="49">
        <f>D6-C6</f>
        <v>0</v>
      </c>
    </row>
    <row r="9" spans="1:7" x14ac:dyDescent="0.35">
      <c r="A9" s="60" t="s">
        <v>67</v>
      </c>
      <c r="B9" s="59"/>
      <c r="C9" s="59"/>
      <c r="D9" s="59"/>
      <c r="E9" s="59"/>
      <c r="F9" s="59"/>
      <c r="G9" s="5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36765-41E0-4FCB-BFCB-0E0C626606EC}">
  <sheetPr>
    <tabColor theme="5" tint="0.59999389629810485"/>
  </sheetPr>
  <dimension ref="A1:B19"/>
  <sheetViews>
    <sheetView zoomScale="115" zoomScaleNormal="115" workbookViewId="0">
      <selection activeCell="A27" sqref="A27"/>
    </sheetView>
  </sheetViews>
  <sheetFormatPr defaultRowHeight="14.5" x14ac:dyDescent="0.35"/>
  <cols>
    <col min="1" max="1" width="54.08984375" customWidth="1"/>
    <col min="2" max="2" width="40.26953125" customWidth="1"/>
    <col min="3" max="3" width="12.36328125" customWidth="1"/>
    <col min="4" max="4" width="25.90625" customWidth="1"/>
    <col min="5" max="5" width="16.36328125" customWidth="1"/>
    <col min="6" max="6" width="30.26953125" customWidth="1"/>
    <col min="7" max="7" width="16.36328125" customWidth="1"/>
  </cols>
  <sheetData>
    <row r="1" spans="1:2" ht="28.5" x14ac:dyDescent="0.65">
      <c r="A1" s="17" t="s">
        <v>33</v>
      </c>
    </row>
    <row r="2" spans="1:2" ht="18" customHeight="1" x14ac:dyDescent="0.65">
      <c r="A2" s="17"/>
    </row>
    <row r="3" spans="1:2" ht="21" x14ac:dyDescent="0.5">
      <c r="A3" s="24" t="s">
        <v>35</v>
      </c>
    </row>
    <row r="4" spans="1:2" x14ac:dyDescent="0.35">
      <c r="B4" s="28" t="s">
        <v>86</v>
      </c>
    </row>
    <row r="5" spans="1:2" x14ac:dyDescent="0.35">
      <c r="B5" s="33" t="str">
        <f>Reference!$B$4</f>
        <v>2025–26</v>
      </c>
    </row>
    <row r="6" spans="1:2" x14ac:dyDescent="0.35">
      <c r="A6" s="27" t="s">
        <v>124</v>
      </c>
      <c r="B6" s="48">
        <f>'Scheme Fund Financials'!B35</f>
        <v>0</v>
      </c>
    </row>
    <row r="7" spans="1:2" x14ac:dyDescent="0.35">
      <c r="A7" s="27" t="s">
        <v>125</v>
      </c>
      <c r="B7" s="48"/>
    </row>
    <row r="8" spans="1:2" x14ac:dyDescent="0.35">
      <c r="A8" s="57" t="s">
        <v>117</v>
      </c>
      <c r="B8" s="58">
        <f>B6-B7</f>
        <v>0</v>
      </c>
    </row>
    <row r="11" spans="1:2" ht="29" x14ac:dyDescent="0.35">
      <c r="A11" s="14"/>
      <c r="B11" s="28" t="s">
        <v>88</v>
      </c>
    </row>
    <row r="12" spans="1:2" x14ac:dyDescent="0.35">
      <c r="A12" s="32" t="s">
        <v>60</v>
      </c>
      <c r="B12" s="33" t="str">
        <f>Reference!$B$6</f>
        <v>2027–28</v>
      </c>
    </row>
    <row r="13" spans="1:2" x14ac:dyDescent="0.35">
      <c r="A13" s="13" t="s">
        <v>120</v>
      </c>
      <c r="B13" s="31">
        <f>'Scheme Fund Financials'!D36</f>
        <v>0</v>
      </c>
    </row>
    <row r="14" spans="1:2" x14ac:dyDescent="0.35">
      <c r="A14" s="13" t="s">
        <v>121</v>
      </c>
      <c r="B14" s="26">
        <f>B8</f>
        <v>0</v>
      </c>
    </row>
    <row r="15" spans="1:2" x14ac:dyDescent="0.35">
      <c r="A15" s="13" t="s">
        <v>123</v>
      </c>
      <c r="B15" s="26">
        <f>MPCB!D6</f>
        <v>0</v>
      </c>
    </row>
    <row r="16" spans="1:2" x14ac:dyDescent="0.35">
      <c r="A16" s="25" t="s">
        <v>122</v>
      </c>
      <c r="B16" s="69">
        <f>SUM(B13:B15)</f>
        <v>0</v>
      </c>
    </row>
    <row r="19" spans="1:2" x14ac:dyDescent="0.35">
      <c r="A19" s="60" t="s">
        <v>67</v>
      </c>
      <c r="B19" s="59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3705A348-2CA8-408B-A040-A8CCC1696B1F}">
          <x14:formula1>
            <xm:f>Reference!#REF!</xm:f>
          </x14:formula1>
          <xm:sqref>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90794-8D0D-4A3C-82EE-EB7A2F595216}">
  <dimension ref="A1:C10"/>
  <sheetViews>
    <sheetView workbookViewId="0">
      <selection activeCell="F6" sqref="F6"/>
    </sheetView>
  </sheetViews>
  <sheetFormatPr defaultRowHeight="14.5" x14ac:dyDescent="0.35"/>
  <cols>
    <col min="1" max="1" width="35" customWidth="1"/>
    <col min="2" max="2" width="17.26953125" customWidth="1"/>
    <col min="3" max="3" width="10.90625" customWidth="1"/>
  </cols>
  <sheetData>
    <row r="1" spans="1:3" ht="38" customHeight="1" x14ac:dyDescent="0.65">
      <c r="A1" s="17" t="s">
        <v>105</v>
      </c>
    </row>
    <row r="2" spans="1:3" ht="14" customHeight="1" x14ac:dyDescent="0.35"/>
    <row r="3" spans="1:3" ht="29" customHeight="1" x14ac:dyDescent="0.35">
      <c r="A3" s="44" t="s">
        <v>106</v>
      </c>
      <c r="B3" s="44"/>
      <c r="C3" s="44"/>
    </row>
    <row r="4" spans="1:3" ht="54" customHeight="1" x14ac:dyDescent="0.35">
      <c r="A4" s="18" t="s">
        <v>18</v>
      </c>
      <c r="B4" s="63" t="s">
        <v>70</v>
      </c>
      <c r="C4" s="63" t="s">
        <v>82</v>
      </c>
    </row>
    <row r="5" spans="1:3" ht="54" customHeight="1" x14ac:dyDescent="0.35">
      <c r="A5" s="18" t="s">
        <v>19</v>
      </c>
      <c r="B5" s="63" t="s">
        <v>15</v>
      </c>
      <c r="C5" s="63" t="s">
        <v>83</v>
      </c>
    </row>
    <row r="6" spans="1:3" ht="54" customHeight="1" x14ac:dyDescent="0.35">
      <c r="A6" s="18" t="s">
        <v>20</v>
      </c>
      <c r="B6" s="63" t="s">
        <v>13</v>
      </c>
      <c r="C6" s="63" t="s">
        <v>84</v>
      </c>
    </row>
    <row r="7" spans="1:3" ht="54" customHeight="1" x14ac:dyDescent="0.35">
      <c r="A7" s="18" t="s">
        <v>21</v>
      </c>
      <c r="B7" s="63" t="s">
        <v>14</v>
      </c>
      <c r="C7" s="63" t="s">
        <v>84</v>
      </c>
    </row>
    <row r="10" spans="1:3" x14ac:dyDescent="0.35">
      <c r="A10" s="60" t="s">
        <v>67</v>
      </c>
      <c r="B10" s="59"/>
      <c r="C10" s="59"/>
    </row>
  </sheetData>
  <dataValidations count="1">
    <dataValidation type="list" allowBlank="1" showInputMessage="1" showErrorMessage="1" sqref="B4:B7" xr:uid="{D7772B7A-8D36-45E5-AF2E-402DF4EE9FBA}">
      <formula1>"2025–26, 2026–27, 2027–28, 2028–29,  2029–30, 2030–31,  2031–32,  2032–33,  2033–34"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2A59-997A-474D-B8B3-EBAF585B7E77}">
  <dimension ref="A1:C25"/>
  <sheetViews>
    <sheetView tabSelected="1" topLeftCell="A7" zoomScale="115" zoomScaleNormal="115" workbookViewId="0">
      <selection activeCell="B32" sqref="B32"/>
    </sheetView>
  </sheetViews>
  <sheetFormatPr defaultRowHeight="14.5" x14ac:dyDescent="0.35"/>
  <cols>
    <col min="1" max="1" width="21.453125" customWidth="1"/>
    <col min="2" max="2" width="72.08984375" customWidth="1"/>
    <col min="3" max="3" width="34.36328125" customWidth="1"/>
    <col min="4" max="4" width="6.54296875" customWidth="1"/>
    <col min="5" max="5" width="8.54296875" customWidth="1"/>
    <col min="6" max="6" width="13.36328125" customWidth="1"/>
  </cols>
  <sheetData>
    <row r="1" spans="1:3" ht="28.5" x14ac:dyDescent="0.65">
      <c r="A1" s="17" t="s">
        <v>92</v>
      </c>
    </row>
    <row r="3" spans="1:3" x14ac:dyDescent="0.35">
      <c r="A3" s="42" t="s">
        <v>92</v>
      </c>
      <c r="B3" s="42"/>
      <c r="C3" s="42"/>
    </row>
    <row r="4" spans="1:3" x14ac:dyDescent="0.35">
      <c r="A4" s="43">
        <v>1</v>
      </c>
      <c r="B4" t="s">
        <v>109</v>
      </c>
    </row>
    <row r="5" spans="1:3" x14ac:dyDescent="0.35">
      <c r="A5" s="43">
        <v>2</v>
      </c>
      <c r="B5" t="s">
        <v>108</v>
      </c>
    </row>
    <row r="8" spans="1:3" x14ac:dyDescent="0.35">
      <c r="A8" s="42" t="s">
        <v>42</v>
      </c>
      <c r="B8" s="42"/>
      <c r="C8" s="42"/>
    </row>
    <row r="9" spans="1:3" x14ac:dyDescent="0.35">
      <c r="A9" s="43">
        <v>1</v>
      </c>
      <c r="B9" t="s">
        <v>57</v>
      </c>
      <c r="C9" t="s">
        <v>68</v>
      </c>
    </row>
    <row r="10" spans="1:3" ht="14" customHeight="1" x14ac:dyDescent="0.35">
      <c r="A10" s="43">
        <v>2</v>
      </c>
      <c r="B10" t="s">
        <v>45</v>
      </c>
      <c r="C10" t="s">
        <v>68</v>
      </c>
    </row>
    <row r="11" spans="1:3" x14ac:dyDescent="0.35">
      <c r="A11" s="43">
        <v>3</v>
      </c>
      <c r="B11" t="s">
        <v>46</v>
      </c>
      <c r="C11" t="s">
        <v>68</v>
      </c>
    </row>
    <row r="12" spans="1:3" x14ac:dyDescent="0.35">
      <c r="A12" s="43">
        <v>4</v>
      </c>
      <c r="B12" t="s">
        <v>29</v>
      </c>
      <c r="C12" t="s">
        <v>68</v>
      </c>
    </row>
    <row r="13" spans="1:3" x14ac:dyDescent="0.35">
      <c r="A13" s="43">
        <v>5</v>
      </c>
      <c r="B13" t="s">
        <v>47</v>
      </c>
      <c r="C13" t="s">
        <v>107</v>
      </c>
    </row>
    <row r="16" spans="1:3" x14ac:dyDescent="0.35">
      <c r="A16" s="42" t="s">
        <v>25</v>
      </c>
      <c r="B16" s="42"/>
      <c r="C16" s="42"/>
    </row>
    <row r="17" spans="1:3" x14ac:dyDescent="0.35">
      <c r="A17" s="20"/>
      <c r="B17" s="74" t="s">
        <v>72</v>
      </c>
      <c r="C17" s="74"/>
    </row>
    <row r="18" spans="1:3" x14ac:dyDescent="0.35">
      <c r="A18" s="21"/>
      <c r="B18" s="74" t="s">
        <v>71</v>
      </c>
      <c r="C18" s="74"/>
    </row>
    <row r="21" spans="1:3" x14ac:dyDescent="0.35">
      <c r="A21" s="42" t="s">
        <v>69</v>
      </c>
      <c r="B21" s="42"/>
      <c r="C21" s="42"/>
    </row>
    <row r="22" spans="1:3" x14ac:dyDescent="0.35">
      <c r="A22" s="75" t="s">
        <v>129</v>
      </c>
    </row>
    <row r="25" spans="1:3" x14ac:dyDescent="0.35">
      <c r="A25" s="60" t="s">
        <v>67</v>
      </c>
      <c r="B25" s="59"/>
      <c r="C25" s="59"/>
    </row>
  </sheetData>
  <mergeCells count="2">
    <mergeCell ref="B17:C17"/>
    <mergeCell ref="B18:C18"/>
  </mergeCells>
  <phoneticPr fontId="13" type="noConversion"/>
  <hyperlinks>
    <hyperlink ref="A22" r:id="rId1" xr:uid="{FE24A5F0-1E4D-4B78-B88A-9D4A1A6D3D8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9491A-8DA3-40F5-902D-48C1C7E8E15F}">
  <sheetPr>
    <tabColor theme="9" tint="0.79998168889431442"/>
  </sheetPr>
  <dimension ref="A1:H13"/>
  <sheetViews>
    <sheetView zoomScaleNormal="100" workbookViewId="0">
      <selection activeCell="L11" sqref="L11"/>
    </sheetView>
  </sheetViews>
  <sheetFormatPr defaultRowHeight="14.5" x14ac:dyDescent="0.35"/>
  <cols>
    <col min="1" max="1" width="29.54296875" customWidth="1"/>
    <col min="2" max="3" width="19.26953125" customWidth="1"/>
    <col min="4" max="4" width="20.36328125" customWidth="1"/>
    <col min="5" max="5" width="19.26953125" customWidth="1"/>
    <col min="6" max="6" width="10.7265625" customWidth="1"/>
    <col min="7" max="7" width="15.36328125" customWidth="1"/>
    <col min="8" max="13" width="13.6328125" customWidth="1"/>
  </cols>
  <sheetData>
    <row r="1" spans="1:8" ht="25" customHeight="1" x14ac:dyDescent="0.65">
      <c r="A1" s="17" t="s">
        <v>23</v>
      </c>
    </row>
    <row r="2" spans="1:8" ht="14.5" customHeight="1" x14ac:dyDescent="0.65">
      <c r="A2" s="17"/>
    </row>
    <row r="3" spans="1:8" ht="58" x14ac:dyDescent="0.35">
      <c r="A3" s="14"/>
      <c r="B3" s="28" t="s">
        <v>86</v>
      </c>
      <c r="C3" s="28" t="s">
        <v>87</v>
      </c>
      <c r="D3" s="28" t="s">
        <v>88</v>
      </c>
      <c r="E3" s="28" t="s">
        <v>89</v>
      </c>
      <c r="G3" s="28" t="s">
        <v>126</v>
      </c>
      <c r="H3" s="28" t="s">
        <v>127</v>
      </c>
    </row>
    <row r="4" spans="1:8" x14ac:dyDescent="0.35">
      <c r="A4" s="32" t="s">
        <v>16</v>
      </c>
      <c r="B4" s="33" t="str">
        <f>Reference!$B$4</f>
        <v>2025–26</v>
      </c>
      <c r="C4" s="33" t="str">
        <f>Reference!$B$5</f>
        <v>2026–27</v>
      </c>
      <c r="D4" s="33" t="str">
        <f>Reference!$B$6</f>
        <v>2027–28</v>
      </c>
      <c r="E4" s="33" t="str">
        <f>Reference!$B$7</f>
        <v>2028–29</v>
      </c>
      <c r="G4" s="70"/>
      <c r="H4" s="70"/>
    </row>
    <row r="5" spans="1:8" x14ac:dyDescent="0.35">
      <c r="A5" s="13" t="s">
        <v>7</v>
      </c>
      <c r="B5" s="49">
        <v>0</v>
      </c>
      <c r="C5" s="49">
        <v>0</v>
      </c>
      <c r="D5" s="49">
        <v>0</v>
      </c>
      <c r="E5" s="49">
        <v>0</v>
      </c>
      <c r="G5" s="20"/>
      <c r="H5" s="20"/>
    </row>
    <row r="6" spans="1:8" x14ac:dyDescent="0.35">
      <c r="A6" s="13" t="s">
        <v>8</v>
      </c>
      <c r="B6" s="49">
        <v>0</v>
      </c>
      <c r="C6" s="49">
        <v>0</v>
      </c>
      <c r="D6" s="49">
        <v>0</v>
      </c>
      <c r="E6" s="49">
        <v>0</v>
      </c>
      <c r="G6" s="20"/>
      <c r="H6" s="20"/>
    </row>
    <row r="7" spans="1:8" x14ac:dyDescent="0.35">
      <c r="A7" s="13" t="s">
        <v>9</v>
      </c>
      <c r="B7" s="49">
        <v>0</v>
      </c>
      <c r="C7" s="49">
        <v>0</v>
      </c>
      <c r="D7" s="49">
        <v>0</v>
      </c>
      <c r="E7" s="49">
        <v>0</v>
      </c>
      <c r="G7" s="20"/>
      <c r="H7" s="20"/>
    </row>
    <row r="8" spans="1:8" x14ac:dyDescent="0.35">
      <c r="A8" s="13" t="s">
        <v>10</v>
      </c>
      <c r="B8" s="49">
        <v>0</v>
      </c>
      <c r="C8" s="49">
        <v>0</v>
      </c>
      <c r="D8" s="49">
        <v>0</v>
      </c>
      <c r="E8" s="49">
        <v>0</v>
      </c>
      <c r="G8" s="20"/>
      <c r="H8" s="20"/>
    </row>
    <row r="9" spans="1:8" x14ac:dyDescent="0.35">
      <c r="A9" s="13" t="s">
        <v>11</v>
      </c>
      <c r="B9" s="49">
        <v>0</v>
      </c>
      <c r="C9" s="49">
        <v>0</v>
      </c>
      <c r="D9" s="49">
        <v>0</v>
      </c>
      <c r="E9" s="49">
        <v>0</v>
      </c>
      <c r="G9" s="20"/>
      <c r="H9" s="20"/>
    </row>
    <row r="10" spans="1:8" ht="15" thickBot="1" x14ac:dyDescent="0.4">
      <c r="A10" s="23" t="s">
        <v>12</v>
      </c>
      <c r="B10" s="51">
        <v>0</v>
      </c>
      <c r="C10" s="51">
        <v>0</v>
      </c>
      <c r="D10" s="51">
        <v>0</v>
      </c>
      <c r="E10" s="51">
        <v>0</v>
      </c>
      <c r="G10" s="20"/>
      <c r="H10" s="20"/>
    </row>
    <row r="11" spans="1:8" ht="15" thickBot="1" x14ac:dyDescent="0.4">
      <c r="A11" s="46" t="s">
        <v>28</v>
      </c>
      <c r="B11" s="52">
        <f>SUM(B5:B10)</f>
        <v>0</v>
      </c>
      <c r="C11" s="52">
        <f>SUM(C5:C10)</f>
        <v>0</v>
      </c>
      <c r="D11" s="52">
        <f>SUM(D5:D10)</f>
        <v>0</v>
      </c>
      <c r="E11" s="52">
        <f>SUM(E5:E10)</f>
        <v>0</v>
      </c>
    </row>
    <row r="13" spans="1:8" x14ac:dyDescent="0.35">
      <c r="A13" s="60" t="s">
        <v>67</v>
      </c>
      <c r="B13" s="59"/>
      <c r="C13" s="59"/>
      <c r="D13" s="59"/>
      <c r="E13" s="59"/>
      <c r="F13" s="59"/>
      <c r="G13" s="59"/>
      <c r="H13" s="5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62542-68B5-4D33-ACFF-E6C0988F91EB}">
  <sheetPr>
    <tabColor theme="9" tint="0.79998168889431442"/>
  </sheetPr>
  <dimension ref="A1:H13"/>
  <sheetViews>
    <sheetView zoomScaleNormal="100" workbookViewId="0">
      <selection activeCell="H23" sqref="H23"/>
    </sheetView>
  </sheetViews>
  <sheetFormatPr defaultRowHeight="14.5" x14ac:dyDescent="0.35"/>
  <cols>
    <col min="1" max="1" width="29.54296875" customWidth="1"/>
    <col min="2" max="3" width="19.26953125" customWidth="1"/>
    <col min="4" max="4" width="20.36328125" customWidth="1"/>
    <col min="5" max="5" width="19.26953125" customWidth="1"/>
    <col min="6" max="6" width="15.08984375" customWidth="1"/>
    <col min="7" max="7" width="15.36328125" customWidth="1"/>
    <col min="8" max="13" width="13.6328125" customWidth="1"/>
  </cols>
  <sheetData>
    <row r="1" spans="1:8" ht="27.5" customHeight="1" x14ac:dyDescent="0.65">
      <c r="A1" s="17" t="s">
        <v>27</v>
      </c>
    </row>
    <row r="2" spans="1:8" ht="14.5" customHeight="1" x14ac:dyDescent="0.65">
      <c r="A2" s="17"/>
    </row>
    <row r="3" spans="1:8" ht="58" x14ac:dyDescent="0.35">
      <c r="A3" s="14"/>
      <c r="B3" s="28" t="s">
        <v>86</v>
      </c>
      <c r="C3" s="28" t="s">
        <v>87</v>
      </c>
      <c r="D3" s="28" t="s">
        <v>88</v>
      </c>
      <c r="E3" s="28" t="s">
        <v>89</v>
      </c>
      <c r="G3" s="28" t="s">
        <v>126</v>
      </c>
      <c r="H3" s="28" t="s">
        <v>127</v>
      </c>
    </row>
    <row r="4" spans="1:8" x14ac:dyDescent="0.35">
      <c r="A4" s="32" t="s">
        <v>61</v>
      </c>
      <c r="B4" s="33" t="str">
        <f>Reference!$B$4</f>
        <v>2025–26</v>
      </c>
      <c r="C4" s="33" t="str">
        <f>Reference!$B$5</f>
        <v>2026–27</v>
      </c>
      <c r="D4" s="33" t="str">
        <f>Reference!$B$6</f>
        <v>2027–28</v>
      </c>
      <c r="E4" s="33" t="str">
        <f>Reference!$B$7</f>
        <v>2028–29</v>
      </c>
      <c r="G4" s="70"/>
      <c r="H4" s="70"/>
    </row>
    <row r="5" spans="1:8" x14ac:dyDescent="0.35">
      <c r="A5" s="13" t="s">
        <v>7</v>
      </c>
      <c r="B5" s="49">
        <v>0</v>
      </c>
      <c r="C5" s="49">
        <v>0</v>
      </c>
      <c r="D5" s="49">
        <v>0</v>
      </c>
      <c r="E5" s="49">
        <v>0</v>
      </c>
      <c r="G5" s="20"/>
      <c r="H5" s="20"/>
    </row>
    <row r="6" spans="1:8" x14ac:dyDescent="0.35">
      <c r="A6" s="13" t="s">
        <v>8</v>
      </c>
      <c r="B6" s="49">
        <v>0</v>
      </c>
      <c r="C6" s="49">
        <v>0</v>
      </c>
      <c r="D6" s="49">
        <v>0</v>
      </c>
      <c r="E6" s="49">
        <v>0</v>
      </c>
      <c r="G6" s="20"/>
      <c r="H6" s="20"/>
    </row>
    <row r="7" spans="1:8" x14ac:dyDescent="0.35">
      <c r="A7" s="13" t="s">
        <v>9</v>
      </c>
      <c r="B7" s="49">
        <v>0</v>
      </c>
      <c r="C7" s="49">
        <v>0</v>
      </c>
      <c r="D7" s="49">
        <v>0</v>
      </c>
      <c r="E7" s="49">
        <v>0</v>
      </c>
      <c r="G7" s="20"/>
      <c r="H7" s="20"/>
    </row>
    <row r="8" spans="1:8" x14ac:dyDescent="0.35">
      <c r="A8" s="13" t="s">
        <v>10</v>
      </c>
      <c r="B8" s="49">
        <v>0</v>
      </c>
      <c r="C8" s="49">
        <v>0</v>
      </c>
      <c r="D8" s="49">
        <v>0</v>
      </c>
      <c r="E8" s="49">
        <v>0</v>
      </c>
      <c r="G8" s="20"/>
      <c r="H8" s="20"/>
    </row>
    <row r="9" spans="1:8" x14ac:dyDescent="0.35">
      <c r="A9" s="13" t="s">
        <v>11</v>
      </c>
      <c r="B9" s="49">
        <v>0</v>
      </c>
      <c r="C9" s="49">
        <v>0</v>
      </c>
      <c r="D9" s="49">
        <v>0</v>
      </c>
      <c r="E9" s="49">
        <v>0</v>
      </c>
      <c r="G9" s="20"/>
      <c r="H9" s="20"/>
    </row>
    <row r="10" spans="1:8" ht="15" thickBot="1" x14ac:dyDescent="0.4">
      <c r="A10" s="23" t="s">
        <v>12</v>
      </c>
      <c r="B10" s="51">
        <v>0</v>
      </c>
      <c r="C10" s="51">
        <v>0</v>
      </c>
      <c r="D10" s="51">
        <v>0</v>
      </c>
      <c r="E10" s="51">
        <v>0</v>
      </c>
      <c r="G10" s="20"/>
      <c r="H10" s="20"/>
    </row>
    <row r="11" spans="1:8" ht="15" thickBot="1" x14ac:dyDescent="0.4">
      <c r="A11" s="62" t="s">
        <v>28</v>
      </c>
      <c r="B11" s="52">
        <f>SUM(B5:B10)</f>
        <v>0</v>
      </c>
      <c r="C11" s="52">
        <f>SUM(C5:C10)</f>
        <v>0</v>
      </c>
      <c r="D11" s="52">
        <f>SUM(D5:D10)</f>
        <v>0</v>
      </c>
      <c r="E11" s="52">
        <f>SUM(E5:E10)</f>
        <v>0</v>
      </c>
    </row>
    <row r="13" spans="1:8" x14ac:dyDescent="0.35">
      <c r="A13" s="60" t="s">
        <v>67</v>
      </c>
      <c r="B13" s="59"/>
      <c r="C13" s="59"/>
      <c r="D13" s="59"/>
      <c r="E13" s="59"/>
      <c r="F13" s="59"/>
      <c r="G13" s="59"/>
      <c r="H13" s="59"/>
    </row>
  </sheetData>
  <phoneticPr fontId="1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0C750-32A6-4CF3-9863-2600962E534E}">
  <sheetPr>
    <tabColor theme="9" tint="0.79998168889431442"/>
  </sheetPr>
  <dimension ref="A1:H13"/>
  <sheetViews>
    <sheetView zoomScaleNormal="100" workbookViewId="0">
      <selection activeCell="H23" sqref="H23"/>
    </sheetView>
  </sheetViews>
  <sheetFormatPr defaultRowHeight="14.5" x14ac:dyDescent="0.35"/>
  <cols>
    <col min="1" max="1" width="29.54296875" customWidth="1"/>
    <col min="2" max="3" width="19.26953125" customWidth="1"/>
    <col min="4" max="4" width="20.36328125" customWidth="1"/>
    <col min="5" max="5" width="19.26953125" customWidth="1"/>
    <col min="6" max="6" width="15.08984375" customWidth="1"/>
    <col min="7" max="7" width="15.36328125" customWidth="1"/>
    <col min="8" max="13" width="13.6328125" customWidth="1"/>
  </cols>
  <sheetData>
    <row r="1" spans="1:8" ht="25" customHeight="1" x14ac:dyDescent="0.65">
      <c r="A1" s="17" t="s">
        <v>17</v>
      </c>
    </row>
    <row r="2" spans="1:8" ht="14.5" customHeight="1" x14ac:dyDescent="0.65">
      <c r="A2" s="17"/>
    </row>
    <row r="3" spans="1:8" ht="58" x14ac:dyDescent="0.35">
      <c r="A3" s="14"/>
      <c r="B3" s="28" t="s">
        <v>86</v>
      </c>
      <c r="C3" s="28" t="s">
        <v>87</v>
      </c>
      <c r="D3" s="28" t="s">
        <v>88</v>
      </c>
      <c r="E3" s="28" t="s">
        <v>89</v>
      </c>
      <c r="G3" s="28" t="s">
        <v>126</v>
      </c>
      <c r="H3" s="28" t="s">
        <v>127</v>
      </c>
    </row>
    <row r="4" spans="1:8" x14ac:dyDescent="0.35">
      <c r="A4" s="32" t="s">
        <v>61</v>
      </c>
      <c r="B4" s="33" t="str">
        <f>Reference!$B$4</f>
        <v>2025–26</v>
      </c>
      <c r="C4" s="33" t="str">
        <f>Reference!$B$5</f>
        <v>2026–27</v>
      </c>
      <c r="D4" s="33" t="str">
        <f>Reference!$B$6</f>
        <v>2027–28</v>
      </c>
      <c r="E4" s="33" t="str">
        <f>Reference!$B$7</f>
        <v>2028–29</v>
      </c>
      <c r="G4" s="70"/>
      <c r="H4" s="70"/>
    </row>
    <row r="5" spans="1:8" x14ac:dyDescent="0.35">
      <c r="A5" s="13" t="s">
        <v>7</v>
      </c>
      <c r="B5" s="49">
        <v>0</v>
      </c>
      <c r="C5" s="49">
        <v>0</v>
      </c>
      <c r="D5" s="49">
        <v>0</v>
      </c>
      <c r="E5" s="49">
        <v>0</v>
      </c>
      <c r="G5" s="20"/>
      <c r="H5" s="20"/>
    </row>
    <row r="6" spans="1:8" x14ac:dyDescent="0.35">
      <c r="A6" s="13" t="s">
        <v>8</v>
      </c>
      <c r="B6" s="49">
        <v>0</v>
      </c>
      <c r="C6" s="49">
        <v>0</v>
      </c>
      <c r="D6" s="49">
        <v>0</v>
      </c>
      <c r="E6" s="49">
        <v>0</v>
      </c>
      <c r="G6" s="20"/>
      <c r="H6" s="20"/>
    </row>
    <row r="7" spans="1:8" x14ac:dyDescent="0.35">
      <c r="A7" s="13" t="s">
        <v>9</v>
      </c>
      <c r="B7" s="49">
        <v>0</v>
      </c>
      <c r="C7" s="49">
        <v>0</v>
      </c>
      <c r="D7" s="49">
        <v>0</v>
      </c>
      <c r="E7" s="49">
        <v>0</v>
      </c>
      <c r="G7" s="20"/>
      <c r="H7" s="20"/>
    </row>
    <row r="8" spans="1:8" x14ac:dyDescent="0.35">
      <c r="A8" s="13" t="s">
        <v>10</v>
      </c>
      <c r="B8" s="49">
        <v>0</v>
      </c>
      <c r="C8" s="49">
        <v>0</v>
      </c>
      <c r="D8" s="49">
        <v>0</v>
      </c>
      <c r="E8" s="49">
        <v>0</v>
      </c>
      <c r="G8" s="20"/>
      <c r="H8" s="20"/>
    </row>
    <row r="9" spans="1:8" x14ac:dyDescent="0.35">
      <c r="A9" s="13" t="s">
        <v>11</v>
      </c>
      <c r="B9" s="49">
        <v>0</v>
      </c>
      <c r="C9" s="49">
        <v>0</v>
      </c>
      <c r="D9" s="49">
        <v>0</v>
      </c>
      <c r="E9" s="49">
        <v>0</v>
      </c>
      <c r="G9" s="20"/>
      <c r="H9" s="20"/>
    </row>
    <row r="10" spans="1:8" ht="15" thickBot="1" x14ac:dyDescent="0.4">
      <c r="A10" s="23" t="s">
        <v>12</v>
      </c>
      <c r="B10" s="51">
        <v>0</v>
      </c>
      <c r="C10" s="51">
        <v>0</v>
      </c>
      <c r="D10" s="51">
        <v>0</v>
      </c>
      <c r="E10" s="51">
        <v>0</v>
      </c>
      <c r="G10" s="20"/>
      <c r="H10" s="20"/>
    </row>
    <row r="11" spans="1:8" ht="15" thickBot="1" x14ac:dyDescent="0.4">
      <c r="A11" s="62" t="s">
        <v>28</v>
      </c>
      <c r="B11" s="52">
        <f>SUM(B5:B10)</f>
        <v>0</v>
      </c>
      <c r="C11" s="52">
        <f>SUM(C5:C10)</f>
        <v>0</v>
      </c>
      <c r="D11" s="52">
        <f>SUM(D5:D10)</f>
        <v>0</v>
      </c>
      <c r="E11" s="52">
        <f>SUM(E5:E10)</f>
        <v>0</v>
      </c>
    </row>
    <row r="13" spans="1:8" x14ac:dyDescent="0.35">
      <c r="A13" s="60" t="s">
        <v>67</v>
      </c>
      <c r="B13" s="59"/>
      <c r="C13" s="59"/>
      <c r="D13" s="59"/>
      <c r="E13" s="59"/>
      <c r="F13" s="59"/>
      <c r="G13" s="59"/>
      <c r="H13" s="5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00EF6-D7C2-4B72-8981-7CB5AF828516}">
  <sheetPr>
    <tabColor theme="9" tint="0.79998168889431442"/>
  </sheetPr>
  <dimension ref="A1:H13"/>
  <sheetViews>
    <sheetView zoomScaleNormal="100" workbookViewId="0">
      <selection activeCell="H23" sqref="H23"/>
    </sheetView>
  </sheetViews>
  <sheetFormatPr defaultRowHeight="14.5" x14ac:dyDescent="0.35"/>
  <cols>
    <col min="1" max="1" width="29.54296875" customWidth="1"/>
    <col min="2" max="3" width="19.26953125" customWidth="1"/>
    <col min="4" max="4" width="20.36328125" customWidth="1"/>
    <col min="5" max="5" width="19.26953125" customWidth="1"/>
    <col min="6" max="6" width="15.08984375" customWidth="1"/>
    <col min="7" max="7" width="15.36328125" customWidth="1"/>
    <col min="8" max="13" width="13.6328125" customWidth="1"/>
  </cols>
  <sheetData>
    <row r="1" spans="1:8" ht="25" customHeight="1" x14ac:dyDescent="0.65">
      <c r="A1" s="17" t="s">
        <v>22</v>
      </c>
    </row>
    <row r="2" spans="1:8" ht="14.5" customHeight="1" x14ac:dyDescent="0.65">
      <c r="A2" s="17"/>
    </row>
    <row r="3" spans="1:8" ht="58" x14ac:dyDescent="0.35">
      <c r="A3" s="14"/>
      <c r="B3" s="28" t="s">
        <v>86</v>
      </c>
      <c r="C3" s="28" t="s">
        <v>87</v>
      </c>
      <c r="D3" s="28" t="s">
        <v>88</v>
      </c>
      <c r="E3" s="28" t="s">
        <v>89</v>
      </c>
      <c r="G3" s="28" t="s">
        <v>126</v>
      </c>
      <c r="H3" s="28" t="s">
        <v>127</v>
      </c>
    </row>
    <row r="4" spans="1:8" x14ac:dyDescent="0.35">
      <c r="A4" s="32" t="s">
        <v>61</v>
      </c>
      <c r="B4" s="33" t="str">
        <f>Reference!$B$4</f>
        <v>2025–26</v>
      </c>
      <c r="C4" s="33" t="str">
        <f>Reference!$B$5</f>
        <v>2026–27</v>
      </c>
      <c r="D4" s="33" t="str">
        <f>Reference!$B$6</f>
        <v>2027–28</v>
      </c>
      <c r="E4" s="33" t="str">
        <f>Reference!$B$7</f>
        <v>2028–29</v>
      </c>
      <c r="G4" s="70"/>
      <c r="H4" s="70"/>
    </row>
    <row r="5" spans="1:8" x14ac:dyDescent="0.35">
      <c r="A5" s="13" t="s">
        <v>7</v>
      </c>
      <c r="B5" s="49">
        <v>0</v>
      </c>
      <c r="C5" s="49">
        <v>0</v>
      </c>
      <c r="D5" s="49">
        <v>0</v>
      </c>
      <c r="E5" s="49">
        <v>0</v>
      </c>
      <c r="G5" s="20"/>
      <c r="H5" s="20"/>
    </row>
    <row r="6" spans="1:8" x14ac:dyDescent="0.35">
      <c r="A6" s="13" t="s">
        <v>8</v>
      </c>
      <c r="B6" s="49">
        <v>0</v>
      </c>
      <c r="C6" s="49">
        <v>0</v>
      </c>
      <c r="D6" s="49">
        <v>0</v>
      </c>
      <c r="E6" s="49">
        <v>0</v>
      </c>
      <c r="G6" s="20"/>
      <c r="H6" s="20"/>
    </row>
    <row r="7" spans="1:8" x14ac:dyDescent="0.35">
      <c r="A7" s="13" t="s">
        <v>9</v>
      </c>
      <c r="B7" s="49">
        <v>0</v>
      </c>
      <c r="C7" s="49">
        <v>0</v>
      </c>
      <c r="D7" s="49">
        <v>0</v>
      </c>
      <c r="E7" s="49">
        <v>0</v>
      </c>
      <c r="G7" s="20"/>
      <c r="H7" s="20"/>
    </row>
    <row r="8" spans="1:8" x14ac:dyDescent="0.35">
      <c r="A8" s="13" t="s">
        <v>10</v>
      </c>
      <c r="B8" s="49">
        <v>0</v>
      </c>
      <c r="C8" s="49">
        <v>0</v>
      </c>
      <c r="D8" s="49">
        <v>0</v>
      </c>
      <c r="E8" s="49">
        <v>0</v>
      </c>
      <c r="G8" s="20"/>
      <c r="H8" s="20"/>
    </row>
    <row r="9" spans="1:8" x14ac:dyDescent="0.35">
      <c r="A9" s="13" t="s">
        <v>11</v>
      </c>
      <c r="B9" s="49">
        <v>0</v>
      </c>
      <c r="C9" s="49">
        <v>0</v>
      </c>
      <c r="D9" s="49">
        <v>0</v>
      </c>
      <c r="E9" s="49">
        <v>0</v>
      </c>
      <c r="G9" s="20"/>
      <c r="H9" s="20"/>
    </row>
    <row r="10" spans="1:8" ht="15" thickBot="1" x14ac:dyDescent="0.4">
      <c r="A10" s="23" t="s">
        <v>12</v>
      </c>
      <c r="B10" s="51">
        <v>0</v>
      </c>
      <c r="C10" s="51">
        <v>0</v>
      </c>
      <c r="D10" s="51">
        <v>0</v>
      </c>
      <c r="E10" s="51">
        <v>0</v>
      </c>
      <c r="G10" s="20"/>
      <c r="H10" s="20"/>
    </row>
    <row r="11" spans="1:8" ht="15" thickBot="1" x14ac:dyDescent="0.4">
      <c r="A11" s="62" t="s">
        <v>28</v>
      </c>
      <c r="B11" s="52">
        <f>SUM(B5:B10)</f>
        <v>0</v>
      </c>
      <c r="C11" s="52">
        <f>SUM(C5:C10)</f>
        <v>0</v>
      </c>
      <c r="D11" s="52">
        <f>SUM(D5:D10)</f>
        <v>0</v>
      </c>
      <c r="E11" s="52">
        <f>SUM(E5:E10)</f>
        <v>0</v>
      </c>
    </row>
    <row r="13" spans="1:8" x14ac:dyDescent="0.35">
      <c r="A13" s="60" t="s">
        <v>67</v>
      </c>
      <c r="B13" s="59"/>
      <c r="C13" s="59"/>
      <c r="D13" s="59"/>
      <c r="E13" s="59"/>
      <c r="F13" s="59"/>
      <c r="G13" s="59"/>
      <c r="H13" s="5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82517-C7E2-4BC8-8C3F-7914C1EDDD4A}">
  <sheetPr>
    <tabColor theme="9" tint="0.79998168889431442"/>
  </sheetPr>
  <dimension ref="A1:H13"/>
  <sheetViews>
    <sheetView zoomScaleNormal="100" workbookViewId="0">
      <selection activeCell="H23" sqref="H23"/>
    </sheetView>
  </sheetViews>
  <sheetFormatPr defaultRowHeight="14.5" x14ac:dyDescent="0.35"/>
  <cols>
    <col min="1" max="1" width="29.54296875" customWidth="1"/>
    <col min="2" max="3" width="19.26953125" customWidth="1"/>
    <col min="4" max="4" width="20.36328125" customWidth="1"/>
    <col min="5" max="5" width="19.26953125" customWidth="1"/>
    <col min="6" max="6" width="15.08984375" customWidth="1"/>
    <col min="7" max="7" width="15.36328125" customWidth="1"/>
    <col min="8" max="13" width="13.6328125" customWidth="1"/>
  </cols>
  <sheetData>
    <row r="1" spans="1:8" ht="25" customHeight="1" x14ac:dyDescent="0.65">
      <c r="A1" s="17" t="s">
        <v>24</v>
      </c>
    </row>
    <row r="2" spans="1:8" ht="14.5" customHeight="1" x14ac:dyDescent="0.65">
      <c r="A2" s="17"/>
    </row>
    <row r="3" spans="1:8" ht="58" x14ac:dyDescent="0.35">
      <c r="A3" s="14"/>
      <c r="B3" s="28" t="s">
        <v>86</v>
      </c>
      <c r="C3" s="28" t="s">
        <v>87</v>
      </c>
      <c r="D3" s="28" t="s">
        <v>88</v>
      </c>
      <c r="E3" s="28" t="s">
        <v>89</v>
      </c>
      <c r="G3" s="28" t="s">
        <v>126</v>
      </c>
      <c r="H3" s="28" t="s">
        <v>127</v>
      </c>
    </row>
    <row r="4" spans="1:8" x14ac:dyDescent="0.35">
      <c r="A4" s="32" t="s">
        <v>61</v>
      </c>
      <c r="B4" s="33" t="str">
        <f>Reference!$B$4</f>
        <v>2025–26</v>
      </c>
      <c r="C4" s="33" t="str">
        <f>Reference!$B$5</f>
        <v>2026–27</v>
      </c>
      <c r="D4" s="33" t="str">
        <f>Reference!$B$6</f>
        <v>2027–28</v>
      </c>
      <c r="E4" s="33" t="str">
        <f>Reference!$B$7</f>
        <v>2028–29</v>
      </c>
      <c r="G4" s="70"/>
      <c r="H4" s="70"/>
    </row>
    <row r="5" spans="1:8" x14ac:dyDescent="0.35">
      <c r="A5" s="13" t="s">
        <v>7</v>
      </c>
      <c r="B5" s="49">
        <v>0</v>
      </c>
      <c r="C5" s="49">
        <v>0</v>
      </c>
      <c r="D5" s="49">
        <v>0</v>
      </c>
      <c r="E5" s="49">
        <v>0</v>
      </c>
      <c r="G5" s="20"/>
      <c r="H5" s="20"/>
    </row>
    <row r="6" spans="1:8" x14ac:dyDescent="0.35">
      <c r="A6" s="13" t="s">
        <v>8</v>
      </c>
      <c r="B6" s="49">
        <v>0</v>
      </c>
      <c r="C6" s="49">
        <v>0</v>
      </c>
      <c r="D6" s="49">
        <v>0</v>
      </c>
      <c r="E6" s="49">
        <v>0</v>
      </c>
      <c r="G6" s="20"/>
      <c r="H6" s="20"/>
    </row>
    <row r="7" spans="1:8" x14ac:dyDescent="0.35">
      <c r="A7" s="13" t="s">
        <v>9</v>
      </c>
      <c r="B7" s="49">
        <v>0</v>
      </c>
      <c r="C7" s="49">
        <v>0</v>
      </c>
      <c r="D7" s="49">
        <v>0</v>
      </c>
      <c r="E7" s="49">
        <v>0</v>
      </c>
      <c r="G7" s="20"/>
      <c r="H7" s="20"/>
    </row>
    <row r="8" spans="1:8" x14ac:dyDescent="0.35">
      <c r="A8" s="13" t="s">
        <v>10</v>
      </c>
      <c r="B8" s="49">
        <v>0</v>
      </c>
      <c r="C8" s="49">
        <v>0</v>
      </c>
      <c r="D8" s="49">
        <v>0</v>
      </c>
      <c r="E8" s="49">
        <v>0</v>
      </c>
      <c r="G8" s="20"/>
      <c r="H8" s="20"/>
    </row>
    <row r="9" spans="1:8" x14ac:dyDescent="0.35">
      <c r="A9" s="13" t="s">
        <v>11</v>
      </c>
      <c r="B9" s="49">
        <v>0</v>
      </c>
      <c r="C9" s="49">
        <v>0</v>
      </c>
      <c r="D9" s="49">
        <v>0</v>
      </c>
      <c r="E9" s="49">
        <v>0</v>
      </c>
      <c r="G9" s="20"/>
      <c r="H9" s="20"/>
    </row>
    <row r="10" spans="1:8" ht="15" thickBot="1" x14ac:dyDescent="0.4">
      <c r="A10" s="64" t="s">
        <v>12</v>
      </c>
      <c r="B10" s="51">
        <v>0</v>
      </c>
      <c r="C10" s="51">
        <v>0</v>
      </c>
      <c r="D10" s="51">
        <v>0</v>
      </c>
      <c r="E10" s="51">
        <v>0</v>
      </c>
      <c r="G10" s="20"/>
      <c r="H10" s="20"/>
    </row>
    <row r="11" spans="1:8" ht="15" thickBot="1" x14ac:dyDescent="0.4">
      <c r="A11" s="22" t="s">
        <v>28</v>
      </c>
      <c r="B11" s="52">
        <f>SUM(B5:B10)</f>
        <v>0</v>
      </c>
      <c r="C11" s="52">
        <f>SUM(C5:C10)</f>
        <v>0</v>
      </c>
      <c r="D11" s="52">
        <f>SUM(D5:D10)</f>
        <v>0</v>
      </c>
      <c r="E11" s="52">
        <f>SUM(E5:E10)</f>
        <v>0</v>
      </c>
    </row>
    <row r="13" spans="1:8" x14ac:dyDescent="0.35">
      <c r="A13" s="60" t="s">
        <v>67</v>
      </c>
      <c r="B13" s="59"/>
      <c r="C13" s="59"/>
      <c r="D13" s="59"/>
      <c r="E13" s="59"/>
      <c r="F13" s="59"/>
      <c r="G13" s="59"/>
      <c r="H13" s="59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AA07318-B1DA-4E07-AA43-2746295AA71F}">
          <x14:formula1>
            <xm:f>Reference!#REF!</xm:f>
          </x14:formula1>
          <xm:sqref>B4:E4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01585-47F0-41FB-A83E-39856C1ADB43}">
  <sheetPr>
    <tabColor theme="3" tint="0.89999084444715716"/>
  </sheetPr>
  <dimension ref="A1:H40"/>
  <sheetViews>
    <sheetView zoomScaleNormal="100" workbookViewId="0">
      <selection activeCell="K11" sqref="K11"/>
    </sheetView>
  </sheetViews>
  <sheetFormatPr defaultRowHeight="14.5" x14ac:dyDescent="0.35"/>
  <cols>
    <col min="1" max="1" width="40.7265625" customWidth="1"/>
    <col min="2" max="3" width="19.26953125" customWidth="1"/>
    <col min="4" max="4" width="20.36328125" customWidth="1"/>
    <col min="5" max="5" width="19.26953125" customWidth="1"/>
    <col min="6" max="6" width="11.453125" customWidth="1"/>
    <col min="7" max="7" width="15.54296875" customWidth="1"/>
    <col min="8" max="13" width="13.6328125" customWidth="1"/>
  </cols>
  <sheetData>
    <row r="1" spans="1:8" ht="28.5" x14ac:dyDescent="0.65">
      <c r="A1" s="17" t="s">
        <v>30</v>
      </c>
    </row>
    <row r="3" spans="1:8" ht="29" x14ac:dyDescent="0.35">
      <c r="A3" s="29"/>
      <c r="B3" s="28" t="s">
        <v>86</v>
      </c>
      <c r="C3" s="28" t="s">
        <v>87</v>
      </c>
      <c r="G3" s="71" t="s">
        <v>128</v>
      </c>
      <c r="H3" s="28" t="s">
        <v>127</v>
      </c>
    </row>
    <row r="4" spans="1:8" x14ac:dyDescent="0.35">
      <c r="A4" s="40" t="s">
        <v>62</v>
      </c>
      <c r="B4" s="33" t="str">
        <f>Reference!$B$4</f>
        <v>2025–26</v>
      </c>
      <c r="C4" s="33" t="str">
        <f>Reference!$B$5</f>
        <v>2026–27</v>
      </c>
      <c r="G4" s="70"/>
      <c r="H4" s="70"/>
    </row>
    <row r="5" spans="1:8" x14ac:dyDescent="0.35">
      <c r="A5" s="30" t="s">
        <v>81</v>
      </c>
      <c r="B5" s="48">
        <v>0</v>
      </c>
      <c r="C5" s="48">
        <v>0</v>
      </c>
      <c r="G5" s="48"/>
      <c r="H5" s="48"/>
    </row>
    <row r="8" spans="1:8" x14ac:dyDescent="0.35">
      <c r="A8" s="40" t="s">
        <v>58</v>
      </c>
      <c r="B8" s="33" t="str">
        <f>Reference!$B$4</f>
        <v>2025–26</v>
      </c>
      <c r="C8" s="33" t="str">
        <f>Reference!$B$5</f>
        <v>2026–27</v>
      </c>
      <c r="D8" s="33" t="str">
        <f>Reference!$B$6</f>
        <v>2027–28</v>
      </c>
      <c r="E8" s="33" t="str">
        <f>Reference!$B$7</f>
        <v>2028–29</v>
      </c>
      <c r="G8" s="70"/>
      <c r="H8" s="70"/>
    </row>
    <row r="9" spans="1:8" x14ac:dyDescent="0.35">
      <c r="A9" s="30" t="s">
        <v>54</v>
      </c>
      <c r="B9" s="48">
        <v>0</v>
      </c>
      <c r="C9" s="48">
        <v>0</v>
      </c>
      <c r="D9" s="48">
        <v>0</v>
      </c>
      <c r="E9" s="48">
        <v>0</v>
      </c>
      <c r="G9" s="20"/>
      <c r="H9" s="20"/>
    </row>
    <row r="10" spans="1:8" x14ac:dyDescent="0.35">
      <c r="A10" s="30" t="s">
        <v>56</v>
      </c>
      <c r="B10" s="48">
        <v>0</v>
      </c>
      <c r="C10" s="48">
        <v>0</v>
      </c>
      <c r="D10" s="48">
        <v>0</v>
      </c>
      <c r="E10" s="48">
        <v>0</v>
      </c>
      <c r="G10" s="20"/>
      <c r="H10" s="20"/>
    </row>
    <row r="11" spans="1:8" x14ac:dyDescent="0.35">
      <c r="A11" s="30" t="s">
        <v>48</v>
      </c>
      <c r="B11" s="48">
        <v>0</v>
      </c>
      <c r="C11" s="48">
        <v>0</v>
      </c>
      <c r="D11" s="48">
        <v>0</v>
      </c>
      <c r="E11" s="48">
        <v>0</v>
      </c>
      <c r="G11" s="20"/>
      <c r="H11" s="20"/>
    </row>
    <row r="12" spans="1:8" x14ac:dyDescent="0.35">
      <c r="A12" s="30" t="s">
        <v>49</v>
      </c>
      <c r="B12" s="48">
        <v>0</v>
      </c>
      <c r="C12" s="48">
        <v>0</v>
      </c>
      <c r="D12" s="48">
        <v>0</v>
      </c>
      <c r="E12" s="48">
        <v>0</v>
      </c>
      <c r="G12" s="20"/>
      <c r="H12" s="20"/>
    </row>
    <row r="13" spans="1:8" x14ac:dyDescent="0.35">
      <c r="A13" s="30" t="s">
        <v>50</v>
      </c>
      <c r="B13" s="48">
        <v>0</v>
      </c>
      <c r="C13" s="48">
        <v>0</v>
      </c>
      <c r="D13" s="48">
        <v>0</v>
      </c>
      <c r="E13" s="48">
        <v>0</v>
      </c>
      <c r="G13" s="20"/>
      <c r="H13" s="20"/>
    </row>
    <row r="14" spans="1:8" x14ac:dyDescent="0.35">
      <c r="A14" s="30" t="s">
        <v>51</v>
      </c>
      <c r="B14" s="48">
        <v>0</v>
      </c>
      <c r="C14" s="48">
        <v>0</v>
      </c>
      <c r="D14" s="48">
        <v>0</v>
      </c>
      <c r="E14" s="48">
        <v>0</v>
      </c>
      <c r="G14" s="20"/>
      <c r="H14" s="20"/>
    </row>
    <row r="15" spans="1:8" x14ac:dyDescent="0.35">
      <c r="A15" s="30" t="s">
        <v>52</v>
      </c>
      <c r="B15" s="48">
        <v>0</v>
      </c>
      <c r="C15" s="48">
        <v>0</v>
      </c>
      <c r="D15" s="48">
        <v>0</v>
      </c>
      <c r="E15" s="48">
        <v>0</v>
      </c>
      <c r="G15" s="20"/>
      <c r="H15" s="20"/>
    </row>
    <row r="16" spans="1:8" x14ac:dyDescent="0.35">
      <c r="A16" s="30" t="s">
        <v>53</v>
      </c>
      <c r="B16" s="48">
        <v>0</v>
      </c>
      <c r="C16" s="48">
        <v>0</v>
      </c>
      <c r="D16" s="48">
        <v>0</v>
      </c>
      <c r="E16" s="48">
        <v>0</v>
      </c>
      <c r="G16" s="20"/>
      <c r="H16" s="20"/>
    </row>
    <row r="17" spans="1:8" x14ac:dyDescent="0.35">
      <c r="A17" s="30" t="s">
        <v>26</v>
      </c>
      <c r="B17" s="48">
        <v>0</v>
      </c>
      <c r="C17" s="48">
        <v>0</v>
      </c>
      <c r="D17" s="48">
        <v>0</v>
      </c>
      <c r="E17" s="48">
        <v>0</v>
      </c>
      <c r="G17" s="20"/>
      <c r="H17" s="20"/>
    </row>
    <row r="18" spans="1:8" ht="15" thickBot="1" x14ac:dyDescent="0.4">
      <c r="A18" s="45" t="s">
        <v>37</v>
      </c>
      <c r="B18" s="53">
        <f>SUM(B9:B17)</f>
        <v>0</v>
      </c>
      <c r="C18" s="53">
        <f t="shared" ref="C18:E18" si="0">SUM(C9:C17)</f>
        <v>0</v>
      </c>
      <c r="D18" s="53">
        <f t="shared" si="0"/>
        <v>0</v>
      </c>
      <c r="E18" s="53">
        <f t="shared" si="0"/>
        <v>0</v>
      </c>
    </row>
    <row r="19" spans="1:8" ht="15" thickTop="1" x14ac:dyDescent="0.35"/>
    <row r="21" spans="1:8" x14ac:dyDescent="0.35">
      <c r="A21" s="32" t="s">
        <v>59</v>
      </c>
      <c r="B21" s="33" t="str">
        <f>Reference!$B$4</f>
        <v>2025–26</v>
      </c>
      <c r="C21" s="33" t="str">
        <f>Reference!$B$5</f>
        <v>2026–27</v>
      </c>
      <c r="D21" s="33" t="str">
        <f>Reference!$B$6</f>
        <v>2027–28</v>
      </c>
      <c r="E21" s="33" t="str">
        <f>Reference!$B$7</f>
        <v>2028–29</v>
      </c>
      <c r="G21" s="70"/>
      <c r="H21" s="70"/>
    </row>
    <row r="22" spans="1:8" x14ac:dyDescent="0.35">
      <c r="A22" s="13" t="s">
        <v>55</v>
      </c>
      <c r="B22" s="48">
        <v>0</v>
      </c>
      <c r="C22" s="48">
        <v>0</v>
      </c>
      <c r="D22" s="48">
        <v>0</v>
      </c>
      <c r="E22" s="48">
        <v>0</v>
      </c>
      <c r="G22" s="20"/>
      <c r="H22" s="20"/>
    </row>
    <row r="23" spans="1:8" x14ac:dyDescent="0.35">
      <c r="A23" s="13" t="s">
        <v>85</v>
      </c>
      <c r="B23" s="56">
        <f>EQT!B11</f>
        <v>0</v>
      </c>
      <c r="C23" s="56">
        <f>EQT!C11</f>
        <v>0</v>
      </c>
      <c r="D23" s="56">
        <f>EQT!D11</f>
        <v>0</v>
      </c>
      <c r="E23" s="56">
        <f>EQT!E11</f>
        <v>0</v>
      </c>
      <c r="G23" s="20"/>
      <c r="H23" s="20"/>
    </row>
    <row r="24" spans="1:8" x14ac:dyDescent="0.35">
      <c r="A24" s="13" t="s">
        <v>38</v>
      </c>
      <c r="B24" s="56">
        <f>AER!B11</f>
        <v>0</v>
      </c>
      <c r="C24" s="56">
        <f>AER!C11</f>
        <v>0</v>
      </c>
      <c r="D24" s="56">
        <f>AER!D11</f>
        <v>0</v>
      </c>
      <c r="E24" s="56">
        <f>AER!E11</f>
        <v>0</v>
      </c>
      <c r="G24" s="20"/>
      <c r="H24" s="20"/>
    </row>
    <row r="25" spans="1:8" x14ac:dyDescent="0.35">
      <c r="A25" s="13" t="s">
        <v>39</v>
      </c>
      <c r="B25" s="56">
        <f>ESCOSA!B11</f>
        <v>0</v>
      </c>
      <c r="C25" s="56">
        <f>ESCOSA!C11</f>
        <v>0</v>
      </c>
      <c r="D25" s="56">
        <f>ESCOSA!D11</f>
        <v>0</v>
      </c>
      <c r="E25" s="56">
        <f>ESCOSA!E11</f>
        <v>0</v>
      </c>
      <c r="G25" s="20"/>
      <c r="H25" s="20"/>
    </row>
    <row r="26" spans="1:8" x14ac:dyDescent="0.35">
      <c r="A26" s="13" t="s">
        <v>41</v>
      </c>
      <c r="B26" s="56">
        <f>ASL!B11</f>
        <v>0</v>
      </c>
      <c r="C26" s="56">
        <f>ASL!C11</f>
        <v>0</v>
      </c>
      <c r="D26" s="56">
        <f>ASL!D11</f>
        <v>0</v>
      </c>
      <c r="E26" s="56">
        <f>ASL!E11</f>
        <v>0</v>
      </c>
      <c r="G26" s="20"/>
      <c r="H26" s="20"/>
    </row>
    <row r="27" spans="1:8" x14ac:dyDescent="0.35">
      <c r="A27" s="13" t="s">
        <v>40</v>
      </c>
      <c r="B27" s="50">
        <f>DEM!B11</f>
        <v>0</v>
      </c>
      <c r="C27" s="50">
        <f>DEM!C11</f>
        <v>0</v>
      </c>
      <c r="D27" s="50">
        <f>DEM!D11</f>
        <v>0</v>
      </c>
      <c r="E27" s="50">
        <f>DEM!E11</f>
        <v>0</v>
      </c>
      <c r="G27" s="20"/>
      <c r="H27" s="20"/>
    </row>
    <row r="28" spans="1:8" x14ac:dyDescent="0.35">
      <c r="A28" s="13" t="s">
        <v>31</v>
      </c>
      <c r="B28" s="48">
        <v>0</v>
      </c>
      <c r="C28" s="48">
        <v>0</v>
      </c>
      <c r="D28" s="48">
        <v>0</v>
      </c>
      <c r="E28" s="48">
        <v>0</v>
      </c>
      <c r="G28" s="20"/>
      <c r="H28" s="20"/>
    </row>
    <row r="29" spans="1:8" ht="41.5" customHeight="1" x14ac:dyDescent="0.35">
      <c r="A29" s="27" t="s">
        <v>65</v>
      </c>
      <c r="B29" s="48">
        <v>0</v>
      </c>
      <c r="C29" s="48">
        <v>0</v>
      </c>
      <c r="D29" s="48">
        <v>0</v>
      </c>
      <c r="E29" s="48">
        <v>0</v>
      </c>
      <c r="G29" s="20"/>
      <c r="H29" s="20"/>
    </row>
    <row r="30" spans="1:8" x14ac:dyDescent="0.35">
      <c r="A30" s="13" t="s">
        <v>32</v>
      </c>
      <c r="B30" s="48">
        <v>0</v>
      </c>
      <c r="C30" s="48">
        <v>0</v>
      </c>
      <c r="D30" s="48">
        <v>0</v>
      </c>
      <c r="E30" s="48">
        <v>0</v>
      </c>
      <c r="G30" s="20"/>
      <c r="H30" s="20"/>
    </row>
    <row r="31" spans="1:8" ht="36.5" customHeight="1" x14ac:dyDescent="0.35">
      <c r="A31" s="27" t="s">
        <v>63</v>
      </c>
      <c r="B31" s="48">
        <v>0</v>
      </c>
      <c r="C31" s="48">
        <v>0</v>
      </c>
      <c r="D31" s="48">
        <v>0</v>
      </c>
      <c r="E31" s="48">
        <v>0</v>
      </c>
      <c r="G31" s="20"/>
      <c r="H31" s="20"/>
    </row>
    <row r="32" spans="1:8" ht="36.5" customHeight="1" x14ac:dyDescent="0.35">
      <c r="A32" s="27" t="s">
        <v>64</v>
      </c>
      <c r="B32" s="48">
        <v>0</v>
      </c>
      <c r="C32" s="48">
        <v>0</v>
      </c>
      <c r="D32" s="48">
        <v>0</v>
      </c>
      <c r="E32" s="48">
        <v>0</v>
      </c>
      <c r="G32" s="20"/>
      <c r="H32" s="20"/>
    </row>
    <row r="33" spans="1:8" ht="15" thickBot="1" x14ac:dyDescent="0.4">
      <c r="A33" s="45" t="s">
        <v>36</v>
      </c>
      <c r="B33" s="53">
        <f>SUM(B22:B32)</f>
        <v>0</v>
      </c>
      <c r="C33" s="53">
        <f>SUM(C22:C32)</f>
        <v>0</v>
      </c>
      <c r="D33" s="53">
        <f>SUM(D22:D32)</f>
        <v>0</v>
      </c>
      <c r="E33" s="53">
        <f>SUM(E22:E32)</f>
        <v>0</v>
      </c>
    </row>
    <row r="34" spans="1:8" ht="15" thickTop="1" x14ac:dyDescent="0.35"/>
    <row r="35" spans="1:8" x14ac:dyDescent="0.35">
      <c r="A35" s="47" t="s">
        <v>118</v>
      </c>
      <c r="B35" s="55">
        <f>B18-B33</f>
        <v>0</v>
      </c>
      <c r="C35" s="55">
        <f>C18-C33</f>
        <v>0</v>
      </c>
      <c r="D35" s="55">
        <f>D18-D33</f>
        <v>0</v>
      </c>
      <c r="E35" s="55">
        <f>E18-E33</f>
        <v>0</v>
      </c>
    </row>
    <row r="36" spans="1:8" x14ac:dyDescent="0.35">
      <c r="A36" s="47" t="s">
        <v>119</v>
      </c>
      <c r="B36" s="13" t="s">
        <v>80</v>
      </c>
      <c r="C36" s="13" t="s">
        <v>80</v>
      </c>
      <c r="D36" s="54">
        <f>AVERAGE(C35:E35)</f>
        <v>0</v>
      </c>
      <c r="E36" s="13" t="s">
        <v>80</v>
      </c>
    </row>
    <row r="40" spans="1:8" x14ac:dyDescent="0.35">
      <c r="A40" s="60" t="s">
        <v>67</v>
      </c>
      <c r="B40" s="59"/>
      <c r="C40" s="59"/>
      <c r="D40" s="59"/>
      <c r="E40" s="59"/>
      <c r="F40" s="59"/>
      <c r="G40" s="59"/>
      <c r="H40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Glossary</vt:lpstr>
      <vt:lpstr>Reference</vt:lpstr>
      <vt:lpstr>Instructions</vt:lpstr>
      <vt:lpstr>DEM</vt:lpstr>
      <vt:lpstr>AER</vt:lpstr>
      <vt:lpstr>ESCOSA</vt:lpstr>
      <vt:lpstr>ASL</vt:lpstr>
      <vt:lpstr>EQT</vt:lpstr>
      <vt:lpstr>Scheme Fund Financials</vt:lpstr>
      <vt:lpstr>MPCB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Mimi Duong</dc:creator>
  <cp:lastModifiedBy>Sean Mullins</cp:lastModifiedBy>
  <dcterms:created xsi:type="dcterms:W3CDTF">2026-03-31T23:16:44Z</dcterms:created>
  <dcterms:modified xsi:type="dcterms:W3CDTF">2026-04-28T23:55:13Z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2026-04-01T22:56:32Z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deb331e0-ee54-410c-aa44-66cbd4784340</vt:lpwstr>
  </property>
  <property fmtid="{D5CDD505-2E9C-101B-9397-08002B2CF9AE}" pid="8" name="MSIP_Label_d9d5a995-dfdf-4407-9a97-edbbc68c9f53_ContentBits">
    <vt:lpwstr>0</vt:lpwstr>
  </property>
  <property fmtid="{D5CDD505-2E9C-101B-9397-08002B2CF9AE}" pid="9" name="MSIP_Label_d9d5a995-dfdf-4407-9a97-edbbc68c9f53_Tag">
    <vt:lpwstr>10, 0, 1, 1</vt:lpwstr>
  </property>
</Properties>
</file>