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8_{56820B55-6339-4C6F-A1A3-D469C5D88BAD}" xr6:coauthVersionLast="47" xr6:coauthVersionMax="47" xr10:uidLastSave="{00000000-0000-0000-0000-000000000000}"/>
  <bookViews>
    <workbookView xWindow="28680" yWindow="-120" windowWidth="29040" windowHeight="15720" tabRatio="720" activeTab="4" xr2:uid="{985A874E-EC8C-48DD-AF11-AF480303BB97}"/>
  </bookViews>
  <sheets>
    <sheet name="Contents" sheetId="3" r:id="rId1"/>
    <sheet name="1.Reserves reporting obligation" sheetId="10" r:id="rId2"/>
    <sheet name="2. Checklist" sheetId="14" r:id="rId3"/>
    <sheet name="3. Data submission guide" sheetId="18" r:id="rId4"/>
    <sheet name="4. Reporting template" sheetId="19" r:id="rId5"/>
    <sheet name="5. Additional voluntary info" sheetId="15"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4" i="19" l="1"/>
  <c r="AC24" i="19"/>
  <c r="S15" i="19"/>
  <c r="T15" i="19" s="1"/>
  <c r="U15" i="19" s="1"/>
  <c r="V15" i="19" s="1"/>
  <c r="W15" i="19" s="1"/>
  <c r="X15" i="19" s="1"/>
  <c r="Y15" i="19" s="1"/>
  <c r="Z15" i="19" s="1"/>
  <c r="AA15" i="19" s="1"/>
  <c r="H15" i="19"/>
  <c r="I15" i="19" s="1"/>
  <c r="J15" i="19" s="1"/>
  <c r="K15" i="19" s="1"/>
  <c r="L15" i="19" s="1"/>
  <c r="M15" i="19" s="1"/>
  <c r="N15" i="19" s="1"/>
  <c r="O15" i="19" s="1"/>
  <c r="P15" i="19" s="1"/>
  <c r="R22" i="19"/>
  <c r="S22" i="19" s="1"/>
  <c r="T22" i="19" s="1"/>
  <c r="U22" i="19" s="1"/>
  <c r="V22" i="19" s="1"/>
  <c r="W22" i="19" s="1"/>
  <c r="X22" i="19" s="1"/>
  <c r="Y22" i="19" s="1"/>
  <c r="Z22" i="19" s="1"/>
  <c r="AA22" i="19" s="1"/>
  <c r="G22" i="19"/>
  <c r="H22" i="19" s="1"/>
  <c r="I22" i="19" s="1"/>
  <c r="J22" i="19" s="1"/>
  <c r="K22" i="19" s="1"/>
  <c r="L22" i="19" s="1"/>
  <c r="M22" i="19" s="1"/>
  <c r="N22" i="19" s="1"/>
  <c r="O22" i="19" s="1"/>
  <c r="P22" i="19" s="1"/>
  <c r="I7" i="19" a="1"/>
  <c r="I7" i="19" s="1"/>
  <c r="I10" i="19"/>
  <c r="I9" i="19" a="1"/>
  <c r="I9" i="19" s="1"/>
  <c r="I6" i="19"/>
  <c r="I5" i="19"/>
  <c r="I4" i="19"/>
  <c r="I3" i="19"/>
  <c r="I8" i="19" a="1"/>
  <c r="I8"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<sst xmlns="http://schemas.openxmlformats.org/spreadsheetml/2006/main" count="270" uniqueCount="165">
  <si>
    <t>Field Interest ID</t>
  </si>
  <si>
    <t>Field Name</t>
  </si>
  <si>
    <t>Information to identify the petroleum tenements of the BB field interest to which the gas price assumptions apply</t>
  </si>
  <si>
    <t>The name of the field to which the gas price assumptions apply</t>
  </si>
  <si>
    <t>Field ABC</t>
  </si>
  <si>
    <t>Gas price assumptions - Rule 171C NGR</t>
  </si>
  <si>
    <r>
      <t>Frequency of reporting:</t>
    </r>
    <r>
      <rPr>
        <sz val="10"/>
        <color rgb="FF000000"/>
        <rFont val="Arial"/>
        <family val="2"/>
      </rPr>
      <t xml:space="preserve"> Annually</t>
    </r>
  </si>
  <si>
    <t>Participant types required to report</t>
  </si>
  <si>
    <t>Description of obligation</t>
  </si>
  <si>
    <t>This is an extract from the AER's Gas Transparency Measures (Reporting) Compliance Bulletin</t>
  </si>
  <si>
    <t>Reporting timeframe</t>
  </si>
  <si>
    <t>Indicate if the reporting is based on calendar year (CY), financial year (FY) or another reporting timeframe (provide details)</t>
  </si>
  <si>
    <t>Contracted reserves price assumptions description</t>
  </si>
  <si>
    <t>Uncontracted reserves price assumptions description</t>
  </si>
  <si>
    <t>The unique AEMO defined Field Interest Identifier</t>
  </si>
  <si>
    <t>First year contracted gas price assumption (A$/GJ)</t>
  </si>
  <si>
    <t>First year uncontracted gas price assumption (A$/GJ)</t>
  </si>
  <si>
    <t>Petroleum tenements</t>
  </si>
  <si>
    <t>AER monitoring of reserves and resources reporting</t>
  </si>
  <si>
    <t>Petroleum tenement 3A</t>
  </si>
  <si>
    <t>AER monitoring of reserves and resources reporting – Rule 171C and 171(6) NGR</t>
  </si>
  <si>
    <t>REPORTING ENTITY:</t>
  </si>
  <si>
    <t>Basin Name</t>
  </si>
  <si>
    <t>The geological basin in which the field is located, using basin names specified in the BB Procedures.</t>
  </si>
  <si>
    <t>Surat</t>
  </si>
  <si>
    <r>
      <t xml:space="preserve">When providing a reserves and resources estimate to AEMO (including any update), a field owner must at the same time provide to the AER:
     -&gt; Gas price assumptions used in preparing the estimate and a description of how the assumptions were derived; and
     -&gt; Verification statement required under rule 171(6)(b) NGR in relation to uncontracted reserves.
</t>
    </r>
    <r>
      <rPr>
        <u/>
        <sz val="11"/>
        <rFont val="Calibri"/>
        <family val="2"/>
        <scheme val="minor"/>
      </rPr>
      <t xml:space="preserve">
Reserves and resources – Classification system and standards
</t>
    </r>
    <r>
      <rPr>
        <sz val="11"/>
        <rFont val="Calibri"/>
        <family val="2"/>
        <scheme val="minor"/>
      </rPr>
      <t xml:space="preserve">In preparing the reserves and resources estimates above, the gas price assumptions must be derived as follows:
     -&gt; </t>
    </r>
    <r>
      <rPr>
        <u/>
        <sz val="11"/>
        <rFont val="Calibri"/>
        <family val="2"/>
        <scheme val="minor"/>
      </rPr>
      <t>Contracted reserves:</t>
    </r>
    <r>
      <rPr>
        <sz val="11"/>
        <rFont val="Calibri"/>
        <family val="2"/>
        <scheme val="minor"/>
      </rPr>
      <t xml:space="preserve"> contracted prices and price escalation mechanisms over the contract term, and contract prices and price escalation mechanisms over any extension of the contract term if there is a reasonable expectation that the contract will be extended;
     -&gt; </t>
    </r>
    <r>
      <rPr>
        <u/>
        <sz val="11"/>
        <rFont val="Calibri"/>
        <family val="2"/>
        <scheme val="minor"/>
      </rPr>
      <t>Uncontracted reserves:</t>
    </r>
    <r>
      <rPr>
        <sz val="11"/>
        <rFont val="Calibri"/>
        <family val="2"/>
        <scheme val="minor"/>
      </rPr>
      <t xml:space="preserve"> using prices the field owner forecasts it will receive for gas which must be verified  by an independent qualified gas industry professional, as falling within the range of gas price forecasts: 
(i) used or adopted by qualified gas industry professionals for the purpose of preparing estimates; or 
(ii) published by reputable independent Australian sources of gas price forecast information for Australia . 
</t>
    </r>
    <r>
      <rPr>
        <u/>
        <sz val="11"/>
        <rFont val="Calibri"/>
        <family val="2"/>
        <scheme val="minor"/>
      </rPr>
      <t xml:space="preserve">Submission of reserves and resources information to the AER
</t>
    </r>
    <r>
      <rPr>
        <sz val="11"/>
        <rFont val="Calibri"/>
        <family val="2"/>
        <scheme val="minor"/>
      </rPr>
      <t xml:space="preserve">The AER has prepared this Excel template for participants to complete when supplying this information to the AER. 
We request that all participants use this template.  
This template is to be submitted to the AER in an Excel spreadsheet format via email to: </t>
    </r>
    <r>
      <rPr>
        <b/>
        <sz val="11"/>
        <rFont val="Calibri"/>
        <family val="2"/>
        <scheme val="minor"/>
      </rPr>
      <t xml:space="preserve">AERGasMarketsBB@aer.gov.au </t>
    </r>
    <r>
      <rPr>
        <sz val="11"/>
        <rFont val="Calibri"/>
        <family val="2"/>
        <scheme val="minor"/>
      </rPr>
      <t xml:space="preserve">
</t>
    </r>
    <r>
      <rPr>
        <u/>
        <sz val="11"/>
        <rFont val="Calibri"/>
        <family val="2"/>
        <scheme val="minor"/>
      </rPr>
      <t xml:space="preserve">Additional auditing powers of the AER
</t>
    </r>
    <r>
      <rPr>
        <sz val="11"/>
        <rFont val="Calibri"/>
        <family val="2"/>
        <scheme val="minor"/>
      </rPr>
      <t>The AER may require a field owner to:
     -&gt; Retain (at the cost of the field owner) an independent qualified gas industry professional to undertake an audit of the information provided to AEMO; and
     -&gt; Publish the outcome of the audit.</t>
    </r>
  </si>
  <si>
    <t>A field owner registered as a BB reporting entity</t>
  </si>
  <si>
    <t>You can find our Compliance Bulletin on reporting here</t>
  </si>
  <si>
    <t>Version Control</t>
  </si>
  <si>
    <t>Description</t>
  </si>
  <si>
    <t>Date</t>
  </si>
  <si>
    <t>1. Reserves and resources reporting obligation to the AER and instructions</t>
  </si>
  <si>
    <t>2.Checklist before submitting data to the AER</t>
  </si>
  <si>
    <r>
      <t xml:space="preserve">When submitting reserves gas price assumptions to the AER, BB reporting entities are asked to consider the AER’s </t>
    </r>
    <r>
      <rPr>
        <i/>
        <u/>
        <sz val="11"/>
        <color theme="1"/>
        <rFont val="Arial"/>
        <family val="2"/>
      </rPr>
      <t>Guidance Note: Reserves and Resources Reporting by Gas Field Owners</t>
    </r>
  </si>
  <si>
    <t>BB reporting entities are also asked to work through this reporting checklist to ensure their submission is consistent with the AER’s reporting expectations.</t>
  </si>
  <si>
    <t>When submitting price assumptions for contracted reserves, BB reporting entities should:</t>
  </si>
  <si>
    <t>When submitting price assumptions for uncontracted reserves, BB reporting entities should:</t>
  </si>
  <si>
    <t>Describe how price forecasts were derived; and</t>
  </si>
  <si>
    <t>Identify if a reputable source of gas price information was used and, if so, what that source is.</t>
  </si>
  <si>
    <t>When seeking verification statements, BB reporting entities should:</t>
  </si>
  <si>
    <t>Note the AER’s view that the independent qualified gas industry professional cannot be regarded as independent if they are an employee of the reporting entity.</t>
  </si>
  <si>
    <t>When seeking verification statements, BB reporting entities should ask the independent qualified gas industry professional to:</t>
  </si>
  <si>
    <t>Provide statements on the reasonableness of the forecast prices in accordance with the criteria set out in rule 171(b) of the NGR</t>
  </si>
  <si>
    <t>Verify that price forecasts fall within a range of gas price forecasts:
   -  used or adopted by qualified gas industry professionals for the purpose of preparing such estimates; or
   -  published by reputable independent Australian sources of gas price forecast information for Australia;</t>
  </si>
  <si>
    <t>State their name and qualification (separate to stating the organisation they work for);</t>
  </si>
  <si>
    <t>Confirm they are independent in accordance with the definition of independent discussed at 1.2 of the AER’s guidance note; and</t>
  </si>
  <si>
    <t>When to update reserves and resources estimates to AEMO and at the same time provide to the AER gas price assumptions associated with that update</t>
  </si>
  <si>
    <t>Updating of reserves and resources information – Rule 171B (6) NGR</t>
  </si>
  <si>
    <t>Must update the reserves and resources estimates provided to AEMO if those estimates are no longer accurate by 50 petajoules or more (across all field interests) as a result of:
   (i)   a percentage change in any of its BB field interests;
   (ii)  a re-evaluation of reserves or resources; or
   (iii) discoveries of new reserves or resources including through extension of a field's proved area; or
Revised estimate of reserves and resources is published by the BB reporting entity or provided by the BB reporting entity to a state, federal or territory government department or government agency or a securities exchange.</t>
  </si>
  <si>
    <r>
      <t xml:space="preserve">Consider the definitions of </t>
    </r>
    <r>
      <rPr>
        <i/>
        <sz val="11"/>
        <color theme="1"/>
        <rFont val="Arial"/>
        <family val="2"/>
      </rPr>
      <t>qualified gas industry professional</t>
    </r>
    <r>
      <rPr>
        <sz val="11"/>
        <color theme="1"/>
        <rFont val="Arial"/>
        <family val="2"/>
      </rPr>
      <t xml:space="preserve"> and </t>
    </r>
    <r>
      <rPr>
        <i/>
        <sz val="11"/>
        <color theme="1"/>
        <rFont val="Arial"/>
        <family val="2"/>
      </rPr>
      <t>independent</t>
    </r>
    <r>
      <rPr>
        <sz val="11"/>
        <color theme="1"/>
        <rFont val="Arial"/>
        <family val="2"/>
      </rPr>
      <t xml:space="preserve"> in Part 18 of the National Gas Rules (NGR) and refer to section 1.2 of AER's </t>
    </r>
    <r>
      <rPr>
        <i/>
        <sz val="11"/>
        <color theme="1"/>
        <rFont val="Arial"/>
        <family val="2"/>
      </rPr>
      <t>Guidance Note: Reserves and Resources Reporting by Gas Field Owners</t>
    </r>
  </si>
  <si>
    <t>Provide details on their affiliations and experience, establishing that they are a qualified gas industry professional as defined in the NGR;</t>
  </si>
  <si>
    <t xml:space="preserve">Fields that need to be updated and reported on  </t>
  </si>
  <si>
    <t xml:space="preserve">Filed owners can provide any additional information below that will assist the AER in accessing and reporting on the </t>
  </si>
  <si>
    <t>contracted and uncontracted pricing information.</t>
  </si>
  <si>
    <t>1. Is there any further information you can provide regarding the main reasons or drivers for changes in your submissions from this year to last year in relation to:</t>
  </si>
  <si>
    <t xml:space="preserve">Please state - </t>
  </si>
  <si>
    <t xml:space="preserve">Contracted price assumptions - </t>
  </si>
  <si>
    <t xml:space="preserve">Uncontracted price assumptions - </t>
  </si>
  <si>
    <t xml:space="preserve">Reserve submissions to AEMO, in particular changes in 2P reserve estimates - </t>
  </si>
  <si>
    <t>Text</t>
  </si>
  <si>
    <t>Number</t>
  </si>
  <si>
    <t>Second year contracted gas price assumption A$/GJ</t>
  </si>
  <si>
    <t>Third year contracted gas price assumption A$/GJ</t>
  </si>
  <si>
    <t>Fourth year contracted gas price assumption A$/GJ</t>
  </si>
  <si>
    <t>Fifth year contracted gas price assumption A$/GJ</t>
  </si>
  <si>
    <t>Sixth year contracted gas price assumption A$/GJ</t>
  </si>
  <si>
    <t>Seventh year contracted gas price assumption A$/GJ</t>
  </si>
  <si>
    <t>Eighth year contracted gas price assumption A$/GJ</t>
  </si>
  <si>
    <t>Tenth year contracted gas price assumption A$/GJ</t>
  </si>
  <si>
    <t>Second year uncontracted gas price assumption A$/GJ</t>
  </si>
  <si>
    <t>Third year uncontracted gas price assumption A$/GJ</t>
  </si>
  <si>
    <t>Fourth year uncontracted gas price assumption A$/GJ</t>
  </si>
  <si>
    <t>Fifth year uncontracted gas price assumption A$/GJ</t>
  </si>
  <si>
    <t>FIELD</t>
  </si>
  <si>
    <t>DESCRIPTION</t>
  </si>
  <si>
    <t>DATA TYPE</t>
  </si>
  <si>
    <t>Ninth year contracted gas price assumption  A$/GJ</t>
  </si>
  <si>
    <t>Sixth year uncontracted gas price assumption A$/GJ</t>
  </si>
  <si>
    <t>Seventh year uncontracted gas price assumption A$/GJ</t>
  </si>
  <si>
    <t>Eighth year uncontracted gas price assumption A$/GJ</t>
  </si>
  <si>
    <t>Ninth year uncontracted gas price assumption A$/GJ</t>
  </si>
  <si>
    <t>Tenth year uncontracted gas price assumption A$/GJ</t>
  </si>
  <si>
    <t>Reporting Entity</t>
  </si>
  <si>
    <t>FY</t>
  </si>
  <si>
    <t>Fields that populate automatically</t>
  </si>
  <si>
    <t>3. Data submission guide</t>
  </si>
  <si>
    <t>ABC Ltd</t>
  </si>
  <si>
    <t>CONTACT OFFICER THAT SUBMITTED THE REPORT</t>
  </si>
  <si>
    <t>PROVIDE EMAIL DETAILS TO USE FOR FOLLOW-UP BY THE AER</t>
  </si>
  <si>
    <t>PLEASE PROVIDE THE FOLLOWING DETAILS:</t>
  </si>
  <si>
    <t>2. Is there any other information related to this year's submission, particularly compared to last year's submission, that you believe the AER should be aware of when assessing these submissions?</t>
  </si>
  <si>
    <t>REPORTING TEMPLATE</t>
  </si>
  <si>
    <t>5. Additional Voluntary Information</t>
  </si>
  <si>
    <t>3. Data Submission Guide</t>
  </si>
  <si>
    <t>2. Reporting Checklist</t>
  </si>
  <si>
    <t>4. Reporting template to fill out</t>
  </si>
  <si>
    <t>5. Additional voluntary information</t>
  </si>
  <si>
    <t>First Reporting Year</t>
  </si>
  <si>
    <t>Published with Compliance Bulletin - Gas transaprency meassures (reporting)</t>
  </si>
  <si>
    <t>Removed the column FieldID from the template.</t>
  </si>
  <si>
    <t>Version</t>
  </si>
  <si>
    <t>Included a checklist for participants before submitting data to the AER</t>
  </si>
  <si>
    <r>
      <t xml:space="preserve"> Following changes made to the reporting template:
 2.1  Standardised the reporting template. We ask that field owners only report contracted and uncontracted prices up to 10 years into the future. 
 2.2  State the following in the reporting template: 
              a) contact officer details including an email for AER to follow-up on submissions,
              b) field owner name
              and c) first reporting year for the submission.
2.3  The reporting template also includes an example of what is expected in the submission against each reporting field.
2.4  Additional worksheet included to provide additional voluntary information. (See worksheet </t>
    </r>
    <r>
      <rPr>
        <i/>
        <sz val="11"/>
        <rFont val="Calibri"/>
        <family val="2"/>
        <scheme val="minor"/>
      </rPr>
      <t>6. Additional voluntary info.</t>
    </r>
    <r>
      <rPr>
        <sz val="11"/>
        <rFont val="Calibri"/>
        <family val="2"/>
        <scheme val="minor"/>
      </rPr>
      <t>)
2.5 Included worksheet 3.Data Submission Guide that lays out all the reporting fields, data types and an example.
2.6 Formatted template as structured table with data validation controls to ensure data uniformity.</t>
    </r>
  </si>
  <si>
    <t>All table rows have valid Field Interest ID.</t>
  </si>
  <si>
    <t>4. Reserves and resources reporting obligations for the AER template</t>
  </si>
  <si>
    <t>Data Validation Auto-Checklist</t>
  </si>
  <si>
    <t>CY</t>
  </si>
  <si>
    <t>No data rows outside structured table.</t>
  </si>
  <si>
    <t>Table structure unmodified.</t>
  </si>
  <si>
    <t>Contact officer entered.</t>
  </si>
  <si>
    <t>Contact email entered.</t>
  </si>
  <si>
    <t>Reporting Entity entered.</t>
  </si>
  <si>
    <t>No duplicate Field Interest ID.</t>
  </si>
  <si>
    <t>EXAMPLE ONLY</t>
  </si>
  <si>
    <t>Only populate the price assumptions fields for up to ten years where prices are available. If no price available in a year leave blank.</t>
  </si>
  <si>
    <r>
      <rPr>
        <b/>
        <i/>
        <sz val="12"/>
        <color theme="4"/>
        <rFont val="Aptos Narrow"/>
        <family val="2"/>
      </rPr>
      <t>↓</t>
    </r>
    <r>
      <rPr>
        <i/>
        <sz val="12"/>
        <color theme="6" tint="-0.249977111117893"/>
        <rFont val="Aptos Narrow"/>
        <family val="2"/>
      </rPr>
      <t xml:space="preserve"> Template formatting will auto-expand when blank cells are filled directly below the current row.</t>
    </r>
  </si>
  <si>
    <t>Number or Blank</t>
  </si>
  <si>
    <t xml:space="preserve">2026
</t>
  </si>
  <si>
    <t>First Reporting Year (for this submission):</t>
  </si>
  <si>
    <t xml:space="preserve">Only populate the price assumptions fields for up to ten years where prices are available. If no price available in a year leave blank.  </t>
  </si>
  <si>
    <t>Second year contracted gas price assumption (must be expressed in [first year] real terms, do not adjust for inflation) A$/GJ</t>
  </si>
  <si>
    <t>LINK TO THE DATA SUBMISSION GUIDE FOR A DETAIL EXPLANATION</t>
  </si>
  <si>
    <t>Include a separate description of any price escalation mechanisms over the contract term or 
state that no price escalation mechanisms were used if this is the case.</t>
  </si>
  <si>
    <t>Provide a description of how the contract prices were derived; and</t>
  </si>
  <si>
    <t>Values should be in first year real terms. Do not account for inflation.</t>
  </si>
  <si>
    <t>Provide a description of how the uncontracted reserve price assumptions were derived (note the assumptions must be developed in accordance with rule 171(6)(b)) and confirm it has been verified by an independent qualified gas industry professional.  If the description is identical for a series of Field Interest IDs you may write "As above", or words to that effect, for subsequent rows of data.</t>
  </si>
  <si>
    <r>
      <t>Second year uncontracted gas price assumption (must be expressed in [</t>
    </r>
    <r>
      <rPr>
        <i/>
        <sz val="11"/>
        <rFont val="Calibri"/>
        <family val="2"/>
        <scheme val="minor"/>
      </rPr>
      <t>first year</t>
    </r>
    <r>
      <rPr>
        <sz val="11"/>
        <rFont val="Calibri"/>
        <family val="2"/>
        <scheme val="minor"/>
      </rPr>
      <t>] real terms, do not adjust for inflation) A$/GJ</t>
    </r>
  </si>
  <si>
    <t>Third year uncontracted gas price assumption (must be expressed in [first year] real terms, do not adjust for inflation) A$/GJ</t>
  </si>
  <si>
    <t>Fourth year uncontracted gas price assumption (must be expressed in [first year] real terms, do not adjust for inflation) A$/GJ</t>
  </si>
  <si>
    <t>Fifth year uncontracted gas price assumption (must be expressed in [first year] real terms, do not adjust for inflation) A$/GJ</t>
  </si>
  <si>
    <t>Sixth year uncontracted gas price assumption (must be expressed in [first year] real terms, do not adjust for inflation) A$/GJ</t>
  </si>
  <si>
    <t>Seventh year uncontracted gas price assumption (must be expressed in [first year] real terms, do not adjust for inflation) A$/GJ</t>
  </si>
  <si>
    <t>Eighth year uncontracted gas price assumption (must be expressed in [first year] real terms, do not adjust for inflation) A$/GJ</t>
  </si>
  <si>
    <t>Ninth year uncontracted gas price assumption (must be expressed in [first year] real terms, do not adjust for inflation) A$/GJ</t>
  </si>
  <si>
    <t>Tenth year uncontracted gas price assumption (must be expressed in [first year] real terms, do not adjust for inflation) A$/GJ</t>
  </si>
  <si>
    <t>Gas field owner reporting. This field populates automatically.</t>
  </si>
  <si>
    <t>Third year contracted gas price assumption (must be expressed in [first year] real terms, do not adjust for inflation) A$/GJ</t>
  </si>
  <si>
    <t>Fourth year contracted gas price assumption (must be expressed in [first year] real terms, do not adjust for inflation) A$/GJ</t>
  </si>
  <si>
    <t>Fifth year contracted gas price assumption (must be expressed in [first year] real terms, do not adjust for inflation) A$/GJ</t>
  </si>
  <si>
    <t>Sixth year contracted gas price assumption (must be expressed in [first year] real terms, do not adjust for inflation) A$/GJ</t>
  </si>
  <si>
    <t>Seventh year contracted gas price assumption (must be expressed in [first year] real terms, do not adjust for inflation) A$/GJ</t>
  </si>
  <si>
    <t>Eighth year contracted gas price assumption (must be expressed in [first year] real terms, do not adjust for inflation) A$/GJ</t>
  </si>
  <si>
    <t>Ninth year contracted gas price assumption (must be expressed in [first year] real terms, do not adjust for inflation) A$/GJ</t>
  </si>
  <si>
    <t>Tenth year contracted gas price assumption (must be expressed in [first year] real terms, do not adjust for inflation) A$/GJ</t>
  </si>
  <si>
    <t xml:space="preserve">The contracted reserve price assumption was derived by using the weighted average prices in the relevant contracts for the relevant year. A price escalation mechanism of X% has been used to account for X (e.g. movement in a price benchmark). There is a reasonable expectation that the contract will be extended for another Y years in which case we will use a price escalation mechanism of X% because it is anticipated that X, the input to our price escalation mechanism, will increase in the next Y years. </t>
  </si>
  <si>
    <t>9
If no data for this year, leave the cell blank.</t>
  </si>
  <si>
    <t>9.5
If no data for this year, leave the cell blank.</t>
  </si>
  <si>
    <t>12
If no data for this year, leave the cell blank.</t>
  </si>
  <si>
    <t>11
If no data for this year, leave the cell blank.</t>
  </si>
  <si>
    <t>11.4
If no data for this year, leave the cell blank.</t>
  </si>
  <si>
    <t>13
If no data for this year, leave the cell blank.</t>
  </si>
  <si>
    <t xml:space="preserve">FIRST REPORTING YEAR (for this submission): </t>
  </si>
  <si>
    <t>10.0
If no data for this year, leave the cell blank.</t>
  </si>
  <si>
    <t>10.5
If no data for this year, leave the cell blank.</t>
  </si>
  <si>
    <t>11.0
If no data for this year, leave the cell blank.</t>
  </si>
  <si>
    <t xml:space="preserve">
If no data for this year, leave the cell blank.</t>
  </si>
  <si>
    <t>11.2
If no data for this year, leave the cell blank.</t>
  </si>
  <si>
    <t xml:space="preserve"> Following changes made to the reporting template:
2.1.1 On 2. Checklist, altered wording to clarify steps 1 and 2
2.1.2  Added explanatory details to both 3. Data submission guide and 4. Reporting template to further clarify data entry expectations for some fields in the template.</t>
  </si>
  <si>
    <t>First Reporting Year entered. (Typically this will be the current calendar year at the time of submission)</t>
  </si>
  <si>
    <t>EXAMPLE inputs for guidance</t>
  </si>
  <si>
    <t>The first year of the participants up to 10-year forward-looking gas price assumption series in this submission. It is the year that contains the start date of the first 12 month assumption period (e.g. starting 1 July  for 30 June year-end reporters). It is not, for example, the year that your obligations as a reporting entity began or the first year of gas production. The first reporting year must be the current year or a future year at the time of submission (i.e., not a historical year).
Do not record years in column header names.
This field populates automatically if you record the year above the template.</t>
  </si>
  <si>
    <t>The uncontracted price assumptions were determined by considering a range of factors including the following forecasts and/or assumptions. A forecast price escalation has been used to account for X (e.g. movement in a price benchmark or exchange rate). Assumptions related domestically and/or internationally to Y, and/or other factors such as Z were also considered.  The uncontracted price assumptions have been independently verified by [insert name and qualification] as falling within the range of gas price forecasts [specify whether it is based on forecasts:
(i) used or adopted by qualified gas industry professionals for the purpose of preparing such estimates; or
(ii) published by reputable independent Australian sources of gas price forecast information for Australia ]</t>
  </si>
  <si>
    <t xml:space="preserve">The uncontracted price assumptions were determined by considering a range of factors including the following forecasts and/or assumptions. A forecast price escalation has been used to account for X (e.g. movement in a price benchmark or exchange rate). Assumptions related domestically and/or internationally to Y, and/or other factors such as Z were also considered.  The uncontracted price assumptions have been independently verified by [insert name and qualification] as falling within the range of gas price forecasts [specify whether it is based on forecasts:
(i) used or adopted by qualified gas industry professionals for the purpose of preparing such estimates; or
(ii) published by reputable independent Australian sources of gas price forecast information for Australia ]
</t>
  </si>
  <si>
    <t>Example text for guidance</t>
  </si>
  <si>
    <t xml:space="preserve">Provide a description of how the contracted reserves price assumptions were derived and state whether a price escalation mechanism applies or not, if so provide details (note the assumptions must be developed in accordance with rule 171(6)(a)). If the description is identical for a series of Field Interest IDs you may write "As above", or words to that effect, for subsequent rows of data.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</si>
</sst>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quot;$&quot;#,##0.00"/>
  </numFmts>
  <fonts count="38" x14ac:knownFonts="1">
    <font>
      <sz val="11"/>
      <color theme="1"/>
      <name val="Calibri"/>
      <family val="2"/>
      <scheme val="minor"/>
    </font>
    <font>
      <b/>
      <sz val="11"/>
      <color theme="1"/>
      <name val="Calibri"/>
      <family val="2"/>
      <scheme val="minor"/>
    </font>
    <font>
      <i/>
      <sz val="11"/>
      <color theme="1"/>
      <name val="Calibri"/>
      <family val="2"/>
      <scheme val="minor"/>
    </font>
    <font>
      <u/>
      <sz val="11"/>
      <color theme="10"/>
      <name val="Calibri"/>
      <family val="2"/>
      <scheme val="minor"/>
    </font>
    <font>
      <b/>
      <sz val="18"/>
      <name val="Calibri"/>
      <family val="2"/>
      <scheme val="minor"/>
    </font>
    <font>
      <b/>
      <sz val="11"/>
      <name val="Calibri"/>
      <family val="2"/>
      <scheme val="minor"/>
    </font>
    <font>
      <b/>
      <sz val="14"/>
      <color rgb="FF005250"/>
      <name val="Calibri"/>
      <family val="2"/>
      <scheme val="minor"/>
    </font>
    <font>
      <sz val="11"/>
      <color rgb="FF005250"/>
      <name val="Calibri"/>
      <family val="2"/>
      <scheme val="minor"/>
    </font>
    <font>
      <b/>
      <sz val="10"/>
      <color rgb="FFFFFFFF"/>
      <name val="Arial"/>
      <family val="2"/>
    </font>
    <font>
      <b/>
      <sz val="10"/>
      <color rgb="FF000000"/>
      <name val="Arial"/>
      <family val="2"/>
    </font>
    <font>
      <sz val="10"/>
      <color rgb="FF000000"/>
      <name val="Arial"/>
      <family val="2"/>
    </font>
    <font>
      <u/>
      <sz val="16"/>
      <color theme="10"/>
      <name val="Calibri"/>
      <family val="2"/>
      <scheme val="minor"/>
    </font>
    <font>
      <sz val="11"/>
      <name val="Calibri"/>
      <family val="2"/>
      <scheme val="minor"/>
    </font>
    <font>
      <i/>
      <sz val="11"/>
      <name val="Calibri"/>
      <family val="2"/>
      <scheme val="minor"/>
    </font>
    <font>
      <u/>
      <sz val="11"/>
      <name val="Calibri"/>
      <family val="2"/>
      <scheme val="minor"/>
    </font>
    <font>
      <b/>
      <u/>
      <sz val="11"/>
      <color theme="10"/>
      <name val="Calibri"/>
      <family val="2"/>
      <scheme val="minor"/>
    </font>
    <font>
      <sz val="14"/>
      <name val="Calibri"/>
      <family val="2"/>
      <scheme val="minor"/>
    </font>
    <font>
      <b/>
      <sz val="14"/>
      <name val="Calibri"/>
      <family val="2"/>
      <scheme val="minor"/>
    </font>
    <font>
      <sz val="11"/>
      <color theme="1"/>
      <name val="Arial"/>
      <family val="2"/>
    </font>
    <font>
      <i/>
      <sz val="11"/>
      <color theme="1"/>
      <name val="Arial"/>
      <family val="2"/>
    </font>
    <font>
      <i/>
      <u/>
      <sz val="11"/>
      <color theme="1"/>
      <name val="Arial"/>
      <family val="2"/>
    </font>
    <font>
      <b/>
      <sz val="11"/>
      <name val="Wingdings"/>
      <charset val="2"/>
    </font>
    <font>
      <b/>
      <u/>
      <sz val="16"/>
      <name val="Calibri"/>
      <family val="2"/>
      <scheme val="minor"/>
    </font>
    <font>
      <b/>
      <sz val="16"/>
      <color rgb="FF005250"/>
      <name val="Calibri"/>
      <family val="2"/>
      <scheme val="minor"/>
    </font>
    <font>
      <b/>
      <sz val="16"/>
      <name val="Calibri"/>
      <family val="2"/>
      <scheme val="minor"/>
    </font>
    <font>
      <b/>
      <u/>
      <sz val="22"/>
      <name val="Calibri"/>
      <family val="2"/>
      <scheme val="minor"/>
    </font>
    <font>
      <b/>
      <sz val="22"/>
      <name val="Calibri"/>
      <family val="2"/>
      <scheme val="minor"/>
    </font>
    <font>
      <sz val="11"/>
      <color theme="1"/>
      <name val="Calibri"/>
      <family val="2"/>
      <scheme val="minor"/>
    </font>
    <font>
      <sz val="12"/>
      <name val="Calibri"/>
      <family val="2"/>
      <scheme val="minor"/>
    </font>
    <font>
      <b/>
      <sz val="12"/>
      <color theme="1"/>
      <name val="Calibri"/>
      <family val="2"/>
      <scheme val="minor"/>
    </font>
    <font>
      <sz val="14"/>
      <color theme="1"/>
      <name val="Calibri"/>
      <family val="2"/>
      <scheme val="minor"/>
    </font>
    <font>
      <b/>
      <sz val="11"/>
      <color theme="2" tint="-9.9978637043366805E-2"/>
      <name val="Calibri"/>
      <family val="2"/>
      <scheme val="minor"/>
    </font>
    <font>
      <b/>
      <sz val="18"/>
      <color theme="1"/>
      <name val="Calibri"/>
      <family val="2"/>
      <scheme val="minor"/>
    </font>
    <font>
      <b/>
      <i/>
      <sz val="12"/>
      <name val="Aptos Narrow"/>
      <family val="2"/>
    </font>
    <font>
      <sz val="12"/>
      <color theme="1"/>
      <name val="Calibri"/>
      <family val="2"/>
      <scheme val="minor"/>
    </font>
    <font>
      <i/>
      <sz val="12"/>
      <color theme="6" tint="-0.249977111117893"/>
      <name val="Aptos Narrow"/>
      <family val="2"/>
    </font>
    <font>
      <b/>
      <i/>
      <sz val="12"/>
      <color theme="4"/>
      <name val="Aptos Narrow"/>
      <family val="2"/>
    </font>
    <font>
      <b/>
      <u/>
      <sz val="18"/>
      <color theme="0"/>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E0601F"/>
        <bgColor indexed="64"/>
      </patternFill>
    </fill>
    <fill>
      <patternFill patternType="solid">
        <fgColor rgb="FFEC9F78"/>
        <bgColor indexed="64"/>
      </patternFill>
    </fill>
    <fill>
      <patternFill patternType="solid">
        <fgColor rgb="FFF2BFA5"/>
        <bgColor indexed="64"/>
      </patternFill>
    </fill>
    <fill>
      <patternFill patternType="solid">
        <fgColor theme="4" tint="0.79998168889431442"/>
        <bgColor indexed="64"/>
      </patternFill>
    </fill>
    <fill>
      <patternFill patternType="solid">
        <fgColor theme="8" tint="0.79998168889431442"/>
        <bgColor indexed="64"/>
      </patternFill>
    </fill>
    <fill>
      <patternFill patternType="gray0625">
        <bgColor theme="8" tint="0.79998168889431442"/>
      </patternFill>
    </fill>
    <fill>
      <patternFill patternType="solid">
        <fgColor theme="6" tint="0.79998168889431442"/>
        <bgColor indexed="64"/>
      </patternFill>
    </fill>
    <fill>
      <patternFill patternType="solid">
        <fgColor rgb="FFFDCD7F"/>
        <bgColor indexed="64"/>
      </patternFill>
    </fill>
    <fill>
      <patternFill patternType="darkDown">
        <fgColor theme="2" tint="-0.24994659260841701"/>
        <bgColor theme="6" tint="0.79995117038483843"/>
      </patternFill>
    </fill>
    <fill>
      <patternFill patternType="darkDown">
        <fgColor theme="2" tint="-9.9948118533890809E-2"/>
        <bgColor theme="8" tint="0.79995117038483843"/>
      </patternFill>
    </fill>
    <fill>
      <patternFill patternType="solid">
        <fgColor theme="6" tint="-0.249977111117893"/>
        <bgColor indexed="64"/>
      </patternFill>
    </fill>
    <fill>
      <patternFill patternType="lightDown">
        <fgColor theme="4"/>
        <bgColor theme="4"/>
      </patternFill>
    </fill>
  </fills>
  <borders count="36">
    <border>
      <left/>
      <right/>
      <top/>
      <bottom/>
      <diagonal/>
    </border>
    <border>
      <left style="medium">
        <color rgb="FFE0601F"/>
      </left>
      <right/>
      <top style="medium">
        <color rgb="FFE0601F"/>
      </top>
      <bottom style="medium">
        <color rgb="FFE0601F"/>
      </bottom>
      <diagonal/>
    </border>
    <border>
      <left/>
      <right style="medium">
        <color rgb="FFE0601F"/>
      </right>
      <top style="medium">
        <color rgb="FFE0601F"/>
      </top>
      <bottom style="medium">
        <color rgb="FFE0601F"/>
      </bottom>
      <diagonal/>
    </border>
    <border>
      <left style="medium">
        <color rgb="FFEC9F78"/>
      </left>
      <right style="medium">
        <color rgb="FFEC9F78"/>
      </right>
      <top/>
      <bottom/>
      <diagonal/>
    </border>
    <border>
      <left/>
      <right style="medium">
        <color rgb="FFEC9F78"/>
      </right>
      <top/>
      <bottom/>
      <diagonal/>
    </border>
    <border>
      <left style="medium">
        <color rgb="FFEC9F78"/>
      </left>
      <right/>
      <top style="medium">
        <color rgb="FFE0601F"/>
      </top>
      <bottom style="medium">
        <color rgb="FFEC9F78"/>
      </bottom>
      <diagonal/>
    </border>
    <border>
      <left/>
      <right style="medium">
        <color rgb="FFEC9F78"/>
      </right>
      <top style="medium">
        <color rgb="FFE0601F"/>
      </top>
      <bottom style="medium">
        <color rgb="FFEC9F7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bottom/>
      <diagonal/>
    </border>
  </borders>
  <cellStyleXfs count="3">
    <xf numFmtId="0" fontId="0" fillId="0" borderId="0"/>
    <xf numFmtId="0" fontId="3" fillId="0" borderId="0" applyNumberFormat="0" applyFill="0" applyBorder="0" applyAlignment="0" applyProtection="0"/>
    <xf numFmtId="164" fontId="27" fillId="0" borderId="0" applyFont="0" applyFill="0" applyBorder="0" applyAlignment="0" applyProtection="0"/>
  </cellStyleXfs>
  <cellXfs count="106">
    <xf numFmtId="0" fontId="0" fillId="0" borderId="0" xfId="0"/>
    <xf numFmtId="0" fontId="4" fillId="2" borderId="0" xfId="0" applyFont="1" applyFill="1"/>
    <xf numFmtId="0" fontId="5" fillId="2" borderId="0" xfId="0" applyFont="1" applyFill="1"/>
    <xf numFmtId="0" fontId="0" fillId="2" borderId="0" xfId="0" applyFill="1"/>
    <xf numFmtId="0" fontId="6" fillId="2" borderId="0" xfId="0" applyFont="1" applyFill="1"/>
    <xf numFmtId="0" fontId="7" fillId="2" borderId="0" xfId="0" applyFont="1" applyFill="1"/>
    <xf numFmtId="0" fontId="3" fillId="2" borderId="0" xfId="1" applyFill="1"/>
    <xf numFmtId="0" fontId="1" fillId="2" borderId="0" xfId="0" applyFont="1" applyFill="1" applyAlignment="1">
      <alignment vertical="center" wrapText="1"/>
    </xf>
    <xf numFmtId="0" fontId="0" fillId="2" borderId="0" xfId="0" applyFill="1" applyAlignment="1">
      <alignment vertical="center" wrapText="1"/>
    </xf>
    <xf numFmtId="0" fontId="9" fillId="5" borderId="3"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0" fillId="0" borderId="7" xfId="0" applyBorder="1" applyAlignment="1">
      <alignment vertical="top" wrapText="1"/>
    </xf>
    <xf numFmtId="0" fontId="0" fillId="2" borderId="0" xfId="0" applyFill="1" applyAlignment="1">
      <alignment vertical="center"/>
    </xf>
    <xf numFmtId="0" fontId="11" fillId="2" borderId="0" xfId="1" applyFont="1" applyFill="1" applyAlignment="1">
      <alignment vertical="center"/>
    </xf>
    <xf numFmtId="0" fontId="12" fillId="0" borderId="7" xfId="0" applyFont="1" applyBorder="1" applyAlignment="1">
      <alignment wrapText="1"/>
    </xf>
    <xf numFmtId="0" fontId="15" fillId="2" borderId="0" xfId="1" applyFont="1" applyFill="1"/>
    <xf numFmtId="14" fontId="16" fillId="2" borderId="7" xfId="0" applyNumberFormat="1" applyFont="1" applyFill="1" applyBorder="1" applyAlignment="1">
      <alignment horizontal="center"/>
    </xf>
    <xf numFmtId="0" fontId="6" fillId="6" borderId="7" xfId="0" applyFont="1" applyFill="1" applyBorder="1" applyAlignment="1">
      <alignment horizontal="center"/>
    </xf>
    <xf numFmtId="0" fontId="18" fillId="0" borderId="0" xfId="0" applyFont="1" applyAlignment="1">
      <alignment vertical="center"/>
    </xf>
    <xf numFmtId="0" fontId="1" fillId="0" borderId="9" xfId="0" applyFont="1" applyBorder="1" applyAlignment="1">
      <alignment horizontal="center" vertical="center" wrapText="1"/>
    </xf>
    <xf numFmtId="2" fontId="18" fillId="0" borderId="9" xfId="0" applyNumberFormat="1" applyFont="1" applyBorder="1" applyAlignment="1">
      <alignment horizontal="left" vertical="center" wrapText="1"/>
    </xf>
    <xf numFmtId="0" fontId="21" fillId="2" borderId="9" xfId="0" applyFont="1" applyFill="1" applyBorder="1" applyAlignment="1">
      <alignment horizontal="center" vertical="center" wrapText="1"/>
    </xf>
    <xf numFmtId="0" fontId="1" fillId="0" borderId="14" xfId="0" applyFont="1" applyBorder="1" applyAlignment="1">
      <alignment horizontal="center" vertical="center" wrapText="1"/>
    </xf>
    <xf numFmtId="2" fontId="18" fillId="0" borderId="15" xfId="0" applyNumberFormat="1" applyFont="1" applyBorder="1" applyAlignment="1">
      <alignment horizontal="left" vertical="center" wrapText="1"/>
    </xf>
    <xf numFmtId="2" fontId="18" fillId="0" borderId="16" xfId="0" applyNumberFormat="1" applyFont="1" applyBorder="1" applyAlignment="1">
      <alignment horizontal="left"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2" fontId="18" fillId="0" borderId="21" xfId="0" applyNumberFormat="1" applyFont="1" applyBorder="1" applyAlignment="1">
      <alignment horizontal="left" vertical="center" wrapText="1"/>
    </xf>
    <xf numFmtId="0" fontId="0" fillId="2" borderId="8" xfId="0" applyFill="1" applyBorder="1" applyAlignment="1">
      <alignment horizontal="left" vertical="top" wrapText="1"/>
    </xf>
    <xf numFmtId="0" fontId="12" fillId="2" borderId="8" xfId="0" applyFont="1" applyFill="1" applyBorder="1" applyAlignment="1">
      <alignment horizontal="left" vertical="top" wrapText="1"/>
    </xf>
    <xf numFmtId="0" fontId="0" fillId="2" borderId="7" xfId="0" applyFill="1" applyBorder="1" applyAlignment="1">
      <alignment horizontal="left" vertical="top" wrapText="1"/>
    </xf>
    <xf numFmtId="14" fontId="16" fillId="2" borderId="7" xfId="0" applyNumberFormat="1" applyFont="1" applyFill="1" applyBorder="1" applyAlignment="1">
      <alignment horizontal="center" vertical="top"/>
    </xf>
    <xf numFmtId="0" fontId="25" fillId="2" borderId="0" xfId="0" applyFont="1" applyFill="1"/>
    <xf numFmtId="0" fontId="26" fillId="2" borderId="0" xfId="0" applyFont="1" applyFill="1"/>
    <xf numFmtId="0" fontId="28" fillId="2" borderId="7" xfId="0" applyFont="1" applyFill="1" applyBorder="1" applyAlignment="1">
      <alignment horizontal="left" wrapText="1" indent="3"/>
    </xf>
    <xf numFmtId="0" fontId="12" fillId="0" borderId="7" xfId="0" applyFont="1" applyBorder="1" applyAlignment="1">
      <alignment horizontal="left" vertical="top" wrapText="1" indent="3"/>
    </xf>
    <xf numFmtId="0" fontId="16" fillId="2" borderId="7" xfId="0" applyFont="1" applyFill="1" applyBorder="1" applyAlignment="1">
      <alignment horizontal="center" vertical="top"/>
    </xf>
    <xf numFmtId="0" fontId="24" fillId="7" borderId="12" xfId="0" applyFont="1" applyFill="1" applyBorder="1" applyAlignment="1">
      <alignment horizontal="center"/>
    </xf>
    <xf numFmtId="0" fontId="24" fillId="7" borderId="11" xfId="0" applyFont="1" applyFill="1" applyBorder="1" applyAlignment="1">
      <alignment horizontal="center"/>
    </xf>
    <xf numFmtId="0" fontId="24" fillId="7" borderId="13" xfId="0" applyFont="1" applyFill="1" applyBorder="1" applyAlignment="1">
      <alignment horizontal="center"/>
    </xf>
    <xf numFmtId="0" fontId="23" fillId="7" borderId="10" xfId="0" applyFont="1" applyFill="1" applyBorder="1" applyAlignment="1">
      <alignment horizontal="center"/>
    </xf>
    <xf numFmtId="0" fontId="17" fillId="7" borderId="12" xfId="0" applyFont="1" applyFill="1" applyBorder="1" applyAlignment="1">
      <alignment horizontal="center"/>
    </xf>
    <xf numFmtId="0" fontId="17" fillId="7" borderId="11" xfId="0" applyFont="1" applyFill="1" applyBorder="1" applyAlignment="1">
      <alignment horizontal="center"/>
    </xf>
    <xf numFmtId="0" fontId="17" fillId="7" borderId="13" xfId="0" applyFont="1" applyFill="1" applyBorder="1" applyAlignment="1">
      <alignment horizontal="center"/>
    </xf>
    <xf numFmtId="0" fontId="5" fillId="9" borderId="25" xfId="0" applyFont="1" applyFill="1" applyBorder="1" applyAlignment="1">
      <alignment horizontal="center" vertical="center" wrapText="1"/>
    </xf>
    <xf numFmtId="0" fontId="5" fillId="9" borderId="9" xfId="0"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1" borderId="7" xfId="0" applyFont="1" applyFill="1" applyBorder="1" applyAlignment="1">
      <alignment horizontal="center" vertical="center" wrapText="1"/>
    </xf>
    <xf numFmtId="0" fontId="12" fillId="7" borderId="26" xfId="0" applyFont="1" applyFill="1" applyBorder="1" applyAlignment="1">
      <alignment horizontal="center" vertical="center" wrapText="1"/>
    </xf>
    <xf numFmtId="0" fontId="12" fillId="7" borderId="8" xfId="0" applyFont="1" applyFill="1" applyBorder="1" applyAlignment="1">
      <alignment horizontal="center" vertical="center" wrapText="1"/>
    </xf>
    <xf numFmtId="49" fontId="12" fillId="7" borderId="8" xfId="0" applyNumberFormat="1" applyFont="1" applyFill="1" applyBorder="1" applyAlignment="1">
      <alignment horizontal="center" vertical="center" wrapText="1"/>
    </xf>
    <xf numFmtId="164" fontId="12" fillId="7" borderId="8" xfId="2" applyFont="1" applyFill="1" applyBorder="1" applyAlignment="1">
      <alignment horizontal="center" vertical="center" wrapText="1"/>
    </xf>
    <xf numFmtId="165" fontId="0" fillId="8" borderId="27" xfId="0" applyNumberFormat="1" applyFill="1" applyBorder="1" applyAlignment="1">
      <alignment horizontal="center" vertical="center" wrapText="1"/>
    </xf>
    <xf numFmtId="1" fontId="0" fillId="8" borderId="28" xfId="0" applyNumberFormat="1" applyFill="1" applyBorder="1" applyAlignment="1">
      <alignment horizontal="center" vertical="center" wrapText="1"/>
    </xf>
    <xf numFmtId="0" fontId="1" fillId="12" borderId="9" xfId="0" applyFont="1" applyFill="1" applyBorder="1" applyAlignment="1">
      <alignment horizontal="center" vertical="center" wrapText="1"/>
    </xf>
    <xf numFmtId="0" fontId="0" fillId="12" borderId="9" xfId="0" applyFill="1" applyBorder="1" applyAlignment="1">
      <alignment horizontal="center" vertical="center" wrapText="1"/>
    </xf>
    <xf numFmtId="0" fontId="12" fillId="12" borderId="9" xfId="0" applyFont="1" applyFill="1" applyBorder="1" applyAlignment="1">
      <alignment horizontal="left" vertical="top" wrapText="1"/>
    </xf>
    <xf numFmtId="165" fontId="0" fillId="12" borderId="9" xfId="0" applyNumberFormat="1" applyFill="1" applyBorder="1" applyAlignment="1">
      <alignment horizontal="center" vertical="center" wrapText="1"/>
    </xf>
    <xf numFmtId="0" fontId="22" fillId="2" borderId="0" xfId="0" applyFont="1" applyFill="1"/>
    <xf numFmtId="0" fontId="1" fillId="9" borderId="8" xfId="0" applyFont="1" applyFill="1" applyBorder="1" applyAlignment="1">
      <alignment horizontal="center" vertical="center" wrapText="1"/>
    </xf>
    <xf numFmtId="0" fontId="30" fillId="2" borderId="7" xfId="0" applyFont="1" applyFill="1" applyBorder="1" applyAlignment="1">
      <alignment horizontal="center"/>
    </xf>
    <xf numFmtId="0" fontId="2" fillId="2" borderId="0" xfId="0" applyFont="1" applyFill="1" applyAlignment="1">
      <alignment horizontal="left" indent="1"/>
    </xf>
    <xf numFmtId="0" fontId="29" fillId="2" borderId="0" xfId="0" applyFont="1" applyFill="1" applyAlignment="1">
      <alignment horizontal="left"/>
    </xf>
    <xf numFmtId="0" fontId="31" fillId="13" borderId="9" xfId="0" applyFont="1" applyFill="1" applyBorder="1" applyAlignment="1">
      <alignment horizontal="center" vertical="center" wrapText="1"/>
    </xf>
    <xf numFmtId="0" fontId="31" fillId="13" borderId="24" xfId="0" applyFont="1" applyFill="1" applyBorder="1" applyAlignment="1">
      <alignment horizontal="center" vertical="center" wrapText="1"/>
    </xf>
    <xf numFmtId="0" fontId="17" fillId="8" borderId="29" xfId="0" applyFont="1" applyFill="1" applyBorder="1" applyAlignment="1">
      <alignment horizontal="center"/>
    </xf>
    <xf numFmtId="0" fontId="17" fillId="8" borderId="30" xfId="0" applyFont="1" applyFill="1" applyBorder="1" applyAlignment="1">
      <alignment horizontal="center"/>
    </xf>
    <xf numFmtId="0" fontId="17" fillId="8" borderId="31" xfId="0" applyFont="1" applyFill="1" applyBorder="1" applyAlignment="1">
      <alignment horizontal="center"/>
    </xf>
    <xf numFmtId="0" fontId="32" fillId="14" borderId="22" xfId="0" applyFont="1" applyFill="1" applyBorder="1" applyAlignment="1">
      <alignment horizontal="left" vertical="center"/>
    </xf>
    <xf numFmtId="0" fontId="32" fillId="10" borderId="22" xfId="0" applyFont="1" applyFill="1" applyBorder="1" applyAlignment="1">
      <alignment horizontal="left" vertical="center"/>
    </xf>
    <xf numFmtId="0" fontId="1" fillId="11" borderId="8" xfId="0" applyFont="1" applyFill="1" applyBorder="1" applyAlignment="1">
      <alignment horizontal="center" vertical="center" wrapText="1"/>
    </xf>
    <xf numFmtId="165" fontId="0" fillId="12" borderId="24" xfId="0" applyNumberFormat="1" applyFill="1" applyBorder="1" applyAlignment="1">
      <alignment horizontal="center" vertical="center" wrapText="1"/>
    </xf>
    <xf numFmtId="0" fontId="31" fillId="13" borderId="8" xfId="0" applyFont="1" applyFill="1" applyBorder="1" applyAlignment="1">
      <alignment horizontal="center" vertical="center" wrapText="1"/>
    </xf>
    <xf numFmtId="165" fontId="0" fillId="8" borderId="26" xfId="0" applyNumberFormat="1" applyFill="1" applyBorder="1" applyAlignment="1">
      <alignment horizontal="center" vertical="center" wrapText="1"/>
    </xf>
    <xf numFmtId="1" fontId="0" fillId="8" borderId="25" xfId="0" applyNumberFormat="1" applyFill="1" applyBorder="1" applyAlignment="1">
      <alignment horizontal="center" vertical="center" wrapText="1"/>
    </xf>
    <xf numFmtId="165" fontId="0" fillId="8" borderId="9" xfId="0" applyNumberFormat="1" applyFill="1" applyBorder="1" applyAlignment="1">
      <alignment horizontal="center" vertical="center" wrapText="1"/>
    </xf>
    <xf numFmtId="0" fontId="0" fillId="12" borderId="8" xfId="0" applyFill="1" applyBorder="1" applyAlignment="1">
      <alignment horizontal="center" vertical="center" wrapText="1"/>
    </xf>
    <xf numFmtId="165" fontId="0" fillId="12" borderId="25" xfId="0" applyNumberFormat="1" applyFill="1" applyBorder="1" applyAlignment="1">
      <alignment horizontal="center" vertical="center" wrapText="1"/>
    </xf>
    <xf numFmtId="0" fontId="29" fillId="8" borderId="7" xfId="0" applyFont="1" applyFill="1" applyBorder="1" applyAlignment="1">
      <alignment horizontal="center" vertical="center" wrapText="1"/>
    </xf>
    <xf numFmtId="0" fontId="34" fillId="2" borderId="0" xfId="0" applyFont="1" applyFill="1"/>
    <xf numFmtId="0" fontId="35" fillId="2" borderId="0" xfId="0" applyFont="1" applyFill="1" applyAlignment="1">
      <alignment vertical="center"/>
    </xf>
    <xf numFmtId="0" fontId="1" fillId="11" borderId="33" xfId="0" applyFont="1" applyFill="1" applyBorder="1" applyAlignment="1">
      <alignment horizontal="center" vertical="center" wrapText="1"/>
    </xf>
    <xf numFmtId="0" fontId="0" fillId="12" borderId="27" xfId="0" applyFill="1" applyBorder="1" applyAlignment="1">
      <alignment horizontal="center" vertical="center" wrapText="1"/>
    </xf>
    <xf numFmtId="0" fontId="1" fillId="11" borderId="34" xfId="0" applyFont="1" applyFill="1" applyBorder="1" applyAlignment="1">
      <alignment horizontal="center" vertical="center" wrapText="1"/>
    </xf>
    <xf numFmtId="165" fontId="0" fillId="8" borderId="35" xfId="0" applyNumberFormat="1" applyFill="1" applyBorder="1" applyAlignment="1">
      <alignment horizontal="center" vertical="center" wrapText="1"/>
    </xf>
    <xf numFmtId="0" fontId="33" fillId="11" borderId="32" xfId="0" applyFont="1" applyFill="1" applyBorder="1" applyAlignment="1">
      <alignment horizontal="left" vertical="center"/>
    </xf>
    <xf numFmtId="0" fontId="1" fillId="11" borderId="26" xfId="0" applyFont="1" applyFill="1" applyBorder="1" applyAlignment="1">
      <alignment horizontal="center" vertical="center" wrapText="1"/>
    </xf>
    <xf numFmtId="0" fontId="1" fillId="11" borderId="25" xfId="0" applyFont="1" applyFill="1" applyBorder="1" applyAlignment="1">
      <alignment horizontal="center" vertical="center" wrapText="1"/>
    </xf>
    <xf numFmtId="0" fontId="0" fillId="2" borderId="0" xfId="0" applyFill="1" applyAlignment="1">
      <alignment wrapText="1"/>
    </xf>
    <xf numFmtId="0" fontId="37" fillId="14" borderId="22" xfId="1" applyFont="1" applyFill="1" applyBorder="1" applyAlignment="1">
      <alignment horizontal="left" vertical="center"/>
    </xf>
    <xf numFmtId="0" fontId="12" fillId="2" borderId="7" xfId="0" applyFont="1" applyFill="1" applyBorder="1" applyAlignment="1">
      <alignment horizontal="left" vertical="top" wrapText="1"/>
    </xf>
    <xf numFmtId="0" fontId="13" fillId="2" borderId="0" xfId="0" applyFont="1" applyFill="1" applyAlignment="1">
      <alignment horizontal="left" indent="1"/>
    </xf>
    <xf numFmtId="0" fontId="33" fillId="11" borderId="24" xfId="0" applyFont="1" applyFill="1" applyBorder="1" applyAlignment="1">
      <alignment horizontal="left" vertical="center"/>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0" fillId="2" borderId="28" xfId="0" applyFill="1" applyBorder="1" applyAlignment="1">
      <alignment horizontal="center" vertical="top" wrapText="1"/>
    </xf>
    <xf numFmtId="0" fontId="0" fillId="2" borderId="0" xfId="0" applyFill="1" applyAlignment="1">
      <alignment horizontal="center" vertical="top" wrapText="1"/>
    </xf>
    <xf numFmtId="0" fontId="8" fillId="3" borderId="11"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8" fillId="3" borderId="18" xfId="0" applyFont="1" applyFill="1" applyBorder="1" applyAlignment="1">
      <alignment horizontal="left" vertical="center" wrapText="1"/>
    </xf>
  </cellXfs>
  <cellStyles count="3">
    <cellStyle name="Currency" xfId="2" builtinId="4"/>
    <cellStyle name="Hyperlink" xfId="1" builtinId="8"/>
    <cellStyle name="Normal" xfId="0" builtinId="0"/>
  </cellStyles>
  <dxfs count="35">
    <dxf>
      <font>
        <b/>
        <i val="0"/>
        <color theme="8" tint="-0.499984740745262"/>
      </font>
      <fill>
        <patternFill>
          <bgColor theme="8" tint="0.59996337778862885"/>
        </patternFill>
      </fill>
    </dxf>
    <dxf>
      <font>
        <b/>
        <i val="0"/>
        <color theme="4" tint="0.79995117038483843"/>
      </font>
      <fill>
        <patternFill>
          <bgColor theme="4"/>
        </patternFill>
      </fill>
    </dxf>
    <dxf>
      <numFmt numFmtId="1" formatCode="0"/>
      <fill>
        <patternFill patternType="gray0625">
          <fgColor indexed="64"/>
          <bgColor theme="8" tint="0.79998168889431442"/>
        </patternFill>
      </fill>
      <alignment horizontal="center" vertical="center" textRotation="0" wrapText="1" indent="0" justifyLastLine="0" shrinkToFit="0" readingOrder="0"/>
      <border diagonalUp="0" diagonalDown="0" outline="0">
        <left style="thin">
          <color indexed="64"/>
        </left>
        <right/>
        <top/>
        <bottom/>
      </border>
    </dxf>
    <dxf>
      <numFmt numFmtId="165" formatCode="&quot;$&quot;#,##0.00"/>
      <fill>
        <patternFill patternType="gray0625">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numFmt numFmtId="30" formatCode="@"/>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numFmt numFmtId="30" formatCode="@"/>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indexed="64"/>
        </right>
        <top style="thin">
          <color indexed="64"/>
        </top>
        <bottom/>
      </border>
    </dxf>
    <dxf>
      <border outline="0">
        <left style="thin">
          <color indexed="64"/>
        </left>
        <right style="thin">
          <color indexed="64"/>
        </right>
        <top style="thin">
          <color indexed="64"/>
        </top>
        <bottom style="thin">
          <color indexed="64"/>
        </bottom>
      </border>
    </dxf>
    <dxf>
      <fill>
        <patternFill patternType="solid">
          <fgColor indexed="64"/>
          <bgColor theme="8" tint="0.79998168889431442"/>
        </patternFill>
      </fill>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DCD7F"/>
      <color rgb="FFFCBE5A"/>
      <color rgb="FFFBAA26"/>
      <color rgb="FFF2F8EE"/>
      <color rgb="FFEDF1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4324350</xdr:colOff>
      <xdr:row>6</xdr:row>
      <xdr:rowOff>60190</xdr:rowOff>
    </xdr:to>
    <xdr:pic>
      <xdr:nvPicPr>
        <xdr:cNvPr id="2" name="Picture 1">
          <a:extLst>
            <a:ext uri="{FF2B5EF4-FFF2-40B4-BE49-F238E27FC236}">
              <a16:creationId xmlns:a16="http://schemas.microsoft.com/office/drawing/2014/main" id="{85A708B1-AE19-4CAC-8A25-8EAD793FC4CC}"/>
            </a:ext>
          </a:extLst>
        </xdr:cNvPr>
        <xdr:cNvPicPr>
          <a:picLocks noChangeAspect="1"/>
        </xdr:cNvPicPr>
      </xdr:nvPicPr>
      <xdr:blipFill>
        <a:blip xmlns:r="http://schemas.openxmlformats.org/officeDocument/2006/relationships" r:embed="rId1"/>
        <a:stretch>
          <a:fillRect/>
        </a:stretch>
      </xdr:blipFill>
      <xdr:spPr>
        <a:xfrm>
          <a:off x="0" y="0"/>
          <a:ext cx="6162675" cy="12031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171450</xdr:colOff>
          <xdr:row>5</xdr:row>
          <xdr:rowOff>161925</xdr:rowOff>
        </xdr:from>
        <xdr:to>
          <xdr:col>2</xdr:col>
          <xdr:colOff>476250</xdr:colOff>
          <xdr:row>5</xdr:row>
          <xdr:rowOff>476250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xdr:row>
          <xdr:rowOff>161925</xdr:rowOff>
        </xdr:from>
        <xdr:to>
          <xdr:col>2</xdr:col>
          <xdr:colOff>476250</xdr:colOff>
          <xdr:row>6</xdr:row>
          <xdr:rowOff>476250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8</xdr:row>
          <xdr:rowOff>161925</xdr:rowOff>
        </xdr:from>
        <xdr:to>
          <xdr:col>2</xdr:col>
          <xdr:colOff>476250</xdr:colOff>
          <xdr:row>8</xdr:row>
          <xdr:rowOff>476250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9</xdr:row>
          <xdr:rowOff>161925</xdr:rowOff>
        </xdr:from>
        <xdr:to>
          <xdr:col>2</xdr:col>
          <xdr:colOff>476250</xdr:colOff>
          <xdr:row>9</xdr:row>
          <xdr:rowOff>476250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11</xdr:row>
          <xdr:rowOff>161925</xdr:rowOff>
        </xdr:from>
        <xdr:to>
          <xdr:col>2</xdr:col>
          <xdr:colOff>476250</xdr:colOff>
          <xdr:row>11</xdr:row>
          <xdr:rowOff>476250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12</xdr:row>
          <xdr:rowOff>161925</xdr:rowOff>
        </xdr:from>
        <xdr:to>
          <xdr:col>2</xdr:col>
          <xdr:colOff>476250</xdr:colOff>
          <xdr:row>12</xdr:row>
          <xdr:rowOff>476250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14</xdr:row>
          <xdr:rowOff>161925</xdr:rowOff>
        </xdr:from>
        <xdr:to>
          <xdr:col>2</xdr:col>
          <xdr:colOff>476250</xdr:colOff>
          <xdr:row>14</xdr:row>
          <xdr:rowOff>476250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15</xdr:row>
          <xdr:rowOff>161925</xdr:rowOff>
        </xdr:from>
        <xdr:to>
          <xdr:col>2</xdr:col>
          <xdr:colOff>476250</xdr:colOff>
          <xdr:row>15</xdr:row>
          <xdr:rowOff>476250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16</xdr:row>
          <xdr:rowOff>161925</xdr:rowOff>
        </xdr:from>
        <xdr:to>
          <xdr:col>2</xdr:col>
          <xdr:colOff>476250</xdr:colOff>
          <xdr:row>16</xdr:row>
          <xdr:rowOff>476250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17</xdr:row>
          <xdr:rowOff>161925</xdr:rowOff>
        </xdr:from>
        <xdr:to>
          <xdr:col>2</xdr:col>
          <xdr:colOff>476250</xdr:colOff>
          <xdr:row>17</xdr:row>
          <xdr:rowOff>476250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18</xdr:row>
          <xdr:rowOff>161925</xdr:rowOff>
        </xdr:from>
        <xdr:to>
          <xdr:col>2</xdr:col>
          <xdr:colOff>476250</xdr:colOff>
          <xdr:row>18</xdr:row>
          <xdr:rowOff>476250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DA4965-F046-481D-8113-3E278CADF49C}" name="PriceAssumptionTemplate" displayName="PriceAssumptionTemplate" ref="A23:AC24" totalsRowShown="0" headerRowDxfId="34" dataDxfId="32" headerRowBorderDxfId="33" tableBorderDxfId="31">
  <tableColumns count="29">
    <tableColumn id="1" xr3:uid="{B3D9E357-E2F1-4D95-A87F-986230BB6210}" name="Field Name" dataDxfId="30"/>
    <tableColumn id="2" xr3:uid="{5D20311F-8402-40D8-8C99-149765F227BE}" name="Field Interest ID" dataDxfId="29"/>
    <tableColumn id="3" xr3:uid="{C7A7B20A-3E91-4379-9A22-5977BD52E6F5}" name="Petroleum tenements" dataDxfId="28"/>
    <tableColumn id="4" xr3:uid="{55EA8863-C644-4EB2-85FB-012DDA6FD93B}" name="Basin Name" dataDxfId="27"/>
    <tableColumn id="5" xr3:uid="{E6AB227B-F199-4CAA-9C18-D859BD417FF4}" name="Reporting timeframe" dataDxfId="26"/>
    <tableColumn id="6" xr3:uid="{82E679F1-D86F-45C0-820E-158DA4C46230}" name="Contracted reserves price assumptions description" dataDxfId="25"/>
    <tableColumn id="7" xr3:uid="{4825929A-8E1B-4DE9-978C-DF8FF8BA4E5B}" name="First year contracted gas price assumption (A$/GJ)" dataDxfId="24" dataCellStyle="Currency"/>
    <tableColumn id="8" xr3:uid="{B3BDBCB3-031B-4459-A31E-8B21C2E62F16}" name="Second year contracted gas price assumption A$/GJ" dataDxfId="23" dataCellStyle="Currency"/>
    <tableColumn id="9" xr3:uid="{B95B761D-58FA-47AF-B8A7-7D170D4DB716}" name="Third year contracted gas price assumption A$/GJ" dataDxfId="22" dataCellStyle="Currency"/>
    <tableColumn id="10" xr3:uid="{E217ABE7-AAB3-4C3B-980B-B10F8ADF9A6C}" name="Fourth year contracted gas price assumption A$/GJ" dataDxfId="21" dataCellStyle="Currency"/>
    <tableColumn id="11" xr3:uid="{75E4E894-C096-4E0E-8E48-AC41A36DE3B1}" name="Fifth year contracted gas price assumption A$/GJ" dataDxfId="20" dataCellStyle="Currency"/>
    <tableColumn id="12" xr3:uid="{DEFDEECD-777D-4C6C-90C1-08CF3878D8DA}" name="Sixth year contracted gas price assumption A$/GJ" dataDxfId="19" dataCellStyle="Currency"/>
    <tableColumn id="13" xr3:uid="{0932850F-79DE-41DC-8983-EFF60B06571C}" name="Seventh year contracted gas price assumption A$/GJ" dataDxfId="18" dataCellStyle="Currency"/>
    <tableColumn id="14" xr3:uid="{1D8DF9CC-FC16-4C01-8956-CD10018B5004}" name="Eighth year contracted gas price assumption A$/GJ" dataDxfId="17" dataCellStyle="Currency"/>
    <tableColumn id="15" xr3:uid="{78853BB3-8A4F-483B-A3D3-76A09AEC63DE}" name="Ninth year contracted gas price assumption  A$/GJ" dataDxfId="16" dataCellStyle="Currency"/>
    <tableColumn id="16" xr3:uid="{B4FAD76A-68F9-4FEB-BD56-CBD6EDC495C5}" name="Tenth year contracted gas price assumption A$/GJ" dataDxfId="15" dataCellStyle="Currency"/>
    <tableColumn id="17" xr3:uid="{C0C15E98-C81D-4314-946A-E8C26B86C714}" name="Uncontracted reserves price assumptions description" dataDxfId="14"/>
    <tableColumn id="18" xr3:uid="{505EFD8B-935B-400E-87FC-041FFC0989C1}" name="First year uncontracted gas price assumption (A$/GJ)" dataDxfId="13" dataCellStyle="Currency"/>
    <tableColumn id="19" xr3:uid="{F4E952FD-431F-4083-AD4F-D75577FE936E}" name="Second year uncontracted gas price assumption A$/GJ" dataDxfId="12" dataCellStyle="Currency"/>
    <tableColumn id="20" xr3:uid="{2E9A72E1-5E0F-4375-9815-8A462FA06F3A}" name="Third year uncontracted gas price assumption A$/GJ" dataDxfId="11" dataCellStyle="Currency"/>
    <tableColumn id="21" xr3:uid="{60CEE224-3B85-47D5-8B7D-83429BED5365}" name="Fourth year uncontracted gas price assumption A$/GJ" dataDxfId="10" dataCellStyle="Currency"/>
    <tableColumn id="22" xr3:uid="{986DA0A0-E095-41A4-9CF3-78263C82C179}" name="Fifth year uncontracted gas price assumption A$/GJ" dataDxfId="9" dataCellStyle="Currency"/>
    <tableColumn id="23" xr3:uid="{90A6E2DD-9B9C-4A61-BAF9-FDC801037D5B}" name="Sixth year uncontracted gas price assumption A$/GJ" dataDxfId="8" dataCellStyle="Currency"/>
    <tableColumn id="24" xr3:uid="{B2BAD81D-64C2-4D65-B4C0-4B042E3ED03B}" name="Seventh year uncontracted gas price assumption A$/GJ" dataDxfId="7" dataCellStyle="Currency"/>
    <tableColumn id="25" xr3:uid="{117E776B-8DC5-4C20-ABE3-A7987DA88E17}" name="Eighth year uncontracted gas price assumption A$/GJ" dataDxfId="6" dataCellStyle="Currency"/>
    <tableColumn id="26" xr3:uid="{12D0B98A-862F-4B14-A5E6-B5C4896F619C}" name="Ninth year uncontracted gas price assumption A$/GJ" dataDxfId="5" dataCellStyle="Currency"/>
    <tableColumn id="27" xr3:uid="{6C7B252B-83C8-428C-8168-07E6A89F4C69}" name="Tenth year uncontracted gas price assumption A$/GJ" dataDxfId="4" dataCellStyle="Currency"/>
    <tableColumn id="28" xr3:uid="{3141968F-F22C-40C6-8A06-BBFD89F56178}" name="Reporting Entity" dataDxfId="3">
      <calculatedColumnFormula>IF($F$11="","",$F$11)</calculatedColumnFormula>
    </tableColumn>
    <tableColumn id="29" xr3:uid="{38AB18F9-1D33-42AE-AC42-B86AF00CF7AA}" name="First Reporting Year" dataDxfId="2">
      <calculatedColumnFormula>IF($F$12="","",$F$12)</calculatedColumnFormula>
    </tableColumn>
  </tableColumns>
  <tableStyleInfo name="TableStyleMedium6" showFirstColumn="0" showLastColumn="0" showRowStripes="0" showColumnStripes="0"/>
</table>
</file>

<file path=xl/theme/theme1.xml><?xml version="1.0" encoding="utf-8"?>
<a:theme xmlns:a="http://schemas.openxmlformats.org/drawingml/2006/main" name="AER_Primary colour theme1">
  <a:themeElements>
    <a:clrScheme name="AER Primary colour Theme">
      <a:dk1>
        <a:sysClr val="windowText" lastClr="000000"/>
      </a:dk1>
      <a:lt1>
        <a:sysClr val="window" lastClr="FFFFFF"/>
      </a:lt1>
      <a:dk2>
        <a:srgbClr val="44546A"/>
      </a:dk2>
      <a:lt2>
        <a:srgbClr val="E7E6E6"/>
      </a:lt2>
      <a:accent1>
        <a:srgbClr val="E0601F"/>
      </a:accent1>
      <a:accent2>
        <a:srgbClr val="554741"/>
      </a:accent2>
      <a:accent3>
        <a:srgbClr val="303F51"/>
      </a:accent3>
      <a:accent4>
        <a:srgbClr val="89B3CE"/>
      </a:accent4>
      <a:accent5>
        <a:srgbClr val="5F9E88"/>
      </a:accent5>
      <a:accent6>
        <a:srgbClr val="006BA8"/>
      </a:accent6>
      <a:hlink>
        <a:srgbClr val="0563C1"/>
      </a:hlink>
      <a:folHlink>
        <a:srgbClr val="BFBFBF"/>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aer.gov.au/wholesale-markets/compliance-reporting/compliance-bulletin-gas-market-transparency-reform-reporting"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12E0-2A2D-4A61-988C-6D3ABCF3C572}">
  <sheetPr>
    <tabColor theme="6" tint="0.59999389629810485"/>
  </sheetPr>
  <dimension ref="A8:C42"/>
  <sheetViews>
    <sheetView topLeftCell="A16" zoomScale="120" zoomScaleNormal="120" workbookViewId="0">
      <selection activeCell="B23" sqref="B23"/>
    </sheetView>
  </sheetViews>
  <sheetFormatPr defaultColWidth="8.7109375" defaultRowHeight="15" x14ac:dyDescent="0.25"/>
  <cols>
    <col min="1" max="1" width="27.5703125" style="3" customWidth="1"/>
    <col min="2" max="2" width="82" style="3" customWidth="1"/>
    <col min="3" max="3" width="18.85546875" style="3" bestFit="1" customWidth="1"/>
    <col min="4" max="16384" width="8.7109375" style="3"/>
  </cols>
  <sheetData>
    <row r="8" spans="1:2" ht="28.5" x14ac:dyDescent="0.45">
      <c r="A8" s="33" t="s">
        <v>18</v>
      </c>
      <c r="B8" s="2"/>
    </row>
    <row r="9" spans="1:2" ht="18.75" x14ac:dyDescent="0.3">
      <c r="A9" s="4" t="s">
        <v>5</v>
      </c>
      <c r="B9" s="5"/>
    </row>
    <row r="10" spans="1:2" ht="18.75" x14ac:dyDescent="0.3">
      <c r="A10" s="4"/>
      <c r="B10" s="5"/>
    </row>
    <row r="11" spans="1:2" s="12" customFormat="1" ht="42" customHeight="1" x14ac:dyDescent="0.25">
      <c r="A11" s="13" t="s">
        <v>31</v>
      </c>
    </row>
    <row r="12" spans="1:2" s="12" customFormat="1" ht="42" customHeight="1" x14ac:dyDescent="0.25">
      <c r="A12" s="13" t="s">
        <v>32</v>
      </c>
    </row>
    <row r="13" spans="1:2" s="12" customFormat="1" ht="42" customHeight="1" x14ac:dyDescent="0.25">
      <c r="A13" s="13" t="s">
        <v>85</v>
      </c>
    </row>
    <row r="14" spans="1:2" s="12" customFormat="1" ht="42" customHeight="1" x14ac:dyDescent="0.25">
      <c r="A14" s="13" t="s">
        <v>95</v>
      </c>
    </row>
    <row r="15" spans="1:2" s="12" customFormat="1" ht="42" customHeight="1" x14ac:dyDescent="0.25">
      <c r="A15" s="13" t="s">
        <v>96</v>
      </c>
    </row>
    <row r="16" spans="1:2" x14ac:dyDescent="0.25">
      <c r="A16" s="6"/>
    </row>
    <row r="17" spans="1:3" ht="23.25" x14ac:dyDescent="0.35">
      <c r="A17" s="1" t="s">
        <v>28</v>
      </c>
    </row>
    <row r="18" spans="1:3" ht="18.75" x14ac:dyDescent="0.3">
      <c r="A18" s="17" t="s">
        <v>100</v>
      </c>
      <c r="B18" s="17" t="s">
        <v>29</v>
      </c>
      <c r="C18" s="17" t="s">
        <v>30</v>
      </c>
    </row>
    <row r="19" spans="1:3" ht="18.75" x14ac:dyDescent="0.3">
      <c r="A19" s="36">
        <v>1.1000000000000001</v>
      </c>
      <c r="B19" s="34" t="s">
        <v>98</v>
      </c>
      <c r="C19" s="16">
        <v>44974</v>
      </c>
    </row>
    <row r="20" spans="1:3" ht="18.75" x14ac:dyDescent="0.3">
      <c r="A20" s="36">
        <v>1.2</v>
      </c>
      <c r="B20" s="34" t="s">
        <v>99</v>
      </c>
      <c r="C20" s="16">
        <v>44980</v>
      </c>
    </row>
    <row r="21" spans="1:3" ht="18.75" x14ac:dyDescent="0.3">
      <c r="A21" s="36">
        <v>1.3</v>
      </c>
      <c r="B21" s="34" t="s">
        <v>101</v>
      </c>
      <c r="C21" s="16">
        <v>45105</v>
      </c>
    </row>
    <row r="22" spans="1:3" ht="231" customHeight="1" x14ac:dyDescent="0.25">
      <c r="A22" s="36">
        <v>2</v>
      </c>
      <c r="B22" s="35" t="s">
        <v>102</v>
      </c>
      <c r="C22" s="31">
        <v>45762</v>
      </c>
    </row>
    <row r="23" spans="1:3" ht="60" x14ac:dyDescent="0.25">
      <c r="A23" s="36">
        <v>2.1</v>
      </c>
      <c r="B23" s="35" t="s">
        <v>157</v>
      </c>
      <c r="C23" s="31">
        <v>46127</v>
      </c>
    </row>
    <row r="24" spans="1:3" x14ac:dyDescent="0.25">
      <c r="A24" s="6"/>
    </row>
    <row r="25" spans="1:3" x14ac:dyDescent="0.25">
      <c r="A25" s="6"/>
    </row>
    <row r="26" spans="1:3" x14ac:dyDescent="0.25">
      <c r="A26" s="6"/>
    </row>
    <row r="27" spans="1:3" x14ac:dyDescent="0.25">
      <c r="A27" s="6"/>
    </row>
    <row r="28" spans="1:3" x14ac:dyDescent="0.25">
      <c r="A28" s="6"/>
    </row>
    <row r="29" spans="1:3" x14ac:dyDescent="0.25">
      <c r="A29" s="6"/>
    </row>
    <row r="30" spans="1:3" x14ac:dyDescent="0.25">
      <c r="A30" s="6"/>
    </row>
    <row r="31" spans="1:3" x14ac:dyDescent="0.25">
      <c r="A31" s="6"/>
    </row>
    <row r="32" spans="1:3" x14ac:dyDescent="0.25">
      <c r="A32" s="6"/>
    </row>
    <row r="33" spans="1:1" x14ac:dyDescent="0.25">
      <c r="A33" s="6"/>
    </row>
    <row r="34" spans="1:1" x14ac:dyDescent="0.25">
      <c r="A34" s="6"/>
    </row>
    <row r="35" spans="1:1" x14ac:dyDescent="0.25">
      <c r="A35" s="6"/>
    </row>
    <row r="36" spans="1:1" x14ac:dyDescent="0.25">
      <c r="A36" s="6"/>
    </row>
    <row r="37" spans="1:1" x14ac:dyDescent="0.25">
      <c r="A37" s="6"/>
    </row>
    <row r="38" spans="1:1" x14ac:dyDescent="0.25">
      <c r="A38" s="6"/>
    </row>
    <row r="39" spans="1:1" x14ac:dyDescent="0.25">
      <c r="A39" s="6"/>
    </row>
    <row r="40" spans="1:1" x14ac:dyDescent="0.25">
      <c r="A40" s="6"/>
    </row>
    <row r="41" spans="1:1" x14ac:dyDescent="0.25">
      <c r="A41" s="6"/>
    </row>
    <row r="42" spans="1:1" x14ac:dyDescent="0.25">
      <c r="A42" s="6"/>
    </row>
  </sheetData>
  <hyperlinks>
    <hyperlink ref="A11" location="'1.Reserves reporting obligation'!A1" display="1. Reserves and resources reporting obligation to the AER and instructions" xr:uid="{54670747-986E-4FEF-8138-59120E8E93B4}"/>
    <hyperlink ref="A14" location="'4. Reporting template'!A1" display="4. Reporting template to fill out" xr:uid="{C8B301BF-43F5-4182-BE66-F83FBC786B12}"/>
    <hyperlink ref="A12" location="'2. Checklist'!A1" display="2.Checklist before submitting data to the AER" xr:uid="{3D0E7F57-B134-4EBF-878E-54EAD8B88357}"/>
    <hyperlink ref="A15" location="'5. Additional voluntary info'!A1" display="5. Additional voluntary information" xr:uid="{E10A18B1-617D-4D65-A41D-4C8737685C74}"/>
    <hyperlink ref="A13" location="'3. Data submission guide'!A1" display="3. Data submission guide" xr:uid="{E1091CA2-D1B4-4E7D-B834-0E923C43C6B3}"/>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D3D37-1E63-4BF3-9F2D-976D965B08BC}">
  <sheetPr>
    <tabColor theme="7" tint="0.59999389629810485"/>
  </sheetPr>
  <dimension ref="A1:C31"/>
  <sheetViews>
    <sheetView topLeftCell="A8" zoomScaleNormal="100" workbookViewId="0"/>
  </sheetViews>
  <sheetFormatPr defaultColWidth="8.7109375" defaultRowHeight="15" x14ac:dyDescent="0.25"/>
  <cols>
    <col min="1" max="1" width="23.7109375" style="3" customWidth="1"/>
    <col min="2" max="2" width="119.140625" style="3" customWidth="1"/>
    <col min="3" max="16384" width="8.7109375" style="3"/>
  </cols>
  <sheetData>
    <row r="1" spans="1:3" ht="28.5" x14ac:dyDescent="0.45">
      <c r="A1" s="32" t="s">
        <v>31</v>
      </c>
    </row>
    <row r="2" spans="1:3" ht="18.75" x14ac:dyDescent="0.3">
      <c r="A2" s="4" t="s">
        <v>9</v>
      </c>
    </row>
    <row r="3" spans="1:3" x14ac:dyDescent="0.25">
      <c r="A3" s="15" t="s">
        <v>27</v>
      </c>
    </row>
    <row r="4" spans="1:3" ht="15.75" thickBot="1" x14ac:dyDescent="0.3">
      <c r="A4" s="7"/>
      <c r="B4" s="8"/>
    </row>
    <row r="5" spans="1:3" ht="33" customHeight="1" thickBot="1" x14ac:dyDescent="0.3">
      <c r="A5" s="93" t="s">
        <v>20</v>
      </c>
      <c r="B5" s="94"/>
    </row>
    <row r="6" spans="1:3" ht="33" customHeight="1" thickBot="1" x14ac:dyDescent="0.3">
      <c r="A6" s="95" t="s">
        <v>6</v>
      </c>
      <c r="B6" s="96"/>
    </row>
    <row r="7" spans="1:3" ht="33" customHeight="1" x14ac:dyDescent="0.25">
      <c r="A7" s="9" t="s">
        <v>7</v>
      </c>
      <c r="B7" s="10" t="s">
        <v>8</v>
      </c>
    </row>
    <row r="8" spans="1:3" ht="360.75" customHeight="1" x14ac:dyDescent="0.25">
      <c r="A8" s="11" t="s">
        <v>26</v>
      </c>
      <c r="B8" s="14" t="s">
        <v>25</v>
      </c>
      <c r="C8" s="2"/>
    </row>
    <row r="9" spans="1:3" ht="15.75" thickBot="1" x14ac:dyDescent="0.3">
      <c r="A9" s="6"/>
      <c r="B9" s="5"/>
      <c r="C9" s="5"/>
    </row>
    <row r="10" spans="1:3" ht="33" customHeight="1" thickBot="1" x14ac:dyDescent="0.3">
      <c r="A10" s="93" t="s">
        <v>47</v>
      </c>
      <c r="B10" s="94"/>
    </row>
    <row r="11" spans="1:3" ht="33" customHeight="1" thickBot="1" x14ac:dyDescent="0.3">
      <c r="A11" s="95" t="s">
        <v>46</v>
      </c>
      <c r="B11" s="96"/>
    </row>
    <row r="12" spans="1:3" ht="33" customHeight="1" x14ac:dyDescent="0.25">
      <c r="A12" s="9" t="s">
        <v>7</v>
      </c>
      <c r="B12" s="10" t="s">
        <v>8</v>
      </c>
    </row>
    <row r="13" spans="1:3" ht="135" x14ac:dyDescent="0.25">
      <c r="A13" s="11" t="s">
        <v>26</v>
      </c>
      <c r="B13" s="14" t="s">
        <v>48</v>
      </c>
    </row>
    <row r="14" spans="1:3" x14ac:dyDescent="0.25">
      <c r="A14" s="6"/>
    </row>
    <row r="15" spans="1:3" x14ac:dyDescent="0.25">
      <c r="A15" s="6"/>
    </row>
    <row r="16" spans="1:3" x14ac:dyDescent="0.25">
      <c r="A16" s="6"/>
    </row>
    <row r="17" spans="1:1" x14ac:dyDescent="0.25">
      <c r="A17" s="6"/>
    </row>
    <row r="18" spans="1:1" x14ac:dyDescent="0.25">
      <c r="A18" s="6"/>
    </row>
    <row r="19" spans="1:1" x14ac:dyDescent="0.25">
      <c r="A19" s="6"/>
    </row>
    <row r="20" spans="1:1" x14ac:dyDescent="0.25">
      <c r="A20" s="6"/>
    </row>
    <row r="21" spans="1:1" x14ac:dyDescent="0.25">
      <c r="A21" s="6"/>
    </row>
    <row r="22" spans="1:1" x14ac:dyDescent="0.25">
      <c r="A22" s="6"/>
    </row>
    <row r="23" spans="1:1" x14ac:dyDescent="0.25">
      <c r="A23" s="6"/>
    </row>
    <row r="24" spans="1:1" x14ac:dyDescent="0.25">
      <c r="A24" s="6"/>
    </row>
    <row r="25" spans="1:1" x14ac:dyDescent="0.25">
      <c r="A25" s="6"/>
    </row>
    <row r="26" spans="1:1" x14ac:dyDescent="0.25">
      <c r="A26" s="6"/>
    </row>
    <row r="27" spans="1:1" x14ac:dyDescent="0.25">
      <c r="A27" s="6"/>
    </row>
    <row r="28" spans="1:1" x14ac:dyDescent="0.25">
      <c r="A28" s="6"/>
    </row>
    <row r="29" spans="1:1" x14ac:dyDescent="0.25">
      <c r="A29" s="6"/>
    </row>
    <row r="30" spans="1:1" x14ac:dyDescent="0.25">
      <c r="A30" s="6"/>
    </row>
    <row r="31" spans="1:1" x14ac:dyDescent="0.25">
      <c r="A31" s="6"/>
    </row>
  </sheetData>
  <mergeCells count="4">
    <mergeCell ref="A5:B5"/>
    <mergeCell ref="A6:B6"/>
    <mergeCell ref="A10:B10"/>
    <mergeCell ref="A11:B11"/>
  </mergeCells>
  <hyperlinks>
    <hyperlink ref="A3" r:id="rId1" xr:uid="{843D54C4-5AE3-4C27-84B6-D8FB0E146AB3}"/>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D6E1B-7A6D-4E6F-B993-0581C09778F2}">
  <sheetPr>
    <tabColor rgb="FFFDCD7F"/>
  </sheetPr>
  <dimension ref="A1:C27"/>
  <sheetViews>
    <sheetView topLeftCell="A6" zoomScaleNormal="100" workbookViewId="0">
      <selection activeCell="J8" sqref="J8"/>
    </sheetView>
  </sheetViews>
  <sheetFormatPr defaultColWidth="8.7109375" defaultRowHeight="15" x14ac:dyDescent="0.25"/>
  <cols>
    <col min="1" max="1" width="8.85546875" style="3" customWidth="1"/>
    <col min="2" max="2" width="103.140625" style="3" customWidth="1"/>
    <col min="3" max="16384" width="8.7109375" style="3"/>
  </cols>
  <sheetData>
    <row r="1" spans="1:3" ht="28.5" x14ac:dyDescent="0.45">
      <c r="A1" s="32" t="s">
        <v>94</v>
      </c>
    </row>
    <row r="2" spans="1:3" ht="18.75" x14ac:dyDescent="0.3">
      <c r="A2" s="4" t="s">
        <v>33</v>
      </c>
    </row>
    <row r="3" spans="1:3" ht="18.75" x14ac:dyDescent="0.3">
      <c r="A3" s="4" t="s">
        <v>34</v>
      </c>
    </row>
    <row r="4" spans="1:3" ht="15.75" thickBot="1" x14ac:dyDescent="0.3">
      <c r="A4" s="18"/>
    </row>
    <row r="5" spans="1:3" ht="47.25" customHeight="1" thickBot="1" x14ac:dyDescent="0.3">
      <c r="A5" s="97" t="s">
        <v>35</v>
      </c>
      <c r="B5" s="98"/>
      <c r="C5" s="99"/>
    </row>
    <row r="6" spans="1:3" ht="47.25" customHeight="1" x14ac:dyDescent="0.25">
      <c r="A6" s="19">
        <v>1</v>
      </c>
      <c r="B6" s="20" t="s">
        <v>123</v>
      </c>
      <c r="C6" s="21"/>
    </row>
    <row r="7" spans="1:3" ht="47.25" customHeight="1" thickBot="1" x14ac:dyDescent="0.3">
      <c r="A7" s="19">
        <v>2</v>
      </c>
      <c r="B7" s="20" t="s">
        <v>122</v>
      </c>
      <c r="C7" s="21"/>
    </row>
    <row r="8" spans="1:3" ht="47.25" customHeight="1" thickBot="1" x14ac:dyDescent="0.3">
      <c r="A8" s="97" t="s">
        <v>36</v>
      </c>
      <c r="B8" s="98"/>
      <c r="C8" s="99"/>
    </row>
    <row r="9" spans="1:3" ht="47.25" customHeight="1" x14ac:dyDescent="0.25">
      <c r="A9" s="19">
        <v>3</v>
      </c>
      <c r="B9" s="20" t="s">
        <v>37</v>
      </c>
      <c r="C9" s="21"/>
    </row>
    <row r="10" spans="1:3" ht="47.25" customHeight="1" thickBot="1" x14ac:dyDescent="0.3">
      <c r="A10" s="19">
        <v>4</v>
      </c>
      <c r="B10" s="20" t="s">
        <v>38</v>
      </c>
      <c r="C10" s="21"/>
    </row>
    <row r="11" spans="1:3" ht="47.25" customHeight="1" thickBot="1" x14ac:dyDescent="0.3">
      <c r="A11" s="97" t="s">
        <v>39</v>
      </c>
      <c r="B11" s="98"/>
      <c r="C11" s="99"/>
    </row>
    <row r="12" spans="1:3" ht="47.25" customHeight="1" x14ac:dyDescent="0.25">
      <c r="A12" s="19">
        <v>5</v>
      </c>
      <c r="B12" s="20" t="s">
        <v>49</v>
      </c>
      <c r="C12" s="21"/>
    </row>
    <row r="13" spans="1:3" ht="47.25" customHeight="1" thickBot="1" x14ac:dyDescent="0.3">
      <c r="A13" s="19">
        <v>6</v>
      </c>
      <c r="B13" s="20" t="s">
        <v>40</v>
      </c>
      <c r="C13" s="21"/>
    </row>
    <row r="14" spans="1:3" ht="47.25" customHeight="1" thickBot="1" x14ac:dyDescent="0.3">
      <c r="A14" s="97" t="s">
        <v>41</v>
      </c>
      <c r="B14" s="98"/>
      <c r="C14" s="99"/>
    </row>
    <row r="15" spans="1:3" ht="47.25" customHeight="1" x14ac:dyDescent="0.25">
      <c r="A15" s="19">
        <v>7</v>
      </c>
      <c r="B15" s="20" t="s">
        <v>43</v>
      </c>
      <c r="C15" s="21"/>
    </row>
    <row r="16" spans="1:3" ht="47.25" customHeight="1" x14ac:dyDescent="0.25">
      <c r="A16" s="19">
        <v>8</v>
      </c>
      <c r="B16" s="20" t="s">
        <v>44</v>
      </c>
      <c r="C16" s="21"/>
    </row>
    <row r="17" spans="1:3" ht="47.25" customHeight="1" x14ac:dyDescent="0.25">
      <c r="A17" s="19">
        <v>9</v>
      </c>
      <c r="B17" s="20" t="s">
        <v>50</v>
      </c>
      <c r="C17" s="21"/>
    </row>
    <row r="18" spans="1:3" ht="47.25" customHeight="1" x14ac:dyDescent="0.25">
      <c r="A18" s="19">
        <v>10</v>
      </c>
      <c r="B18" s="20" t="s">
        <v>45</v>
      </c>
      <c r="C18" s="21"/>
    </row>
    <row r="19" spans="1:3" ht="47.25" customHeight="1" x14ac:dyDescent="0.25">
      <c r="A19" s="19">
        <v>11</v>
      </c>
      <c r="B19" s="20" t="s">
        <v>42</v>
      </c>
      <c r="C19" s="21"/>
    </row>
    <row r="20" spans="1:3" x14ac:dyDescent="0.25">
      <c r="A20" s="6"/>
    </row>
    <row r="21" spans="1:3" x14ac:dyDescent="0.25">
      <c r="A21" s="6"/>
    </row>
    <row r="22" spans="1:3" x14ac:dyDescent="0.25">
      <c r="A22" s="6"/>
    </row>
    <row r="23" spans="1:3" x14ac:dyDescent="0.25">
      <c r="A23" s="6"/>
    </row>
    <row r="24" spans="1:3" x14ac:dyDescent="0.25">
      <c r="A24" s="6"/>
    </row>
    <row r="25" spans="1:3" x14ac:dyDescent="0.25">
      <c r="A25" s="6"/>
    </row>
    <row r="26" spans="1:3" x14ac:dyDescent="0.25">
      <c r="A26" s="6"/>
    </row>
    <row r="27" spans="1:3" x14ac:dyDescent="0.25">
      <c r="A27" s="6"/>
    </row>
  </sheetData>
  <mergeCells count="4">
    <mergeCell ref="A5:C5"/>
    <mergeCell ref="A8:C8"/>
    <mergeCell ref="A11:C11"/>
    <mergeCell ref="A14:C14"/>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171450</xdr:colOff>
                    <xdr:row>5</xdr:row>
                    <xdr:rowOff>161925</xdr:rowOff>
                  </from>
                  <to>
                    <xdr:col>2</xdr:col>
                    <xdr:colOff>476250</xdr:colOff>
                    <xdr:row>5</xdr:row>
                    <xdr:rowOff>476250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xdr:col>
                    <xdr:colOff>171450</xdr:colOff>
                    <xdr:row>6</xdr:row>
                    <xdr:rowOff>161925</xdr:rowOff>
                  </from>
                  <to>
                    <xdr:col>2</xdr:col>
                    <xdr:colOff>476250</xdr:colOff>
                    <xdr:row>6</xdr:row>
                    <xdr:rowOff>476250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xdr:col>
                    <xdr:colOff>171450</xdr:colOff>
                    <xdr:row>8</xdr:row>
                    <xdr:rowOff>161925</xdr:rowOff>
                  </from>
                  <to>
                    <xdr:col>2</xdr:col>
                    <xdr:colOff>476250</xdr:colOff>
                    <xdr:row>8</xdr:row>
                    <xdr:rowOff>476250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xdr:col>
                    <xdr:colOff>171450</xdr:colOff>
                    <xdr:row>9</xdr:row>
                    <xdr:rowOff>161925</xdr:rowOff>
                  </from>
                  <to>
                    <xdr:col>2</xdr:col>
                    <xdr:colOff>476250</xdr:colOff>
                    <xdr:row>9</xdr:row>
                    <xdr:rowOff>476250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xdr:col>
                    <xdr:colOff>171450</xdr:colOff>
                    <xdr:row>11</xdr:row>
                    <xdr:rowOff>161925</xdr:rowOff>
                  </from>
                  <to>
                    <xdr:col>2</xdr:col>
                    <xdr:colOff>476250</xdr:colOff>
                    <xdr:row>11</xdr:row>
                    <xdr:rowOff>476250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xdr:col>
                    <xdr:colOff>171450</xdr:colOff>
                    <xdr:row>12</xdr:row>
                    <xdr:rowOff>161925</xdr:rowOff>
                  </from>
                  <to>
                    <xdr:col>2</xdr:col>
                    <xdr:colOff>476250</xdr:colOff>
                    <xdr:row>12</xdr:row>
                    <xdr:rowOff>476250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xdr:col>
                    <xdr:colOff>171450</xdr:colOff>
                    <xdr:row>14</xdr:row>
                    <xdr:rowOff>161925</xdr:rowOff>
                  </from>
                  <to>
                    <xdr:col>2</xdr:col>
                    <xdr:colOff>476250</xdr:colOff>
                    <xdr:row>14</xdr:row>
                    <xdr:rowOff>476250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xdr:col>
                    <xdr:colOff>171450</xdr:colOff>
                    <xdr:row>15</xdr:row>
                    <xdr:rowOff>161925</xdr:rowOff>
                  </from>
                  <to>
                    <xdr:col>2</xdr:col>
                    <xdr:colOff>476250</xdr:colOff>
                    <xdr:row>15</xdr:row>
                    <xdr:rowOff>476250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xdr:col>
                    <xdr:colOff>171450</xdr:colOff>
                    <xdr:row>16</xdr:row>
                    <xdr:rowOff>161925</xdr:rowOff>
                  </from>
                  <to>
                    <xdr:col>2</xdr:col>
                    <xdr:colOff>476250</xdr:colOff>
                    <xdr:row>16</xdr:row>
                    <xdr:rowOff>476250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2</xdr:col>
                    <xdr:colOff>171450</xdr:colOff>
                    <xdr:row>17</xdr:row>
                    <xdr:rowOff>161925</xdr:rowOff>
                  </from>
                  <to>
                    <xdr:col>2</xdr:col>
                    <xdr:colOff>476250</xdr:colOff>
                    <xdr:row>17</xdr:row>
                    <xdr:rowOff>476250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xdr:col>
                    <xdr:colOff>171450</xdr:colOff>
                    <xdr:row>18</xdr:row>
                    <xdr:rowOff>161925</xdr:rowOff>
                  </from>
                  <to>
                    <xdr:col>2</xdr:col>
                    <xdr:colOff>476250</xdr:colOff>
                    <xdr:row>18</xdr:row>
                    <xdr:rowOff>476250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E80CC-2F06-44C0-8ABC-E74B27A61C4A}">
  <sheetPr>
    <tabColor rgb="FFFCBE5A"/>
  </sheetPr>
  <dimension ref="A1:F32"/>
  <sheetViews>
    <sheetView topLeftCell="A25" zoomScale="80" zoomScaleNormal="80" workbookViewId="0">
      <selection activeCell="B20" sqref="B20"/>
    </sheetView>
  </sheetViews>
  <sheetFormatPr defaultColWidth="8.7109375" defaultRowHeight="15" x14ac:dyDescent="0.25"/>
  <cols>
    <col min="1" max="1" width="27.140625" style="3" customWidth="1"/>
    <col min="2" max="2" width="67.28515625" style="3" customWidth="1"/>
    <col min="3" max="3" width="20.140625" style="3" customWidth="1"/>
    <col min="4" max="4" width="131.85546875" style="3" customWidth="1"/>
    <col min="5" max="5" width="17.140625" style="3" customWidth="1"/>
    <col min="6" max="6" width="48.5703125" style="3" customWidth="1"/>
    <col min="7" max="16" width="12.42578125" style="3" customWidth="1"/>
    <col min="17" max="17" width="48.85546875" style="3" customWidth="1"/>
    <col min="18" max="22" width="12.42578125" style="3" customWidth="1"/>
    <col min="23" max="27" width="13.7109375" style="3" customWidth="1"/>
    <col min="28" max="16384" width="8.7109375" style="3"/>
  </cols>
  <sheetData>
    <row r="1" spans="1:6" ht="28.5" x14ac:dyDescent="0.45">
      <c r="A1" s="32" t="s">
        <v>93</v>
      </c>
    </row>
    <row r="3" spans="1:6" x14ac:dyDescent="0.25">
      <c r="A3" s="59" t="s">
        <v>73</v>
      </c>
      <c r="B3" s="59" t="s">
        <v>74</v>
      </c>
      <c r="C3" s="59" t="s">
        <v>75</v>
      </c>
      <c r="D3" s="59" t="s">
        <v>159</v>
      </c>
    </row>
    <row r="4" spans="1:6" ht="63.6" customHeight="1" x14ac:dyDescent="0.25">
      <c r="A4" s="28" t="s">
        <v>1</v>
      </c>
      <c r="B4" s="28" t="s">
        <v>3</v>
      </c>
      <c r="C4" s="28" t="s">
        <v>59</v>
      </c>
      <c r="D4" s="28" t="s">
        <v>4</v>
      </c>
    </row>
    <row r="5" spans="1:6" ht="63.6" customHeight="1" x14ac:dyDescent="0.25">
      <c r="A5" s="28" t="s">
        <v>0</v>
      </c>
      <c r="B5" s="28" t="s">
        <v>14</v>
      </c>
      <c r="C5" s="28" t="s">
        <v>60</v>
      </c>
      <c r="D5" s="28">
        <v>654321</v>
      </c>
    </row>
    <row r="6" spans="1:6" ht="63.6" customHeight="1" x14ac:dyDescent="0.25">
      <c r="A6" s="28" t="s">
        <v>17</v>
      </c>
      <c r="B6" s="28" t="s">
        <v>2</v>
      </c>
      <c r="C6" s="28" t="s">
        <v>59</v>
      </c>
      <c r="D6" s="28" t="s">
        <v>19</v>
      </c>
    </row>
    <row r="7" spans="1:6" ht="63.6" customHeight="1" x14ac:dyDescent="0.25">
      <c r="A7" s="28" t="s">
        <v>22</v>
      </c>
      <c r="B7" s="28" t="s">
        <v>23</v>
      </c>
      <c r="C7" s="28" t="s">
        <v>59</v>
      </c>
      <c r="D7" s="28" t="s">
        <v>24</v>
      </c>
    </row>
    <row r="8" spans="1:6" ht="63.6" customHeight="1" x14ac:dyDescent="0.25">
      <c r="A8" s="28" t="s">
        <v>10</v>
      </c>
      <c r="B8" s="28" t="s">
        <v>11</v>
      </c>
      <c r="C8" s="28" t="s">
        <v>59</v>
      </c>
      <c r="D8" s="28" t="s">
        <v>83</v>
      </c>
    </row>
    <row r="9" spans="1:6" ht="90" x14ac:dyDescent="0.25">
      <c r="A9" s="28" t="s">
        <v>12</v>
      </c>
      <c r="B9" s="29" t="s">
        <v>164</v>
      </c>
      <c r="C9" s="28" t="s">
        <v>59</v>
      </c>
      <c r="D9" s="29" t="s">
        <v>144</v>
      </c>
    </row>
    <row r="10" spans="1:6" ht="63.6" customHeight="1" x14ac:dyDescent="0.25">
      <c r="A10" s="30" t="s">
        <v>15</v>
      </c>
      <c r="B10" s="30" t="s">
        <v>15</v>
      </c>
      <c r="C10" s="29" t="s">
        <v>116</v>
      </c>
      <c r="D10" s="29" t="s">
        <v>145</v>
      </c>
    </row>
    <row r="11" spans="1:6" ht="63.6" customHeight="1" x14ac:dyDescent="0.25">
      <c r="A11" s="30" t="s">
        <v>61</v>
      </c>
      <c r="B11" s="30" t="s">
        <v>120</v>
      </c>
      <c r="C11" s="29" t="s">
        <v>116</v>
      </c>
      <c r="D11" s="28" t="s">
        <v>146</v>
      </c>
      <c r="E11" s="100"/>
      <c r="F11" s="101"/>
    </row>
    <row r="12" spans="1:6" ht="63.6" customHeight="1" x14ac:dyDescent="0.25">
      <c r="A12" s="30" t="s">
        <v>62</v>
      </c>
      <c r="B12" s="30" t="s">
        <v>136</v>
      </c>
      <c r="C12" s="29" t="s">
        <v>116</v>
      </c>
      <c r="D12" s="28" t="s">
        <v>152</v>
      </c>
    </row>
    <row r="13" spans="1:6" ht="63.6" customHeight="1" x14ac:dyDescent="0.25">
      <c r="A13" s="30" t="s">
        <v>63</v>
      </c>
      <c r="B13" s="30" t="s">
        <v>137</v>
      </c>
      <c r="C13" s="29" t="s">
        <v>116</v>
      </c>
      <c r="D13" s="28" t="s">
        <v>152</v>
      </c>
    </row>
    <row r="14" spans="1:6" ht="63.6" customHeight="1" x14ac:dyDescent="0.25">
      <c r="A14" s="30" t="s">
        <v>64</v>
      </c>
      <c r="B14" s="30" t="s">
        <v>138</v>
      </c>
      <c r="C14" s="29" t="s">
        <v>116</v>
      </c>
      <c r="D14" s="28" t="s">
        <v>153</v>
      </c>
    </row>
    <row r="15" spans="1:6" ht="63.6" customHeight="1" x14ac:dyDescent="0.25">
      <c r="A15" s="30" t="s">
        <v>65</v>
      </c>
      <c r="B15" s="30" t="s">
        <v>139</v>
      </c>
      <c r="C15" s="29" t="s">
        <v>116</v>
      </c>
      <c r="D15" s="28" t="s">
        <v>154</v>
      </c>
    </row>
    <row r="16" spans="1:6" ht="63.6" customHeight="1" x14ac:dyDescent="0.25">
      <c r="A16" s="30" t="s">
        <v>66</v>
      </c>
      <c r="B16" s="30" t="s">
        <v>140</v>
      </c>
      <c r="C16" s="29" t="s">
        <v>116</v>
      </c>
      <c r="D16" s="28" t="s">
        <v>154</v>
      </c>
    </row>
    <row r="17" spans="1:6" ht="63.6" customHeight="1" x14ac:dyDescent="0.25">
      <c r="A17" s="30" t="s">
        <v>67</v>
      </c>
      <c r="B17" s="30" t="s">
        <v>141</v>
      </c>
      <c r="C17" s="29" t="s">
        <v>116</v>
      </c>
      <c r="D17" s="28" t="s">
        <v>154</v>
      </c>
    </row>
    <row r="18" spans="1:6" ht="63.6" customHeight="1" x14ac:dyDescent="0.25">
      <c r="A18" s="30" t="s">
        <v>76</v>
      </c>
      <c r="B18" s="30" t="s">
        <v>142</v>
      </c>
      <c r="C18" s="29" t="s">
        <v>116</v>
      </c>
      <c r="D18" s="28" t="s">
        <v>155</v>
      </c>
    </row>
    <row r="19" spans="1:6" ht="63.6" customHeight="1" x14ac:dyDescent="0.25">
      <c r="A19" s="30" t="s">
        <v>68</v>
      </c>
      <c r="B19" s="30" t="s">
        <v>143</v>
      </c>
      <c r="C19" s="29" t="s">
        <v>116</v>
      </c>
      <c r="D19" s="28" t="s">
        <v>155</v>
      </c>
    </row>
    <row r="20" spans="1:6" ht="105" x14ac:dyDescent="0.25">
      <c r="A20" s="28" t="s">
        <v>13</v>
      </c>
      <c r="B20" s="29" t="s">
        <v>125</v>
      </c>
      <c r="C20" s="28" t="s">
        <v>59</v>
      </c>
      <c r="D20" s="29" t="s">
        <v>161</v>
      </c>
    </row>
    <row r="21" spans="1:6" ht="63.6" customHeight="1" x14ac:dyDescent="0.25">
      <c r="A21" s="30" t="s">
        <v>16</v>
      </c>
      <c r="B21" s="30" t="s">
        <v>16</v>
      </c>
      <c r="C21" s="29" t="s">
        <v>116</v>
      </c>
      <c r="D21" s="28" t="s">
        <v>155</v>
      </c>
    </row>
    <row r="22" spans="1:6" ht="63.6" customHeight="1" x14ac:dyDescent="0.25">
      <c r="A22" s="30" t="s">
        <v>69</v>
      </c>
      <c r="B22" s="90" t="s">
        <v>126</v>
      </c>
      <c r="C22" s="29" t="s">
        <v>116</v>
      </c>
      <c r="D22" s="28" t="s">
        <v>148</v>
      </c>
      <c r="F22" s="88"/>
    </row>
    <row r="23" spans="1:6" ht="63.6" customHeight="1" x14ac:dyDescent="0.25">
      <c r="A23" s="30" t="s">
        <v>70</v>
      </c>
      <c r="B23" s="30" t="s">
        <v>127</v>
      </c>
      <c r="C23" s="29" t="s">
        <v>116</v>
      </c>
      <c r="D23" s="28" t="s">
        <v>148</v>
      </c>
    </row>
    <row r="24" spans="1:6" ht="63.6" customHeight="1" x14ac:dyDescent="0.25">
      <c r="A24" s="30" t="s">
        <v>71</v>
      </c>
      <c r="B24" s="30" t="s">
        <v>128</v>
      </c>
      <c r="C24" s="29" t="s">
        <v>116</v>
      </c>
      <c r="D24" s="28" t="s">
        <v>148</v>
      </c>
    </row>
    <row r="25" spans="1:6" ht="63.6" customHeight="1" x14ac:dyDescent="0.25">
      <c r="A25" s="30" t="s">
        <v>72</v>
      </c>
      <c r="B25" s="30" t="s">
        <v>129</v>
      </c>
      <c r="C25" s="29" t="s">
        <v>116</v>
      </c>
      <c r="D25" s="28" t="s">
        <v>156</v>
      </c>
    </row>
    <row r="26" spans="1:6" ht="63.6" customHeight="1" x14ac:dyDescent="0.25">
      <c r="A26" s="30" t="s">
        <v>77</v>
      </c>
      <c r="B26" s="30" t="s">
        <v>130</v>
      </c>
      <c r="C26" s="29" t="s">
        <v>116</v>
      </c>
      <c r="D26" s="28" t="s">
        <v>156</v>
      </c>
    </row>
    <row r="27" spans="1:6" ht="63.6" customHeight="1" x14ac:dyDescent="0.25">
      <c r="A27" s="30" t="s">
        <v>78</v>
      </c>
      <c r="B27" s="30" t="s">
        <v>131</v>
      </c>
      <c r="C27" s="29" t="s">
        <v>116</v>
      </c>
      <c r="D27" s="28" t="s">
        <v>156</v>
      </c>
    </row>
    <row r="28" spans="1:6" ht="63.6" customHeight="1" x14ac:dyDescent="0.25">
      <c r="A28" s="30" t="s">
        <v>79</v>
      </c>
      <c r="B28" s="30" t="s">
        <v>132</v>
      </c>
      <c r="C28" s="29" t="s">
        <v>116</v>
      </c>
      <c r="D28" s="28" t="s">
        <v>149</v>
      </c>
    </row>
    <row r="29" spans="1:6" ht="63.6" customHeight="1" x14ac:dyDescent="0.25">
      <c r="A29" s="30" t="s">
        <v>80</v>
      </c>
      <c r="B29" s="30" t="s">
        <v>133</v>
      </c>
      <c r="C29" s="29" t="s">
        <v>116</v>
      </c>
      <c r="D29" s="28" t="s">
        <v>147</v>
      </c>
    </row>
    <row r="30" spans="1:6" ht="63.6" customHeight="1" x14ac:dyDescent="0.25">
      <c r="A30" s="30" t="s">
        <v>81</v>
      </c>
      <c r="B30" s="30" t="s">
        <v>134</v>
      </c>
      <c r="C30" s="29" t="s">
        <v>116</v>
      </c>
      <c r="D30" s="30" t="s">
        <v>150</v>
      </c>
    </row>
    <row r="31" spans="1:6" ht="63.6" customHeight="1" x14ac:dyDescent="0.25">
      <c r="A31" s="30" t="s">
        <v>82</v>
      </c>
      <c r="B31" s="30" t="s">
        <v>135</v>
      </c>
      <c r="C31" s="30" t="s">
        <v>59</v>
      </c>
      <c r="D31" s="30" t="s">
        <v>86</v>
      </c>
    </row>
    <row r="32" spans="1:6" ht="150" x14ac:dyDescent="0.25">
      <c r="A32" s="30" t="s">
        <v>118</v>
      </c>
      <c r="B32" s="90" t="s">
        <v>160</v>
      </c>
      <c r="C32" s="30" t="s">
        <v>60</v>
      </c>
      <c r="D32" s="30" t="s">
        <v>117</v>
      </c>
    </row>
  </sheetData>
  <mergeCells count="1">
    <mergeCell ref="E11:F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3AF4F-DCF9-403F-9A88-DB80BAC60409}">
  <sheetPr>
    <tabColor theme="8"/>
  </sheetPr>
  <dimension ref="A1:AC24"/>
  <sheetViews>
    <sheetView tabSelected="1" zoomScale="80" zoomScaleNormal="80" workbookViewId="0">
      <pane xSplit="8" ySplit="14" topLeftCell="I15" activePane="bottomRight" state="frozen"/>
      <selection pane="topRight" activeCell="I1" sqref="I1"/>
      <selection pane="bottomLeft" activeCell="A15" sqref="A15"/>
      <selection pane="bottomRight" activeCell="P7" sqref="P7"/>
    </sheetView>
  </sheetViews>
  <sheetFormatPr defaultColWidth="8.7109375" defaultRowHeight="15" x14ac:dyDescent="0.25"/>
  <cols>
    <col min="1" max="5" width="17.140625" style="3" customWidth="1"/>
    <col min="6" max="6" width="51.140625" style="3" customWidth="1"/>
    <col min="7" max="16" width="12.42578125" style="3" customWidth="1"/>
    <col min="17" max="17" width="51.140625" style="3" customWidth="1"/>
    <col min="18" max="27" width="12.42578125" style="3" customWidth="1"/>
    <col min="28" max="28" width="17.5703125" style="3" customWidth="1"/>
    <col min="29" max="29" width="16.28515625" style="3" customWidth="1"/>
    <col min="30" max="16384" width="8.7109375" style="3"/>
  </cols>
  <sheetData>
    <row r="1" spans="1:29" ht="28.5" x14ac:dyDescent="0.45">
      <c r="A1" s="32" t="s">
        <v>104</v>
      </c>
    </row>
    <row r="2" spans="1:29" ht="16.5" thickBot="1" x14ac:dyDescent="0.3">
      <c r="I2" s="62" t="s">
        <v>105</v>
      </c>
    </row>
    <row r="3" spans="1:29" ht="19.5" thickBot="1" x14ac:dyDescent="0.35">
      <c r="A3" s="42"/>
      <c r="B3" s="41"/>
      <c r="C3" s="42" t="s">
        <v>51</v>
      </c>
      <c r="D3" s="41"/>
      <c r="E3" s="43"/>
      <c r="I3" s="60" t="str">
        <f>IF(ISNUMBER(F12),"✓","X")</f>
        <v>X</v>
      </c>
      <c r="J3" s="91" t="s">
        <v>158</v>
      </c>
    </row>
    <row r="4" spans="1:29" ht="19.5" thickBot="1" x14ac:dyDescent="0.35">
      <c r="A4" s="66"/>
      <c r="B4" s="66"/>
      <c r="C4" s="67" t="s">
        <v>84</v>
      </c>
      <c r="D4" s="66"/>
      <c r="E4" s="65"/>
      <c r="I4" s="60" t="str">
        <f>IF(F11&lt;&gt;"","✓","X")</f>
        <v>X</v>
      </c>
      <c r="J4" s="61" t="s">
        <v>111</v>
      </c>
    </row>
    <row r="5" spans="1:29" ht="18.75" x14ac:dyDescent="0.3">
      <c r="I5" s="60" t="str">
        <f>IF(ISNUMBER(SEARCH("@",F10)),"✓","X")</f>
        <v>X</v>
      </c>
      <c r="J5" s="61" t="s">
        <v>110</v>
      </c>
    </row>
    <row r="6" spans="1:29" ht="19.5" thickBot="1" x14ac:dyDescent="0.35">
      <c r="I6" s="60" t="str">
        <f>IF(F9&lt;&gt;"","✓","X")</f>
        <v>X</v>
      </c>
      <c r="J6" s="61" t="s">
        <v>109</v>
      </c>
    </row>
    <row r="7" spans="1:29" ht="21.75" thickBot="1" x14ac:dyDescent="0.4">
      <c r="A7" s="37"/>
      <c r="B7" s="37"/>
      <c r="C7" s="37"/>
      <c r="D7" s="38" t="s">
        <v>89</v>
      </c>
      <c r="E7" s="37"/>
      <c r="F7" s="39"/>
      <c r="I7" s="60" t="str" cm="1">
        <f t="array" ref="I7">_xlfn.LET(_xlpm.hnames,{"Field Name","Field Interest ID","Petroleum tenements","Basin Name","Reporting timeframe","Contracted reserves price assumptions description","First year contracted gas price assumption (A$/GJ)","Second year contracted gas price assumption A$/GJ","Third year contracted gas price assumption A$/GJ","Fourth year contracted gas price assumption A$/GJ","Fifth year contracted gas price assumption A$/GJ","Sixth year contracted gas price assumption A$/GJ","Seventh year contracted gas price assumption A$/GJ","Eighth year contracted gas price assumption A$/GJ","Ninth year contracted gas price assumption  A$/GJ","Tenth year contracted gas price assumption A$/GJ","Uncontracted reserves price assumptions description","First year uncontracted gas price assumption (A$/GJ)","Second year uncontracted gas price assumption A$/GJ","Third year uncontracted gas price assumption A$/GJ","Fourth year uncontracted gas price assumption A$/GJ","Fifth year uncontracted gas price assumption A$/GJ","Sixth year uncontracted gas price assumption A$/GJ","Seventh year uncontracted gas price assumption A$/GJ","Eighth year uncontracted gas price assumption A$/GJ","Ninth year uncontracted gas price assumption A$/GJ","Tenth year uncontracted gas price assumption A$/GJ","Reporting Entity","First Reporting Year"},
_xlpm.h,PriceAssumptionTemplate[#Headers],IF(AND(_xlpm.h=_xlpm.hnames),"✓","X"))</f>
        <v>✓</v>
      </c>
      <c r="J7" s="61" t="s">
        <v>108</v>
      </c>
    </row>
    <row r="8" spans="1:29" ht="19.5" thickBot="1" x14ac:dyDescent="0.35">
      <c r="A8" s="6"/>
      <c r="I8" s="60" t="str" cm="1">
        <f t="array" aca="1" ref="I8" ca="1">_xlfn.LET(_xlpm.r,ROW(_xlfn.TAKE(PriceAssumptionTemplate[],-1)),_xlpm.c,MID(ADDRESS(ROW(_xlfn.TAKE(PriceAssumptionTemplate[#Headers],,-1)),COLUMN(_xlfn.TAKE(PriceAssumptionTemplate[#Headers],,-1))),2,2),IF(AND(INDIRECT("A"&amp;(_xlpm.r+1)&amp;":"&amp;_xlpm.c&amp;(_xlpm.r+100))=""),"✓","X"))</f>
        <v>✓</v>
      </c>
      <c r="J8" s="61" t="s">
        <v>107</v>
      </c>
    </row>
    <row r="9" spans="1:29" ht="21.75" thickBot="1" x14ac:dyDescent="0.4">
      <c r="A9" s="58" t="s">
        <v>87</v>
      </c>
      <c r="B9" s="58"/>
      <c r="C9" s="58"/>
      <c r="D9" s="58"/>
      <c r="E9" s="58"/>
      <c r="F9" s="40"/>
      <c r="I9" s="60" t="str" cm="1">
        <f t="array" ref="I9">IF(AND(ISNUMBER(PriceAssumptionTemplate[Field Interest ID])),"✓","X")</f>
        <v>X</v>
      </c>
      <c r="J9" s="61" t="s">
        <v>103</v>
      </c>
    </row>
    <row r="10" spans="1:29" ht="21.75" thickBot="1" x14ac:dyDescent="0.4">
      <c r="A10" s="58" t="s">
        <v>88</v>
      </c>
      <c r="B10" s="58"/>
      <c r="C10" s="58"/>
      <c r="D10" s="58"/>
      <c r="E10" s="58"/>
      <c r="F10" s="40"/>
      <c r="I10" s="60" t="str">
        <f>_xlfn.LET(_xlpm.fiid,PriceAssumptionTemplate[Field Interest ID],
IF(ROWS(_xlpm.fiid)=ROWS(_xlfn.UNIQUE(_xlpm.fiid)),"✓","X"))</f>
        <v>✓</v>
      </c>
      <c r="J10" s="61" t="s">
        <v>112</v>
      </c>
    </row>
    <row r="11" spans="1:29" ht="21.75" thickBot="1" x14ac:dyDescent="0.4">
      <c r="A11" s="58" t="s">
        <v>21</v>
      </c>
      <c r="B11" s="58"/>
      <c r="C11" s="58"/>
      <c r="D11" s="58"/>
      <c r="E11" s="58"/>
      <c r="F11" s="40"/>
    </row>
    <row r="12" spans="1:29" ht="21.75" thickBot="1" x14ac:dyDescent="0.4">
      <c r="A12" s="58" t="s">
        <v>151</v>
      </c>
      <c r="B12" s="58"/>
      <c r="C12" s="58"/>
      <c r="D12" s="58"/>
      <c r="E12" s="58"/>
      <c r="F12" s="40"/>
    </row>
    <row r="15" spans="1:29" ht="29.1" customHeight="1" x14ac:dyDescent="0.25">
      <c r="A15" s="68" t="s">
        <v>113</v>
      </c>
      <c r="B15" s="68"/>
      <c r="C15" s="89" t="s">
        <v>121</v>
      </c>
      <c r="D15" s="68"/>
      <c r="E15" s="68"/>
      <c r="F15" s="68"/>
      <c r="G15" s="78">
        <v>2025</v>
      </c>
      <c r="H15" s="78">
        <f>G15+1</f>
        <v>2026</v>
      </c>
      <c r="I15" s="78">
        <f t="shared" ref="I15:P15" si="0">H15+1</f>
        <v>2027</v>
      </c>
      <c r="J15" s="78">
        <f t="shared" si="0"/>
        <v>2028</v>
      </c>
      <c r="K15" s="78">
        <f t="shared" si="0"/>
        <v>2029</v>
      </c>
      <c r="L15" s="78">
        <f t="shared" si="0"/>
        <v>2030</v>
      </c>
      <c r="M15" s="78">
        <f t="shared" si="0"/>
        <v>2031</v>
      </c>
      <c r="N15" s="78">
        <f t="shared" si="0"/>
        <v>2032</v>
      </c>
      <c r="O15" s="78">
        <f t="shared" si="0"/>
        <v>2033</v>
      </c>
      <c r="P15" s="78">
        <f t="shared" si="0"/>
        <v>2034</v>
      </c>
      <c r="R15" s="78">
        <v>2025</v>
      </c>
      <c r="S15" s="78">
        <f>R15+1</f>
        <v>2026</v>
      </c>
      <c r="T15" s="78">
        <f t="shared" ref="T15:AA15" si="1">S15+1</f>
        <v>2027</v>
      </c>
      <c r="U15" s="78">
        <f t="shared" si="1"/>
        <v>2028</v>
      </c>
      <c r="V15" s="78">
        <f t="shared" si="1"/>
        <v>2029</v>
      </c>
      <c r="W15" s="78">
        <f t="shared" si="1"/>
        <v>2030</v>
      </c>
      <c r="X15" s="78">
        <f t="shared" si="1"/>
        <v>2031</v>
      </c>
      <c r="Y15" s="78">
        <f t="shared" si="1"/>
        <v>2032</v>
      </c>
      <c r="Z15" s="78">
        <f t="shared" si="1"/>
        <v>2033</v>
      </c>
      <c r="AA15" s="78">
        <f t="shared" si="1"/>
        <v>2034</v>
      </c>
    </row>
    <row r="16" spans="1:29" ht="93.6" customHeight="1" x14ac:dyDescent="0.25">
      <c r="A16" s="70" t="s">
        <v>1</v>
      </c>
      <c r="B16" s="70" t="s">
        <v>0</v>
      </c>
      <c r="C16" s="70" t="s">
        <v>17</v>
      </c>
      <c r="D16" s="47" t="s">
        <v>22</v>
      </c>
      <c r="E16" s="70" t="s">
        <v>10</v>
      </c>
      <c r="F16" s="70" t="s">
        <v>12</v>
      </c>
      <c r="G16" s="70" t="s">
        <v>15</v>
      </c>
      <c r="H16" s="70" t="s">
        <v>61</v>
      </c>
      <c r="I16" s="70" t="s">
        <v>62</v>
      </c>
      <c r="J16" s="70" t="s">
        <v>63</v>
      </c>
      <c r="K16" s="70" t="s">
        <v>64</v>
      </c>
      <c r="L16" s="70" t="s">
        <v>65</v>
      </c>
      <c r="M16" s="70" t="s">
        <v>66</v>
      </c>
      <c r="N16" s="70" t="s">
        <v>67</v>
      </c>
      <c r="O16" s="70" t="s">
        <v>76</v>
      </c>
      <c r="P16" s="70" t="s">
        <v>68</v>
      </c>
      <c r="Q16" s="70" t="s">
        <v>13</v>
      </c>
      <c r="R16" s="70" t="s">
        <v>16</v>
      </c>
      <c r="S16" s="70" t="s">
        <v>69</v>
      </c>
      <c r="T16" s="70" t="s">
        <v>70</v>
      </c>
      <c r="U16" s="70" t="s">
        <v>71</v>
      </c>
      <c r="V16" s="70" t="s">
        <v>72</v>
      </c>
      <c r="W16" s="70" t="s">
        <v>77</v>
      </c>
      <c r="X16" s="70" t="s">
        <v>78</v>
      </c>
      <c r="Y16" s="70" t="s">
        <v>79</v>
      </c>
      <c r="Z16" s="70" t="s">
        <v>80</v>
      </c>
      <c r="AA16" s="70" t="s">
        <v>81</v>
      </c>
      <c r="AB16" s="72" t="s">
        <v>82</v>
      </c>
      <c r="AC16" s="72" t="s">
        <v>97</v>
      </c>
    </row>
    <row r="17" spans="1:29" ht="15.75" x14ac:dyDescent="0.25">
      <c r="A17" s="76"/>
      <c r="B17" s="76"/>
      <c r="C17" s="76"/>
      <c r="D17" s="76"/>
      <c r="E17" s="76"/>
      <c r="F17" s="85" t="s">
        <v>163</v>
      </c>
      <c r="G17" s="85" t="s">
        <v>114</v>
      </c>
      <c r="H17" s="81"/>
      <c r="I17" s="81"/>
      <c r="J17" s="81"/>
      <c r="K17" s="81"/>
      <c r="L17" s="81"/>
      <c r="M17" s="81"/>
      <c r="N17" s="81"/>
      <c r="O17" s="81"/>
      <c r="P17" s="86"/>
      <c r="Q17" s="85" t="s">
        <v>163</v>
      </c>
      <c r="R17" s="85" t="s">
        <v>119</v>
      </c>
      <c r="S17" s="81"/>
      <c r="T17" s="81"/>
      <c r="U17" s="81"/>
      <c r="V17" s="81"/>
      <c r="W17" s="81"/>
      <c r="X17" s="81"/>
      <c r="Y17" s="81"/>
      <c r="Z17" s="81"/>
      <c r="AA17" s="86"/>
      <c r="AB17" s="73"/>
      <c r="AC17" s="73"/>
    </row>
    <row r="18" spans="1:29" ht="15.75" x14ac:dyDescent="0.25">
      <c r="A18" s="82"/>
      <c r="B18" s="82"/>
      <c r="C18" s="82"/>
      <c r="D18" s="82"/>
      <c r="E18" s="82"/>
      <c r="F18" s="92"/>
      <c r="G18" s="92" t="s">
        <v>124</v>
      </c>
      <c r="H18" s="83"/>
      <c r="I18" s="83"/>
      <c r="J18" s="83"/>
      <c r="K18" s="83"/>
      <c r="L18" s="83"/>
      <c r="M18" s="83"/>
      <c r="N18" s="83"/>
      <c r="O18" s="83"/>
      <c r="P18" s="87"/>
      <c r="Q18" s="92"/>
      <c r="R18" s="92" t="s">
        <v>124</v>
      </c>
      <c r="S18" s="83"/>
      <c r="T18" s="83"/>
      <c r="U18" s="83"/>
      <c r="V18" s="83"/>
      <c r="W18" s="83"/>
      <c r="X18" s="83"/>
      <c r="Y18" s="83"/>
      <c r="Z18" s="83"/>
      <c r="AA18" s="87"/>
      <c r="AB18" s="84"/>
      <c r="AC18" s="84"/>
    </row>
    <row r="19" spans="1:29" ht="289.5" customHeight="1" x14ac:dyDescent="0.25">
      <c r="A19" s="54" t="s">
        <v>4</v>
      </c>
      <c r="B19" s="55">
        <v>654321</v>
      </c>
      <c r="C19" s="55" t="s">
        <v>19</v>
      </c>
      <c r="D19" s="55" t="s">
        <v>24</v>
      </c>
      <c r="E19" s="55" t="s">
        <v>106</v>
      </c>
      <c r="F19" s="56" t="s">
        <v>144</v>
      </c>
      <c r="G19" s="77">
        <v>9</v>
      </c>
      <c r="H19" s="57">
        <v>9.5</v>
      </c>
      <c r="I19" s="57">
        <v>10</v>
      </c>
      <c r="J19" s="57">
        <v>10</v>
      </c>
      <c r="K19" s="57">
        <v>10.5</v>
      </c>
      <c r="L19" s="57">
        <v>11</v>
      </c>
      <c r="M19" s="57">
        <v>11</v>
      </c>
      <c r="N19" s="57">
        <v>11</v>
      </c>
      <c r="O19" s="57"/>
      <c r="P19" s="71"/>
      <c r="Q19" s="56" t="s">
        <v>162</v>
      </c>
      <c r="R19" s="77"/>
      <c r="S19" s="57">
        <v>11</v>
      </c>
      <c r="T19" s="57">
        <v>11</v>
      </c>
      <c r="U19" s="57">
        <v>11</v>
      </c>
      <c r="V19" s="57">
        <v>11.2</v>
      </c>
      <c r="W19" s="57">
        <v>11.2</v>
      </c>
      <c r="X19" s="57">
        <v>11.2</v>
      </c>
      <c r="Y19" s="57">
        <v>11.4</v>
      </c>
      <c r="Z19" s="57">
        <v>12</v>
      </c>
      <c r="AA19" s="71">
        <v>13</v>
      </c>
      <c r="AB19" s="75" t="s">
        <v>86</v>
      </c>
      <c r="AC19" s="74">
        <v>2025</v>
      </c>
    </row>
    <row r="21" spans="1:29" ht="15.75" x14ac:dyDescent="0.25">
      <c r="R21" s="79"/>
      <c r="S21" s="79"/>
      <c r="T21" s="79"/>
      <c r="U21" s="79"/>
      <c r="V21" s="79"/>
      <c r="W21" s="79"/>
      <c r="X21" s="79"/>
      <c r="Y21" s="79"/>
      <c r="Z21" s="79"/>
      <c r="AA21" s="79"/>
    </row>
    <row r="22" spans="1:29" ht="29.45" customHeight="1" x14ac:dyDescent="0.25">
      <c r="A22" s="69" t="s">
        <v>91</v>
      </c>
      <c r="B22" s="46"/>
      <c r="C22" s="80" t="s">
        <v>115</v>
      </c>
      <c r="G22" s="78" t="str">
        <f>IF(F12="","",F12)</f>
        <v/>
      </c>
      <c r="H22" s="78" t="str">
        <f>IF(G22="","",G22+1)</f>
        <v/>
      </c>
      <c r="I22" s="78" t="str">
        <f t="shared" ref="I22:P22" si="2">IF(H22="","",H22+1)</f>
        <v/>
      </c>
      <c r="J22" s="78" t="str">
        <f t="shared" si="2"/>
        <v/>
      </c>
      <c r="K22" s="78" t="str">
        <f t="shared" si="2"/>
        <v/>
      </c>
      <c r="L22" s="78" t="str">
        <f t="shared" si="2"/>
        <v/>
      </c>
      <c r="M22" s="78" t="str">
        <f t="shared" si="2"/>
        <v/>
      </c>
      <c r="N22" s="78" t="str">
        <f t="shared" si="2"/>
        <v/>
      </c>
      <c r="O22" s="78" t="str">
        <f t="shared" si="2"/>
        <v/>
      </c>
      <c r="P22" s="78" t="str">
        <f t="shared" si="2"/>
        <v/>
      </c>
      <c r="R22" s="78" t="str">
        <f>IF(F12="","",F12)</f>
        <v/>
      </c>
      <c r="S22" s="78" t="str">
        <f>IF(R22="","",R22+1)</f>
        <v/>
      </c>
      <c r="T22" s="78" t="str">
        <f t="shared" ref="T22:AA22" si="3">IF(S22="","",S22+1)</f>
        <v/>
      </c>
      <c r="U22" s="78" t="str">
        <f t="shared" si="3"/>
        <v/>
      </c>
      <c r="V22" s="78" t="str">
        <f t="shared" si="3"/>
        <v/>
      </c>
      <c r="W22" s="78" t="str">
        <f t="shared" si="3"/>
        <v/>
      </c>
      <c r="X22" s="78" t="str">
        <f t="shared" si="3"/>
        <v/>
      </c>
      <c r="Y22" s="78" t="str">
        <f t="shared" si="3"/>
        <v/>
      </c>
      <c r="Z22" s="78" t="str">
        <f t="shared" si="3"/>
        <v/>
      </c>
      <c r="AA22" s="78" t="str">
        <f t="shared" si="3"/>
        <v/>
      </c>
    </row>
    <row r="23" spans="1:29" ht="93.6" customHeight="1" x14ac:dyDescent="0.25">
      <c r="A23" s="44" t="s">
        <v>1</v>
      </c>
      <c r="B23" s="45" t="s">
        <v>0</v>
      </c>
      <c r="C23" s="45" t="s">
        <v>17</v>
      </c>
      <c r="D23" s="45" t="s">
        <v>22</v>
      </c>
      <c r="E23" s="45" t="s">
        <v>10</v>
      </c>
      <c r="F23" s="45" t="s">
        <v>12</v>
      </c>
      <c r="G23" s="45" t="s">
        <v>15</v>
      </c>
      <c r="H23" s="45" t="s">
        <v>61</v>
      </c>
      <c r="I23" s="45" t="s">
        <v>62</v>
      </c>
      <c r="J23" s="45" t="s">
        <v>63</v>
      </c>
      <c r="K23" s="45" t="s">
        <v>64</v>
      </c>
      <c r="L23" s="45" t="s">
        <v>65</v>
      </c>
      <c r="M23" s="45" t="s">
        <v>66</v>
      </c>
      <c r="N23" s="45" t="s">
        <v>67</v>
      </c>
      <c r="O23" s="45" t="s">
        <v>76</v>
      </c>
      <c r="P23" s="45" t="s">
        <v>68</v>
      </c>
      <c r="Q23" s="45" t="s">
        <v>13</v>
      </c>
      <c r="R23" s="45" t="s">
        <v>16</v>
      </c>
      <c r="S23" s="45" t="s">
        <v>69</v>
      </c>
      <c r="T23" s="45" t="s">
        <v>70</v>
      </c>
      <c r="U23" s="45" t="s">
        <v>71</v>
      </c>
      <c r="V23" s="45" t="s">
        <v>72</v>
      </c>
      <c r="W23" s="45" t="s">
        <v>77</v>
      </c>
      <c r="X23" s="45" t="s">
        <v>78</v>
      </c>
      <c r="Y23" s="45" t="s">
        <v>79</v>
      </c>
      <c r="Z23" s="45" t="s">
        <v>80</v>
      </c>
      <c r="AA23" s="45" t="s">
        <v>81</v>
      </c>
      <c r="AB23" s="63" t="s">
        <v>82</v>
      </c>
      <c r="AC23" s="64" t="s">
        <v>97</v>
      </c>
    </row>
    <row r="24" spans="1:29" x14ac:dyDescent="0.25">
      <c r="A24" s="48"/>
      <c r="B24" s="49"/>
      <c r="C24" s="49"/>
      <c r="D24" s="49"/>
      <c r="E24" s="49"/>
      <c r="F24" s="50"/>
      <c r="G24" s="51"/>
      <c r="H24" s="51"/>
      <c r="I24" s="51"/>
      <c r="J24" s="51"/>
      <c r="K24" s="51"/>
      <c r="L24" s="51"/>
      <c r="M24" s="51"/>
      <c r="N24" s="51"/>
      <c r="O24" s="51"/>
      <c r="P24" s="51"/>
      <c r="Q24" s="50"/>
      <c r="R24" s="51"/>
      <c r="S24" s="51"/>
      <c r="T24" s="51"/>
      <c r="U24" s="51"/>
      <c r="V24" s="51"/>
      <c r="W24" s="51"/>
      <c r="X24" s="51"/>
      <c r="Y24" s="51"/>
      <c r="Z24" s="51"/>
      <c r="AA24" s="51"/>
      <c r="AB24" s="52" t="str">
        <f>IF($F$11="","",$F$11)</f>
        <v/>
      </c>
      <c r="AC24" s="53" t="str">
        <f>IF($F$12="","",$F$12)</f>
        <v/>
      </c>
    </row>
  </sheetData>
  <conditionalFormatting sqref="I3:I10">
    <cfRule type="containsText" dxfId="1" priority="1" operator="containsText" text="X">
      <formula>NOT(ISERROR(SEARCH("X",I3)))</formula>
    </cfRule>
    <cfRule type="containsText" dxfId="0" priority="2" operator="containsText" text="✓">
      <formula>NOT(ISERROR(SEARCH("✓",I3)))</formula>
    </cfRule>
  </conditionalFormatting>
  <dataValidations disablePrompts="1" xWindow="1224" yWindow="978" count="7">
    <dataValidation type="custom" allowBlank="1" showInputMessage="1" showErrorMessage="1" promptTitle="Formula column auto-populates." prompt="Do not enter data here." sqref="AC24" xr:uid="{4D42BC97-C2FB-4576-813E-3848DC857B1A}">
      <formula1>_xlfn.FORMULATEXT(AC24)="=IF($F$12="&amp;REPT(CHAR(34),2)&amp;","&amp;REPT(CHAR(34),2)&amp;",$F$12)"</formula1>
    </dataValidation>
    <dataValidation type="custom" allowBlank="1" showInputMessage="1" showErrorMessage="1" promptTitle="Formula column auto-populates." prompt="Do not enter data here." sqref="AB24" xr:uid="{C2BF8DF4-1786-4822-BA9B-30B7F0362B66}">
      <formula1>_xlfn.FORMULATEXT(AB24)="=IF($F$11="&amp;REPT(CHAR(34),2)&amp;","&amp;REPT(CHAR(34),2)&amp;",$F$11)"</formula1>
    </dataValidation>
    <dataValidation type="decimal" allowBlank="1" showInputMessage="1" showErrorMessage="1" promptTitle="Rules:" prompt="Enter prices as numbers. _x000a_Keep cells blank instead of entering N/A._x000a_First year price assumption represents the first reporting year." sqref="R24:AA24 G24:P24" xr:uid="{0D446D7D-61E5-40D8-BC98-B89EDA2A4E11}">
      <formula1>0</formula1>
      <formula2>500</formula2>
    </dataValidation>
    <dataValidation allowBlank="1" showInputMessage="1" showErrorMessage="1" prompt="Do not delete or rename column headers." sqref="A23:AC23 AB16:AC18" xr:uid="{93692E19-A5CF-4467-A80F-FED718E226D9}"/>
    <dataValidation type="whole" allowBlank="1" showInputMessage="1" showErrorMessage="1" errorTitle="Invalid Field Interest ID" error="Your field interest ID is a six-digit number starting with 8 used for your field interest in AEMO GBB submissions." prompt="Enter Field Interest ID as whole number only." sqref="B24" xr:uid="{8BDCE1FF-65F0-4DA5-8250-2338296C8A26}">
      <formula1>800000</formula1>
      <formula2>899999</formula2>
    </dataValidation>
    <dataValidation type="custom" allowBlank="1" showInputMessage="1" showErrorMessage="1" sqref="F24 Q24" xr:uid="{0727783A-FB9B-43E9-9F37-8629E770B915}">
      <formula1>ISTEXT(F24)</formula1>
    </dataValidation>
    <dataValidation type="whole" allowBlank="1" showInputMessage="1" showErrorMessage="1" error="Year must be a whole number." sqref="F12" xr:uid="{0BE2DC44-4E08-4A3A-A963-BB3EF72EC277}">
      <formula1>2020</formula1>
      <formula2>2050</formula2>
    </dataValidation>
  </dataValidations>
  <hyperlinks>
    <hyperlink ref="C15" location="'3. Data submission guide'!A1" display=" CHECK THE DATA SUBMISSION GUIDE FOR DETAILS" xr:uid="{47DC41D9-A8E1-40AA-9A76-A8FCDC216033}"/>
  </hyperlink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E3883-ADD0-4037-85BE-BEA2470EBD73}">
  <sheetPr>
    <tabColor theme="8" tint="0.39997558519241921"/>
  </sheetPr>
  <dimension ref="A1:B17"/>
  <sheetViews>
    <sheetView zoomScaleNormal="100" workbookViewId="0">
      <selection activeCell="G9" sqref="G9"/>
    </sheetView>
  </sheetViews>
  <sheetFormatPr defaultColWidth="8.7109375" defaultRowHeight="15" x14ac:dyDescent="0.25"/>
  <cols>
    <col min="1" max="1" width="12" style="3" customWidth="1"/>
    <col min="2" max="2" width="103.140625" style="3" customWidth="1"/>
    <col min="3" max="16384" width="8.7109375" style="3"/>
  </cols>
  <sheetData>
    <row r="1" spans="1:2" ht="28.5" x14ac:dyDescent="0.45">
      <c r="A1" s="32" t="s">
        <v>92</v>
      </c>
    </row>
    <row r="2" spans="1:2" ht="18.75" x14ac:dyDescent="0.3">
      <c r="A2" s="4" t="s">
        <v>52</v>
      </c>
    </row>
    <row r="3" spans="1:2" ht="18.75" x14ac:dyDescent="0.3">
      <c r="A3" s="4" t="s">
        <v>53</v>
      </c>
    </row>
    <row r="4" spans="1:2" ht="15.75" thickBot="1" x14ac:dyDescent="0.3">
      <c r="A4" s="18"/>
    </row>
    <row r="5" spans="1:2" ht="47.25" customHeight="1" thickBot="1" x14ac:dyDescent="0.3">
      <c r="A5" s="102" t="s">
        <v>54</v>
      </c>
      <c r="B5" s="103"/>
    </row>
    <row r="6" spans="1:2" ht="65.099999999999994" customHeight="1" x14ac:dyDescent="0.25">
      <c r="A6" s="22">
        <v>1.1000000000000001</v>
      </c>
      <c r="B6" s="23" t="s">
        <v>56</v>
      </c>
    </row>
    <row r="7" spans="1:2" ht="65.099999999999994" customHeight="1" x14ac:dyDescent="0.25">
      <c r="A7" s="22">
        <v>1.2</v>
      </c>
      <c r="B7" s="23" t="s">
        <v>57</v>
      </c>
    </row>
    <row r="8" spans="1:2" ht="65.099999999999994" customHeight="1" thickBot="1" x14ac:dyDescent="0.3">
      <c r="A8" s="25">
        <v>1.3</v>
      </c>
      <c r="B8" s="24" t="s">
        <v>58</v>
      </c>
    </row>
    <row r="9" spans="1:2" ht="47.25" customHeight="1" thickBot="1" x14ac:dyDescent="0.3">
      <c r="A9" s="104" t="s">
        <v>90</v>
      </c>
      <c r="B9" s="105"/>
    </row>
    <row r="10" spans="1:2" ht="75" customHeight="1" thickBot="1" x14ac:dyDescent="0.3">
      <c r="A10" s="26">
        <v>2.1</v>
      </c>
      <c r="B10" s="27" t="s">
        <v>55</v>
      </c>
    </row>
    <row r="11" spans="1:2" x14ac:dyDescent="0.25">
      <c r="A11" s="6"/>
    </row>
    <row r="12" spans="1:2" x14ac:dyDescent="0.25">
      <c r="A12" s="6"/>
    </row>
    <row r="13" spans="1:2" x14ac:dyDescent="0.25">
      <c r="A13" s="6"/>
    </row>
    <row r="14" spans="1:2" x14ac:dyDescent="0.25">
      <c r="A14" s="6"/>
    </row>
    <row r="15" spans="1:2" x14ac:dyDescent="0.25">
      <c r="A15" s="6"/>
    </row>
    <row r="16" spans="1:2" x14ac:dyDescent="0.25">
      <c r="A16" s="6"/>
    </row>
    <row r="17" spans="1:1" x14ac:dyDescent="0.25">
      <c r="A17" s="6"/>
    </row>
  </sheetData>
  <mergeCells count="2">
    <mergeCell ref="A5:B5"/>
    <mergeCell ref="A9:B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1.Reserves reporting obligation</vt:lpstr>
      <vt:lpstr>2. Checklist</vt:lpstr>
      <vt:lpstr>3. Data submission guide</vt:lpstr>
      <vt:lpstr>4. Reporting template</vt:lpstr>
      <vt:lpstr>5. Additional voluntary 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2023-02-15T23:59:20Z</dcterms:created>
  <dcterms:modified xsi:type="dcterms:W3CDTF">2026-04-10T03:43:30Z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2025-02-20T05:24:15Z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2d4cf2ff-0fce-4c48-8a23-9ff753914e92</vt:lpwstr>
  </property>
  <property fmtid="{D5CDD505-2E9C-101B-9397-08002B2CF9AE}" pid="8" name="MSIP_Label_d9d5a995-dfdf-4407-9a97-edbbc68c9f53_ContentBits">
    <vt:lpwstr>0</vt:lpwstr>
  </property>
</Properties>
</file>