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5.xml" ContentType="application/vnd.openxmlformats-officedocument.drawing+xml"/>
  <Override PartName="/xl/drawings/drawing16.xml" ContentType="application/vnd.openxmlformats-officedocument.drawing+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7.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8.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9.xml" ContentType="application/vnd.openxmlformats-officedocument.drawing+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0.xml" ContentType="application/vnd.openxmlformats-officedocument.drawing+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1.xml" ContentType="application/vnd.openxmlformats-officedocument.drawing+xml"/>
  <Override PartName="/xl/drawings/drawing22.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3.xml" ContentType="application/vnd.openxmlformats-officedocument.drawing+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4.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5.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6.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7.xml" ContentType="application/vnd.openxmlformats-officedocument.drawing+xml"/>
  <Override PartName="/xl/charts/chart24.xml" ContentType="application/vnd.openxmlformats-officedocument.drawingml.chart+xml"/>
  <Override PartName="/xl/drawings/drawing28.xml" ContentType="application/vnd.openxmlformats-officedocument.drawing+xml"/>
  <Override PartName="/xl/charts/chart25.xml" ContentType="application/vnd.openxmlformats-officedocument.drawingml.chart+xml"/>
  <Override PartName="/xl/drawings/drawing29.xml" ContentType="application/vnd.openxmlformats-officedocument.drawing+xml"/>
  <Override PartName="/xl/charts/chart26.xml" ContentType="application/vnd.openxmlformats-officedocument.drawingml.chart+xml"/>
  <Override PartName="/xl/drawings/drawing30.xml" ContentType="application/vnd.openxmlformats-officedocument.drawing+xml"/>
  <Override PartName="/xl/charts/chart27.xml" ContentType="application/vnd.openxmlformats-officedocument.drawingml.chart+xml"/>
  <Override PartName="/xl/drawings/drawing31.xml" ContentType="application/vnd.openxmlformats-officedocument.drawing+xml"/>
  <Override PartName="/xl/charts/chart28.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2.xml" ContentType="application/vnd.openxmlformats-officedocument.drawing+xml"/>
  <Override PartName="/xl/charts/chart29.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3.xml" ContentType="application/vnd.openxmlformats-officedocument.drawing+xml"/>
  <Override PartName="/xl/charts/chart30.xml" ContentType="application/vnd.openxmlformats-officedocument.drawingml.chart+xml"/>
  <Override PartName="/xl/drawings/drawing34.xml" ContentType="application/vnd.openxmlformats-officedocument.drawing+xml"/>
  <Override PartName="/xl/charts/chart31.xml" ContentType="application/vnd.openxmlformats-officedocument.drawingml.chart+xml"/>
  <Override PartName="/xl/drawings/drawing35.xml" ContentType="application/vnd.openxmlformats-officedocument.drawing+xml"/>
  <Override PartName="/xl/charts/chart32.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6.xml" ContentType="application/vnd.openxmlformats-officedocument.drawing+xml"/>
  <Override PartName="/xl/charts/chart33.xml" ContentType="application/vnd.openxmlformats-officedocument.drawingml.chart+xml"/>
  <Override PartName="/xl/drawings/drawing37.xml" ContentType="application/vnd.openxmlformats-officedocument.drawing+xml"/>
  <Override PartName="/xl/charts/chart34.xml" ContentType="application/vnd.openxmlformats-officedocument.drawingml.chart+xml"/>
  <Override PartName="/xl/drawings/drawing38.xml" ContentType="application/vnd.openxmlformats-officedocument.drawing+xml"/>
  <Override PartName="/xl/charts/chart35.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9.xml" ContentType="application/vnd.openxmlformats-officedocument.drawing+xml"/>
  <Override PartName="/xl/charts/chart3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1558A343-AC26-4A04-99B5-4AB20F1E5D29}" xr6:coauthVersionLast="47" xr6:coauthVersionMax="47" xr10:uidLastSave="{00000000-0000-0000-0000-000000000000}"/>
  <bookViews>
    <workbookView xWindow="28680" yWindow="-120" windowWidth="29040" windowHeight="15720" xr2:uid="{7095F139-D038-4DFB-B111-7225A2CB1450}"/>
  </bookViews>
  <sheets>
    <sheet name="Contents" sheetId="82" r:id="rId1"/>
    <sheet name="Box Figure 5.1" sheetId="80" r:id="rId2"/>
    <sheet name="Box Figure 5.2" sheetId="81" r:id="rId3"/>
    <sheet name="Figure 5.1" sheetId="25" r:id="rId4"/>
    <sheet name="Figure 5.2" sheetId="26" r:id="rId5"/>
    <sheet name="Figure 5.3" sheetId="27" r:id="rId6"/>
    <sheet name="Figure 5.4" sheetId="28" r:id="rId7"/>
    <sheet name="Figure 5.5" sheetId="31" r:id="rId8"/>
    <sheet name="Figure 5.6" sheetId="32" r:id="rId9"/>
    <sheet name="Figure 5.7" sheetId="65" r:id="rId10"/>
    <sheet name="Figure 5.8" sheetId="35" r:id="rId11"/>
    <sheet name="Figure 5.9" sheetId="37" r:id="rId12"/>
    <sheet name="Figure 5.10" sheetId="38" r:id="rId13"/>
    <sheet name="Figure 5.11" sheetId="43" r:id="rId14"/>
    <sheet name="Figure 5.12" sheetId="40" r:id="rId15"/>
    <sheet name="Figure 5.13" sheetId="33" r:id="rId16"/>
    <sheet name="Figure 5.14" sheetId="45" r:id="rId17"/>
    <sheet name="Figure 5.15" sheetId="47" r:id="rId18"/>
    <sheet name="Figure 5.16" sheetId="49" r:id="rId19"/>
    <sheet name="Figure 5.17" sheetId="52" r:id="rId20"/>
    <sheet name="Figure 5.18" sheetId="53" r:id="rId21"/>
    <sheet name="Figure 5.19" sheetId="55" r:id="rId22"/>
    <sheet name="Figure 5.20" sheetId="57" r:id="rId23"/>
    <sheet name="Figure 5.21" sheetId="59" r:id="rId24"/>
    <sheet name="Figure 5.22" sheetId="60" r:id="rId25"/>
    <sheet name="Figure 5.23" sheetId="61" r:id="rId26"/>
    <sheet name="Figure 5.24" sheetId="62" r:id="rId27"/>
    <sheet name="Figure 5.25" sheetId="66" r:id="rId28"/>
    <sheet name="Figure 5.26" sheetId="67" r:id="rId29"/>
    <sheet name="Figure 5.27" sheetId="77" r:id="rId30"/>
    <sheet name="Figure 5.28" sheetId="72" r:id="rId31"/>
    <sheet name="Figure 5.29" sheetId="73" r:id="rId32"/>
    <sheet name="Figure 5.30" sheetId="69" r:id="rId33"/>
    <sheet name="Figure 5.31" sheetId="78" r:id="rId34"/>
    <sheet name="Figure 5.32" sheetId="74" r:id="rId35"/>
    <sheet name="Figure 5.33" sheetId="70" r:id="rId36"/>
    <sheet name="Figure 5.34" sheetId="79" r:id="rId37"/>
    <sheet name="Figure 5.35" sheetId="76" r:id="rId38"/>
    <sheet name="Figure 5.36" sheetId="75" r:id="rId39"/>
  </sheets>
  <definedNames>
    <definedName name="_xlnm._FilterDatabase" localSheetId="13" hidden="1">'Figure 5.11'!#REF!</definedName>
    <definedName name="_Ref230704396" localSheetId="3">'Figure 5.1'!$A$1</definedName>
    <definedName name="_Ref230892141" localSheetId="7">'Figure 5.5'!$A$1</definedName>
    <definedName name="_Ref230893727" localSheetId="15">'Figure 5.13'!$A$1</definedName>
    <definedName name="_Ref231812211" localSheetId="8">'Figure 5.6'!$A$1</definedName>
    <definedName name="_Ref231827103" localSheetId="38">'Figure 5.36'!$A$1</definedName>
    <definedName name="_Ref231829054" localSheetId="26">'Figure 5.24'!$A$1</definedName>
    <definedName name="_Ref232102999" localSheetId="29">'Figure 5.27'!$A$1</definedName>
    <definedName name="_Ref232102999" localSheetId="33">'Figure 5.31'!$A$1</definedName>
    <definedName name="_Ref232104431" localSheetId="30">'Figure 5.28'!$A$1</definedName>
    <definedName name="_Ref232104674" localSheetId="31">'Figure 5.29'!$A$1</definedName>
    <definedName name="_Ref232154461" localSheetId="33">'Figure 5.31'!$A$1</definedName>
    <definedName name="_Ref232156116" localSheetId="34">'Figure 5.32'!$A$1</definedName>
    <definedName name="_Ref232157777" localSheetId="35">'Figure 5.33'!$A$1</definedName>
    <definedName name="_Ref232421086" localSheetId="9">'Figure 5.7'!$A$1</definedName>
    <definedName name="abba" hidden="1">{"Ownership",#N/A,FALSE,"Ownership";"Contents",#N/A,FALSE,"Contents"}</definedName>
    <definedName name="abba2" hidden="1">{"Ownership",#N/A,FALSE,"Ownership";"Contents",#N/A,FALSE,"Contents"}</definedName>
    <definedName name="anscount" hidden="1">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40970.780625</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AN" hidden="1">{"Ownership",#N/A,FALSE,"Ownership";"Contents",#N/A,FALSE,"Contents"}</definedName>
    <definedName name="LANver2" hidden="1">{"Ownership",#N/A,FALSE,"Ownership";"Contents",#N/A,FALSE,"Contents"}</definedName>
    <definedName name="teest" hidden="1">{"Ownership",#N/A,FALSE,"Ownership";"Contents",#N/A,FALSE,"Contents"}</definedName>
    <definedName name="teestver2" hidden="1">{"Ownership",#N/A,FALSE,"Ownership";"Contents",#N/A,FALSE,"Contents"}</definedName>
    <definedName name="test" hidden="1">{"Ownership",#N/A,FALSE,"Ownership";"Contents",#N/A,FALSE,"Contents"}</definedName>
    <definedName name="testver2" hidden="1">{"Ownership",#N/A,FALSE,"Ownership";"Contents",#N/A,FALSE,"Contents"}</definedName>
    <definedName name="wrn.App._.Custodians." hidden="1">{"Ownership",#N/A,FALSE,"Ownership";"Contents",#N/A,FALSE,"Contents"}</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1" i="82" l="1"/>
  <c r="A14" i="82"/>
  <c r="A24" i="82"/>
  <c r="A34" i="82"/>
  <c r="A18" i="82"/>
  <c r="A50" i="82"/>
  <c r="A49" i="82"/>
  <c r="A48" i="82"/>
  <c r="A47" i="82"/>
  <c r="A46" i="82"/>
  <c r="A45" i="82"/>
  <c r="A44" i="82"/>
  <c r="A43" i="82"/>
  <c r="A42" i="82"/>
  <c r="A41" i="82"/>
  <c r="A40" i="82"/>
  <c r="A39" i="82"/>
  <c r="A38" i="82"/>
  <c r="A37" i="82"/>
  <c r="A36" i="82"/>
  <c r="A35" i="82"/>
  <c r="A33" i="82"/>
  <c r="A32" i="82"/>
  <c r="A31" i="82"/>
  <c r="A30" i="82"/>
  <c r="A29" i="82"/>
  <c r="A28" i="82"/>
  <c r="A27" i="82"/>
  <c r="A26" i="82"/>
  <c r="A25" i="82"/>
  <c r="A23" i="82"/>
  <c r="A22" i="82"/>
  <c r="A21" i="82"/>
  <c r="A20" i="82"/>
  <c r="A19" i="82"/>
  <c r="A17" i="82"/>
  <c r="A15" i="82"/>
  <c r="A16" i="82"/>
  <c r="R44" i="59" l="1"/>
  <c r="T44" i="59" s="1"/>
  <c r="Q44" i="59"/>
  <c r="P44" i="59"/>
  <c r="O44" i="59"/>
  <c r="S44" i="59" s="1"/>
  <c r="R43" i="59"/>
  <c r="T43" i="59" s="1"/>
  <c r="Q43" i="59"/>
  <c r="P43" i="59"/>
  <c r="O43" i="59"/>
  <c r="S43" i="59" s="1"/>
  <c r="R42" i="59"/>
  <c r="T42" i="59" s="1"/>
  <c r="Q42" i="59"/>
  <c r="P42" i="59"/>
  <c r="O42" i="59"/>
  <c r="S42" i="59" s="1"/>
  <c r="R41" i="59"/>
  <c r="T41" i="59" s="1"/>
  <c r="Q41" i="59"/>
  <c r="P41" i="59"/>
  <c r="O41" i="59"/>
  <c r="S41" i="59" s="1"/>
  <c r="R40" i="59"/>
  <c r="T40" i="59" s="1"/>
  <c r="Q40" i="59"/>
  <c r="P40" i="59"/>
  <c r="O40" i="59"/>
  <c r="S40" i="59" s="1"/>
  <c r="R39" i="59"/>
  <c r="T39" i="59" s="1"/>
  <c r="Q39" i="59"/>
  <c r="P39" i="59"/>
  <c r="O39" i="59"/>
  <c r="S39" i="59" s="1"/>
  <c r="R38" i="59"/>
  <c r="T38" i="59" s="1"/>
  <c r="Q38" i="59"/>
  <c r="P38" i="59"/>
  <c r="O38" i="59"/>
  <c r="S38" i="59" s="1"/>
  <c r="R37" i="59"/>
  <c r="T37" i="59" s="1"/>
  <c r="Q37" i="59"/>
  <c r="P37" i="59"/>
  <c r="O37" i="59"/>
  <c r="S37" i="59" s="1"/>
  <c r="R36" i="59"/>
  <c r="T36" i="59" s="1"/>
  <c r="Q36" i="59"/>
  <c r="P36" i="59"/>
  <c r="O36" i="59"/>
  <c r="S36" i="59" s="1"/>
  <c r="R35" i="59"/>
  <c r="T35" i="59" s="1"/>
  <c r="Q35" i="59"/>
  <c r="P35" i="59"/>
  <c r="O35" i="59"/>
  <c r="S35" i="59" s="1"/>
  <c r="R34" i="59"/>
  <c r="T34" i="59" s="1"/>
  <c r="Q34" i="59"/>
  <c r="P34" i="59"/>
  <c r="O34" i="59"/>
  <c r="S34" i="59" s="1"/>
  <c r="R33" i="59"/>
  <c r="T33" i="59" s="1"/>
  <c r="Q33" i="59"/>
  <c r="P33" i="59"/>
  <c r="O33" i="59"/>
  <c r="S33" i="59" s="1"/>
  <c r="R32" i="59"/>
  <c r="T32" i="59" s="1"/>
  <c r="Q32" i="59"/>
  <c r="P32" i="59"/>
  <c r="O32" i="59"/>
  <c r="S32" i="59" s="1"/>
  <c r="R31" i="59"/>
  <c r="T31" i="59" s="1"/>
  <c r="Q31" i="59"/>
  <c r="P31" i="59"/>
  <c r="O31" i="59"/>
  <c r="S31" i="59" s="1"/>
  <c r="R30" i="59"/>
  <c r="T30" i="59" s="1"/>
  <c r="Q30" i="59"/>
  <c r="P30" i="59"/>
  <c r="O30" i="59"/>
  <c r="S30" i="59" s="1"/>
  <c r="R29" i="59"/>
  <c r="T29" i="59" s="1"/>
  <c r="Q29" i="59"/>
  <c r="P29" i="59"/>
  <c r="O29" i="59"/>
  <c r="S29" i="59" s="1"/>
  <c r="R28" i="59"/>
  <c r="T28" i="59" s="1"/>
  <c r="Q28" i="59"/>
  <c r="P28" i="59"/>
  <c r="O28" i="59"/>
  <c r="S28" i="59" s="1"/>
  <c r="R27" i="59"/>
  <c r="T27" i="59" s="1"/>
  <c r="Q27" i="59"/>
  <c r="P27" i="59"/>
  <c r="O27" i="59"/>
  <c r="S27" i="59" s="1"/>
  <c r="R26" i="59"/>
  <c r="T26" i="59" s="1"/>
  <c r="Q26" i="59"/>
  <c r="P26" i="59"/>
  <c r="O26" i="59"/>
  <c r="S26" i="59" s="1"/>
  <c r="R25" i="59"/>
  <c r="T25" i="59" s="1"/>
  <c r="Q25" i="59"/>
  <c r="P25" i="59"/>
  <c r="O25" i="59"/>
  <c r="S25" i="59" s="1"/>
  <c r="R24" i="59"/>
  <c r="T24" i="59" s="1"/>
  <c r="Q24" i="59"/>
  <c r="P24" i="59"/>
  <c r="O24" i="59"/>
  <c r="S24" i="59" s="1"/>
  <c r="R23" i="59"/>
  <c r="T23" i="59" s="1"/>
  <c r="Q23" i="59"/>
  <c r="P23" i="59"/>
  <c r="O23" i="59"/>
  <c r="S23" i="59" s="1"/>
  <c r="R22" i="59"/>
  <c r="T22" i="59" s="1"/>
  <c r="Q22" i="59"/>
  <c r="P22" i="59"/>
  <c r="O22" i="59"/>
  <c r="S22" i="59" s="1"/>
  <c r="R21" i="59"/>
  <c r="T21" i="59" s="1"/>
  <c r="Q21" i="59"/>
  <c r="P21" i="59"/>
  <c r="O21" i="59"/>
  <c r="S21" i="59" s="1"/>
  <c r="R20" i="59"/>
  <c r="T20" i="59" s="1"/>
  <c r="Q20" i="59"/>
  <c r="P20" i="59"/>
  <c r="O20" i="59"/>
  <c r="S20" i="59" s="1"/>
  <c r="R19" i="59"/>
  <c r="T19" i="59" s="1"/>
  <c r="Q19" i="59"/>
  <c r="P19" i="59"/>
  <c r="O19" i="59"/>
  <c r="S19" i="59" s="1"/>
  <c r="R18" i="59"/>
  <c r="T18" i="59" s="1"/>
  <c r="Q18" i="59"/>
  <c r="P18" i="59"/>
  <c r="O18" i="59"/>
  <c r="S18" i="59" s="1"/>
  <c r="R17" i="59"/>
  <c r="T17" i="59" s="1"/>
  <c r="Q17" i="59"/>
  <c r="P17" i="59"/>
  <c r="O17" i="59"/>
  <c r="S17" i="59" s="1"/>
  <c r="R16" i="59"/>
  <c r="T16" i="59" s="1"/>
  <c r="Q16" i="59"/>
  <c r="P16" i="59"/>
  <c r="O16" i="59"/>
  <c r="S16" i="59" s="1"/>
  <c r="R15" i="59"/>
  <c r="T15" i="59" s="1"/>
  <c r="Q15" i="59"/>
  <c r="P15" i="59"/>
  <c r="O15" i="59"/>
  <c r="S15" i="59" s="1"/>
  <c r="R14" i="59"/>
  <c r="T14" i="59" s="1"/>
  <c r="Q14" i="59"/>
  <c r="P14" i="59"/>
  <c r="O14" i="59"/>
  <c r="S14" i="59" s="1"/>
  <c r="R13" i="59"/>
  <c r="T13" i="59" s="1"/>
  <c r="Q13" i="59"/>
  <c r="P13" i="59"/>
  <c r="O13" i="59"/>
  <c r="S13" i="59" s="1"/>
  <c r="R12" i="59"/>
  <c r="T12" i="59" s="1"/>
  <c r="Q12" i="59"/>
  <c r="P12" i="59"/>
  <c r="O12" i="59"/>
  <c r="S12" i="59" s="1"/>
  <c r="R11" i="59"/>
  <c r="T11" i="59" s="1"/>
  <c r="Q11" i="59"/>
  <c r="P11" i="59"/>
  <c r="O11" i="59"/>
  <c r="S11" i="59" s="1"/>
  <c r="R10" i="59"/>
  <c r="T10" i="59" s="1"/>
  <c r="Q10" i="59"/>
  <c r="P10" i="59"/>
  <c r="O10" i="59"/>
  <c r="S10" i="59" s="1"/>
  <c r="R9" i="59"/>
  <c r="T9" i="59" s="1"/>
  <c r="Q9" i="59"/>
  <c r="P9" i="59"/>
  <c r="O9" i="59"/>
  <c r="S9" i="59" s="1"/>
  <c r="R8" i="59"/>
  <c r="T8" i="59" s="1"/>
  <c r="Q8" i="59"/>
  <c r="P8" i="59"/>
  <c r="O8" i="59"/>
  <c r="S8" i="59" s="1"/>
  <c r="R7" i="59"/>
  <c r="T7" i="59" s="1"/>
  <c r="Q7" i="59"/>
  <c r="P7" i="59"/>
  <c r="O7" i="59"/>
  <c r="S7" i="59" s="1"/>
</calcChain>
</file>

<file path=xl/sharedStrings.xml><?xml version="1.0" encoding="utf-8"?>
<sst xmlns="http://schemas.openxmlformats.org/spreadsheetml/2006/main" count="890" uniqueCount="203">
  <si>
    <t>NSW</t>
  </si>
  <si>
    <t>Black coal</t>
  </si>
  <si>
    <t>Brown coal</t>
  </si>
  <si>
    <t>Gas</t>
  </si>
  <si>
    <t>Hydro</t>
  </si>
  <si>
    <t>Wind</t>
  </si>
  <si>
    <t>Battery</t>
  </si>
  <si>
    <t>&lt;$0</t>
  </si>
  <si>
    <t>Qtr</t>
  </si>
  <si>
    <t>Diesel</t>
  </si>
  <si>
    <t>Total</t>
  </si>
  <si>
    <t>Queensland</t>
  </si>
  <si>
    <t>Victoria</t>
  </si>
  <si>
    <t>South Australia</t>
  </si>
  <si>
    <t>Rebids</t>
  </si>
  <si>
    <t>Energy bids</t>
  </si>
  <si>
    <t>FCAS bids</t>
  </si>
  <si>
    <t>Grid solar</t>
  </si>
  <si>
    <t>Other fuel types</t>
  </si>
  <si>
    <t>Jan – Mar</t>
  </si>
  <si>
    <t>Apr – Jun</t>
  </si>
  <si>
    <t>Jul – Sep</t>
  </si>
  <si>
    <t>Oct – Dec</t>
  </si>
  <si>
    <t>$0 to $300 per MWh</t>
  </si>
  <si>
    <t>$0 - $50</t>
  </si>
  <si>
    <t>&gt;$5,000</t>
  </si>
  <si>
    <t>Black Coal</t>
  </si>
  <si>
    <t>Brown Coal</t>
  </si>
  <si>
    <t>Solar</t>
  </si>
  <si>
    <t>Total offer change 2021 to 2025</t>
  </si>
  <si>
    <t>Total offer change 2024 to 2025</t>
  </si>
  <si>
    <t>Apri – Jun</t>
  </si>
  <si>
    <t>Tasmania</t>
  </si>
  <si>
    <t>Total (RHS)</t>
  </si>
  <si>
    <t>Change</t>
  </si>
  <si>
    <t>CY</t>
  </si>
  <si>
    <t>Row Labels</t>
  </si>
  <si>
    <t>$50 - $70</t>
  </si>
  <si>
    <t>$70 - $90</t>
  </si>
  <si>
    <t>$90 - $110</t>
  </si>
  <si>
    <t>$110 - $150</t>
  </si>
  <si>
    <t>$150 - $300</t>
  </si>
  <si>
    <t>$300 - $500</t>
  </si>
  <si>
    <t>$500 - $5,000</t>
  </si>
  <si>
    <t>&lt;$50</t>
  </si>
  <si>
    <t>&lt;$70</t>
  </si>
  <si>
    <t>&lt;$110</t>
  </si>
  <si>
    <t>&lt;$300</t>
  </si>
  <si>
    <t>NSW (ex Liddell)</t>
  </si>
  <si>
    <t>Gladstone</t>
  </si>
  <si>
    <t>Callide B</t>
  </si>
  <si>
    <t>Callide C</t>
  </si>
  <si>
    <t>Kogan Creek</t>
  </si>
  <si>
    <t>Milmeran</t>
  </si>
  <si>
    <t>Tarong</t>
  </si>
  <si>
    <t>Stanwell</t>
  </si>
  <si>
    <t>Tarong North</t>
  </si>
  <si>
    <t>Baywater</t>
  </si>
  <si>
    <t>Eraring</t>
  </si>
  <si>
    <t>Vales Point</t>
  </si>
  <si>
    <t>Mount Piper</t>
  </si>
  <si>
    <t>Loy Yang A</t>
  </si>
  <si>
    <t>Loy Yang B</t>
  </si>
  <si>
    <t>Yallourn</t>
  </si>
  <si>
    <t>2021</t>
  </si>
  <si>
    <t>Bayswater</t>
  </si>
  <si>
    <t>Bayswater SRMC</t>
  </si>
  <si>
    <t>Eraring SRMC</t>
  </si>
  <si>
    <t>Mt Piper SRMC</t>
  </si>
  <si>
    <t>Vales Point SRMC</t>
  </si>
  <si>
    <t>Millmerran</t>
  </si>
  <si>
    <t>2022</t>
  </si>
  <si>
    <t>2023</t>
  </si>
  <si>
    <t>2024</t>
  </si>
  <si>
    <t>2025</t>
  </si>
  <si>
    <t>2026</t>
  </si>
  <si>
    <t>Liquid</t>
  </si>
  <si>
    <t>Month</t>
  </si>
  <si>
    <t>Year</t>
  </si>
  <si>
    <t>Note - RP added Y axis</t>
  </si>
  <si>
    <t>Gas: 2025 vs 2024</t>
  </si>
  <si>
    <t>Hydro: 2025 vs 2024</t>
  </si>
  <si>
    <t>Gas: 2025 vs 2021</t>
  </si>
  <si>
    <t>Hydro: 2025 vs 2021</t>
  </si>
  <si>
    <t>Queensland generators</t>
  </si>
  <si>
    <t>NSW generators</t>
  </si>
  <si>
    <t>Output in MWh</t>
  </si>
  <si>
    <t>Average price set (RHS)</t>
  </si>
  <si>
    <t>NSW assets</t>
  </si>
  <si>
    <t>Victorian assets</t>
  </si>
  <si>
    <t>Figure 5.25 Share of Stanwell’s capacity offered in different price bands</t>
  </si>
  <si>
    <t>Jan</t>
  </si>
  <si>
    <t>Feb</t>
  </si>
  <si>
    <t>Mar</t>
  </si>
  <si>
    <t>Apr</t>
  </si>
  <si>
    <t>May</t>
  </si>
  <si>
    <t>Jun</t>
  </si>
  <si>
    <t>Jul</t>
  </si>
  <si>
    <t>Aug</t>
  </si>
  <si>
    <t>Sep</t>
  </si>
  <si>
    <t>Oct</t>
  </si>
  <si>
    <t>Nov</t>
  </si>
  <si>
    <t>Dec</t>
  </si>
  <si>
    <t>Source: AER analysis using NEM data.</t>
  </si>
  <si>
    <t>Note: Quarterly average capacity offered by NEM generators within price bands.</t>
  </si>
  <si>
    <t>Initial offers</t>
  </si>
  <si>
    <t>Below $0 per MWh</t>
  </si>
  <si>
    <t>Above $300 per MWh</t>
  </si>
  <si>
    <t>Below $50 per MWh</t>
  </si>
  <si>
    <t>Below $100 per MWh</t>
  </si>
  <si>
    <t>Below $300 per MWh</t>
  </si>
  <si>
    <t>Below $0</t>
  </si>
  <si>
    <t>Above $5,000</t>
  </si>
  <si>
    <t>$0 to $50</t>
  </si>
  <si>
    <t>$50 to $100</t>
  </si>
  <si>
    <t>$100 to $300</t>
  </si>
  <si>
    <t>Below -$100</t>
  </si>
  <si>
    <t xml:space="preserve"> -$100 to $0</t>
  </si>
  <si>
    <t>$100 to $500</t>
  </si>
  <si>
    <t>$500 to $5,000</t>
  </si>
  <si>
    <t>$300 to $5,000</t>
  </si>
  <si>
    <t>Barker Inlet</t>
  </si>
  <si>
    <t>Torrens Island Battery</t>
  </si>
  <si>
    <t>Torrens Island</t>
  </si>
  <si>
    <t>Wholesale electricity market performance report 2026</t>
  </si>
  <si>
    <t>Chapter 5 Participant conduct</t>
  </si>
  <si>
    <r>
      <t xml:space="preserve">This document contains the figures from </t>
    </r>
    <r>
      <rPr>
        <b/>
        <i/>
        <sz val="11"/>
        <color rgb="FF002060"/>
        <rFont val="Calibri"/>
        <family val="2"/>
        <scheme val="minor"/>
      </rPr>
      <t>Wholesale electricity market performance report 2026,</t>
    </r>
    <r>
      <rPr>
        <b/>
        <sz val="11"/>
        <color rgb="FF002060"/>
        <rFont val="Calibri"/>
        <family val="2"/>
        <scheme val="minor"/>
      </rPr>
      <t xml:space="preserve"> chapter 5</t>
    </r>
  </si>
  <si>
    <t>Box Figure 5.2 Percentage dispatch intervals, by surplus capacity and residual demand levels, NSW in 2025</t>
  </si>
  <si>
    <t>Figure 5.1 Count of initial offers and rebids submitted to AEMO</t>
  </si>
  <si>
    <t>Note: Count of offers submitted to AEMO in all energy and FCAS markets. Initial offers are offers submitted prior to 12.30 pm the previous day. Rebids are offers submitted after 12.30 pm the previous day (that is, once the pre-dispatch period has begun).</t>
  </si>
  <si>
    <t>Figure 5.2 Count of energy bids and FCAS bids submitted to AEMO</t>
  </si>
  <si>
    <t>Note: Count of offers submitted to AEMO. Includes both ‘initial offers’ (offers submitted prior to 12.30 pm the previous day) and ‘rebids’ (offers submitted after this time).</t>
  </si>
  <si>
    <t>Figure 5.3 Count of energy bids submitted to AEMO, by fuel type</t>
  </si>
  <si>
    <t>Note: Count of offers submitted to AEMO in energy markets (does not include FCAS offers). Includes both ‘initial offers’ (offers submitted prior to 12.30 pm the previous day) and ‘rebids’ (offers submitted after this time).</t>
  </si>
  <si>
    <t>Figure 5.4 NEM quarterly average offered capacity, by price band</t>
  </si>
  <si>
    <t>Figure 5.5 Change in NEM capacity offered below price thresholds, by time of day</t>
  </si>
  <si>
    <t>Note: Change in annual average offered capacity by NEM generators below price thresholds, by time of day. Categories are cumulative. For example, the change in capacity offered below $50 per MWh includes changes in capacity offered below $0 per MWh and between $0 per MWh and $50 per MWh. Left chart shows change between 2021 and 2025, while right chart shows change between 2024 and 2025</t>
  </si>
  <si>
    <t>Figure 5.6 Quarterly average wind and solar offers, by price band</t>
  </si>
  <si>
    <t>Note: Quarterly average capacity offered by NEM wind and solar generators within price bands.</t>
  </si>
  <si>
    <t>Figure 5.7 Share of NEM battery discharge offers within price bands </t>
  </si>
  <si>
    <t>Note: Quarterly average discharge capacity offered by NEM batteries. Stacked area shows the proportion of capacity offered within each price band, while the line shows the total quarterly average capacity offered.</t>
  </si>
  <si>
    <t>Figure 5.8 Share of NEM battery load offers, by price band</t>
  </si>
  <si>
    <t>Note: Quarterly average charge capacity offered by NEM batteries. Stacked area shows the proportion of capacity offered for charging within each price band, while the line shows the total quarterly average capacity offered.</t>
  </si>
  <si>
    <t>Figure 5.9 Average percentage of battery capacity willing to be dispatched, by surplus capacity and residual demand levels – standalone batteries, NSW, 2025</t>
  </si>
  <si>
    <t>Note: Matrix categorises dispatch intervals based on levels of surplus capacity and residual demand. Rows are defined by which decile of surplus capacity the dispatch interval falls into, and columns are defined by deciles of residual demand. Values in the cells represent the average proportion of capacity offered above the market clearing price during these dispatch intervals by standalone batteries. Standalone batteries were defined as those where the owner did not control any other NEM generation assets.</t>
  </si>
  <si>
    <t>Figure 5.10 Average percentage of battery capacity willing to be dispatched, by surplus capacity and residual demand levels – in-portfolio batteries, NSW, 2025</t>
  </si>
  <si>
    <t>Note: Matrix categorises dispatch intervals based on levels of surplus capacity and residual demand. Rows are defined by which decile of surplus capacity the dispatch interval falls into, and columns are defined by deciles of residual demand. Values in the cells represent the average proportion of capacity offered above the market clearing price during these dispatch intervals by in-portfolio batteries. In-portfolio batteries were defined as those where registered capacity made up less than 25% of total portfolio capacity.</t>
  </si>
  <si>
    <t>Figure 5.11 Change in gas and hydro offers, by price band and time of day</t>
  </si>
  <si>
    <t>Note: Change in annual average capacity offered by gas and hydro by price band, by time of day. Top charts show change from 2021 to 2025, while bottom charts show change from 2024 to 2025.</t>
  </si>
  <si>
    <t>Figure 5.12 Average gas capacity marked up, by surplus capacity and residual demand levels, NSW, 2025</t>
  </si>
  <si>
    <t>Note: Matrix categorises dispatch intervals based on levels of surplus capacity and residual demand. Rows are defined by which decile of surplus capacity the dispatch interval falls into, and columns are defined by deciles of residual demand. Values in the cells represent the average proportion of capacity offered at a mark-up during these dispatch intervals. Gas mark-up capacity is defined as capacity offered above the AEMO ISP short run marginal cost estimate, plus a 25% buffer.</t>
  </si>
  <si>
    <t>Source: AER analysis using NEM data and AEMO ISP short run marginal cost assumptions.</t>
  </si>
  <si>
    <t>Note: Annual average price set in each region by each fuel type. Average price set by batteries includes price setting by both the generation and the load side.</t>
  </si>
  <si>
    <t>Figure 5.13 Average prices set in the NEM by region and fuel type</t>
  </si>
  <si>
    <t>Figure 5.14 Share of total black coal offers priced below $50 and $300 per MWh</t>
  </si>
  <si>
    <t>Note: Quarterly average proportion of black coal capacity offered below $50 per MWh and below $300 per MWh.</t>
  </si>
  <si>
    <t>Figure 5.15 Change in black coal capacity offered below price thresholds, by time of day, between 2021 and 2025</t>
  </si>
  <si>
    <t>Note: Change in annual average black coal capacity offered below price thresholds, by time of day, from 2021 to 2025. Categories are cumulative. For example, the change in capacity offered below $50 per MWh includes changes in capacity offered below $0 per MWh and between $0 per MWh and $50 per MWh.</t>
  </si>
  <si>
    <t>Figure 5.16 Change in black coal capacity offered below $50 per MWh, by time of day, between 2021 and 2025</t>
  </si>
  <si>
    <t>Note: Change in annual average black coal capacity offered below $50 per MWh, by time of day, from 2021 to 2025. As part of the change in NSW reflects the closure of Liddell power station, the chart also shows NSW outcomes excluding Liddell.</t>
  </si>
  <si>
    <t>Figure 5.17 Station-level change in black coal offers below $50 per MWh and in total offers between 2021 and 2025</t>
  </si>
  <si>
    <t>Note: Percentage change in annual average offered capacity by black coal power stations from 2021 to 2025. Chart shows both the change in total offered capacity and the change in capacity offered below $50 per MWh during this period. Liddell is excluded as it closed in 2023.</t>
  </si>
  <si>
    <t>Figure 5.18 Average percentage of black coal capacity marked up, by surplus capacity and residual demand levels, NSW, 2025</t>
  </si>
  <si>
    <t>Note: Matrix categorises dispatch intervals based on levels of surplus capacity and residual demand. Rows are defined by which decile of surplus capacity the dispatch interval falls into, and columns are defined by deciles of residual demand. Values in the cells represent the average proportion of capacity offered at a mark-up during these dispatch intervals. Black coal mark-up capacity is defined as capacity offered above the AEMO ISP short run marginal cost estimate, plus a $50 per MWh buffer.</t>
  </si>
  <si>
    <t>Figure 5.19 Quarterly average price set by NSW black coal generators</t>
  </si>
  <si>
    <t>Note: Quarterly average price set by NSW black coal power station.</t>
  </si>
  <si>
    <t>Figure 5.20 Quarterly average prices set by Queensland black coal generators</t>
  </si>
  <si>
    <t>Note: Quarterly average price set by Queensland black coal power station. Tarong North and Milmerran have been excluded because they set price relatively infrequently.</t>
  </si>
  <si>
    <t>Figure 5.21 Share of total brown coal offers priced below $50 and $300 per MWh</t>
  </si>
  <si>
    <t>Note: Quarterly average proportion of brown coal capacity offered below $50 per MWh and below $300 per MWh.</t>
  </si>
  <si>
    <t>Figure 5.22 Change in brown coal capacity offered below price thresholds, by time of day, between 2021 and 2025</t>
  </si>
  <si>
    <t>Note: Change in annual average brown coal capacity offered above or below price thresholds, by time of day, from 2021 to 2025. Categories are cumulative. For example, the change in capacity offered below $50 per MWh includes changes in capacity offered below $0 per MWh and between $0 per MWh and $50 per MWh.</t>
  </si>
  <si>
    <t>Figure 5.23 Station-level change in brown coal offers below $50 per MWh and in total offers between 2021 and 2025</t>
  </si>
  <si>
    <t>Note: Percentage change in annual average offered capacity by brown coal power station from 2021 to 2025, showing both total offered capacity and capacity offered below $50 per MWh.</t>
  </si>
  <si>
    <t>Figure 5.24 Queensland offers, by fuel type</t>
  </si>
  <si>
    <t>Note: Annual average capacity offered by Queensland generators within price bands.</t>
  </si>
  <si>
    <t>Note: Monthly average capacity offered by Stanwell Corporation in each price band. The chart includes units for which we consider Stanwell to hold trading rights, which may differ from AEMO registration. Trading rights are allocated based on ownership of each unit’s output where available, and asset ownership otherwise. Output is allocated pro rata where ownership changed during 2025 or where multiple owners hold interests in a unit.</t>
  </si>
  <si>
    <t>Source: AER analysis using NEM data and other publicly available information.</t>
  </si>
  <si>
    <t>Figure 5.26 NSW offers, by fuel type</t>
  </si>
  <si>
    <t>Note: Annual average capacity offered by NSW generators within price bands.</t>
  </si>
  <si>
    <t>Figure 5.27 Share of Snowy Hydro’s NSW capacity offered in different price bands</t>
  </si>
  <si>
    <t>Note: Monthly average proportion of capacity offered by Snowy Hydro in NSW, in each price band. The chart includes units for which we consider Snowy Hydro to hold trading rights, which may differ from AEMO registration. Trading rights are allocated based on ownership of each unit’s output where available, and asset ownership otherwise. Output is allocated pro rata where ownership changed during 2025 or where multiple owners hold interests in a unit.</t>
  </si>
  <si>
    <t>Figure 5.28 Annual output from Snowy Hydro’s hydro assets in NSW</t>
  </si>
  <si>
    <t>Note: Combined annual output from Snowy Hydro’s Tumut 3, Upper Tumut, Guthega and Blowering power stations</t>
  </si>
  <si>
    <t>Figure 5.29 Prices set by Snowy Hydro in NSW</t>
  </si>
  <si>
    <t>Source:</t>
  </si>
  <si>
    <t>AER analysis using NEM data.</t>
  </si>
  <si>
    <t>Figure 5.30 Victorian offers, by fuel type</t>
  </si>
  <si>
    <t>Figure 5.31 Alinta Energy’s capacity offered in Victoria between $50 and $5,000 per MWh</t>
  </si>
  <si>
    <t>Note: Monthly average capacity offered by Alinta Energy in Victoria, in price bands between $50 and $5,000 per MWh. The chart includes units for which we consider Alinta to hold trading rights, which may differ from AEMO registration. Trading rights are allocated based on ownership of each unit’s output where available, and asset ownership otherwise. Output is allocated pro rata where ownership changed during 2025 or where multiple owners hold interests in a unit.</t>
  </si>
  <si>
    <t>Note: Annual average price set by Alinta Energy’s Loy Yang B power station in each mainland NEM region.</t>
  </si>
  <si>
    <t>Figure 5.33 South Australian offers, by fuel type</t>
  </si>
  <si>
    <t>Figure 5.34 AGL offers in South Australia</t>
  </si>
  <si>
    <t>Note: Monthly average capacity offered by AGL in South Australia in each price band. Unlike other charts in the chapter, the chart uses a $150 price threshold instead of a $100 price threshold. The chart includes units for which we consider AGL to hold trading rights, which may differ from AEMO registration. Trading rights are allocated based on ownership of each unit’s output where available and asset ownership otherwise. Output is allocated pro rata where ownership changed during 2025 or where multiple owners hold interests in a unit.</t>
  </si>
  <si>
    <t>Figure 5.35 Monthly average prices set by Torrens Island, Barker Inlet and Torrens Island Battery power stations in South Australia</t>
  </si>
  <si>
    <t>Note: Monthly average price set by AGL’s Barker Inlet, Torrens Island and Torrens Island Battery power stations in South Australia.</t>
  </si>
  <si>
    <t>Note: Annual average capacity offered by Tasmanian generators within price bands.</t>
  </si>
  <si>
    <t>Figure 5.32 Prices set by Loy Yang B power station in each region </t>
  </si>
  <si>
    <t>Figure 5.36 Tasmanian offers, by fuel type</t>
  </si>
  <si>
    <t>Note: Annual average capacity offered by Victorian generators within price bands.</t>
  </si>
  <si>
    <t>Note: Annual average capacity offered by South Australian generators within price bands.</t>
  </si>
  <si>
    <t>Box Figure 5.1 Percentage dispatch intervals, by surplus capacity and residual demand levels, NSW in 2021</t>
  </si>
  <si>
    <t>Percentage of time setting price (LHS)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</si>
</sst>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quot;$&quot;* #,##0.00_);_(&quot;$&quot;* \(#,##0.00\);_(&quot;$&quot;* &quot;-&quot;??_);_(@_)"/>
    <numFmt numFmtId="166" formatCode="h\ a/p&quot;m&quot;"/>
    <numFmt numFmtId="167" formatCode="&quot;$&quot;#,##0_);[Red]\(&quot;$&quot;#,##0\)"/>
    <numFmt numFmtId="168" formatCode="_-* #,##0_-;\-* #,##0_-;_-* &quot;-&quot;??_-;_-@_-"/>
    <numFmt numFmtId="169" formatCode="#,##0_ ;\-#,##0\ "/>
    <numFmt numFmtId="170" formatCode="#,##0.0_ ;\-#,##0.0\ "/>
  </numFmts>
  <fonts count="36" x14ac:knownFonts="1">
    <font>
      <sz val="11"/>
      <color theme="1"/>
      <name val="Calibri"/>
      <family val="2"/>
      <scheme val="minor"/>
    </font>
    <font>
      <sz val="11"/>
      <color theme="1"/>
      <name val="Calibri"/>
      <family val="2"/>
      <scheme val="minor"/>
    </font>
    <font>
      <sz val="10"/>
      <name val="Arial"/>
      <family val="2"/>
    </font>
    <font>
      <u/>
      <sz val="10"/>
      <color theme="10"/>
      <name val="Arial"/>
      <family val="2"/>
    </font>
    <font>
      <sz val="11"/>
      <color theme="0"/>
      <name val="Calibri"/>
      <family val="2"/>
      <scheme val="minor"/>
    </font>
    <font>
      <sz val="10"/>
      <color rgb="FFFF0000"/>
      <name val="Arial"/>
      <family val="2"/>
    </font>
    <font>
      <sz val="10"/>
      <color theme="0"/>
      <name val="Arial"/>
      <family val="2"/>
    </font>
    <font>
      <sz val="12"/>
      <color theme="1"/>
      <name val="Calibri"/>
      <family val="2"/>
      <scheme val="minor"/>
    </font>
    <font>
      <sz val="12"/>
      <color theme="1"/>
      <name val="Calibri"/>
      <family val="2"/>
      <charset val="204"/>
      <scheme val="minor"/>
    </font>
    <font>
      <sz val="10"/>
      <color rgb="FF9C6500"/>
      <name val="Arial"/>
      <family val="2"/>
    </font>
    <font>
      <b/>
      <sz val="10"/>
      <color rgb="FFFA7D00"/>
      <name val="Arial"/>
      <family val="2"/>
    </font>
    <font>
      <sz val="10"/>
      <color rgb="FF3F3F76"/>
      <name val="Arial"/>
      <family val="2"/>
    </font>
    <font>
      <u/>
      <sz val="11"/>
      <color theme="10"/>
      <name val="Calibri"/>
      <family val="2"/>
      <scheme val="minor"/>
    </font>
    <font>
      <b/>
      <sz val="11"/>
      <color rgb="FFFA7D00"/>
      <name val="Calibri"/>
      <family val="2"/>
      <scheme val="minor"/>
    </font>
    <font>
      <sz val="11"/>
      <color rgb="FF3F3F76"/>
      <name val="Calibri"/>
      <family val="2"/>
      <scheme val="minor"/>
    </font>
    <font>
      <b/>
      <sz val="11"/>
      <color rgb="FF303F51"/>
      <name val="Arial"/>
      <family val="2"/>
    </font>
    <font>
      <sz val="10"/>
      <color theme="1"/>
      <name val="Arial"/>
      <family val="2"/>
    </font>
    <font>
      <sz val="8"/>
      <color theme="1"/>
      <name val="Arial"/>
      <family val="2"/>
    </font>
    <font>
      <u/>
      <sz val="12"/>
      <color rgb="FF000000"/>
      <name val="Calibri"/>
      <family val="2"/>
      <scheme val="minor"/>
    </font>
    <font>
      <b/>
      <sz val="11"/>
      <color theme="1"/>
      <name val="Calibri"/>
      <family val="2"/>
      <scheme val="minor"/>
    </font>
    <font>
      <b/>
      <sz val="10"/>
      <color theme="1"/>
      <name val="Arial"/>
      <family val="2"/>
    </font>
    <font>
      <b/>
      <sz val="12"/>
      <color theme="1"/>
      <name val="Arial"/>
      <family val="2"/>
    </font>
    <font>
      <sz val="12"/>
      <color theme="1"/>
      <name val="Arial"/>
      <family val="2"/>
    </font>
    <font>
      <b/>
      <sz val="12"/>
      <color rgb="FF303F51"/>
      <name val="Arial"/>
      <family val="2"/>
    </font>
    <font>
      <sz val="11"/>
      <color rgb="FFFF0000"/>
      <name val="Calibri"/>
      <family val="2"/>
      <scheme val="minor"/>
    </font>
    <font>
      <sz val="11"/>
      <color theme="1"/>
      <name val="Arial"/>
      <family val="2"/>
    </font>
    <font>
      <sz val="12"/>
      <color rgb="FF000000"/>
      <name val="Calibri"/>
      <family val="2"/>
      <scheme val="minor"/>
    </font>
    <font>
      <sz val="9"/>
      <color theme="1"/>
      <name val="Arial"/>
      <family val="2"/>
    </font>
    <font>
      <b/>
      <sz val="11"/>
      <color theme="1"/>
      <name val="Arial"/>
      <family val="2"/>
    </font>
    <font>
      <b/>
      <sz val="16"/>
      <color theme="1"/>
      <name val="Calibri"/>
      <family val="2"/>
      <scheme val="minor"/>
    </font>
    <font>
      <b/>
      <sz val="14"/>
      <color rgb="FF002060"/>
      <name val="Calibri"/>
      <family val="2"/>
      <scheme val="minor"/>
    </font>
    <font>
      <b/>
      <sz val="11"/>
      <color rgb="FF002060"/>
      <name val="Calibri"/>
      <family val="2"/>
      <scheme val="minor"/>
    </font>
    <font>
      <b/>
      <i/>
      <sz val="11"/>
      <color rgb="FF002060"/>
      <name val="Calibri"/>
      <family val="2"/>
      <scheme val="minor"/>
    </font>
    <font>
      <sz val="9"/>
      <color theme="1"/>
      <name val="Calibri"/>
      <family val="2"/>
      <scheme val="minor"/>
    </font>
    <font>
      <b/>
      <sz val="12"/>
      <color theme="1"/>
      <name val="Calibri"/>
      <family val="2"/>
      <scheme val="minor"/>
    </font>
    <font>
      <u/>
      <sz val="11"/>
      <name val="Calibri"/>
      <family val="2"/>
      <scheme val="minor"/>
    </font>
  </fonts>
  <fills count="17">
    <fill>
      <patternFill patternType="none"/>
    </fill>
    <fill>
      <patternFill patternType="gray125"/>
    </fill>
    <fill>
      <patternFill patternType="solid">
        <fgColor indexed="13"/>
        <bgColor indexed="64"/>
      </patternFill>
    </fill>
    <fill>
      <patternFill patternType="solid">
        <fgColor rgb="FFCCFFCC"/>
        <bgColor indexed="64"/>
      </patternFill>
    </fill>
    <fill>
      <patternFill patternType="solid">
        <fgColor theme="0" tint="-0.249977111117893"/>
        <bgColor indexed="64"/>
      </patternFill>
    </fill>
    <fill>
      <patternFill patternType="solid">
        <fgColor rgb="FFF2F2F2"/>
      </patternFill>
    </fill>
    <fill>
      <patternFill patternType="solid">
        <fgColor rgb="FFFFEB9C"/>
      </patternFill>
    </fill>
    <fill>
      <patternFill patternType="solid">
        <fgColor rgb="FFFFCC99"/>
      </patternFill>
    </fill>
    <fill>
      <patternFill patternType="solid">
        <fgColor rgb="FF0070C0"/>
        <bgColor indexed="64"/>
      </patternFill>
    </fill>
    <fill>
      <patternFill patternType="solid">
        <fgColor theme="0" tint="-0.14996795556505021"/>
        <bgColor indexed="64"/>
      </patternFill>
    </fill>
    <fill>
      <patternFill patternType="solid">
        <fgColor theme="5"/>
      </patternFill>
    </fill>
    <fill>
      <patternFill patternType="solid">
        <fgColor rgb="FFEFEFEF"/>
        <bgColor indexed="64"/>
      </patternFill>
    </fill>
    <fill>
      <patternFill patternType="solid">
        <fgColor theme="6"/>
      </patternFill>
    </fill>
    <fill>
      <patternFill patternType="solid">
        <fgColor rgb="FFFFCC99"/>
        <bgColor rgb="FFFFFFFF"/>
      </patternFill>
    </fill>
    <fill>
      <patternFill patternType="solid">
        <fgColor rgb="FFF2F2F2"/>
        <bgColor rgb="FFFFFFFF"/>
      </patternFill>
    </fill>
    <fill>
      <patternFill patternType="solid">
        <fgColor rgb="FFFFFF00"/>
        <bgColor rgb="FF000000"/>
      </patternFill>
    </fill>
    <fill>
      <patternFill patternType="solid">
        <fgColor theme="0"/>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1">
    <xf numFmtId="0" fontId="0" fillId="0" borderId="0"/>
    <xf numFmtId="0" fontId="2" fillId="0" borderId="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10" fillId="5" borderId="1" applyNumberFormat="0" applyAlignment="0" applyProtection="0"/>
    <xf numFmtId="0" fontId="7" fillId="0" borderId="0"/>
    <xf numFmtId="0" fontId="1" fillId="0" borderId="0"/>
    <xf numFmtId="9" fontId="1" fillId="0" borderId="0" applyFont="0" applyFill="0" applyBorder="0" applyAlignment="0" applyProtection="0"/>
    <xf numFmtId="164" fontId="8"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7" fillId="0" borderId="0" applyFont="0" applyFill="0" applyBorder="0" applyAlignment="0" applyProtection="0"/>
    <xf numFmtId="0" fontId="7" fillId="0" borderId="0"/>
    <xf numFmtId="164"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1" fillId="7" borderId="1" applyNumberFormat="0" applyAlignment="0" applyProtection="0"/>
    <xf numFmtId="0" fontId="6" fillId="8" borderId="0"/>
    <xf numFmtId="0" fontId="5" fillId="2" borderId="0"/>
    <xf numFmtId="0" fontId="2" fillId="3" borderId="0"/>
    <xf numFmtId="0" fontId="9" fillId="6" borderId="0"/>
    <xf numFmtId="0" fontId="5" fillId="9" borderId="0"/>
    <xf numFmtId="0" fontId="4" fillId="10" borderId="0"/>
    <xf numFmtId="9" fontId="1" fillId="0" borderId="0" applyFont="0" applyFill="0" applyBorder="0" applyAlignment="0" applyProtection="0"/>
    <xf numFmtId="0" fontId="12" fillId="0" borderId="0" applyNumberFormat="0" applyFill="0" applyBorder="0" applyAlignment="0" applyProtection="0"/>
    <xf numFmtId="0" fontId="13" fillId="5" borderId="1" applyNumberFormat="0" applyAlignment="0" applyProtection="0"/>
    <xf numFmtId="0" fontId="14" fillId="7" borderId="1" applyNumberFormat="0" applyAlignment="0" applyProtection="0"/>
    <xf numFmtId="0" fontId="11" fillId="7" borderId="1" applyNumberFormat="0" applyAlignment="0" applyProtection="0"/>
    <xf numFmtId="0" fontId="1" fillId="0" borderId="0"/>
    <xf numFmtId="165" fontId="1" fillId="0" borderId="0" applyFont="0" applyFill="0" applyBorder="0" applyAlignment="0" applyProtection="0"/>
    <xf numFmtId="43" fontId="1" fillId="0" borderId="0" applyFont="0" applyFill="0" applyBorder="0" applyAlignment="0" applyProtection="0"/>
    <xf numFmtId="0" fontId="14" fillId="13" borderId="1" applyNumberFormat="0" applyAlignment="0" applyProtection="0"/>
    <xf numFmtId="0" fontId="13" fillId="14" borderId="1" applyNumberFormat="0" applyAlignment="0" applyProtection="0"/>
    <xf numFmtId="0" fontId="24" fillId="15" borderId="0"/>
    <xf numFmtId="0" fontId="6" fillId="12" borderId="0" applyNumberFormat="0" applyBorder="0" applyAlignment="0" applyProtection="0"/>
    <xf numFmtId="0" fontId="10" fillId="14" borderId="1" applyNumberFormat="0" applyAlignment="0" applyProtection="0"/>
  </cellStyleXfs>
  <cellXfs count="219">
    <xf numFmtId="0" fontId="0" fillId="0" borderId="0" xfId="0"/>
    <xf numFmtId="0" fontId="0" fillId="4" borderId="0" xfId="0" applyFill="1"/>
    <xf numFmtId="1" fontId="0" fillId="0" borderId="0" xfId="0" applyNumberFormat="1"/>
    <xf numFmtId="0" fontId="15" fillId="0" borderId="0" xfId="0" applyFont="1" applyAlignment="1">
      <alignment vertical="center"/>
    </xf>
    <xf numFmtId="0" fontId="0" fillId="0" borderId="2" xfId="0" applyBorder="1"/>
    <xf numFmtId="0" fontId="17" fillId="0" borderId="0" xfId="0" applyFont="1" applyAlignment="1">
      <alignment vertical="center"/>
    </xf>
    <xf numFmtId="0" fontId="18" fillId="0" borderId="0" xfId="0" applyFont="1" applyAlignment="1">
      <alignment horizontal="left" vertical="center" readingOrder="1"/>
    </xf>
    <xf numFmtId="0" fontId="16" fillId="0" borderId="0" xfId="0" applyFont="1" applyAlignment="1">
      <alignment vertical="center"/>
    </xf>
    <xf numFmtId="166" fontId="0" fillId="11" borderId="2" xfId="0" applyNumberFormat="1" applyFill="1" applyBorder="1"/>
    <xf numFmtId="0" fontId="16" fillId="0" borderId="0" xfId="0" applyFont="1"/>
    <xf numFmtId="0" fontId="20" fillId="0" borderId="0" xfId="0" applyFont="1"/>
    <xf numFmtId="0" fontId="16" fillId="0" borderId="2" xfId="0" applyFont="1" applyBorder="1"/>
    <xf numFmtId="0" fontId="21" fillId="0" borderId="0" xfId="0" applyFont="1"/>
    <xf numFmtId="0" fontId="22" fillId="0" borderId="0" xfId="0" applyFont="1"/>
    <xf numFmtId="166" fontId="16" fillId="0" borderId="2" xfId="0" applyNumberFormat="1" applyFont="1" applyBorder="1"/>
    <xf numFmtId="0" fontId="23" fillId="0" borderId="0" xfId="0" applyFont="1" applyAlignment="1">
      <alignment vertical="center"/>
    </xf>
    <xf numFmtId="0" fontId="16" fillId="0" borderId="0" xfId="0" applyFont="1" applyAlignment="1">
      <alignment horizontal="left" vertical="center"/>
    </xf>
    <xf numFmtId="168" fontId="16" fillId="0" borderId="0" xfId="45" applyNumberFormat="1" applyFont="1" applyFill="1" applyBorder="1" applyAlignment="1">
      <alignment vertical="center"/>
    </xf>
    <xf numFmtId="0" fontId="16" fillId="0" borderId="2" xfId="47" applyFont="1" applyFill="1" applyBorder="1" applyAlignment="1">
      <alignment horizontal="left" vertical="center"/>
    </xf>
    <xf numFmtId="14" fontId="16" fillId="0" borderId="2" xfId="0" applyNumberFormat="1" applyFont="1" applyBorder="1" applyAlignment="1">
      <alignment horizontal="left" vertical="center"/>
    </xf>
    <xf numFmtId="168" fontId="16" fillId="0" borderId="2" xfId="45" applyNumberFormat="1" applyFont="1" applyFill="1" applyBorder="1" applyAlignment="1">
      <alignment vertical="center"/>
    </xf>
    <xf numFmtId="0" fontId="24" fillId="0" borderId="0" xfId="0" applyFont="1"/>
    <xf numFmtId="1" fontId="16" fillId="0" borderId="0" xfId="0" applyNumberFormat="1" applyFont="1"/>
    <xf numFmtId="168" fontId="16" fillId="0" borderId="2" xfId="45" applyNumberFormat="1" applyFont="1" applyFill="1" applyBorder="1"/>
    <xf numFmtId="0" fontId="16" fillId="0" borderId="0" xfId="1" applyFont="1"/>
    <xf numFmtId="0" fontId="16" fillId="0" borderId="0" xfId="49" applyFont="1" applyFill="1" applyAlignment="1">
      <alignment horizontal="left"/>
    </xf>
    <xf numFmtId="9" fontId="16" fillId="0" borderId="0" xfId="38" applyFont="1" applyFill="1"/>
    <xf numFmtId="0" fontId="16" fillId="0" borderId="2" xfId="1" applyFont="1" applyBorder="1"/>
    <xf numFmtId="0" fontId="16" fillId="0" borderId="0" xfId="48" applyFont="1" applyFill="1" applyAlignment="1">
      <alignment horizontal="left" vertical="center"/>
    </xf>
    <xf numFmtId="168" fontId="16" fillId="0" borderId="0" xfId="0" applyNumberFormat="1" applyFont="1"/>
    <xf numFmtId="168" fontId="16" fillId="0" borderId="2" xfId="0" applyNumberFormat="1" applyFont="1" applyBorder="1"/>
    <xf numFmtId="9" fontId="16" fillId="0" borderId="2" xfId="38" applyFont="1" applyFill="1" applyBorder="1"/>
    <xf numFmtId="0" fontId="26" fillId="0" borderId="0" xfId="0" applyFont="1" applyAlignment="1">
      <alignment horizontal="left" vertical="center" readingOrder="1"/>
    </xf>
    <xf numFmtId="0" fontId="25" fillId="0" borderId="0" xfId="0" applyFont="1"/>
    <xf numFmtId="0" fontId="27" fillId="0" borderId="0" xfId="0" applyFont="1" applyAlignment="1">
      <alignment vertical="center" wrapText="1"/>
    </xf>
    <xf numFmtId="0" fontId="28" fillId="0" borderId="2" xfId="0" applyFont="1" applyBorder="1"/>
    <xf numFmtId="0" fontId="28" fillId="4" borderId="2" xfId="0" applyFont="1" applyFill="1" applyBorder="1" applyAlignment="1">
      <alignment horizontal="center"/>
    </xf>
    <xf numFmtId="0" fontId="28" fillId="4" borderId="2" xfId="0" applyFont="1" applyFill="1" applyBorder="1"/>
    <xf numFmtId="0" fontId="28" fillId="4" borderId="0" xfId="0" applyFont="1" applyFill="1"/>
    <xf numFmtId="0" fontId="28" fillId="0" borderId="6" xfId="0" applyFont="1" applyBorder="1"/>
    <xf numFmtId="0" fontId="25" fillId="0" borderId="8" xfId="0" applyFont="1" applyBorder="1"/>
    <xf numFmtId="0" fontId="28" fillId="4" borderId="11" xfId="0" applyFont="1" applyFill="1" applyBorder="1"/>
    <xf numFmtId="0" fontId="28" fillId="4" borderId="9" xfId="0" applyFont="1" applyFill="1" applyBorder="1"/>
    <xf numFmtId="0" fontId="20" fillId="4" borderId="10" xfId="0" applyFont="1" applyFill="1" applyBorder="1" applyAlignment="1">
      <alignment horizontal="center" wrapText="1"/>
    </xf>
    <xf numFmtId="0" fontId="28" fillId="0" borderId="5" xfId="0" applyFont="1" applyBorder="1"/>
    <xf numFmtId="0" fontId="25" fillId="0" borderId="7" xfId="0" applyFont="1" applyBorder="1"/>
    <xf numFmtId="0" fontId="28" fillId="0" borderId="11" xfId="0" applyFont="1" applyBorder="1"/>
    <xf numFmtId="0" fontId="25" fillId="0" borderId="9" xfId="0" applyFont="1" applyBorder="1"/>
    <xf numFmtId="0" fontId="16" fillId="0" borderId="2" xfId="0" applyFont="1" applyBorder="1" applyAlignment="1">
      <alignment horizontal="center"/>
    </xf>
    <xf numFmtId="0" fontId="29" fillId="16" borderId="0" xfId="0" applyFont="1" applyFill="1"/>
    <xf numFmtId="0" fontId="30" fillId="16" borderId="0" xfId="0" applyFont="1" applyFill="1"/>
    <xf numFmtId="0" fontId="27" fillId="0" borderId="0" xfId="0" applyFont="1" applyAlignment="1">
      <alignment vertical="center"/>
    </xf>
    <xf numFmtId="2" fontId="0" fillId="0" borderId="2" xfId="0" applyNumberFormat="1" applyBorder="1"/>
    <xf numFmtId="0" fontId="33" fillId="0" borderId="0" xfId="0" applyFont="1"/>
    <xf numFmtId="0" fontId="27" fillId="0" borderId="0" xfId="0" applyFont="1"/>
    <xf numFmtId="0" fontId="0" fillId="0" borderId="0" xfId="0" applyAlignment="1">
      <alignment horizontal="center"/>
    </xf>
    <xf numFmtId="0" fontId="0" fillId="4" borderId="0" xfId="0" applyFill="1" applyAlignment="1">
      <alignment horizontal="center" wrapText="1"/>
    </xf>
    <xf numFmtId="0" fontId="16" fillId="4" borderId="11" xfId="0" applyFont="1" applyFill="1" applyBorder="1" applyAlignment="1">
      <alignment vertical="center"/>
    </xf>
    <xf numFmtId="0" fontId="16" fillId="4" borderId="11" xfId="0" applyFont="1" applyFill="1" applyBorder="1" applyAlignment="1">
      <alignment horizontal="center" vertical="center"/>
    </xf>
    <xf numFmtId="0" fontId="0" fillId="4" borderId="6" xfId="0" applyFill="1" applyBorder="1"/>
    <xf numFmtId="0" fontId="0" fillId="4" borderId="10" xfId="0" applyFill="1" applyBorder="1"/>
    <xf numFmtId="0" fontId="0" fillId="4" borderId="11" xfId="0" applyFill="1" applyBorder="1"/>
    <xf numFmtId="0" fontId="0" fillId="4" borderId="4" xfId="0" applyFill="1" applyBorder="1"/>
    <xf numFmtId="0" fontId="0" fillId="4" borderId="5" xfId="0" applyFill="1" applyBorder="1"/>
    <xf numFmtId="0" fontId="0" fillId="0" borderId="10" xfId="0" applyBorder="1" applyAlignment="1">
      <alignment horizontal="center"/>
    </xf>
    <xf numFmtId="0" fontId="0" fillId="0" borderId="4" xfId="0" applyBorder="1" applyAlignment="1">
      <alignment horizontal="center"/>
    </xf>
    <xf numFmtId="0" fontId="0" fillId="4" borderId="10" xfId="0" applyFill="1" applyBorder="1" applyAlignment="1">
      <alignment horizontal="center"/>
    </xf>
    <xf numFmtId="0" fontId="20" fillId="0" borderId="2" xfId="0" applyFont="1" applyBorder="1" applyAlignment="1">
      <alignment horizontal="center"/>
    </xf>
    <xf numFmtId="9" fontId="16" fillId="0" borderId="0" xfId="38" applyFont="1" applyBorder="1" applyAlignment="1">
      <alignment horizontal="center"/>
    </xf>
    <xf numFmtId="0" fontId="16" fillId="4" borderId="10" xfId="0" applyFont="1" applyFill="1" applyBorder="1"/>
    <xf numFmtId="0" fontId="20" fillId="4" borderId="10" xfId="0" quotePrefix="1" applyFont="1" applyFill="1" applyBorder="1" applyAlignment="1">
      <alignment horizontal="center"/>
    </xf>
    <xf numFmtId="0" fontId="20" fillId="4" borderId="10" xfId="0" applyFont="1" applyFill="1" applyBorder="1" applyAlignment="1">
      <alignment horizontal="center"/>
    </xf>
    <xf numFmtId="167" fontId="20" fillId="4" borderId="10" xfId="0" applyNumberFormat="1" applyFont="1" applyFill="1" applyBorder="1" applyAlignment="1">
      <alignment horizontal="center"/>
    </xf>
    <xf numFmtId="0" fontId="20" fillId="0" borderId="4" xfId="0" applyFont="1" applyBorder="1"/>
    <xf numFmtId="9" fontId="16" fillId="0" borderId="4" xfId="38" applyFont="1" applyBorder="1" applyAlignment="1">
      <alignment horizontal="center"/>
    </xf>
    <xf numFmtId="0" fontId="16" fillId="0" borderId="10" xfId="0" applyFont="1" applyBorder="1"/>
    <xf numFmtId="9" fontId="16" fillId="0" borderId="10" xfId="38" applyFont="1" applyBorder="1" applyAlignment="1">
      <alignment horizontal="center"/>
    </xf>
    <xf numFmtId="0" fontId="16" fillId="4" borderId="11" xfId="0" applyFont="1" applyFill="1" applyBorder="1"/>
    <xf numFmtId="0" fontId="20" fillId="0" borderId="5" xfId="0" applyFont="1" applyBorder="1"/>
    <xf numFmtId="0" fontId="20" fillId="0" borderId="6" xfId="0" applyFont="1" applyBorder="1"/>
    <xf numFmtId="0" fontId="20" fillId="0" borderId="11" xfId="0" applyFont="1" applyBorder="1"/>
    <xf numFmtId="0" fontId="20" fillId="4" borderId="10" xfId="0" quotePrefix="1" applyFont="1" applyFill="1" applyBorder="1"/>
    <xf numFmtId="0" fontId="20" fillId="4" borderId="10" xfId="0" applyFont="1" applyFill="1" applyBorder="1"/>
    <xf numFmtId="167" fontId="20" fillId="4" borderId="10" xfId="0" applyNumberFormat="1" applyFont="1" applyFill="1" applyBorder="1"/>
    <xf numFmtId="0" fontId="20" fillId="4" borderId="2" xfId="0" applyFont="1" applyFill="1" applyBorder="1" applyAlignment="1">
      <alignment vertical="center"/>
    </xf>
    <xf numFmtId="0" fontId="20" fillId="4" borderId="2" xfId="0" applyFont="1" applyFill="1" applyBorder="1"/>
    <xf numFmtId="0" fontId="19" fillId="4" borderId="6" xfId="0" applyFont="1" applyFill="1" applyBorder="1"/>
    <xf numFmtId="0" fontId="19" fillId="4" borderId="10" xfId="0" applyFont="1" applyFill="1" applyBorder="1" applyAlignment="1">
      <alignment horizontal="center"/>
    </xf>
    <xf numFmtId="0" fontId="19" fillId="4" borderId="5" xfId="0" applyFont="1" applyFill="1" applyBorder="1"/>
    <xf numFmtId="0" fontId="19" fillId="4" borderId="11" xfId="0" applyFont="1" applyFill="1" applyBorder="1"/>
    <xf numFmtId="0" fontId="20" fillId="4" borderId="2" xfId="0" applyFont="1" applyFill="1" applyBorder="1" applyAlignment="1">
      <alignment horizontal="center" vertical="center"/>
    </xf>
    <xf numFmtId="0" fontId="16" fillId="0" borderId="2" xfId="46" applyFont="1" applyFill="1" applyBorder="1" applyAlignment="1">
      <alignment horizontal="center" vertical="center"/>
    </xf>
    <xf numFmtId="0" fontId="16" fillId="0" borderId="2" xfId="47" applyFont="1" applyFill="1" applyBorder="1" applyAlignment="1">
      <alignment horizontal="center" vertical="center"/>
    </xf>
    <xf numFmtId="14" fontId="16" fillId="0" borderId="2" xfId="0" applyNumberFormat="1" applyFont="1" applyBorder="1" applyAlignment="1">
      <alignment horizontal="center" vertical="center"/>
    </xf>
    <xf numFmtId="168" fontId="16" fillId="0" borderId="2" xfId="45" applyNumberFormat="1" applyFont="1" applyFill="1" applyBorder="1" applyAlignment="1">
      <alignment horizontal="center" vertical="center"/>
    </xf>
    <xf numFmtId="168" fontId="16" fillId="0" borderId="3" xfId="45" applyNumberFormat="1" applyFont="1" applyFill="1" applyBorder="1" applyAlignment="1">
      <alignment horizontal="center" vertical="center"/>
    </xf>
    <xf numFmtId="168" fontId="16" fillId="4" borderId="0" xfId="45" applyNumberFormat="1" applyFont="1" applyFill="1" applyBorder="1" applyAlignment="1">
      <alignment horizontal="center" vertical="center"/>
    </xf>
    <xf numFmtId="168" fontId="16" fillId="0" borderId="12" xfId="45" applyNumberFormat="1" applyFont="1" applyFill="1" applyBorder="1" applyAlignment="1">
      <alignment horizontal="center" vertical="center"/>
    </xf>
    <xf numFmtId="168" fontId="25" fillId="0" borderId="2" xfId="0" applyNumberFormat="1" applyFont="1" applyBorder="1" applyAlignment="1">
      <alignment horizontal="center"/>
    </xf>
    <xf numFmtId="9" fontId="25" fillId="0" borderId="2" xfId="38" applyFont="1" applyFill="1" applyBorder="1" applyAlignment="1">
      <alignment horizontal="center"/>
    </xf>
    <xf numFmtId="168" fontId="25" fillId="0" borderId="2" xfId="45" applyNumberFormat="1" applyFont="1" applyFill="1" applyBorder="1" applyAlignment="1">
      <alignment horizontal="center"/>
    </xf>
    <xf numFmtId="0" fontId="20" fillId="4" borderId="2" xfId="46" applyFont="1" applyFill="1" applyBorder="1" applyAlignment="1">
      <alignment horizontal="center" vertical="center"/>
    </xf>
    <xf numFmtId="0" fontId="20" fillId="4" borderId="2" xfId="47" applyFont="1" applyFill="1" applyBorder="1" applyAlignment="1">
      <alignment horizontal="center" vertical="center"/>
    </xf>
    <xf numFmtId="0" fontId="20" fillId="4" borderId="3"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4" xfId="0" applyFont="1" applyFill="1" applyBorder="1" applyAlignment="1">
      <alignment horizontal="center" vertical="center"/>
    </xf>
    <xf numFmtId="22" fontId="20" fillId="4" borderId="2" xfId="0" applyNumberFormat="1" applyFont="1" applyFill="1" applyBorder="1" applyAlignment="1">
      <alignment horizontal="center"/>
    </xf>
    <xf numFmtId="0" fontId="20" fillId="4" borderId="2" xfId="0" applyFont="1" applyFill="1" applyBorder="1" applyAlignment="1">
      <alignment horizontal="center"/>
    </xf>
    <xf numFmtId="0" fontId="0" fillId="0" borderId="2" xfId="0" applyBorder="1" applyAlignment="1">
      <alignment horizontal="center"/>
    </xf>
    <xf numFmtId="0" fontId="20" fillId="4" borderId="2" xfId="1" applyFont="1" applyFill="1" applyBorder="1"/>
    <xf numFmtId="0" fontId="20" fillId="4" borderId="2" xfId="46" applyFont="1" applyFill="1" applyBorder="1" applyAlignment="1">
      <alignment horizontal="left" vertical="center"/>
    </xf>
    <xf numFmtId="0" fontId="20" fillId="4" borderId="2" xfId="47" applyFont="1" applyFill="1" applyBorder="1" applyAlignment="1">
      <alignment horizontal="left" vertical="center"/>
    </xf>
    <xf numFmtId="0" fontId="20" fillId="4" borderId="2" xfId="0" applyFont="1" applyFill="1" applyBorder="1" applyAlignment="1">
      <alignment horizontal="left" vertical="center"/>
    </xf>
    <xf numFmtId="0" fontId="16" fillId="4" borderId="2" xfId="46" applyFont="1" applyFill="1" applyBorder="1" applyAlignment="1">
      <alignment horizontal="left" vertical="center"/>
    </xf>
    <xf numFmtId="0" fontId="20" fillId="4" borderId="2" xfId="0" applyFont="1" applyFill="1" applyBorder="1" applyAlignment="1">
      <alignment horizontal="center" vertical="center" wrapText="1"/>
    </xf>
    <xf numFmtId="166" fontId="16" fillId="0" borderId="6" xfId="0" applyNumberFormat="1" applyFont="1" applyBorder="1"/>
    <xf numFmtId="0" fontId="20" fillId="4" borderId="11" xfId="0" applyFont="1" applyFill="1" applyBorder="1" applyAlignment="1">
      <alignment vertical="center"/>
    </xf>
    <xf numFmtId="0" fontId="20" fillId="4" borderId="10" xfId="0" applyFont="1" applyFill="1" applyBorder="1" applyAlignment="1">
      <alignment horizontal="center" vertical="center" wrapText="1"/>
    </xf>
    <xf numFmtId="0" fontId="20" fillId="4" borderId="10" xfId="0" applyFont="1" applyFill="1" applyBorder="1" applyAlignment="1">
      <alignment horizontal="center" vertical="center"/>
    </xf>
    <xf numFmtId="0" fontId="16" fillId="4" borderId="2" xfId="0" applyFont="1" applyFill="1" applyBorder="1"/>
    <xf numFmtId="0" fontId="0" fillId="4" borderId="2" xfId="0" applyFill="1" applyBorder="1"/>
    <xf numFmtId="0" fontId="19" fillId="4" borderId="2" xfId="0" applyFont="1" applyFill="1" applyBorder="1"/>
    <xf numFmtId="0" fontId="0" fillId="0" borderId="0" xfId="0" applyAlignment="1">
      <alignment horizontal="center" vertical="center"/>
    </xf>
    <xf numFmtId="0" fontId="19" fillId="4" borderId="10" xfId="0" applyFont="1" applyFill="1" applyBorder="1"/>
    <xf numFmtId="0" fontId="19" fillId="4" borderId="10" xfId="0" applyFont="1" applyFill="1" applyBorder="1" applyAlignment="1">
      <alignment horizontal="center" vertical="center"/>
    </xf>
    <xf numFmtId="9" fontId="0" fillId="0" borderId="4" xfId="38" applyFont="1" applyBorder="1" applyAlignment="1">
      <alignment horizontal="center" vertical="center"/>
    </xf>
    <xf numFmtId="9" fontId="0" fillId="0" borderId="0" xfId="38" applyFont="1" applyBorder="1" applyAlignment="1">
      <alignment horizontal="center" vertical="center"/>
    </xf>
    <xf numFmtId="9" fontId="0" fillId="0" borderId="10" xfId="38" applyFont="1" applyBorder="1" applyAlignment="1">
      <alignment horizontal="center" vertical="center"/>
    </xf>
    <xf numFmtId="0" fontId="19" fillId="4" borderId="11" xfId="0" applyFont="1" applyFill="1" applyBorder="1" applyAlignment="1">
      <alignment horizontal="left"/>
    </xf>
    <xf numFmtId="0" fontId="19" fillId="4" borderId="5" xfId="0" applyFont="1" applyFill="1" applyBorder="1" applyAlignment="1">
      <alignment horizontal="left"/>
    </xf>
    <xf numFmtId="0" fontId="19" fillId="4" borderId="6" xfId="0" applyFont="1" applyFill="1" applyBorder="1" applyAlignment="1">
      <alignment horizontal="left"/>
    </xf>
    <xf numFmtId="0" fontId="19" fillId="0" borderId="2" xfId="0" applyFont="1" applyBorder="1"/>
    <xf numFmtId="0" fontId="19" fillId="4" borderId="7" xfId="0" applyFont="1" applyFill="1" applyBorder="1"/>
    <xf numFmtId="0" fontId="19" fillId="4" borderId="8" xfId="0" applyFont="1" applyFill="1" applyBorder="1"/>
    <xf numFmtId="0" fontId="19" fillId="4" borderId="9" xfId="0" applyFont="1" applyFill="1" applyBorder="1"/>
    <xf numFmtId="0" fontId="19" fillId="4" borderId="11" xfId="0" applyFont="1" applyFill="1" applyBorder="1" applyAlignment="1">
      <alignment horizontal="center"/>
    </xf>
    <xf numFmtId="0" fontId="19" fillId="4" borderId="9" xfId="0" applyFont="1" applyFill="1" applyBorder="1" applyAlignment="1">
      <alignment horizontal="right"/>
    </xf>
    <xf numFmtId="0" fontId="19" fillId="0" borderId="7" xfId="0" applyFont="1" applyBorder="1" applyAlignment="1">
      <alignment horizontal="right"/>
    </xf>
    <xf numFmtId="0" fontId="19" fillId="0" borderId="8" xfId="0" applyFont="1" applyBorder="1" applyAlignment="1">
      <alignment horizontal="right"/>
    </xf>
    <xf numFmtId="0" fontId="19" fillId="0" borderId="9" xfId="0" applyFont="1" applyBorder="1" applyAlignment="1">
      <alignment horizontal="right"/>
    </xf>
    <xf numFmtId="0" fontId="19" fillId="4" borderId="2" xfId="0" applyFont="1" applyFill="1" applyBorder="1" applyAlignment="1">
      <alignment horizontal="center"/>
    </xf>
    <xf numFmtId="0" fontId="19" fillId="0" borderId="5" xfId="0" applyFont="1" applyBorder="1" applyAlignment="1">
      <alignment horizontal="center"/>
    </xf>
    <xf numFmtId="0" fontId="19" fillId="0" borderId="6" xfId="0" applyFont="1" applyBorder="1" applyAlignment="1">
      <alignment horizontal="center"/>
    </xf>
    <xf numFmtId="0" fontId="19" fillId="0" borderId="11" xfId="0" applyFont="1" applyBorder="1" applyAlignment="1">
      <alignment horizontal="center"/>
    </xf>
    <xf numFmtId="0" fontId="19" fillId="0" borderId="7" xfId="0" applyFont="1" applyBorder="1"/>
    <xf numFmtId="0" fontId="19" fillId="0" borderId="8" xfId="0" applyFont="1" applyBorder="1"/>
    <xf numFmtId="0" fontId="19" fillId="0" borderId="9" xfId="0" applyFont="1" applyBorder="1"/>
    <xf numFmtId="0" fontId="19" fillId="4" borderId="9" xfId="0" applyFont="1" applyFill="1" applyBorder="1" applyAlignment="1">
      <alignment horizontal="center"/>
    </xf>
    <xf numFmtId="0" fontId="19" fillId="0" borderId="7" xfId="0" applyFont="1" applyBorder="1" applyAlignment="1">
      <alignment horizontal="center"/>
    </xf>
    <xf numFmtId="0" fontId="19" fillId="0" borderId="8" xfId="0" applyFont="1" applyBorder="1" applyAlignment="1">
      <alignment horizontal="center"/>
    </xf>
    <xf numFmtId="0" fontId="19" fillId="0" borderId="9" xfId="0" applyFont="1" applyBorder="1" applyAlignment="1">
      <alignment horizontal="center"/>
    </xf>
    <xf numFmtId="0" fontId="19" fillId="4" borderId="10" xfId="0" applyFont="1" applyFill="1" applyBorder="1" applyAlignment="1">
      <alignment horizontal="center" wrapText="1"/>
    </xf>
    <xf numFmtId="0" fontId="19" fillId="4" borderId="0" xfId="0" applyFont="1" applyFill="1"/>
    <xf numFmtId="0" fontId="19" fillId="4" borderId="4" xfId="0" applyFont="1" applyFill="1" applyBorder="1"/>
    <xf numFmtId="168" fontId="25" fillId="0" borderId="2" xfId="45" applyNumberFormat="1" applyFont="1" applyBorder="1" applyAlignment="1">
      <alignment horizontal="center"/>
    </xf>
    <xf numFmtId="3" fontId="25" fillId="0" borderId="2" xfId="0" applyNumberFormat="1" applyFont="1" applyBorder="1" applyAlignment="1">
      <alignment horizontal="center"/>
    </xf>
    <xf numFmtId="168" fontId="25" fillId="0" borderId="4" xfId="45" applyNumberFormat="1" applyFont="1" applyBorder="1" applyAlignment="1">
      <alignment horizontal="center"/>
    </xf>
    <xf numFmtId="168" fontId="25" fillId="0" borderId="0" xfId="45" applyNumberFormat="1" applyFont="1" applyAlignment="1">
      <alignment horizontal="center"/>
    </xf>
    <xf numFmtId="168" fontId="25" fillId="0" borderId="10" xfId="45" applyNumberFormat="1" applyFont="1" applyBorder="1" applyAlignment="1">
      <alignment horizontal="center"/>
    </xf>
    <xf numFmtId="168" fontId="0" fillId="0" borderId="0" xfId="45" applyNumberFormat="1" applyFont="1" applyAlignment="1">
      <alignment horizontal="center"/>
    </xf>
    <xf numFmtId="168" fontId="0" fillId="0" borderId="0" xfId="45" applyNumberFormat="1" applyFont="1"/>
    <xf numFmtId="168" fontId="0" fillId="0" borderId="10" xfId="45" applyNumberFormat="1" applyFont="1" applyBorder="1" applyAlignment="1">
      <alignment horizontal="center"/>
    </xf>
    <xf numFmtId="168" fontId="0" fillId="0" borderId="4" xfId="45" applyNumberFormat="1" applyFont="1" applyBorder="1" applyAlignment="1">
      <alignment horizontal="center"/>
    </xf>
    <xf numFmtId="168" fontId="16" fillId="0" borderId="4" xfId="45" applyNumberFormat="1" applyFont="1" applyBorder="1" applyAlignment="1">
      <alignment horizontal="center"/>
    </xf>
    <xf numFmtId="168" fontId="16" fillId="0" borderId="0" xfId="45" applyNumberFormat="1" applyFont="1" applyAlignment="1">
      <alignment horizontal="center"/>
    </xf>
    <xf numFmtId="168" fontId="16" fillId="0" borderId="10" xfId="45" applyNumberFormat="1" applyFont="1" applyBorder="1" applyAlignment="1">
      <alignment horizontal="center"/>
    </xf>
    <xf numFmtId="168" fontId="16" fillId="0" borderId="4" xfId="45" applyNumberFormat="1" applyFont="1" applyBorder="1"/>
    <xf numFmtId="168" fontId="16" fillId="0" borderId="0" xfId="45" applyNumberFormat="1" applyFont="1"/>
    <xf numFmtId="168" fontId="16" fillId="0" borderId="10" xfId="45" applyNumberFormat="1" applyFont="1" applyBorder="1"/>
    <xf numFmtId="9" fontId="16" fillId="0" borderId="4" xfId="38" applyFont="1" applyBorder="1"/>
    <xf numFmtId="9" fontId="16" fillId="0" borderId="0" xfId="38" applyFont="1"/>
    <xf numFmtId="9" fontId="16" fillId="0" borderId="10" xfId="38" applyFont="1" applyBorder="1"/>
    <xf numFmtId="1" fontId="16" fillId="0" borderId="2" xfId="0" applyNumberFormat="1" applyFont="1" applyBorder="1"/>
    <xf numFmtId="3" fontId="16" fillId="0" borderId="2" xfId="0" applyNumberFormat="1" applyFont="1" applyBorder="1"/>
    <xf numFmtId="169" fontId="16" fillId="0" borderId="2" xfId="45" applyNumberFormat="1" applyFont="1" applyBorder="1"/>
    <xf numFmtId="169" fontId="0" fillId="0" borderId="0" xfId="45" applyNumberFormat="1" applyFont="1" applyAlignment="1">
      <alignment horizontal="center"/>
    </xf>
    <xf numFmtId="169" fontId="16" fillId="0" borderId="2" xfId="45" applyNumberFormat="1" applyFont="1" applyFill="1" applyBorder="1"/>
    <xf numFmtId="3" fontId="16" fillId="0" borderId="2" xfId="45" applyNumberFormat="1" applyFont="1" applyFill="1" applyBorder="1" applyAlignment="1">
      <alignment horizontal="center"/>
    </xf>
    <xf numFmtId="3" fontId="16" fillId="0" borderId="2" xfId="0" applyNumberFormat="1" applyFont="1" applyBorder="1" applyAlignment="1">
      <alignment horizontal="center"/>
    </xf>
    <xf numFmtId="9" fontId="16" fillId="0" borderId="2" xfId="38" applyFont="1" applyBorder="1" applyAlignment="1">
      <alignment horizontal="center"/>
    </xf>
    <xf numFmtId="168" fontId="0" fillId="0" borderId="2" xfId="45" applyNumberFormat="1" applyFont="1" applyBorder="1"/>
    <xf numFmtId="9" fontId="0" fillId="0" borderId="2" xfId="38" applyFont="1" applyBorder="1"/>
    <xf numFmtId="9" fontId="0" fillId="4" borderId="2" xfId="38" applyFont="1" applyFill="1" applyBorder="1"/>
    <xf numFmtId="170" fontId="0" fillId="0" borderId="4" xfId="45" applyNumberFormat="1" applyFont="1" applyBorder="1" applyAlignment="1">
      <alignment horizontal="center"/>
    </xf>
    <xf numFmtId="170" fontId="0" fillId="0" borderId="0" xfId="45" applyNumberFormat="1" applyFont="1" applyAlignment="1">
      <alignment horizontal="center"/>
    </xf>
    <xf numFmtId="170" fontId="0" fillId="0" borderId="10" xfId="45" applyNumberFormat="1" applyFont="1" applyBorder="1" applyAlignment="1">
      <alignment horizontal="center"/>
    </xf>
    <xf numFmtId="1" fontId="0" fillId="0" borderId="4" xfId="0" applyNumberFormat="1" applyBorder="1" applyAlignment="1">
      <alignment horizontal="center"/>
    </xf>
    <xf numFmtId="1" fontId="0" fillId="0" borderId="0" xfId="0" applyNumberFormat="1" applyAlignment="1">
      <alignment horizontal="center"/>
    </xf>
    <xf numFmtId="1" fontId="0" fillId="0" borderId="10" xfId="0" applyNumberFormat="1" applyBorder="1" applyAlignment="1">
      <alignment horizontal="center"/>
    </xf>
    <xf numFmtId="3" fontId="0" fillId="0" borderId="2" xfId="0" applyNumberFormat="1" applyBorder="1"/>
    <xf numFmtId="169" fontId="0" fillId="0" borderId="4" xfId="45" applyNumberFormat="1" applyFont="1" applyBorder="1"/>
    <xf numFmtId="169" fontId="0" fillId="0" borderId="0" xfId="45" applyNumberFormat="1" applyFont="1"/>
    <xf numFmtId="169" fontId="0" fillId="0" borderId="10" xfId="45" applyNumberFormat="1" applyFont="1" applyBorder="1"/>
    <xf numFmtId="3" fontId="16" fillId="0" borderId="0" xfId="0" applyNumberFormat="1" applyFont="1" applyAlignment="1">
      <alignment horizontal="center"/>
    </xf>
    <xf numFmtId="0" fontId="35" fillId="0" borderId="0" xfId="39" applyFont="1" applyFill="1"/>
    <xf numFmtId="0" fontId="0" fillId="0" borderId="0" xfId="0" applyAlignment="1">
      <alignment vertical="center"/>
    </xf>
    <xf numFmtId="0" fontId="0" fillId="0" borderId="10" xfId="0" applyBorder="1" applyAlignment="1">
      <alignment vertical="center"/>
    </xf>
    <xf numFmtId="0" fontId="0" fillId="0" borderId="4" xfId="0" applyBorder="1" applyAlignment="1">
      <alignment vertical="center"/>
    </xf>
    <xf numFmtId="0" fontId="0" fillId="16" borderId="0" xfId="0" applyFill="1"/>
    <xf numFmtId="0" fontId="31" fillId="16" borderId="0" xfId="0" applyFont="1" applyFill="1" applyAlignment="1">
      <alignment horizontal="left"/>
    </xf>
    <xf numFmtId="0" fontId="16" fillId="0" borderId="0" xfId="0" applyFont="1" applyAlignment="1">
      <alignment horizontal="left" vertical="center" wrapText="1"/>
    </xf>
    <xf numFmtId="0" fontId="16" fillId="0" borderId="0" xfId="0" applyFont="1" applyAlignment="1">
      <alignment horizontal="left" wrapText="1"/>
    </xf>
    <xf numFmtId="0" fontId="34" fillId="0" borderId="0" xfId="0" applyFont="1" applyAlignment="1">
      <alignment horizontal="center" vertical="center"/>
    </xf>
    <xf numFmtId="0" fontId="16" fillId="0" borderId="0" xfId="0" applyFont="1" applyAlignment="1">
      <alignment horizontal="left" vertical="top" wrapText="1"/>
    </xf>
    <xf numFmtId="0" fontId="27" fillId="0" borderId="0" xfId="0" applyFont="1" applyAlignment="1">
      <alignment horizontal="left" vertical="center" wrapText="1"/>
    </xf>
    <xf numFmtId="0" fontId="20" fillId="4" borderId="2" xfId="0" applyFont="1" applyFill="1" applyBorder="1" applyAlignment="1">
      <alignment horizontal="center"/>
    </xf>
    <xf numFmtId="0" fontId="16" fillId="0" borderId="0" xfId="0" applyFont="1" applyAlignment="1">
      <alignment horizont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6"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5" xfId="0" applyFont="1" applyFill="1" applyBorder="1" applyAlignment="1">
      <alignment horizontal="left" vertical="center"/>
    </xf>
    <xf numFmtId="0" fontId="19" fillId="4" borderId="6" xfId="0" applyFont="1" applyFill="1" applyBorder="1" applyAlignment="1">
      <alignment horizontal="left" vertical="center"/>
    </xf>
    <xf numFmtId="0" fontId="19" fillId="4" borderId="11" xfId="0" applyFont="1" applyFill="1" applyBorder="1" applyAlignment="1">
      <alignment horizontal="left"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11" xfId="0" applyFont="1" applyBorder="1" applyAlignment="1">
      <alignment horizontal="center" vertical="center"/>
    </xf>
  </cellXfs>
  <cellStyles count="51">
    <cellStyle name="Accent3 2" xfId="49" xr:uid="{0147A8B4-6177-4F58-B369-4DD193C4EC66}"/>
    <cellStyle name="Calculation" xfId="17" builtinId="22" customBuiltin="1"/>
    <cellStyle name="Calculation 2" xfId="40" xr:uid="{36DFE97A-D987-44C1-8741-397FCBAA25A3}"/>
    <cellStyle name="Calculation 2 2" xfId="50" xr:uid="{BE781CC6-7953-4109-ACF9-DBC86DC0515B}"/>
    <cellStyle name="Calculation 2 2 2" xfId="47" xr:uid="{618F30D6-2FF9-4C15-A45A-1C1FCAE5D308}"/>
    <cellStyle name="Comma" xfId="45" builtinId="3"/>
    <cellStyle name="Comma 2" xfId="2" xr:uid="{00000000-0005-0000-0000-000001000000}"/>
    <cellStyle name="Comma 2 2" xfId="27" xr:uid="{00000000-0005-0000-0000-000002000000}"/>
    <cellStyle name="Comma 3" xfId="21" xr:uid="{00000000-0005-0000-0000-000003000000}"/>
    <cellStyle name="Confidential Information" xfId="36" xr:uid="{00000000-0005-0000-0000-000004000000}"/>
    <cellStyle name="CopyrightedData" xfId="37" xr:uid="{00000000-0005-0000-0000-000005000000}"/>
    <cellStyle name="Currency 2" xfId="3" xr:uid="{00000000-0005-0000-0000-000006000000}"/>
    <cellStyle name="Currency 3" xfId="4" xr:uid="{00000000-0005-0000-0000-000007000000}"/>
    <cellStyle name="Currency 4" xfId="44" xr:uid="{19789DE5-10F0-469D-AE2E-0E2A8FDE8877}"/>
    <cellStyle name="Data source" xfId="33" xr:uid="{00000000-0005-0000-0000-000008000000}"/>
    <cellStyle name="Data to be updated" xfId="35" xr:uid="{00000000-0005-0000-0000-000009000000}"/>
    <cellStyle name="Hyperlink" xfId="39" builtinId="8"/>
    <cellStyle name="Hyperlink 2" xfId="5" xr:uid="{00000000-0005-0000-0000-00000B000000}"/>
    <cellStyle name="Hyperlink 3" xfId="6" xr:uid="{00000000-0005-0000-0000-00000C000000}"/>
    <cellStyle name="Input" xfId="31" builtinId="20" customBuiltin="1"/>
    <cellStyle name="Input 2" xfId="41" xr:uid="{D5C2D091-4047-41E1-87A6-E1A74673DD62}"/>
    <cellStyle name="Input 2 2" xfId="42" xr:uid="{BEE12D65-B13A-487E-A72D-0A88B4F323CD}"/>
    <cellStyle name="Input 2 3" xfId="46" xr:uid="{95760873-D321-48B2-B9BE-8ECAA138ADFF}"/>
    <cellStyle name="Normal" xfId="0" builtinId="0"/>
    <cellStyle name="Normal 10" xfId="29" xr:uid="{00000000-0005-0000-0000-000010000000}"/>
    <cellStyle name="Normal 12 2" xfId="19" xr:uid="{00000000-0005-0000-0000-000011000000}"/>
    <cellStyle name="Normal 13" xfId="43" xr:uid="{933BFB24-4F5E-4FA6-82DE-E1EA85EC169F}"/>
    <cellStyle name="Normal 2" xfId="1" xr:uid="{00000000-0005-0000-0000-000012000000}"/>
    <cellStyle name="Normal 2 2" xfId="7" xr:uid="{00000000-0005-0000-0000-000013000000}"/>
    <cellStyle name="Normal 2 3" xfId="8" xr:uid="{00000000-0005-0000-0000-000014000000}"/>
    <cellStyle name="Normal 2_Complaints" xfId="9" xr:uid="{00000000-0005-0000-0000-000015000000}"/>
    <cellStyle name="Normal 3" xfId="10" xr:uid="{00000000-0005-0000-0000-000016000000}"/>
    <cellStyle name="Normal 3 2" xfId="11" xr:uid="{00000000-0005-0000-0000-000017000000}"/>
    <cellStyle name="Normal 4" xfId="12" xr:uid="{00000000-0005-0000-0000-000018000000}"/>
    <cellStyle name="Normal 4 2" xfId="13" xr:uid="{00000000-0005-0000-0000-000019000000}"/>
    <cellStyle name="Normal 4 3" xfId="23" xr:uid="{00000000-0005-0000-0000-00001A000000}"/>
    <cellStyle name="Normal 5" xfId="14" xr:uid="{00000000-0005-0000-0000-00001B000000}"/>
    <cellStyle name="Normal 6" xfId="15" xr:uid="{00000000-0005-0000-0000-00001C000000}"/>
    <cellStyle name="Normal 7" xfId="18" xr:uid="{00000000-0005-0000-0000-00001D000000}"/>
    <cellStyle name="Normal 8" xfId="26" xr:uid="{00000000-0005-0000-0000-00001E000000}"/>
    <cellStyle name="Normal 9" xfId="30" xr:uid="{00000000-0005-0000-0000-00001F000000}"/>
    <cellStyle name="Original data inputs" xfId="34" xr:uid="{00000000-0005-0000-0000-000022000000}"/>
    <cellStyle name="Percent" xfId="38" builtinId="5"/>
    <cellStyle name="Percent 2" xfId="16" xr:uid="{00000000-0005-0000-0000-000024000000}"/>
    <cellStyle name="Percent 2 2" xfId="22" xr:uid="{00000000-0005-0000-0000-000025000000}"/>
    <cellStyle name="Percent 2 3" xfId="24" xr:uid="{00000000-0005-0000-0000-000026000000}"/>
    <cellStyle name="Percent 2 4" xfId="20" xr:uid="{00000000-0005-0000-0000-000027000000}"/>
    <cellStyle name="Percent 3" xfId="28" xr:uid="{00000000-0005-0000-0000-000028000000}"/>
    <cellStyle name="Percent 4" xfId="25" xr:uid="{00000000-0005-0000-0000-000029000000}"/>
    <cellStyle name="Source" xfId="48" xr:uid="{B6E20660-F103-48CB-9C10-5CC51393A079}"/>
    <cellStyle name="WORKSHEET TITLE" xfId="32" xr:uid="{00000000-0005-0000-0000-00002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FF3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2C5B6C"/>
      <color rgb="FF3886A8"/>
      <color rgb="FF318468"/>
      <color rgb="FFACC7BD"/>
      <color rgb="FFF69588"/>
      <color rgb="FF303F51"/>
      <color rgb="FFC54F4F"/>
      <color rgb="FFF3F1EB"/>
      <color rgb="FFFBAA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8.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9.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5.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5.1'!$B$9</c:f>
              <c:strCache>
                <c:ptCount val="1"/>
                <c:pt idx="0">
                  <c:v>Initial offers</c:v>
                </c:pt>
              </c:strCache>
            </c:strRef>
          </c:tx>
          <c:spPr>
            <a:solidFill>
              <a:srgbClr val="2C5B6C"/>
            </a:solidFill>
            <a:ln>
              <a:noFill/>
            </a:ln>
            <a:effectLst/>
          </c:spPr>
          <c:invertIfNegative val="0"/>
          <c:cat>
            <c:numRef>
              <c:f>'Figure 5.1'!$A$10:$A$15</c:f>
              <c:numCache>
                <c:formatCode>General</c:formatCode>
                <c:ptCount val="6"/>
                <c:pt idx="0">
                  <c:v>2020</c:v>
                </c:pt>
                <c:pt idx="1">
                  <c:v>2021</c:v>
                </c:pt>
                <c:pt idx="2">
                  <c:v>2022</c:v>
                </c:pt>
                <c:pt idx="3">
                  <c:v>2023</c:v>
                </c:pt>
                <c:pt idx="4">
                  <c:v>2024</c:v>
                </c:pt>
                <c:pt idx="5">
                  <c:v>2025</c:v>
                </c:pt>
              </c:numCache>
            </c:numRef>
          </c:cat>
          <c:val>
            <c:numRef>
              <c:f>'Figure 5.1'!$B$10:$B$15</c:f>
              <c:numCache>
                <c:formatCode>#,##0</c:formatCode>
                <c:ptCount val="6"/>
                <c:pt idx="0">
                  <c:v>1498448</c:v>
                </c:pt>
                <c:pt idx="1">
                  <c:v>1693809</c:v>
                </c:pt>
                <c:pt idx="2">
                  <c:v>3021680</c:v>
                </c:pt>
                <c:pt idx="3">
                  <c:v>4110081</c:v>
                </c:pt>
                <c:pt idx="4">
                  <c:v>3851656</c:v>
                </c:pt>
                <c:pt idx="5">
                  <c:v>6452597</c:v>
                </c:pt>
              </c:numCache>
            </c:numRef>
          </c:val>
          <c:extLst>
            <c:ext xmlns:c16="http://schemas.microsoft.com/office/drawing/2014/chart" uri="{C3380CC4-5D6E-409C-BE32-E72D297353CC}">
              <c16:uniqueId val="{00000003-DA67-4D17-9838-8D5253E0E8D5}"/>
            </c:ext>
          </c:extLst>
        </c:ser>
        <c:ser>
          <c:idx val="1"/>
          <c:order val="1"/>
          <c:tx>
            <c:strRef>
              <c:f>'Figure 5.1'!$C$9</c:f>
              <c:strCache>
                <c:ptCount val="1"/>
                <c:pt idx="0">
                  <c:v>Rebids</c:v>
                </c:pt>
              </c:strCache>
            </c:strRef>
          </c:tx>
          <c:spPr>
            <a:solidFill>
              <a:schemeClr val="accent2"/>
            </a:solidFill>
            <a:ln>
              <a:noFill/>
            </a:ln>
            <a:effectLst/>
          </c:spPr>
          <c:invertIfNegative val="0"/>
          <c:cat>
            <c:numRef>
              <c:f>'Figure 5.1'!$A$10:$A$15</c:f>
              <c:numCache>
                <c:formatCode>General</c:formatCode>
                <c:ptCount val="6"/>
                <c:pt idx="0">
                  <c:v>2020</c:v>
                </c:pt>
                <c:pt idx="1">
                  <c:v>2021</c:v>
                </c:pt>
                <c:pt idx="2">
                  <c:v>2022</c:v>
                </c:pt>
                <c:pt idx="3">
                  <c:v>2023</c:v>
                </c:pt>
                <c:pt idx="4">
                  <c:v>2024</c:v>
                </c:pt>
                <c:pt idx="5">
                  <c:v>2025</c:v>
                </c:pt>
              </c:numCache>
            </c:numRef>
          </c:cat>
          <c:val>
            <c:numRef>
              <c:f>'Figure 5.1'!$C$10:$C$15</c:f>
              <c:numCache>
                <c:formatCode>#,##0</c:formatCode>
                <c:ptCount val="6"/>
                <c:pt idx="0">
                  <c:v>5384158</c:v>
                </c:pt>
                <c:pt idx="1">
                  <c:v>9316331</c:v>
                </c:pt>
                <c:pt idx="2">
                  <c:v>19796937</c:v>
                </c:pt>
                <c:pt idx="3">
                  <c:v>35631790</c:v>
                </c:pt>
                <c:pt idx="4">
                  <c:v>54036262</c:v>
                </c:pt>
                <c:pt idx="5">
                  <c:v>72816561</c:v>
                </c:pt>
              </c:numCache>
            </c:numRef>
          </c:val>
          <c:extLst>
            <c:ext xmlns:c16="http://schemas.microsoft.com/office/drawing/2014/chart" uri="{C3380CC4-5D6E-409C-BE32-E72D297353CC}">
              <c16:uniqueId val="{00000005-DA67-4D17-9838-8D5253E0E8D5}"/>
            </c:ext>
          </c:extLst>
        </c:ser>
        <c:dLbls>
          <c:showLegendKey val="0"/>
          <c:showVal val="0"/>
          <c:showCatName val="0"/>
          <c:showSerName val="0"/>
          <c:showPercent val="0"/>
          <c:showBubbleSize val="0"/>
        </c:dLbls>
        <c:gapWidth val="50"/>
        <c:overlap val="-20"/>
        <c:axId val="1657179743"/>
        <c:axId val="1657176863"/>
      </c:barChart>
      <c:catAx>
        <c:axId val="1657179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mn-cs"/>
              </a:defRPr>
            </a:pPr>
            <a:endParaRPr lang="en-US"/>
          </a:p>
        </c:txPr>
        <c:crossAx val="1657176863"/>
        <c:crosses val="autoZero"/>
        <c:auto val="1"/>
        <c:lblAlgn val="ctr"/>
        <c:lblOffset val="100"/>
        <c:noMultiLvlLbl val="0"/>
      </c:catAx>
      <c:valAx>
        <c:axId val="1657176863"/>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mn-cs"/>
              </a:defRPr>
            </a:pPr>
            <a:endParaRPr lang="en-US"/>
          </a:p>
        </c:txPr>
        <c:crossAx val="1657179743"/>
        <c:crosses val="autoZero"/>
        <c:crossBetween val="between"/>
        <c:dispUnits>
          <c:builtInUnit val="millions"/>
          <c:dispUnitsLbl>
            <c:layout>
              <c:manualLayout>
                <c:xMode val="edge"/>
                <c:yMode val="edge"/>
                <c:x val="1.7638412542871143E-2"/>
                <c:y val="0.29045267078388337"/>
              </c:manualLayout>
            </c:layout>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mn-cs"/>
                    </a:defRPr>
                  </a:pPr>
                  <a:r>
                    <a:rPr lang="en-AU" b="1"/>
                    <a:t>Bids (millions)</a:t>
                  </a:r>
                </a:p>
              </c:rich>
            </c:tx>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mn-cs"/>
                  </a:defRPr>
                </a:pPr>
                <a:endParaRPr lang="en-US"/>
              </a:p>
            </c:txPr>
          </c:dispUnitsLbl>
        </c:dispUnits>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aseline="0">
          <a:solidFill>
            <a:sysClr val="windowText" lastClr="000000"/>
          </a:solidFill>
          <a:latin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1200" b="1"/>
              <a:t>Hydro: 2025 vs 2024</a:t>
            </a:r>
          </a:p>
        </c:rich>
      </c:tx>
      <c:layout>
        <c:manualLayout>
          <c:xMode val="edge"/>
          <c:yMode val="edge"/>
          <c:x val="0.37493517162103851"/>
          <c:y val="2.03682918621189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AU"/>
        </a:p>
      </c:txPr>
    </c:title>
    <c:autoTitleDeleted val="0"/>
    <c:plotArea>
      <c:layout>
        <c:manualLayout>
          <c:layoutTarget val="inner"/>
          <c:xMode val="edge"/>
          <c:yMode val="edge"/>
          <c:x val="0.19619520202020202"/>
          <c:y val="0.12128835978835979"/>
          <c:w val="0.76852702020202024"/>
          <c:h val="0.62516304394234379"/>
        </c:manualLayout>
      </c:layout>
      <c:barChart>
        <c:barDir val="col"/>
        <c:grouping val="stacked"/>
        <c:varyColors val="0"/>
        <c:ser>
          <c:idx val="0"/>
          <c:order val="0"/>
          <c:tx>
            <c:strRef>
              <c:f>'Figure 5.11'!$J$7</c:f>
              <c:strCache>
                <c:ptCount val="1"/>
                <c:pt idx="0">
                  <c:v>Below $0</c:v>
                </c:pt>
              </c:strCache>
            </c:strRef>
          </c:tx>
          <c:spPr>
            <a:solidFill>
              <a:srgbClr val="ACC7BD"/>
            </a:solidFill>
            <a:ln>
              <a:noFill/>
            </a:ln>
            <a:effectLst/>
          </c:spPr>
          <c:invertIfNegative val="0"/>
          <c:cat>
            <c:numRef>
              <c:f>'Figure 5.11'!$I$8:$I$55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5.11'!$J$8:$J$55</c:f>
              <c:numCache>
                <c:formatCode>#,##0</c:formatCode>
                <c:ptCount val="48"/>
                <c:pt idx="0">
                  <c:v>29.29000000000006</c:v>
                </c:pt>
                <c:pt idx="1">
                  <c:v>32.920000000000059</c:v>
                </c:pt>
                <c:pt idx="2">
                  <c:v>33.909999999999997</c:v>
                </c:pt>
                <c:pt idx="3">
                  <c:v>37.129999999999953</c:v>
                </c:pt>
                <c:pt idx="4">
                  <c:v>45.060000000000031</c:v>
                </c:pt>
                <c:pt idx="5">
                  <c:v>47.86999999999999</c:v>
                </c:pt>
                <c:pt idx="6">
                  <c:v>42.680000000000049</c:v>
                </c:pt>
                <c:pt idx="7">
                  <c:v>41.790000000000006</c:v>
                </c:pt>
                <c:pt idx="8">
                  <c:v>49.850000000000023</c:v>
                </c:pt>
                <c:pt idx="9">
                  <c:v>49.910000000000061</c:v>
                </c:pt>
                <c:pt idx="10">
                  <c:v>36.830000000000041</c:v>
                </c:pt>
                <c:pt idx="11">
                  <c:v>13.000000000000014</c:v>
                </c:pt>
                <c:pt idx="12">
                  <c:v>-12.029999999999959</c:v>
                </c:pt>
                <c:pt idx="13">
                  <c:v>-24.439999999999991</c:v>
                </c:pt>
                <c:pt idx="14">
                  <c:v>-47.66999999999998</c:v>
                </c:pt>
                <c:pt idx="15">
                  <c:v>-44.39999999999992</c:v>
                </c:pt>
                <c:pt idx="16">
                  <c:v>-37.189999999999955</c:v>
                </c:pt>
                <c:pt idx="17">
                  <c:v>-10.459999999999932</c:v>
                </c:pt>
                <c:pt idx="18">
                  <c:v>-2.7400000000000464</c:v>
                </c:pt>
                <c:pt idx="19">
                  <c:v>1.670000000000007</c:v>
                </c:pt>
                <c:pt idx="20">
                  <c:v>10.149999999999981</c:v>
                </c:pt>
                <c:pt idx="21">
                  <c:v>11.290000000000013</c:v>
                </c:pt>
                <c:pt idx="22">
                  <c:v>7.5299999999999603</c:v>
                </c:pt>
                <c:pt idx="23">
                  <c:v>-1.2799999999999692</c:v>
                </c:pt>
                <c:pt idx="24">
                  <c:v>11.020000000000023</c:v>
                </c:pt>
                <c:pt idx="25">
                  <c:v>13.000000000000018</c:v>
                </c:pt>
                <c:pt idx="26">
                  <c:v>15.140000000000034</c:v>
                </c:pt>
                <c:pt idx="27">
                  <c:v>22.700000000000024</c:v>
                </c:pt>
                <c:pt idx="28">
                  <c:v>17.110000000000031</c:v>
                </c:pt>
                <c:pt idx="29">
                  <c:v>-0.99999999999999289</c:v>
                </c:pt>
                <c:pt idx="30">
                  <c:v>4.4899999999999629</c:v>
                </c:pt>
                <c:pt idx="31">
                  <c:v>0.29999999999995453</c:v>
                </c:pt>
                <c:pt idx="32">
                  <c:v>40.470000000000056</c:v>
                </c:pt>
                <c:pt idx="33">
                  <c:v>103.85000000000004</c:v>
                </c:pt>
                <c:pt idx="34">
                  <c:v>97.879999999999967</c:v>
                </c:pt>
                <c:pt idx="35">
                  <c:v>55.979999999999862</c:v>
                </c:pt>
                <c:pt idx="36">
                  <c:v>9.7799999999998981</c:v>
                </c:pt>
                <c:pt idx="37">
                  <c:v>-17.089999999999836</c:v>
                </c:pt>
                <c:pt idx="38">
                  <c:v>-33.950000000000159</c:v>
                </c:pt>
                <c:pt idx="39">
                  <c:v>26.149999999999988</c:v>
                </c:pt>
                <c:pt idx="40">
                  <c:v>57.370000000000054</c:v>
                </c:pt>
                <c:pt idx="41">
                  <c:v>71.759999999999891</c:v>
                </c:pt>
                <c:pt idx="42">
                  <c:v>107.93999999999997</c:v>
                </c:pt>
                <c:pt idx="43">
                  <c:v>107.0800000000001</c:v>
                </c:pt>
                <c:pt idx="44">
                  <c:v>41.189999999999955</c:v>
                </c:pt>
                <c:pt idx="45">
                  <c:v>22.600000000000055</c:v>
                </c:pt>
                <c:pt idx="46">
                  <c:v>8.9999999999957225E-2</c:v>
                </c:pt>
                <c:pt idx="47">
                  <c:v>2.8299999999999663</c:v>
                </c:pt>
              </c:numCache>
            </c:numRef>
          </c:val>
          <c:extLst>
            <c:ext xmlns:c16="http://schemas.microsoft.com/office/drawing/2014/chart" uri="{C3380CC4-5D6E-409C-BE32-E72D297353CC}">
              <c16:uniqueId val="{0000000D-E304-4F08-B0DB-D62F44CCE35F}"/>
            </c:ext>
          </c:extLst>
        </c:ser>
        <c:ser>
          <c:idx val="1"/>
          <c:order val="1"/>
          <c:tx>
            <c:strRef>
              <c:f>'Figure 5.11'!$K$7</c:f>
              <c:strCache>
                <c:ptCount val="1"/>
                <c:pt idx="0">
                  <c:v>$0 to $50</c:v>
                </c:pt>
              </c:strCache>
            </c:strRef>
          </c:tx>
          <c:spPr>
            <a:solidFill>
              <a:srgbClr val="318468"/>
            </a:solidFill>
            <a:ln>
              <a:noFill/>
            </a:ln>
            <a:effectLst/>
          </c:spPr>
          <c:invertIfNegative val="0"/>
          <c:cat>
            <c:numRef>
              <c:f>'Figure 5.11'!$I$8:$I$55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5.11'!$K$8:$K$55</c:f>
              <c:numCache>
                <c:formatCode>#,##0</c:formatCode>
                <c:ptCount val="48"/>
                <c:pt idx="0">
                  <c:v>-23.060000000000002</c:v>
                </c:pt>
                <c:pt idx="1">
                  <c:v>-16.679999999999993</c:v>
                </c:pt>
                <c:pt idx="2">
                  <c:v>-2.5900000000000034</c:v>
                </c:pt>
                <c:pt idx="3">
                  <c:v>-1.2900000000000063</c:v>
                </c:pt>
                <c:pt idx="4">
                  <c:v>2.1000000000000014</c:v>
                </c:pt>
                <c:pt idx="5">
                  <c:v>4.8400000000000034</c:v>
                </c:pt>
                <c:pt idx="6">
                  <c:v>5.6300000000000239</c:v>
                </c:pt>
                <c:pt idx="7">
                  <c:v>7.3299999999999841</c:v>
                </c:pt>
                <c:pt idx="8">
                  <c:v>-2.1200000000000045</c:v>
                </c:pt>
                <c:pt idx="9">
                  <c:v>-10.560000000000002</c:v>
                </c:pt>
                <c:pt idx="10">
                  <c:v>-18.549999999999997</c:v>
                </c:pt>
                <c:pt idx="11">
                  <c:v>-42.800000000000011</c:v>
                </c:pt>
                <c:pt idx="12">
                  <c:v>-50.67</c:v>
                </c:pt>
                <c:pt idx="13">
                  <c:v>-59.559999999999988</c:v>
                </c:pt>
                <c:pt idx="14">
                  <c:v>-33.299999999999983</c:v>
                </c:pt>
                <c:pt idx="15">
                  <c:v>-39.160000000000025</c:v>
                </c:pt>
                <c:pt idx="16">
                  <c:v>-19.050000000000011</c:v>
                </c:pt>
                <c:pt idx="17">
                  <c:v>-3.6699999999999946</c:v>
                </c:pt>
                <c:pt idx="18">
                  <c:v>-3.1100000000000065</c:v>
                </c:pt>
                <c:pt idx="19">
                  <c:v>8.5200000000000173</c:v>
                </c:pt>
                <c:pt idx="20">
                  <c:v>11.890000000000022</c:v>
                </c:pt>
                <c:pt idx="21">
                  <c:v>3.7500000000000036</c:v>
                </c:pt>
                <c:pt idx="22">
                  <c:v>6.5000000000000071</c:v>
                </c:pt>
                <c:pt idx="23">
                  <c:v>-2.2800000000000225</c:v>
                </c:pt>
                <c:pt idx="24">
                  <c:v>-1</c:v>
                </c:pt>
                <c:pt idx="25">
                  <c:v>3.4599999999999973</c:v>
                </c:pt>
                <c:pt idx="26">
                  <c:v>8.6999999999999851</c:v>
                </c:pt>
                <c:pt idx="27">
                  <c:v>5.9000000000000092</c:v>
                </c:pt>
                <c:pt idx="28">
                  <c:v>5.0900000000000105</c:v>
                </c:pt>
                <c:pt idx="29">
                  <c:v>3.7300000000000182</c:v>
                </c:pt>
                <c:pt idx="30">
                  <c:v>1.2699999999999818</c:v>
                </c:pt>
                <c:pt idx="31">
                  <c:v>1.4499999999999886</c:v>
                </c:pt>
                <c:pt idx="32">
                  <c:v>-9.5699999999999932</c:v>
                </c:pt>
                <c:pt idx="33">
                  <c:v>-39.190000000000012</c:v>
                </c:pt>
                <c:pt idx="34">
                  <c:v>-118.98000000000003</c:v>
                </c:pt>
                <c:pt idx="35">
                  <c:v>-179.81</c:v>
                </c:pt>
                <c:pt idx="36">
                  <c:v>-203.17000000000002</c:v>
                </c:pt>
                <c:pt idx="37">
                  <c:v>-201.60999999999996</c:v>
                </c:pt>
                <c:pt idx="38">
                  <c:v>-184.09000000000003</c:v>
                </c:pt>
                <c:pt idx="39">
                  <c:v>-158.17000000000007</c:v>
                </c:pt>
                <c:pt idx="40">
                  <c:v>-121.45</c:v>
                </c:pt>
                <c:pt idx="41">
                  <c:v>-96.470000000000027</c:v>
                </c:pt>
                <c:pt idx="42">
                  <c:v>-73.509999999999977</c:v>
                </c:pt>
                <c:pt idx="43">
                  <c:v>-49.930000000000021</c:v>
                </c:pt>
                <c:pt idx="44">
                  <c:v>-48.330000000000013</c:v>
                </c:pt>
                <c:pt idx="45">
                  <c:v>-32.379999999999981</c:v>
                </c:pt>
                <c:pt idx="46">
                  <c:v>-27.779999999999987</c:v>
                </c:pt>
                <c:pt idx="47">
                  <c:v>-21.64</c:v>
                </c:pt>
              </c:numCache>
            </c:numRef>
          </c:val>
          <c:extLst>
            <c:ext xmlns:c16="http://schemas.microsoft.com/office/drawing/2014/chart" uri="{C3380CC4-5D6E-409C-BE32-E72D297353CC}">
              <c16:uniqueId val="{0000000F-E304-4F08-B0DB-D62F44CCE35F}"/>
            </c:ext>
          </c:extLst>
        </c:ser>
        <c:ser>
          <c:idx val="2"/>
          <c:order val="2"/>
          <c:tx>
            <c:strRef>
              <c:f>'Figure 5.11'!$L$7</c:f>
              <c:strCache>
                <c:ptCount val="1"/>
                <c:pt idx="0">
                  <c:v>$50 to $100</c:v>
                </c:pt>
              </c:strCache>
            </c:strRef>
          </c:tx>
          <c:spPr>
            <a:solidFill>
              <a:srgbClr val="3886A8"/>
            </a:solidFill>
            <a:ln>
              <a:noFill/>
            </a:ln>
            <a:effectLst/>
          </c:spPr>
          <c:invertIfNegative val="0"/>
          <c:cat>
            <c:numRef>
              <c:f>'Figure 5.11'!$I$8:$I$55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5.11'!$L$8:$L$55</c:f>
              <c:numCache>
                <c:formatCode>#,##0</c:formatCode>
                <c:ptCount val="48"/>
                <c:pt idx="0">
                  <c:v>-188.53</c:v>
                </c:pt>
                <c:pt idx="1">
                  <c:v>-176.90999999999997</c:v>
                </c:pt>
                <c:pt idx="2">
                  <c:v>-181.58000000000004</c:v>
                </c:pt>
                <c:pt idx="3">
                  <c:v>-176.70999999999998</c:v>
                </c:pt>
                <c:pt idx="4">
                  <c:v>-167.48000000000002</c:v>
                </c:pt>
                <c:pt idx="5">
                  <c:v>-161.20999999999998</c:v>
                </c:pt>
                <c:pt idx="6">
                  <c:v>-163.68</c:v>
                </c:pt>
                <c:pt idx="7">
                  <c:v>-173</c:v>
                </c:pt>
                <c:pt idx="8">
                  <c:v>-173.80999999999997</c:v>
                </c:pt>
                <c:pt idx="9">
                  <c:v>-181.98000000000002</c:v>
                </c:pt>
                <c:pt idx="10">
                  <c:v>-222.24</c:v>
                </c:pt>
                <c:pt idx="11">
                  <c:v>-233.01999999999998</c:v>
                </c:pt>
                <c:pt idx="12">
                  <c:v>-227.42999999999995</c:v>
                </c:pt>
                <c:pt idx="13">
                  <c:v>-229.96999999999997</c:v>
                </c:pt>
                <c:pt idx="14">
                  <c:v>-211.25</c:v>
                </c:pt>
                <c:pt idx="15">
                  <c:v>-174.3</c:v>
                </c:pt>
                <c:pt idx="16">
                  <c:v>-159.79000000000002</c:v>
                </c:pt>
                <c:pt idx="17">
                  <c:v>-132.04000000000002</c:v>
                </c:pt>
                <c:pt idx="18">
                  <c:v>-114.38999999999999</c:v>
                </c:pt>
                <c:pt idx="19">
                  <c:v>-88.990000000000009</c:v>
                </c:pt>
                <c:pt idx="20">
                  <c:v>-77.050000000000011</c:v>
                </c:pt>
                <c:pt idx="21">
                  <c:v>-67.489999999999995</c:v>
                </c:pt>
                <c:pt idx="22">
                  <c:v>-69.240000000000009</c:v>
                </c:pt>
                <c:pt idx="23">
                  <c:v>-52.94</c:v>
                </c:pt>
                <c:pt idx="24">
                  <c:v>-59.949999999999996</c:v>
                </c:pt>
                <c:pt idx="25">
                  <c:v>-69.84</c:v>
                </c:pt>
                <c:pt idx="26">
                  <c:v>-72.989999999999995</c:v>
                </c:pt>
                <c:pt idx="27">
                  <c:v>-77.75</c:v>
                </c:pt>
                <c:pt idx="28">
                  <c:v>-81.200000000000017</c:v>
                </c:pt>
                <c:pt idx="29">
                  <c:v>-86.390000000000015</c:v>
                </c:pt>
                <c:pt idx="30">
                  <c:v>-91.36999999999999</c:v>
                </c:pt>
                <c:pt idx="31">
                  <c:v>-110.5</c:v>
                </c:pt>
                <c:pt idx="32">
                  <c:v>-123.85000000000002</c:v>
                </c:pt>
                <c:pt idx="33">
                  <c:v>-135.55999999999997</c:v>
                </c:pt>
                <c:pt idx="34">
                  <c:v>-167.8</c:v>
                </c:pt>
                <c:pt idx="35">
                  <c:v>-194.68</c:v>
                </c:pt>
                <c:pt idx="36">
                  <c:v>-181.48999999999998</c:v>
                </c:pt>
                <c:pt idx="37">
                  <c:v>-171.38</c:v>
                </c:pt>
                <c:pt idx="38">
                  <c:v>-167.51</c:v>
                </c:pt>
                <c:pt idx="39">
                  <c:v>-173.70999999999998</c:v>
                </c:pt>
                <c:pt idx="40">
                  <c:v>-183.98000000000002</c:v>
                </c:pt>
                <c:pt idx="41">
                  <c:v>-194.54999999999995</c:v>
                </c:pt>
                <c:pt idx="42">
                  <c:v>-173.74</c:v>
                </c:pt>
                <c:pt idx="43">
                  <c:v>-173.77000000000004</c:v>
                </c:pt>
                <c:pt idx="44">
                  <c:v>-189.97</c:v>
                </c:pt>
                <c:pt idx="45">
                  <c:v>-188.99</c:v>
                </c:pt>
                <c:pt idx="46">
                  <c:v>-184.07</c:v>
                </c:pt>
                <c:pt idx="47">
                  <c:v>-181.92</c:v>
                </c:pt>
              </c:numCache>
            </c:numRef>
          </c:val>
          <c:extLst>
            <c:ext xmlns:c16="http://schemas.microsoft.com/office/drawing/2014/chart" uri="{C3380CC4-5D6E-409C-BE32-E72D297353CC}">
              <c16:uniqueId val="{00000011-E304-4F08-B0DB-D62F44CCE35F}"/>
            </c:ext>
          </c:extLst>
        </c:ser>
        <c:ser>
          <c:idx val="3"/>
          <c:order val="3"/>
          <c:tx>
            <c:strRef>
              <c:f>'Figure 5.11'!$M$7</c:f>
              <c:strCache>
                <c:ptCount val="1"/>
                <c:pt idx="0">
                  <c:v>$100 to $300</c:v>
                </c:pt>
              </c:strCache>
            </c:strRef>
          </c:tx>
          <c:spPr>
            <a:solidFill>
              <a:srgbClr val="2C5B6C"/>
            </a:solidFill>
            <a:ln>
              <a:noFill/>
            </a:ln>
            <a:effectLst/>
          </c:spPr>
          <c:invertIfNegative val="0"/>
          <c:cat>
            <c:numRef>
              <c:f>'Figure 5.11'!$I$8:$I$55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5.11'!$M$8:$M$55</c:f>
              <c:numCache>
                <c:formatCode>#,##0</c:formatCode>
                <c:ptCount val="48"/>
                <c:pt idx="0">
                  <c:v>-154.20000000000007</c:v>
                </c:pt>
                <c:pt idx="1">
                  <c:v>-160.61999999999989</c:v>
                </c:pt>
                <c:pt idx="2">
                  <c:v>-173.0299999999998</c:v>
                </c:pt>
                <c:pt idx="3">
                  <c:v>-174.13000000000005</c:v>
                </c:pt>
                <c:pt idx="4">
                  <c:v>-186.91000000000014</c:v>
                </c:pt>
                <c:pt idx="5">
                  <c:v>-183.65000000000006</c:v>
                </c:pt>
                <c:pt idx="6">
                  <c:v>-180.00999999999993</c:v>
                </c:pt>
                <c:pt idx="7">
                  <c:v>-178.40999999999994</c:v>
                </c:pt>
                <c:pt idx="8">
                  <c:v>-182.32999999999979</c:v>
                </c:pt>
                <c:pt idx="9">
                  <c:v>-179.41999999999996</c:v>
                </c:pt>
                <c:pt idx="10">
                  <c:v>-180.8099999999998</c:v>
                </c:pt>
                <c:pt idx="11">
                  <c:v>-165.97999999999985</c:v>
                </c:pt>
                <c:pt idx="12">
                  <c:v>-163.32</c:v>
                </c:pt>
                <c:pt idx="13">
                  <c:v>-167.39000000000001</c:v>
                </c:pt>
                <c:pt idx="14">
                  <c:v>-226.51999999999998</c:v>
                </c:pt>
                <c:pt idx="15">
                  <c:v>-263.55000000000007</c:v>
                </c:pt>
                <c:pt idx="16">
                  <c:v>-292.06</c:v>
                </c:pt>
                <c:pt idx="17">
                  <c:v>-356.33</c:v>
                </c:pt>
                <c:pt idx="18">
                  <c:v>-382.23</c:v>
                </c:pt>
                <c:pt idx="19">
                  <c:v>-399.01999999999992</c:v>
                </c:pt>
                <c:pt idx="20">
                  <c:v>-397.88999999999993</c:v>
                </c:pt>
                <c:pt idx="21">
                  <c:v>-392.38999999999993</c:v>
                </c:pt>
                <c:pt idx="22">
                  <c:v>-383.55000000000007</c:v>
                </c:pt>
                <c:pt idx="23">
                  <c:v>-359.7</c:v>
                </c:pt>
                <c:pt idx="24">
                  <c:v>-346.44</c:v>
                </c:pt>
                <c:pt idx="25">
                  <c:v>-351.91</c:v>
                </c:pt>
                <c:pt idx="26">
                  <c:v>-360.91000000000008</c:v>
                </c:pt>
                <c:pt idx="27">
                  <c:v>-343.48999999999995</c:v>
                </c:pt>
                <c:pt idx="28">
                  <c:v>-334.65999999999985</c:v>
                </c:pt>
                <c:pt idx="29">
                  <c:v>-304.9799999999999</c:v>
                </c:pt>
                <c:pt idx="30">
                  <c:v>-254.14</c:v>
                </c:pt>
                <c:pt idx="31">
                  <c:v>-206.51999999999992</c:v>
                </c:pt>
                <c:pt idx="32">
                  <c:v>-124.29000000000013</c:v>
                </c:pt>
                <c:pt idx="33">
                  <c:v>-143.31999999999994</c:v>
                </c:pt>
                <c:pt idx="34">
                  <c:v>-165.1099999999999</c:v>
                </c:pt>
                <c:pt idx="35">
                  <c:v>-139.57999999999993</c:v>
                </c:pt>
                <c:pt idx="36">
                  <c:v>-117.09000000000003</c:v>
                </c:pt>
                <c:pt idx="37">
                  <c:v>-122.44000000000003</c:v>
                </c:pt>
                <c:pt idx="38">
                  <c:v>-126.75</c:v>
                </c:pt>
                <c:pt idx="39">
                  <c:v>-165.92000000000013</c:v>
                </c:pt>
                <c:pt idx="40">
                  <c:v>-179.00999999999988</c:v>
                </c:pt>
                <c:pt idx="41">
                  <c:v>-174.09999999999991</c:v>
                </c:pt>
                <c:pt idx="42">
                  <c:v>-181.75999999999979</c:v>
                </c:pt>
                <c:pt idx="43">
                  <c:v>-163.20000000000002</c:v>
                </c:pt>
                <c:pt idx="44">
                  <c:v>-138.55999999999997</c:v>
                </c:pt>
                <c:pt idx="45">
                  <c:v>-127.30000000000004</c:v>
                </c:pt>
                <c:pt idx="46">
                  <c:v>-130.03000000000006</c:v>
                </c:pt>
                <c:pt idx="47">
                  <c:v>-121.36000000000003</c:v>
                </c:pt>
              </c:numCache>
            </c:numRef>
          </c:val>
          <c:extLst>
            <c:ext xmlns:c16="http://schemas.microsoft.com/office/drawing/2014/chart" uri="{C3380CC4-5D6E-409C-BE32-E72D297353CC}">
              <c16:uniqueId val="{00000013-E304-4F08-B0DB-D62F44CCE35F}"/>
            </c:ext>
          </c:extLst>
        </c:ser>
        <c:ser>
          <c:idx val="4"/>
          <c:order val="4"/>
          <c:tx>
            <c:strRef>
              <c:f>'Figure 5.11'!$N$7</c:f>
              <c:strCache>
                <c:ptCount val="1"/>
                <c:pt idx="0">
                  <c:v>$300 to $5,000</c:v>
                </c:pt>
              </c:strCache>
            </c:strRef>
          </c:tx>
          <c:spPr>
            <a:solidFill>
              <a:srgbClr val="F69588"/>
            </a:solidFill>
            <a:ln>
              <a:noFill/>
            </a:ln>
            <a:effectLst/>
          </c:spPr>
          <c:invertIfNegative val="0"/>
          <c:cat>
            <c:numRef>
              <c:f>'Figure 5.11'!$I$8:$I$55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5.11'!$N$8:$N$55</c:f>
              <c:numCache>
                <c:formatCode>#,##0</c:formatCode>
                <c:ptCount val="48"/>
                <c:pt idx="0">
                  <c:v>-326.04000000000008</c:v>
                </c:pt>
                <c:pt idx="1">
                  <c:v>-335.76</c:v>
                </c:pt>
                <c:pt idx="2">
                  <c:v>-344.45999999999981</c:v>
                </c:pt>
                <c:pt idx="3">
                  <c:v>-344.61999999999989</c:v>
                </c:pt>
                <c:pt idx="4">
                  <c:v>-350.14999999999986</c:v>
                </c:pt>
                <c:pt idx="5">
                  <c:v>-358.06000000000006</c:v>
                </c:pt>
                <c:pt idx="6">
                  <c:v>-357.13000000000011</c:v>
                </c:pt>
                <c:pt idx="7">
                  <c:v>-353.39999999999986</c:v>
                </c:pt>
                <c:pt idx="8">
                  <c:v>-342.95000000000005</c:v>
                </c:pt>
                <c:pt idx="9">
                  <c:v>-337.88000000000011</c:v>
                </c:pt>
                <c:pt idx="10">
                  <c:v>-314.28999999999996</c:v>
                </c:pt>
                <c:pt idx="11">
                  <c:v>-282.56000000000006</c:v>
                </c:pt>
                <c:pt idx="12">
                  <c:v>-265.06000000000006</c:v>
                </c:pt>
                <c:pt idx="13">
                  <c:v>-244.29999999999995</c:v>
                </c:pt>
                <c:pt idx="14">
                  <c:v>-237.27999999999997</c:v>
                </c:pt>
                <c:pt idx="15">
                  <c:v>-268.37999999999988</c:v>
                </c:pt>
                <c:pt idx="16">
                  <c:v>-299.83999999999992</c:v>
                </c:pt>
                <c:pt idx="17">
                  <c:v>-341.36000000000013</c:v>
                </c:pt>
                <c:pt idx="18">
                  <c:v>-358.86</c:v>
                </c:pt>
                <c:pt idx="19">
                  <c:v>-404.00000000000011</c:v>
                </c:pt>
                <c:pt idx="20">
                  <c:v>-434.95999999999992</c:v>
                </c:pt>
                <c:pt idx="21">
                  <c:v>-440.65</c:v>
                </c:pt>
                <c:pt idx="22">
                  <c:v>-440.55999999999995</c:v>
                </c:pt>
                <c:pt idx="23">
                  <c:v>-465.19999999999993</c:v>
                </c:pt>
                <c:pt idx="24">
                  <c:v>-476.80999999999995</c:v>
                </c:pt>
                <c:pt idx="25">
                  <c:v>-469.93999999999994</c:v>
                </c:pt>
                <c:pt idx="26">
                  <c:v>-455.44999999999993</c:v>
                </c:pt>
                <c:pt idx="27">
                  <c:v>-441.59999999999991</c:v>
                </c:pt>
                <c:pt idx="28">
                  <c:v>-441.86</c:v>
                </c:pt>
                <c:pt idx="29">
                  <c:v>-436.1</c:v>
                </c:pt>
                <c:pt idx="30">
                  <c:v>-411.44000000000005</c:v>
                </c:pt>
                <c:pt idx="31">
                  <c:v>-365.20000000000005</c:v>
                </c:pt>
                <c:pt idx="32">
                  <c:v>-348.65999999999985</c:v>
                </c:pt>
                <c:pt idx="33">
                  <c:v>-335.6</c:v>
                </c:pt>
                <c:pt idx="34">
                  <c:v>-234.5</c:v>
                </c:pt>
                <c:pt idx="35">
                  <c:v>-142.97999999999996</c:v>
                </c:pt>
                <c:pt idx="36">
                  <c:v>-99.970000000000027</c:v>
                </c:pt>
                <c:pt idx="37">
                  <c:v>-87.81</c:v>
                </c:pt>
                <c:pt idx="38">
                  <c:v>-79.650000000000034</c:v>
                </c:pt>
                <c:pt idx="39">
                  <c:v>-98.850000000000023</c:v>
                </c:pt>
                <c:pt idx="40">
                  <c:v>-141.06000000000012</c:v>
                </c:pt>
                <c:pt idx="41">
                  <c:v>-193.54000000000002</c:v>
                </c:pt>
                <c:pt idx="42">
                  <c:v>-256.56999999999994</c:v>
                </c:pt>
                <c:pt idx="43">
                  <c:v>-298.66000000000008</c:v>
                </c:pt>
                <c:pt idx="44">
                  <c:v>-317.96000000000004</c:v>
                </c:pt>
                <c:pt idx="45">
                  <c:v>-322.28999999999996</c:v>
                </c:pt>
                <c:pt idx="46">
                  <c:v>-310.90999999999997</c:v>
                </c:pt>
                <c:pt idx="47">
                  <c:v>-319.88000000000011</c:v>
                </c:pt>
              </c:numCache>
            </c:numRef>
          </c:val>
          <c:extLst>
            <c:ext xmlns:c16="http://schemas.microsoft.com/office/drawing/2014/chart" uri="{C3380CC4-5D6E-409C-BE32-E72D297353CC}">
              <c16:uniqueId val="{00000015-E304-4F08-B0DB-D62F44CCE35F}"/>
            </c:ext>
          </c:extLst>
        </c:ser>
        <c:ser>
          <c:idx val="5"/>
          <c:order val="5"/>
          <c:tx>
            <c:strRef>
              <c:f>'Figure 5.11'!$O$7</c:f>
              <c:strCache>
                <c:ptCount val="1"/>
                <c:pt idx="0">
                  <c:v>Above $5,000</c:v>
                </c:pt>
              </c:strCache>
            </c:strRef>
          </c:tx>
          <c:spPr>
            <a:solidFill>
              <a:srgbClr val="C54F4F"/>
            </a:solidFill>
            <a:ln>
              <a:noFill/>
            </a:ln>
            <a:effectLst/>
          </c:spPr>
          <c:invertIfNegative val="0"/>
          <c:cat>
            <c:numRef>
              <c:f>'Figure 5.11'!$I$8:$I$55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5.11'!$O$8:$O$55</c:f>
              <c:numCache>
                <c:formatCode>#,##0</c:formatCode>
                <c:ptCount val="48"/>
                <c:pt idx="0">
                  <c:v>586.44999999999982</c:v>
                </c:pt>
                <c:pt idx="1">
                  <c:v>593.40999999999985</c:v>
                </c:pt>
                <c:pt idx="2">
                  <c:v>606.23</c:v>
                </c:pt>
                <c:pt idx="3">
                  <c:v>605.97</c:v>
                </c:pt>
                <c:pt idx="4">
                  <c:v>609.27</c:v>
                </c:pt>
                <c:pt idx="5">
                  <c:v>605.61999999999989</c:v>
                </c:pt>
                <c:pt idx="6">
                  <c:v>608.71</c:v>
                </c:pt>
                <c:pt idx="7">
                  <c:v>611.80000000000018</c:v>
                </c:pt>
                <c:pt idx="8">
                  <c:v>607.66000000000008</c:v>
                </c:pt>
                <c:pt idx="9">
                  <c:v>610.51</c:v>
                </c:pt>
                <c:pt idx="10">
                  <c:v>646.85000000000014</c:v>
                </c:pt>
                <c:pt idx="11">
                  <c:v>631.86999999999989</c:v>
                </c:pt>
                <c:pt idx="12">
                  <c:v>587.27</c:v>
                </c:pt>
                <c:pt idx="13">
                  <c:v>561.65</c:v>
                </c:pt>
                <c:pt idx="14">
                  <c:v>541.32999999999993</c:v>
                </c:pt>
                <c:pt idx="15">
                  <c:v>563.65</c:v>
                </c:pt>
                <c:pt idx="16">
                  <c:v>657.31</c:v>
                </c:pt>
                <c:pt idx="17">
                  <c:v>695.63</c:v>
                </c:pt>
                <c:pt idx="18">
                  <c:v>766.42000000000007</c:v>
                </c:pt>
                <c:pt idx="19">
                  <c:v>800.83999999999992</c:v>
                </c:pt>
                <c:pt idx="20">
                  <c:v>810.64999999999986</c:v>
                </c:pt>
                <c:pt idx="21">
                  <c:v>816.55</c:v>
                </c:pt>
                <c:pt idx="22">
                  <c:v>810.20999999999981</c:v>
                </c:pt>
                <c:pt idx="23">
                  <c:v>805.12000000000012</c:v>
                </c:pt>
                <c:pt idx="24">
                  <c:v>792.24</c:v>
                </c:pt>
                <c:pt idx="25">
                  <c:v>786.90999999999985</c:v>
                </c:pt>
                <c:pt idx="26">
                  <c:v>790.68000000000006</c:v>
                </c:pt>
                <c:pt idx="27">
                  <c:v>764.62999999999988</c:v>
                </c:pt>
                <c:pt idx="28">
                  <c:v>746.2</c:v>
                </c:pt>
                <c:pt idx="29">
                  <c:v>710.33000000000015</c:v>
                </c:pt>
                <c:pt idx="30">
                  <c:v>634.27</c:v>
                </c:pt>
                <c:pt idx="31">
                  <c:v>556.8599999999999</c:v>
                </c:pt>
                <c:pt idx="32">
                  <c:v>492.23</c:v>
                </c:pt>
                <c:pt idx="33">
                  <c:v>464.72</c:v>
                </c:pt>
                <c:pt idx="34">
                  <c:v>492.32000000000005</c:v>
                </c:pt>
                <c:pt idx="35">
                  <c:v>513.49</c:v>
                </c:pt>
                <c:pt idx="36">
                  <c:v>507.26</c:v>
                </c:pt>
                <c:pt idx="37">
                  <c:v>511.7700000000001</c:v>
                </c:pt>
                <c:pt idx="38">
                  <c:v>508.24</c:v>
                </c:pt>
                <c:pt idx="39">
                  <c:v>491.17999999999995</c:v>
                </c:pt>
                <c:pt idx="40">
                  <c:v>481.4</c:v>
                </c:pt>
                <c:pt idx="41">
                  <c:v>488.55999999999995</c:v>
                </c:pt>
                <c:pt idx="42">
                  <c:v>480.31999999999994</c:v>
                </c:pt>
                <c:pt idx="43">
                  <c:v>478.61999999999989</c:v>
                </c:pt>
                <c:pt idx="44">
                  <c:v>537.81000000000006</c:v>
                </c:pt>
                <c:pt idx="45">
                  <c:v>546.59999999999991</c:v>
                </c:pt>
                <c:pt idx="46">
                  <c:v>555.66000000000008</c:v>
                </c:pt>
                <c:pt idx="47">
                  <c:v>555.05999999999995</c:v>
                </c:pt>
              </c:numCache>
            </c:numRef>
          </c:val>
          <c:extLst>
            <c:ext xmlns:c16="http://schemas.microsoft.com/office/drawing/2014/chart" uri="{C3380CC4-5D6E-409C-BE32-E72D297353CC}">
              <c16:uniqueId val="{00000017-E304-4F08-B0DB-D62F44CCE35F}"/>
            </c:ext>
          </c:extLst>
        </c:ser>
        <c:dLbls>
          <c:showLegendKey val="0"/>
          <c:showVal val="0"/>
          <c:showCatName val="0"/>
          <c:showSerName val="0"/>
          <c:showPercent val="0"/>
          <c:showBubbleSize val="0"/>
        </c:dLbls>
        <c:gapWidth val="0"/>
        <c:overlap val="100"/>
        <c:axId val="343820111"/>
        <c:axId val="343828751"/>
      </c:barChart>
      <c:catAx>
        <c:axId val="343820111"/>
        <c:scaling>
          <c:orientation val="minMax"/>
        </c:scaling>
        <c:delete val="0"/>
        <c:axPos val="b"/>
        <c:numFmt formatCode="h\ a/p&quot;m&quot;"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8751"/>
        <c:crosses val="autoZero"/>
        <c:auto val="1"/>
        <c:lblAlgn val="ctr"/>
        <c:lblOffset val="100"/>
        <c:tickLblSkip val="4"/>
        <c:tickMarkSkip val="2"/>
        <c:noMultiLvlLbl val="0"/>
      </c:catAx>
      <c:valAx>
        <c:axId val="343828751"/>
        <c:scaling>
          <c:orientation val="minMax"/>
          <c:max val="2000"/>
          <c:min val="-16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0111"/>
        <c:crosses val="autoZero"/>
        <c:crossBetween val="between"/>
        <c:majorUnit val="400"/>
      </c:valAx>
      <c:spPr>
        <a:solidFill>
          <a:srgbClr val="F3F1EB"/>
        </a:solidFill>
        <a:ln>
          <a:noFill/>
        </a:ln>
        <a:effectLst/>
      </c:spPr>
    </c:plotArea>
    <c:plotVisOnly val="1"/>
    <c:dispBlanksAs val="zero"/>
    <c:showDLblsOverMax val="0"/>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1200" b="1"/>
              <a:t>Gas: 2025</a:t>
            </a:r>
            <a:r>
              <a:rPr lang="en-AU" sz="1200" b="1" baseline="0"/>
              <a:t> vs 2024</a:t>
            </a:r>
            <a:endParaRPr lang="en-AU" sz="1200" b="1"/>
          </a:p>
        </c:rich>
      </c:tx>
      <c:layout>
        <c:manualLayout>
          <c:xMode val="edge"/>
          <c:yMode val="edge"/>
          <c:x val="0.38720055578240115"/>
          <c:y val="2.376300717247211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AU"/>
        </a:p>
      </c:txPr>
    </c:title>
    <c:autoTitleDeleted val="0"/>
    <c:plotArea>
      <c:layout>
        <c:manualLayout>
          <c:layoutTarget val="inner"/>
          <c:xMode val="edge"/>
          <c:yMode val="edge"/>
          <c:x val="0.19619520202020202"/>
          <c:y val="0.12128835978835979"/>
          <c:w val="0.76852702020202024"/>
          <c:h val="0.62522148358779928"/>
        </c:manualLayout>
      </c:layout>
      <c:barChart>
        <c:barDir val="col"/>
        <c:grouping val="stacked"/>
        <c:varyColors val="0"/>
        <c:ser>
          <c:idx val="0"/>
          <c:order val="0"/>
          <c:tx>
            <c:strRef>
              <c:f>'Figure 5.11'!$B$7</c:f>
              <c:strCache>
                <c:ptCount val="1"/>
                <c:pt idx="0">
                  <c:v>Below $0</c:v>
                </c:pt>
              </c:strCache>
            </c:strRef>
          </c:tx>
          <c:spPr>
            <a:solidFill>
              <a:srgbClr val="ACC7BD"/>
            </a:solidFill>
            <a:ln>
              <a:noFill/>
            </a:ln>
            <a:effectLst/>
          </c:spPr>
          <c:invertIfNegative val="0"/>
          <c:cat>
            <c:numRef>
              <c:f>'Figure 5.11'!$A$8:$A$55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5.11'!$B$8:$B$55</c:f>
              <c:numCache>
                <c:formatCode>#,##0_ ;\-#,##0\ </c:formatCode>
                <c:ptCount val="48"/>
                <c:pt idx="0">
                  <c:v>-143.88000000000011</c:v>
                </c:pt>
                <c:pt idx="1">
                  <c:v>-121.73000000000003</c:v>
                </c:pt>
                <c:pt idx="2">
                  <c:v>-110.18000000000005</c:v>
                </c:pt>
                <c:pt idx="3">
                  <c:v>-99.350000000000009</c:v>
                </c:pt>
                <c:pt idx="4">
                  <c:v>-103.95999999999992</c:v>
                </c:pt>
                <c:pt idx="5">
                  <c:v>-104.30999999999995</c:v>
                </c:pt>
                <c:pt idx="6">
                  <c:v>-103.96999999999997</c:v>
                </c:pt>
                <c:pt idx="7">
                  <c:v>-108.01000000000002</c:v>
                </c:pt>
                <c:pt idx="8">
                  <c:v>-107.07999999999997</c:v>
                </c:pt>
                <c:pt idx="9">
                  <c:v>-102.25999999999998</c:v>
                </c:pt>
                <c:pt idx="10">
                  <c:v>-104.92999999999998</c:v>
                </c:pt>
                <c:pt idx="11">
                  <c:v>-114.77999999999996</c:v>
                </c:pt>
                <c:pt idx="12">
                  <c:v>-137.32999999999993</c:v>
                </c:pt>
                <c:pt idx="13">
                  <c:v>-141.93999999999997</c:v>
                </c:pt>
                <c:pt idx="14">
                  <c:v>-140.26999999999998</c:v>
                </c:pt>
                <c:pt idx="15">
                  <c:v>-141.15999999999997</c:v>
                </c:pt>
                <c:pt idx="16">
                  <c:v>-129.14000000000004</c:v>
                </c:pt>
                <c:pt idx="17">
                  <c:v>-113.13000000000001</c:v>
                </c:pt>
                <c:pt idx="18">
                  <c:v>-98.850000000000009</c:v>
                </c:pt>
                <c:pt idx="19">
                  <c:v>-85.840000000000018</c:v>
                </c:pt>
                <c:pt idx="20">
                  <c:v>-76.17000000000003</c:v>
                </c:pt>
                <c:pt idx="21">
                  <c:v>-68.42000000000003</c:v>
                </c:pt>
                <c:pt idx="22">
                  <c:v>-58.690000000000012</c:v>
                </c:pt>
                <c:pt idx="23">
                  <c:v>-57.87</c:v>
                </c:pt>
                <c:pt idx="24">
                  <c:v>-59.839999999999989</c:v>
                </c:pt>
                <c:pt idx="25">
                  <c:v>-69.750000000000014</c:v>
                </c:pt>
                <c:pt idx="26">
                  <c:v>-86.11</c:v>
                </c:pt>
                <c:pt idx="27">
                  <c:v>-111.25</c:v>
                </c:pt>
                <c:pt idx="28">
                  <c:v>-121.45000000000003</c:v>
                </c:pt>
                <c:pt idx="29">
                  <c:v>-137.59</c:v>
                </c:pt>
                <c:pt idx="30">
                  <c:v>-154.11999999999989</c:v>
                </c:pt>
                <c:pt idx="31">
                  <c:v>-189.10000000000014</c:v>
                </c:pt>
                <c:pt idx="32">
                  <c:v>-222.74999999999994</c:v>
                </c:pt>
                <c:pt idx="33">
                  <c:v>-253.14000000000019</c:v>
                </c:pt>
                <c:pt idx="34">
                  <c:v>-284.68000000000023</c:v>
                </c:pt>
                <c:pt idx="35">
                  <c:v>-299.31000000000006</c:v>
                </c:pt>
                <c:pt idx="36">
                  <c:v>-298.70999999999998</c:v>
                </c:pt>
                <c:pt idx="37">
                  <c:v>-292.05000000000007</c:v>
                </c:pt>
                <c:pt idx="38">
                  <c:v>-284.27999999999992</c:v>
                </c:pt>
                <c:pt idx="39">
                  <c:v>-264.07999999999976</c:v>
                </c:pt>
                <c:pt idx="40">
                  <c:v>-248.0499999999999</c:v>
                </c:pt>
                <c:pt idx="41">
                  <c:v>-237.84000000000006</c:v>
                </c:pt>
                <c:pt idx="42">
                  <c:v>-174.87999999999982</c:v>
                </c:pt>
                <c:pt idx="43">
                  <c:v>-168.19999999999993</c:v>
                </c:pt>
                <c:pt idx="44">
                  <c:v>-166.83999999999989</c:v>
                </c:pt>
                <c:pt idx="45">
                  <c:v>-164.24</c:v>
                </c:pt>
                <c:pt idx="46">
                  <c:v>-185.64999999999998</c:v>
                </c:pt>
                <c:pt idx="47">
                  <c:v>-169.63</c:v>
                </c:pt>
              </c:numCache>
            </c:numRef>
          </c:val>
          <c:extLst>
            <c:ext xmlns:c16="http://schemas.microsoft.com/office/drawing/2014/chart" uri="{C3380CC4-5D6E-409C-BE32-E72D297353CC}">
              <c16:uniqueId val="{00000000-9457-424F-B865-F7F6C04F6C4B}"/>
            </c:ext>
          </c:extLst>
        </c:ser>
        <c:ser>
          <c:idx val="1"/>
          <c:order val="1"/>
          <c:tx>
            <c:strRef>
              <c:f>'Figure 5.11'!$C$7</c:f>
              <c:strCache>
                <c:ptCount val="1"/>
                <c:pt idx="0">
                  <c:v>$0 to $50</c:v>
                </c:pt>
              </c:strCache>
            </c:strRef>
          </c:tx>
          <c:spPr>
            <a:solidFill>
              <a:srgbClr val="318468"/>
            </a:solidFill>
            <a:ln>
              <a:noFill/>
            </a:ln>
            <a:effectLst/>
          </c:spPr>
          <c:invertIfNegative val="0"/>
          <c:cat>
            <c:numRef>
              <c:f>'Figure 5.11'!$A$8:$A$55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5.11'!$C$8:$C$55</c:f>
              <c:numCache>
                <c:formatCode>#,##0_ ;\-#,##0\ </c:formatCode>
                <c:ptCount val="48"/>
                <c:pt idx="0">
                  <c:v>16.770000000000003</c:v>
                </c:pt>
                <c:pt idx="1">
                  <c:v>13.75</c:v>
                </c:pt>
                <c:pt idx="2">
                  <c:v>14.290000000000003</c:v>
                </c:pt>
                <c:pt idx="3">
                  <c:v>15.990000000000002</c:v>
                </c:pt>
                <c:pt idx="4">
                  <c:v>17.340000000000003</c:v>
                </c:pt>
                <c:pt idx="5">
                  <c:v>16.010000000000002</c:v>
                </c:pt>
                <c:pt idx="6">
                  <c:v>13.76</c:v>
                </c:pt>
                <c:pt idx="7">
                  <c:v>12.370000000000001</c:v>
                </c:pt>
                <c:pt idx="8">
                  <c:v>12.48</c:v>
                </c:pt>
                <c:pt idx="9">
                  <c:v>9.91</c:v>
                </c:pt>
                <c:pt idx="10">
                  <c:v>10.950000000000003</c:v>
                </c:pt>
                <c:pt idx="11">
                  <c:v>10.769999999999996</c:v>
                </c:pt>
                <c:pt idx="12">
                  <c:v>6.1099999999999994</c:v>
                </c:pt>
                <c:pt idx="13">
                  <c:v>4.5399999999999991</c:v>
                </c:pt>
                <c:pt idx="14">
                  <c:v>1.1799999999999997</c:v>
                </c:pt>
                <c:pt idx="15">
                  <c:v>-3.4299999999999997</c:v>
                </c:pt>
                <c:pt idx="16">
                  <c:v>-2.0799999999999983</c:v>
                </c:pt>
                <c:pt idx="17">
                  <c:v>-2.8900000000000006</c:v>
                </c:pt>
                <c:pt idx="18">
                  <c:v>-2.5500000000000007</c:v>
                </c:pt>
                <c:pt idx="19">
                  <c:v>-3.2699999999999996</c:v>
                </c:pt>
                <c:pt idx="20">
                  <c:v>-8.8000000000000025</c:v>
                </c:pt>
                <c:pt idx="21">
                  <c:v>-4.4700000000000024</c:v>
                </c:pt>
                <c:pt idx="22">
                  <c:v>-0.41999999999999993</c:v>
                </c:pt>
                <c:pt idx="23">
                  <c:v>5.0000000000000711E-2</c:v>
                </c:pt>
                <c:pt idx="24">
                  <c:v>0.33999999999999986</c:v>
                </c:pt>
                <c:pt idx="25">
                  <c:v>1.9399999999999995</c:v>
                </c:pt>
                <c:pt idx="26">
                  <c:v>1.8399999999999999</c:v>
                </c:pt>
                <c:pt idx="27">
                  <c:v>9.9999999999997868E-3</c:v>
                </c:pt>
                <c:pt idx="28">
                  <c:v>-0.22000000000000064</c:v>
                </c:pt>
                <c:pt idx="29">
                  <c:v>1.5999999999999996</c:v>
                </c:pt>
                <c:pt idx="30">
                  <c:v>5.07</c:v>
                </c:pt>
                <c:pt idx="31">
                  <c:v>3.610000000000003</c:v>
                </c:pt>
                <c:pt idx="32">
                  <c:v>4.8799999999999955</c:v>
                </c:pt>
                <c:pt idx="33">
                  <c:v>-0.61000000000000676</c:v>
                </c:pt>
                <c:pt idx="34">
                  <c:v>2.839999999999995</c:v>
                </c:pt>
                <c:pt idx="35">
                  <c:v>5.1399999999999917</c:v>
                </c:pt>
                <c:pt idx="36">
                  <c:v>10.119999999999994</c:v>
                </c:pt>
                <c:pt idx="37">
                  <c:v>9.2399999999999807</c:v>
                </c:pt>
                <c:pt idx="38">
                  <c:v>11.160000000000025</c:v>
                </c:pt>
                <c:pt idx="39">
                  <c:v>12.140000000000015</c:v>
                </c:pt>
                <c:pt idx="40">
                  <c:v>13.280000000000001</c:v>
                </c:pt>
                <c:pt idx="41">
                  <c:v>13.97999999999999</c:v>
                </c:pt>
                <c:pt idx="42">
                  <c:v>10.090000000000003</c:v>
                </c:pt>
                <c:pt idx="43">
                  <c:v>11.679999999999993</c:v>
                </c:pt>
                <c:pt idx="44">
                  <c:v>13.940000000000012</c:v>
                </c:pt>
                <c:pt idx="45">
                  <c:v>15.71</c:v>
                </c:pt>
                <c:pt idx="46">
                  <c:v>14.519999999999996</c:v>
                </c:pt>
                <c:pt idx="47">
                  <c:v>15.590000000000003</c:v>
                </c:pt>
              </c:numCache>
            </c:numRef>
          </c:val>
          <c:extLst>
            <c:ext xmlns:c16="http://schemas.microsoft.com/office/drawing/2014/chart" uri="{C3380CC4-5D6E-409C-BE32-E72D297353CC}">
              <c16:uniqueId val="{00000001-9457-424F-B865-F7F6C04F6C4B}"/>
            </c:ext>
          </c:extLst>
        </c:ser>
        <c:ser>
          <c:idx val="2"/>
          <c:order val="2"/>
          <c:tx>
            <c:strRef>
              <c:f>'Figure 5.11'!$D$7</c:f>
              <c:strCache>
                <c:ptCount val="1"/>
                <c:pt idx="0">
                  <c:v>$50 to $100</c:v>
                </c:pt>
              </c:strCache>
            </c:strRef>
          </c:tx>
          <c:spPr>
            <a:solidFill>
              <a:srgbClr val="3886A8"/>
            </a:solidFill>
            <a:ln>
              <a:noFill/>
            </a:ln>
            <a:effectLst/>
          </c:spPr>
          <c:invertIfNegative val="0"/>
          <c:cat>
            <c:numRef>
              <c:f>'Figure 5.11'!$A$8:$A$55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5.11'!$D$8:$D$55</c:f>
              <c:numCache>
                <c:formatCode>#,##0_ ;\-#,##0\ </c:formatCode>
                <c:ptCount val="48"/>
                <c:pt idx="0">
                  <c:v>21.750000000000007</c:v>
                </c:pt>
                <c:pt idx="1">
                  <c:v>18.18</c:v>
                </c:pt>
                <c:pt idx="2">
                  <c:v>16.37</c:v>
                </c:pt>
                <c:pt idx="3">
                  <c:v>12.329999999999998</c:v>
                </c:pt>
                <c:pt idx="4">
                  <c:v>12.730000000000002</c:v>
                </c:pt>
                <c:pt idx="5">
                  <c:v>15.169999999999998</c:v>
                </c:pt>
                <c:pt idx="6">
                  <c:v>15.260000000000002</c:v>
                </c:pt>
                <c:pt idx="7">
                  <c:v>15.820000000000004</c:v>
                </c:pt>
                <c:pt idx="8">
                  <c:v>19.61</c:v>
                </c:pt>
                <c:pt idx="9">
                  <c:v>20.03</c:v>
                </c:pt>
                <c:pt idx="10">
                  <c:v>15.34</c:v>
                </c:pt>
                <c:pt idx="11">
                  <c:v>10.930000000000003</c:v>
                </c:pt>
                <c:pt idx="12">
                  <c:v>15.28</c:v>
                </c:pt>
                <c:pt idx="13">
                  <c:v>12.23</c:v>
                </c:pt>
                <c:pt idx="14">
                  <c:v>6.4400000000000031</c:v>
                </c:pt>
                <c:pt idx="15">
                  <c:v>9.59</c:v>
                </c:pt>
                <c:pt idx="16">
                  <c:v>11.810000000000002</c:v>
                </c:pt>
                <c:pt idx="17">
                  <c:v>13.32</c:v>
                </c:pt>
                <c:pt idx="18">
                  <c:v>13.03</c:v>
                </c:pt>
                <c:pt idx="19">
                  <c:v>9.7900000000000009</c:v>
                </c:pt>
                <c:pt idx="20">
                  <c:v>10.039999999999999</c:v>
                </c:pt>
                <c:pt idx="21">
                  <c:v>7.6300000000000008</c:v>
                </c:pt>
                <c:pt idx="22">
                  <c:v>6.8900000000000006</c:v>
                </c:pt>
                <c:pt idx="23">
                  <c:v>7.01</c:v>
                </c:pt>
                <c:pt idx="24">
                  <c:v>6.11</c:v>
                </c:pt>
                <c:pt idx="25">
                  <c:v>6.2099999999999991</c:v>
                </c:pt>
                <c:pt idx="26">
                  <c:v>5.5300000000000011</c:v>
                </c:pt>
                <c:pt idx="27">
                  <c:v>6.2099999999999991</c:v>
                </c:pt>
                <c:pt idx="28">
                  <c:v>5.47</c:v>
                </c:pt>
                <c:pt idx="29">
                  <c:v>4.8200000000000012</c:v>
                </c:pt>
                <c:pt idx="30">
                  <c:v>7.1699999999999982</c:v>
                </c:pt>
                <c:pt idx="31">
                  <c:v>8.7299999999999986</c:v>
                </c:pt>
                <c:pt idx="32">
                  <c:v>-12.829999999999998</c:v>
                </c:pt>
                <c:pt idx="33">
                  <c:v>-25.46</c:v>
                </c:pt>
                <c:pt idx="34">
                  <c:v>-22.46</c:v>
                </c:pt>
                <c:pt idx="35">
                  <c:v>-15.889999999999983</c:v>
                </c:pt>
                <c:pt idx="36">
                  <c:v>-8.710000000000008</c:v>
                </c:pt>
                <c:pt idx="37">
                  <c:v>-4.18999999999998</c:v>
                </c:pt>
                <c:pt idx="38">
                  <c:v>-6.6799999999999891</c:v>
                </c:pt>
                <c:pt idx="39">
                  <c:v>-10.79000000000001</c:v>
                </c:pt>
                <c:pt idx="40">
                  <c:v>-3.7200000000000202</c:v>
                </c:pt>
                <c:pt idx="41">
                  <c:v>4.5600000000000094</c:v>
                </c:pt>
                <c:pt idx="42">
                  <c:v>11.749999999999986</c:v>
                </c:pt>
                <c:pt idx="43">
                  <c:v>8.7800000000000118</c:v>
                </c:pt>
                <c:pt idx="44">
                  <c:v>27.129999999999995</c:v>
                </c:pt>
                <c:pt idx="45">
                  <c:v>36.799999999999997</c:v>
                </c:pt>
                <c:pt idx="46">
                  <c:v>26.9</c:v>
                </c:pt>
                <c:pt idx="47">
                  <c:v>27.389999999999997</c:v>
                </c:pt>
              </c:numCache>
            </c:numRef>
          </c:val>
          <c:extLst>
            <c:ext xmlns:c16="http://schemas.microsoft.com/office/drawing/2014/chart" uri="{C3380CC4-5D6E-409C-BE32-E72D297353CC}">
              <c16:uniqueId val="{00000002-9457-424F-B865-F7F6C04F6C4B}"/>
            </c:ext>
          </c:extLst>
        </c:ser>
        <c:ser>
          <c:idx val="3"/>
          <c:order val="3"/>
          <c:tx>
            <c:strRef>
              <c:f>'Figure 5.11'!$E$7</c:f>
              <c:strCache>
                <c:ptCount val="1"/>
                <c:pt idx="0">
                  <c:v>$100 to $300</c:v>
                </c:pt>
              </c:strCache>
            </c:strRef>
          </c:tx>
          <c:spPr>
            <a:solidFill>
              <a:srgbClr val="2C5B6C"/>
            </a:solidFill>
            <a:ln>
              <a:noFill/>
            </a:ln>
            <a:effectLst/>
          </c:spPr>
          <c:invertIfNegative val="0"/>
          <c:cat>
            <c:numRef>
              <c:f>'Figure 5.11'!$A$8:$A$55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5.11'!$E$8:$E$55</c:f>
              <c:numCache>
                <c:formatCode>#,##0_ ;\-#,##0\ </c:formatCode>
                <c:ptCount val="48"/>
                <c:pt idx="0">
                  <c:v>128.86000000000001</c:v>
                </c:pt>
                <c:pt idx="1">
                  <c:v>131.24</c:v>
                </c:pt>
                <c:pt idx="2">
                  <c:v>135.98000000000002</c:v>
                </c:pt>
                <c:pt idx="3">
                  <c:v>150.43</c:v>
                </c:pt>
                <c:pt idx="4">
                  <c:v>149.36000000000001</c:v>
                </c:pt>
                <c:pt idx="5">
                  <c:v>148.87</c:v>
                </c:pt>
                <c:pt idx="6">
                  <c:v>148.28999999999996</c:v>
                </c:pt>
                <c:pt idx="7">
                  <c:v>147.56</c:v>
                </c:pt>
                <c:pt idx="8">
                  <c:v>144.58000000000004</c:v>
                </c:pt>
                <c:pt idx="9">
                  <c:v>141.69999999999999</c:v>
                </c:pt>
                <c:pt idx="10">
                  <c:v>177.26999999999998</c:v>
                </c:pt>
                <c:pt idx="11">
                  <c:v>166.36999999999998</c:v>
                </c:pt>
                <c:pt idx="12">
                  <c:v>62.399999999999991</c:v>
                </c:pt>
                <c:pt idx="13">
                  <c:v>52.11</c:v>
                </c:pt>
                <c:pt idx="14">
                  <c:v>24.210000000000004</c:v>
                </c:pt>
                <c:pt idx="15">
                  <c:v>15.220000000000013</c:v>
                </c:pt>
                <c:pt idx="16">
                  <c:v>18.650000000000002</c:v>
                </c:pt>
                <c:pt idx="17">
                  <c:v>-19.610000000000024</c:v>
                </c:pt>
                <c:pt idx="18">
                  <c:v>-19.629999999999995</c:v>
                </c:pt>
                <c:pt idx="19">
                  <c:v>-20</c:v>
                </c:pt>
                <c:pt idx="20">
                  <c:v>-46.409999999999989</c:v>
                </c:pt>
                <c:pt idx="21">
                  <c:v>-48.109999999999992</c:v>
                </c:pt>
                <c:pt idx="22">
                  <c:v>-43.54</c:v>
                </c:pt>
                <c:pt idx="23">
                  <c:v>-40.119999999999983</c:v>
                </c:pt>
                <c:pt idx="24">
                  <c:v>-38.08</c:v>
                </c:pt>
                <c:pt idx="25">
                  <c:v>-34.629999999999995</c:v>
                </c:pt>
                <c:pt idx="26">
                  <c:v>-37.170000000000016</c:v>
                </c:pt>
                <c:pt idx="27">
                  <c:v>-36.11999999999999</c:v>
                </c:pt>
                <c:pt idx="28">
                  <c:v>-21.869999999999983</c:v>
                </c:pt>
                <c:pt idx="29">
                  <c:v>-18.139999999999986</c:v>
                </c:pt>
                <c:pt idx="30">
                  <c:v>16.089999999999989</c:v>
                </c:pt>
                <c:pt idx="31">
                  <c:v>3.3799999999999883</c:v>
                </c:pt>
                <c:pt idx="32">
                  <c:v>-13.909999999999997</c:v>
                </c:pt>
                <c:pt idx="33">
                  <c:v>-16.789999999999971</c:v>
                </c:pt>
                <c:pt idx="34">
                  <c:v>15.21</c:v>
                </c:pt>
                <c:pt idx="35">
                  <c:v>12.790000000000035</c:v>
                </c:pt>
                <c:pt idx="36">
                  <c:v>-14.93000000000001</c:v>
                </c:pt>
                <c:pt idx="37">
                  <c:v>-20.399999999999981</c:v>
                </c:pt>
                <c:pt idx="38">
                  <c:v>-22.649999999999952</c:v>
                </c:pt>
                <c:pt idx="39">
                  <c:v>-15.549999999999947</c:v>
                </c:pt>
                <c:pt idx="40">
                  <c:v>-17.319999999999936</c:v>
                </c:pt>
                <c:pt idx="41">
                  <c:v>-7.07</c:v>
                </c:pt>
                <c:pt idx="42">
                  <c:v>-10.460000000000036</c:v>
                </c:pt>
                <c:pt idx="43">
                  <c:v>-24.390000000000015</c:v>
                </c:pt>
                <c:pt idx="44">
                  <c:v>13.65000000000002</c:v>
                </c:pt>
                <c:pt idx="45">
                  <c:v>37.21</c:v>
                </c:pt>
                <c:pt idx="46">
                  <c:v>107.92999999999996</c:v>
                </c:pt>
                <c:pt idx="47">
                  <c:v>114.99</c:v>
                </c:pt>
              </c:numCache>
            </c:numRef>
          </c:val>
          <c:extLst>
            <c:ext xmlns:c16="http://schemas.microsoft.com/office/drawing/2014/chart" uri="{C3380CC4-5D6E-409C-BE32-E72D297353CC}">
              <c16:uniqueId val="{00000003-9457-424F-B865-F7F6C04F6C4B}"/>
            </c:ext>
          </c:extLst>
        </c:ser>
        <c:ser>
          <c:idx val="4"/>
          <c:order val="4"/>
          <c:tx>
            <c:strRef>
              <c:f>'Figure 5.11'!$F$7</c:f>
              <c:strCache>
                <c:ptCount val="1"/>
                <c:pt idx="0">
                  <c:v>$300 to $5,000</c:v>
                </c:pt>
              </c:strCache>
            </c:strRef>
          </c:tx>
          <c:spPr>
            <a:solidFill>
              <a:srgbClr val="F69588"/>
            </a:solidFill>
            <a:ln>
              <a:noFill/>
            </a:ln>
            <a:effectLst/>
          </c:spPr>
          <c:invertIfNegative val="0"/>
          <c:cat>
            <c:numRef>
              <c:f>'Figure 5.11'!$A$8:$A$55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5.11'!$F$8:$F$55</c:f>
              <c:numCache>
                <c:formatCode>#,##0_ ;\-#,##0\ </c:formatCode>
                <c:ptCount val="48"/>
                <c:pt idx="0">
                  <c:v>-98.289999999999964</c:v>
                </c:pt>
                <c:pt idx="1">
                  <c:v>-99.630000000000024</c:v>
                </c:pt>
                <c:pt idx="2">
                  <c:v>-99.97000000000007</c:v>
                </c:pt>
                <c:pt idx="3">
                  <c:v>-102.41999999999996</c:v>
                </c:pt>
                <c:pt idx="4">
                  <c:v>-103.96999999999994</c:v>
                </c:pt>
                <c:pt idx="5">
                  <c:v>-107.92999999999998</c:v>
                </c:pt>
                <c:pt idx="6">
                  <c:v>-107.99999999999996</c:v>
                </c:pt>
                <c:pt idx="7">
                  <c:v>-106.3</c:v>
                </c:pt>
                <c:pt idx="8">
                  <c:v>-99.709999999999951</c:v>
                </c:pt>
                <c:pt idx="9">
                  <c:v>-100.48999999999994</c:v>
                </c:pt>
                <c:pt idx="10">
                  <c:v>-99.860000000000014</c:v>
                </c:pt>
                <c:pt idx="11">
                  <c:v>-82.620000000000033</c:v>
                </c:pt>
                <c:pt idx="12">
                  <c:v>-62.369999999999948</c:v>
                </c:pt>
                <c:pt idx="13">
                  <c:v>-63.610000000000028</c:v>
                </c:pt>
                <c:pt idx="14">
                  <c:v>-47.639999999999958</c:v>
                </c:pt>
                <c:pt idx="15">
                  <c:v>-38.949999999999989</c:v>
                </c:pt>
                <c:pt idx="16">
                  <c:v>-40.299999999999983</c:v>
                </c:pt>
                <c:pt idx="17">
                  <c:v>-40.179999999999978</c:v>
                </c:pt>
                <c:pt idx="18">
                  <c:v>-52.579999999999984</c:v>
                </c:pt>
                <c:pt idx="19">
                  <c:v>-50.279999999999944</c:v>
                </c:pt>
                <c:pt idx="20">
                  <c:v>-52.089999999999975</c:v>
                </c:pt>
                <c:pt idx="21">
                  <c:v>-51.199999999999989</c:v>
                </c:pt>
                <c:pt idx="22">
                  <c:v>-59.71999999999997</c:v>
                </c:pt>
                <c:pt idx="23">
                  <c:v>-57.399999999999977</c:v>
                </c:pt>
                <c:pt idx="24">
                  <c:v>-55.100000000000023</c:v>
                </c:pt>
                <c:pt idx="25">
                  <c:v>-52.28</c:v>
                </c:pt>
                <c:pt idx="26">
                  <c:v>-48.450000000000017</c:v>
                </c:pt>
                <c:pt idx="27">
                  <c:v>-42.619999999999976</c:v>
                </c:pt>
                <c:pt idx="28">
                  <c:v>-36.710000000000036</c:v>
                </c:pt>
                <c:pt idx="29">
                  <c:v>-25.259999999999991</c:v>
                </c:pt>
                <c:pt idx="30">
                  <c:v>-5.3700000000000045</c:v>
                </c:pt>
                <c:pt idx="31">
                  <c:v>5.4599999999999937</c:v>
                </c:pt>
                <c:pt idx="32">
                  <c:v>40.209999999999965</c:v>
                </c:pt>
                <c:pt idx="33">
                  <c:v>82.219999999999985</c:v>
                </c:pt>
                <c:pt idx="34">
                  <c:v>94.450000000000031</c:v>
                </c:pt>
                <c:pt idx="35">
                  <c:v>87.01</c:v>
                </c:pt>
                <c:pt idx="36">
                  <c:v>69.259999999999991</c:v>
                </c:pt>
                <c:pt idx="37">
                  <c:v>71.320000000000036</c:v>
                </c:pt>
                <c:pt idx="38">
                  <c:v>65.44</c:v>
                </c:pt>
                <c:pt idx="39">
                  <c:v>54.539999999999949</c:v>
                </c:pt>
                <c:pt idx="40">
                  <c:v>33.960000000000008</c:v>
                </c:pt>
                <c:pt idx="41">
                  <c:v>1.4900000000000091</c:v>
                </c:pt>
                <c:pt idx="42">
                  <c:v>-0.31000000000001648</c:v>
                </c:pt>
                <c:pt idx="43">
                  <c:v>-15.610000000000014</c:v>
                </c:pt>
                <c:pt idx="44">
                  <c:v>-43.070000000000078</c:v>
                </c:pt>
                <c:pt idx="45">
                  <c:v>-57.669999999999973</c:v>
                </c:pt>
                <c:pt idx="46">
                  <c:v>-80.78</c:v>
                </c:pt>
                <c:pt idx="47">
                  <c:v>-86.63</c:v>
                </c:pt>
              </c:numCache>
            </c:numRef>
          </c:val>
          <c:extLst>
            <c:ext xmlns:c16="http://schemas.microsoft.com/office/drawing/2014/chart" uri="{C3380CC4-5D6E-409C-BE32-E72D297353CC}">
              <c16:uniqueId val="{00000004-9457-424F-B865-F7F6C04F6C4B}"/>
            </c:ext>
          </c:extLst>
        </c:ser>
        <c:ser>
          <c:idx val="5"/>
          <c:order val="5"/>
          <c:tx>
            <c:strRef>
              <c:f>'Figure 5.11'!$G$7</c:f>
              <c:strCache>
                <c:ptCount val="1"/>
                <c:pt idx="0">
                  <c:v>Above $5,000</c:v>
                </c:pt>
              </c:strCache>
            </c:strRef>
          </c:tx>
          <c:spPr>
            <a:solidFill>
              <a:srgbClr val="C54F4F"/>
            </a:solidFill>
            <a:ln>
              <a:noFill/>
            </a:ln>
            <a:effectLst/>
          </c:spPr>
          <c:invertIfNegative val="0"/>
          <c:cat>
            <c:numRef>
              <c:f>'Figure 5.11'!$A$8:$A$55</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5.11'!$G$8:$G$55</c:f>
              <c:numCache>
                <c:formatCode>#,##0_ ;\-#,##0\ </c:formatCode>
                <c:ptCount val="48"/>
                <c:pt idx="0">
                  <c:v>168.80999999999995</c:v>
                </c:pt>
                <c:pt idx="1">
                  <c:v>167.01999999999998</c:v>
                </c:pt>
                <c:pt idx="2">
                  <c:v>152.89000000000033</c:v>
                </c:pt>
                <c:pt idx="3">
                  <c:v>138.06999999999971</c:v>
                </c:pt>
                <c:pt idx="4">
                  <c:v>134.37999999999965</c:v>
                </c:pt>
                <c:pt idx="5">
                  <c:v>132.81999999999971</c:v>
                </c:pt>
                <c:pt idx="6">
                  <c:v>135.5</c:v>
                </c:pt>
                <c:pt idx="7">
                  <c:v>139.28999999999996</c:v>
                </c:pt>
                <c:pt idx="8">
                  <c:v>126.46000000000004</c:v>
                </c:pt>
                <c:pt idx="9">
                  <c:v>129.93000000000029</c:v>
                </c:pt>
                <c:pt idx="10">
                  <c:v>52.050000000000182</c:v>
                </c:pt>
                <c:pt idx="11">
                  <c:v>51.630000000000109</c:v>
                </c:pt>
                <c:pt idx="12">
                  <c:v>103.59000000000015</c:v>
                </c:pt>
                <c:pt idx="13">
                  <c:v>121.51999999999953</c:v>
                </c:pt>
                <c:pt idx="14">
                  <c:v>112.09999999999945</c:v>
                </c:pt>
                <c:pt idx="15">
                  <c:v>112.11999999999989</c:v>
                </c:pt>
                <c:pt idx="16">
                  <c:v>125.65000000000009</c:v>
                </c:pt>
                <c:pt idx="17">
                  <c:v>157.82999999999993</c:v>
                </c:pt>
                <c:pt idx="18">
                  <c:v>177.94999999999982</c:v>
                </c:pt>
                <c:pt idx="19">
                  <c:v>187.50999999999976</c:v>
                </c:pt>
                <c:pt idx="20">
                  <c:v>231.38000000000011</c:v>
                </c:pt>
                <c:pt idx="21">
                  <c:v>229.91000000000031</c:v>
                </c:pt>
                <c:pt idx="22">
                  <c:v>232.02999999999975</c:v>
                </c:pt>
                <c:pt idx="23">
                  <c:v>222.94000000000005</c:v>
                </c:pt>
                <c:pt idx="24">
                  <c:v>213.44999999999982</c:v>
                </c:pt>
                <c:pt idx="25">
                  <c:v>210.01000000000022</c:v>
                </c:pt>
                <c:pt idx="26">
                  <c:v>221.15000000000055</c:v>
                </c:pt>
                <c:pt idx="27">
                  <c:v>223.25999999999931</c:v>
                </c:pt>
                <c:pt idx="28">
                  <c:v>205.02000000000044</c:v>
                </c:pt>
                <c:pt idx="29">
                  <c:v>208.67000000000007</c:v>
                </c:pt>
                <c:pt idx="30">
                  <c:v>182.10999999999967</c:v>
                </c:pt>
                <c:pt idx="31">
                  <c:v>203.4699999999998</c:v>
                </c:pt>
                <c:pt idx="32">
                  <c:v>211.45999999999913</c:v>
                </c:pt>
                <c:pt idx="33">
                  <c:v>212.97999999999956</c:v>
                </c:pt>
                <c:pt idx="34">
                  <c:v>194.30999999999995</c:v>
                </c:pt>
                <c:pt idx="35">
                  <c:v>226.42999999999984</c:v>
                </c:pt>
                <c:pt idx="36">
                  <c:v>257.17999999999984</c:v>
                </c:pt>
                <c:pt idx="37">
                  <c:v>251.74000000000024</c:v>
                </c:pt>
                <c:pt idx="38">
                  <c:v>263.92999999999984</c:v>
                </c:pt>
                <c:pt idx="39">
                  <c:v>261.37999999999965</c:v>
                </c:pt>
                <c:pt idx="40">
                  <c:v>322.9699999999998</c:v>
                </c:pt>
                <c:pt idx="41">
                  <c:v>312.80000000000018</c:v>
                </c:pt>
                <c:pt idx="42">
                  <c:v>318.79999999999973</c:v>
                </c:pt>
                <c:pt idx="43">
                  <c:v>331.65000000000009</c:v>
                </c:pt>
                <c:pt idx="44">
                  <c:v>277.67000000000007</c:v>
                </c:pt>
                <c:pt idx="45">
                  <c:v>255.5300000000002</c:v>
                </c:pt>
                <c:pt idx="46">
                  <c:v>194.34000000000015</c:v>
                </c:pt>
                <c:pt idx="47">
                  <c:v>180.17000000000007</c:v>
                </c:pt>
              </c:numCache>
            </c:numRef>
          </c:val>
          <c:extLst>
            <c:ext xmlns:c16="http://schemas.microsoft.com/office/drawing/2014/chart" uri="{C3380CC4-5D6E-409C-BE32-E72D297353CC}">
              <c16:uniqueId val="{00000005-9457-424F-B865-F7F6C04F6C4B}"/>
            </c:ext>
          </c:extLst>
        </c:ser>
        <c:dLbls>
          <c:showLegendKey val="0"/>
          <c:showVal val="0"/>
          <c:showCatName val="0"/>
          <c:showSerName val="0"/>
          <c:showPercent val="0"/>
          <c:showBubbleSize val="0"/>
        </c:dLbls>
        <c:gapWidth val="0"/>
        <c:overlap val="100"/>
        <c:axId val="343820111"/>
        <c:axId val="343828751"/>
      </c:barChart>
      <c:catAx>
        <c:axId val="343820111"/>
        <c:scaling>
          <c:orientation val="minMax"/>
        </c:scaling>
        <c:delete val="0"/>
        <c:axPos val="b"/>
        <c:numFmt formatCode="h\ a/p&quot;m&quot;"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8751"/>
        <c:crosses val="autoZero"/>
        <c:auto val="1"/>
        <c:lblAlgn val="ctr"/>
        <c:lblOffset val="100"/>
        <c:tickLblSkip val="4"/>
        <c:tickMarkSkip val="2"/>
        <c:noMultiLvlLbl val="0"/>
      </c:catAx>
      <c:valAx>
        <c:axId val="343828751"/>
        <c:scaling>
          <c:orientation val="minMax"/>
          <c:max val="1600"/>
          <c:min val="-20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0111"/>
        <c:crosses val="autoZero"/>
        <c:crossBetween val="between"/>
        <c:majorUnit val="400"/>
      </c:valAx>
      <c:spPr>
        <a:solidFill>
          <a:srgbClr val="F3F1EB"/>
        </a:solidFill>
        <a:ln>
          <a:noFill/>
        </a:ln>
        <a:effectLst/>
      </c:spPr>
    </c:plotArea>
    <c:plotVisOnly val="1"/>
    <c:dispBlanksAs val="zero"/>
    <c:showDLblsOverMax val="0"/>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1200" b="1"/>
              <a:t>Hydro: 2025 vs 2021</a:t>
            </a:r>
          </a:p>
        </c:rich>
      </c:tx>
      <c:layout>
        <c:manualLayout>
          <c:xMode val="edge"/>
          <c:yMode val="edge"/>
          <c:x val="0.36265777073000116"/>
          <c:y val="2.279746719882981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AU"/>
        </a:p>
      </c:txPr>
    </c:title>
    <c:autoTitleDeleted val="0"/>
    <c:plotArea>
      <c:layout>
        <c:manualLayout>
          <c:layoutTarget val="inner"/>
          <c:xMode val="edge"/>
          <c:yMode val="edge"/>
          <c:x val="0.19619530564670717"/>
          <c:y val="0.12454520463355315"/>
          <c:w val="0.76852702020202024"/>
          <c:h val="0.67287301426111079"/>
        </c:manualLayout>
      </c:layout>
      <c:barChart>
        <c:barDir val="col"/>
        <c:grouping val="stacked"/>
        <c:varyColors val="0"/>
        <c:ser>
          <c:idx val="0"/>
          <c:order val="0"/>
          <c:tx>
            <c:strRef>
              <c:f>'Figure 5.11'!$J$59</c:f>
              <c:strCache>
                <c:ptCount val="1"/>
                <c:pt idx="0">
                  <c:v>Below $0</c:v>
                </c:pt>
              </c:strCache>
            </c:strRef>
          </c:tx>
          <c:spPr>
            <a:solidFill>
              <a:srgbClr val="ACC7BD"/>
            </a:solidFill>
            <a:ln>
              <a:noFill/>
            </a:ln>
            <a:effectLst/>
          </c:spPr>
          <c:invertIfNegative val="0"/>
          <c:cat>
            <c:numRef>
              <c:f>'Figure 5.11'!$I$60:$I$107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5.11'!$J$60:$J$107</c:f>
              <c:numCache>
                <c:formatCode>#,##0_ ;\-#,##0\ </c:formatCode>
                <c:ptCount val="48"/>
                <c:pt idx="0">
                  <c:v>-233.64999999999998</c:v>
                </c:pt>
                <c:pt idx="1">
                  <c:v>-231.24</c:v>
                </c:pt>
                <c:pt idx="2">
                  <c:v>-231.16999999999996</c:v>
                </c:pt>
                <c:pt idx="3">
                  <c:v>-224.90000000000009</c:v>
                </c:pt>
                <c:pt idx="4">
                  <c:v>-222.7</c:v>
                </c:pt>
                <c:pt idx="5">
                  <c:v>-217.26999999999998</c:v>
                </c:pt>
                <c:pt idx="6">
                  <c:v>-214.10000000000002</c:v>
                </c:pt>
                <c:pt idx="7">
                  <c:v>-209.85000000000002</c:v>
                </c:pt>
                <c:pt idx="8">
                  <c:v>-191.52000000000004</c:v>
                </c:pt>
                <c:pt idx="9">
                  <c:v>-187.95</c:v>
                </c:pt>
                <c:pt idx="10">
                  <c:v>-189.15999999999991</c:v>
                </c:pt>
                <c:pt idx="11">
                  <c:v>-185.06999999999991</c:v>
                </c:pt>
                <c:pt idx="12">
                  <c:v>-225.24000000000004</c:v>
                </c:pt>
                <c:pt idx="13">
                  <c:v>-273.97999999999996</c:v>
                </c:pt>
                <c:pt idx="14">
                  <c:v>-341.09000000000009</c:v>
                </c:pt>
                <c:pt idx="15">
                  <c:v>-373.31999999999994</c:v>
                </c:pt>
                <c:pt idx="16">
                  <c:v>-385.79</c:v>
                </c:pt>
                <c:pt idx="17">
                  <c:v>-375.39999999999992</c:v>
                </c:pt>
                <c:pt idx="18">
                  <c:v>-363.96</c:v>
                </c:pt>
                <c:pt idx="19">
                  <c:v>-321.65999999999997</c:v>
                </c:pt>
                <c:pt idx="20">
                  <c:v>-292.35000000000002</c:v>
                </c:pt>
                <c:pt idx="21">
                  <c:v>-291.66999999999996</c:v>
                </c:pt>
                <c:pt idx="22">
                  <c:v>-276.98</c:v>
                </c:pt>
                <c:pt idx="23">
                  <c:v>-268.23</c:v>
                </c:pt>
                <c:pt idx="24">
                  <c:v>-263.33</c:v>
                </c:pt>
                <c:pt idx="25">
                  <c:v>-262.14999999999998</c:v>
                </c:pt>
                <c:pt idx="26">
                  <c:v>-266.29999999999995</c:v>
                </c:pt>
                <c:pt idx="27">
                  <c:v>-260.37999999999994</c:v>
                </c:pt>
                <c:pt idx="28">
                  <c:v>-258.89999999999992</c:v>
                </c:pt>
                <c:pt idx="29">
                  <c:v>-285.73</c:v>
                </c:pt>
                <c:pt idx="30">
                  <c:v>-292.85000000000008</c:v>
                </c:pt>
                <c:pt idx="31">
                  <c:v>-298.82000000000005</c:v>
                </c:pt>
                <c:pt idx="32">
                  <c:v>-261.87</c:v>
                </c:pt>
                <c:pt idx="33">
                  <c:v>-250.03000000000009</c:v>
                </c:pt>
                <c:pt idx="34">
                  <c:v>-241.13000000000011</c:v>
                </c:pt>
                <c:pt idx="35">
                  <c:v>-217.19000000000014</c:v>
                </c:pt>
                <c:pt idx="36">
                  <c:v>-194.46000000000006</c:v>
                </c:pt>
                <c:pt idx="37">
                  <c:v>-197.92</c:v>
                </c:pt>
                <c:pt idx="38">
                  <c:v>-186.03000000000014</c:v>
                </c:pt>
                <c:pt idx="39">
                  <c:v>-130.47000000000003</c:v>
                </c:pt>
                <c:pt idx="40">
                  <c:v>-148.60000000000002</c:v>
                </c:pt>
                <c:pt idx="41">
                  <c:v>-147.40000000000003</c:v>
                </c:pt>
                <c:pt idx="42">
                  <c:v>-126.85999999999997</c:v>
                </c:pt>
                <c:pt idx="43">
                  <c:v>-135.51</c:v>
                </c:pt>
                <c:pt idx="44">
                  <c:v>-171.53000000000009</c:v>
                </c:pt>
                <c:pt idx="45">
                  <c:v>-176.23999999999998</c:v>
                </c:pt>
                <c:pt idx="46">
                  <c:v>-219.21000000000004</c:v>
                </c:pt>
                <c:pt idx="47">
                  <c:v>-231.66999999999996</c:v>
                </c:pt>
              </c:numCache>
            </c:numRef>
          </c:val>
          <c:extLst>
            <c:ext xmlns:c16="http://schemas.microsoft.com/office/drawing/2014/chart" uri="{C3380CC4-5D6E-409C-BE32-E72D297353CC}">
              <c16:uniqueId val="{00000000-17CE-4B1A-A5A4-C207EA11C218}"/>
            </c:ext>
          </c:extLst>
        </c:ser>
        <c:ser>
          <c:idx val="1"/>
          <c:order val="1"/>
          <c:tx>
            <c:strRef>
              <c:f>'Figure 5.11'!$K$59</c:f>
              <c:strCache>
                <c:ptCount val="1"/>
                <c:pt idx="0">
                  <c:v>$0 to $50</c:v>
                </c:pt>
              </c:strCache>
            </c:strRef>
          </c:tx>
          <c:spPr>
            <a:solidFill>
              <a:srgbClr val="318468"/>
            </a:solidFill>
            <a:ln>
              <a:noFill/>
            </a:ln>
            <a:effectLst/>
          </c:spPr>
          <c:invertIfNegative val="0"/>
          <c:cat>
            <c:numRef>
              <c:f>'Figure 5.11'!$I$60:$I$107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5.11'!$K$60:$K$107</c:f>
              <c:numCache>
                <c:formatCode>#,##0_ ;\-#,##0\ </c:formatCode>
                <c:ptCount val="48"/>
                <c:pt idx="0">
                  <c:v>-540</c:v>
                </c:pt>
                <c:pt idx="1">
                  <c:v>-477.49</c:v>
                </c:pt>
                <c:pt idx="2">
                  <c:v>-430.23</c:v>
                </c:pt>
                <c:pt idx="3">
                  <c:v>-387.09000000000003</c:v>
                </c:pt>
                <c:pt idx="4">
                  <c:v>-359.53</c:v>
                </c:pt>
                <c:pt idx="5">
                  <c:v>-342.63</c:v>
                </c:pt>
                <c:pt idx="6">
                  <c:v>-335.69</c:v>
                </c:pt>
                <c:pt idx="7">
                  <c:v>-337.77</c:v>
                </c:pt>
                <c:pt idx="8">
                  <c:v>-378.93999999999994</c:v>
                </c:pt>
                <c:pt idx="9">
                  <c:v>-398.49</c:v>
                </c:pt>
                <c:pt idx="10">
                  <c:v>-442.24</c:v>
                </c:pt>
                <c:pt idx="11">
                  <c:v>-515.47</c:v>
                </c:pt>
                <c:pt idx="12">
                  <c:v>-574.22</c:v>
                </c:pt>
                <c:pt idx="13">
                  <c:v>-606.46</c:v>
                </c:pt>
                <c:pt idx="14">
                  <c:v>-760.66</c:v>
                </c:pt>
                <c:pt idx="15">
                  <c:v>-732.21</c:v>
                </c:pt>
                <c:pt idx="16">
                  <c:v>-691.58999999999992</c:v>
                </c:pt>
                <c:pt idx="17">
                  <c:v>-638.65999999999985</c:v>
                </c:pt>
                <c:pt idx="18">
                  <c:v>-588.76</c:v>
                </c:pt>
                <c:pt idx="19">
                  <c:v>-556.64</c:v>
                </c:pt>
                <c:pt idx="20">
                  <c:v>-511.69999999999993</c:v>
                </c:pt>
                <c:pt idx="21">
                  <c:v>-499.21999999999991</c:v>
                </c:pt>
                <c:pt idx="22">
                  <c:v>-483.43</c:v>
                </c:pt>
                <c:pt idx="23">
                  <c:v>-473</c:v>
                </c:pt>
                <c:pt idx="24">
                  <c:v>-472.4</c:v>
                </c:pt>
                <c:pt idx="25">
                  <c:v>-471.27</c:v>
                </c:pt>
                <c:pt idx="26">
                  <c:v>-484.16</c:v>
                </c:pt>
                <c:pt idx="27">
                  <c:v>-492.93000000000006</c:v>
                </c:pt>
                <c:pt idx="28">
                  <c:v>-519.39</c:v>
                </c:pt>
                <c:pt idx="29">
                  <c:v>-551.43999999999994</c:v>
                </c:pt>
                <c:pt idx="30">
                  <c:v>-598.06999999999994</c:v>
                </c:pt>
                <c:pt idx="31">
                  <c:v>-659.69</c:v>
                </c:pt>
                <c:pt idx="32">
                  <c:v>-742.42000000000007</c:v>
                </c:pt>
                <c:pt idx="33">
                  <c:v>-866.74</c:v>
                </c:pt>
                <c:pt idx="34">
                  <c:v>-978</c:v>
                </c:pt>
                <c:pt idx="35">
                  <c:v>-1038.31</c:v>
                </c:pt>
                <c:pt idx="36">
                  <c:v>-1064.33</c:v>
                </c:pt>
                <c:pt idx="37">
                  <c:v>-1055.99</c:v>
                </c:pt>
                <c:pt idx="38">
                  <c:v>-1041.69</c:v>
                </c:pt>
                <c:pt idx="39">
                  <c:v>-963.47</c:v>
                </c:pt>
                <c:pt idx="40">
                  <c:v>-910.59000000000015</c:v>
                </c:pt>
                <c:pt idx="41">
                  <c:v>-849.17000000000007</c:v>
                </c:pt>
                <c:pt idx="42">
                  <c:v>-801.51</c:v>
                </c:pt>
                <c:pt idx="43">
                  <c:v>-762.96</c:v>
                </c:pt>
                <c:pt idx="44">
                  <c:v>-575.92999999999995</c:v>
                </c:pt>
                <c:pt idx="45">
                  <c:v>-555.40000000000009</c:v>
                </c:pt>
                <c:pt idx="46">
                  <c:v>-557.92000000000007</c:v>
                </c:pt>
                <c:pt idx="47">
                  <c:v>-562.46</c:v>
                </c:pt>
              </c:numCache>
            </c:numRef>
          </c:val>
          <c:extLst>
            <c:ext xmlns:c16="http://schemas.microsoft.com/office/drawing/2014/chart" uri="{C3380CC4-5D6E-409C-BE32-E72D297353CC}">
              <c16:uniqueId val="{00000001-17CE-4B1A-A5A4-C207EA11C218}"/>
            </c:ext>
          </c:extLst>
        </c:ser>
        <c:ser>
          <c:idx val="2"/>
          <c:order val="2"/>
          <c:tx>
            <c:strRef>
              <c:f>'Figure 5.11'!$L$59</c:f>
              <c:strCache>
                <c:ptCount val="1"/>
                <c:pt idx="0">
                  <c:v>$50 to $100</c:v>
                </c:pt>
              </c:strCache>
            </c:strRef>
          </c:tx>
          <c:spPr>
            <a:solidFill>
              <a:srgbClr val="3886A8"/>
            </a:solidFill>
            <a:ln>
              <a:noFill/>
            </a:ln>
            <a:effectLst/>
          </c:spPr>
          <c:invertIfNegative val="0"/>
          <c:cat>
            <c:numRef>
              <c:f>'Figure 5.11'!$I$60:$I$107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5.11'!$L$60:$L$107</c:f>
              <c:numCache>
                <c:formatCode>#,##0_ ;\-#,##0\ </c:formatCode>
                <c:ptCount val="48"/>
                <c:pt idx="0">
                  <c:v>48.780000000000022</c:v>
                </c:pt>
                <c:pt idx="1">
                  <c:v>28.970000000000049</c:v>
                </c:pt>
                <c:pt idx="2">
                  <c:v>-9.0500000000000114</c:v>
                </c:pt>
                <c:pt idx="3">
                  <c:v>-33.92999999999995</c:v>
                </c:pt>
                <c:pt idx="4">
                  <c:v>-51.390000000000029</c:v>
                </c:pt>
                <c:pt idx="5">
                  <c:v>-60.769999999999953</c:v>
                </c:pt>
                <c:pt idx="6">
                  <c:v>-65.109999999999971</c:v>
                </c:pt>
                <c:pt idx="7">
                  <c:v>-59.79999999999999</c:v>
                </c:pt>
                <c:pt idx="8">
                  <c:v>-45.479999999999961</c:v>
                </c:pt>
                <c:pt idx="9">
                  <c:v>-22.449999999999996</c:v>
                </c:pt>
                <c:pt idx="10">
                  <c:v>23.349999999999966</c:v>
                </c:pt>
                <c:pt idx="11">
                  <c:v>52.39000000000005</c:v>
                </c:pt>
                <c:pt idx="12">
                  <c:v>54.790000000000049</c:v>
                </c:pt>
                <c:pt idx="13">
                  <c:v>41.270000000000017</c:v>
                </c:pt>
                <c:pt idx="14">
                  <c:v>-59.449999999999974</c:v>
                </c:pt>
                <c:pt idx="15">
                  <c:v>-109.63000000000001</c:v>
                </c:pt>
                <c:pt idx="16">
                  <c:v>-195.71999999999997</c:v>
                </c:pt>
                <c:pt idx="17">
                  <c:v>-256.39</c:v>
                </c:pt>
                <c:pt idx="18">
                  <c:v>-268.09000000000003</c:v>
                </c:pt>
                <c:pt idx="19">
                  <c:v>-269.05</c:v>
                </c:pt>
                <c:pt idx="20">
                  <c:v>-280.87</c:v>
                </c:pt>
                <c:pt idx="21">
                  <c:v>-279.39000000000004</c:v>
                </c:pt>
                <c:pt idx="22">
                  <c:v>-286.81</c:v>
                </c:pt>
                <c:pt idx="23">
                  <c:v>-276.02000000000004</c:v>
                </c:pt>
                <c:pt idx="24">
                  <c:v>-271.56</c:v>
                </c:pt>
                <c:pt idx="25">
                  <c:v>-272.94999999999993</c:v>
                </c:pt>
                <c:pt idx="26">
                  <c:v>-271.33</c:v>
                </c:pt>
                <c:pt idx="27">
                  <c:v>-273.03999999999996</c:v>
                </c:pt>
                <c:pt idx="28">
                  <c:v>-258.50000000000006</c:v>
                </c:pt>
                <c:pt idx="29">
                  <c:v>-246.45000000000005</c:v>
                </c:pt>
                <c:pt idx="30">
                  <c:v>-230.21000000000004</c:v>
                </c:pt>
                <c:pt idx="31">
                  <c:v>-178.76000000000002</c:v>
                </c:pt>
                <c:pt idx="32">
                  <c:v>-117.15000000000002</c:v>
                </c:pt>
                <c:pt idx="33">
                  <c:v>7.3499999999999943</c:v>
                </c:pt>
                <c:pt idx="34">
                  <c:v>163.02000000000001</c:v>
                </c:pt>
                <c:pt idx="35">
                  <c:v>224.00000000000006</c:v>
                </c:pt>
                <c:pt idx="36">
                  <c:v>273.96000000000004</c:v>
                </c:pt>
                <c:pt idx="37">
                  <c:v>292.02999999999997</c:v>
                </c:pt>
                <c:pt idx="38">
                  <c:v>295.11</c:v>
                </c:pt>
                <c:pt idx="39">
                  <c:v>278.75999999999993</c:v>
                </c:pt>
                <c:pt idx="40">
                  <c:v>262.20999999999998</c:v>
                </c:pt>
                <c:pt idx="41">
                  <c:v>210.64999999999998</c:v>
                </c:pt>
                <c:pt idx="42">
                  <c:v>164.18000000000006</c:v>
                </c:pt>
                <c:pt idx="43">
                  <c:v>136.78</c:v>
                </c:pt>
                <c:pt idx="44">
                  <c:v>137.89000000000004</c:v>
                </c:pt>
                <c:pt idx="45">
                  <c:v>104.99999999999997</c:v>
                </c:pt>
                <c:pt idx="46">
                  <c:v>100.24000000000002</c:v>
                </c:pt>
                <c:pt idx="47">
                  <c:v>78.679999999999978</c:v>
                </c:pt>
              </c:numCache>
            </c:numRef>
          </c:val>
          <c:extLst>
            <c:ext xmlns:c16="http://schemas.microsoft.com/office/drawing/2014/chart" uri="{C3380CC4-5D6E-409C-BE32-E72D297353CC}">
              <c16:uniqueId val="{00000002-17CE-4B1A-A5A4-C207EA11C218}"/>
            </c:ext>
          </c:extLst>
        </c:ser>
        <c:ser>
          <c:idx val="3"/>
          <c:order val="3"/>
          <c:tx>
            <c:strRef>
              <c:f>'Figure 5.11'!$M$59</c:f>
              <c:strCache>
                <c:ptCount val="1"/>
                <c:pt idx="0">
                  <c:v>$100 to $300</c:v>
                </c:pt>
              </c:strCache>
            </c:strRef>
          </c:tx>
          <c:spPr>
            <a:solidFill>
              <a:srgbClr val="2C5B6C"/>
            </a:solidFill>
            <a:ln>
              <a:noFill/>
            </a:ln>
            <a:effectLst/>
          </c:spPr>
          <c:invertIfNegative val="0"/>
          <c:cat>
            <c:numRef>
              <c:f>'Figure 5.11'!$I$60:$I$107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5.11'!$M$60:$M$107</c:f>
              <c:numCache>
                <c:formatCode>#,##0_ ;\-#,##0\ </c:formatCode>
                <c:ptCount val="48"/>
                <c:pt idx="0">
                  <c:v>34.789999999999964</c:v>
                </c:pt>
                <c:pt idx="1">
                  <c:v>34.629999999999995</c:v>
                </c:pt>
                <c:pt idx="2">
                  <c:v>30.779999999999973</c:v>
                </c:pt>
                <c:pt idx="3">
                  <c:v>17.900000000000034</c:v>
                </c:pt>
                <c:pt idx="4">
                  <c:v>13.359999999999843</c:v>
                </c:pt>
                <c:pt idx="5">
                  <c:v>13.720000000000027</c:v>
                </c:pt>
                <c:pt idx="6">
                  <c:v>15.370000000000175</c:v>
                </c:pt>
                <c:pt idx="7">
                  <c:v>19.939999999999998</c:v>
                </c:pt>
                <c:pt idx="8">
                  <c:v>28.78000000000003</c:v>
                </c:pt>
                <c:pt idx="9">
                  <c:v>31.019999999999925</c:v>
                </c:pt>
                <c:pt idx="10">
                  <c:v>11.350000000000136</c:v>
                </c:pt>
                <c:pt idx="11">
                  <c:v>-12.049999999999955</c:v>
                </c:pt>
                <c:pt idx="12">
                  <c:v>-42.409999999999968</c:v>
                </c:pt>
                <c:pt idx="13">
                  <c:v>-40.819999999999936</c:v>
                </c:pt>
                <c:pt idx="14">
                  <c:v>-68.619999999999948</c:v>
                </c:pt>
                <c:pt idx="15">
                  <c:v>-121.66000000000003</c:v>
                </c:pt>
                <c:pt idx="16">
                  <c:v>-184.75999999999993</c:v>
                </c:pt>
                <c:pt idx="17">
                  <c:v>-293.64999999999998</c:v>
                </c:pt>
                <c:pt idx="18">
                  <c:v>-323.64999999999986</c:v>
                </c:pt>
                <c:pt idx="19">
                  <c:v>-409.61000000000007</c:v>
                </c:pt>
                <c:pt idx="20">
                  <c:v>-453.03999999999996</c:v>
                </c:pt>
                <c:pt idx="21">
                  <c:v>-484.1</c:v>
                </c:pt>
                <c:pt idx="22">
                  <c:v>-501.69000000000005</c:v>
                </c:pt>
                <c:pt idx="23">
                  <c:v>-511.05999999999995</c:v>
                </c:pt>
                <c:pt idx="24">
                  <c:v>-517.54000000000008</c:v>
                </c:pt>
                <c:pt idx="25">
                  <c:v>-516.20000000000005</c:v>
                </c:pt>
                <c:pt idx="26">
                  <c:v>-493.34999999999997</c:v>
                </c:pt>
                <c:pt idx="27">
                  <c:v>-466.30000000000007</c:v>
                </c:pt>
                <c:pt idx="28">
                  <c:v>-441.32</c:v>
                </c:pt>
                <c:pt idx="29">
                  <c:v>-370.41000000000008</c:v>
                </c:pt>
                <c:pt idx="30">
                  <c:v>-233.9799999999999</c:v>
                </c:pt>
                <c:pt idx="31">
                  <c:v>-109.77000000000004</c:v>
                </c:pt>
                <c:pt idx="32">
                  <c:v>76.67999999999995</c:v>
                </c:pt>
                <c:pt idx="33">
                  <c:v>97.32000000000005</c:v>
                </c:pt>
                <c:pt idx="34">
                  <c:v>61.440000000000225</c:v>
                </c:pt>
                <c:pt idx="35">
                  <c:v>76.970000000000027</c:v>
                </c:pt>
                <c:pt idx="36">
                  <c:v>69.520000000000039</c:v>
                </c:pt>
                <c:pt idx="37">
                  <c:v>40.619999999999891</c:v>
                </c:pt>
                <c:pt idx="38">
                  <c:v>14.879999999999882</c:v>
                </c:pt>
                <c:pt idx="39">
                  <c:v>2.6199999999998909</c:v>
                </c:pt>
                <c:pt idx="40">
                  <c:v>3.3000000000000114</c:v>
                </c:pt>
                <c:pt idx="41">
                  <c:v>23.3599999999999</c:v>
                </c:pt>
                <c:pt idx="42">
                  <c:v>32.620000000000175</c:v>
                </c:pt>
                <c:pt idx="43">
                  <c:v>35.470000000000027</c:v>
                </c:pt>
                <c:pt idx="44">
                  <c:v>19.509999999999991</c:v>
                </c:pt>
                <c:pt idx="45">
                  <c:v>20.900000000000091</c:v>
                </c:pt>
                <c:pt idx="46">
                  <c:v>24.310000000000059</c:v>
                </c:pt>
                <c:pt idx="47">
                  <c:v>41.759999999999934</c:v>
                </c:pt>
              </c:numCache>
            </c:numRef>
          </c:val>
          <c:extLst>
            <c:ext xmlns:c16="http://schemas.microsoft.com/office/drawing/2014/chart" uri="{C3380CC4-5D6E-409C-BE32-E72D297353CC}">
              <c16:uniqueId val="{00000003-17CE-4B1A-A5A4-C207EA11C218}"/>
            </c:ext>
          </c:extLst>
        </c:ser>
        <c:ser>
          <c:idx val="4"/>
          <c:order val="4"/>
          <c:tx>
            <c:strRef>
              <c:f>'Figure 5.11'!$N$59</c:f>
              <c:strCache>
                <c:ptCount val="1"/>
                <c:pt idx="0">
                  <c:v>$300 to $5,000</c:v>
                </c:pt>
              </c:strCache>
            </c:strRef>
          </c:tx>
          <c:spPr>
            <a:solidFill>
              <a:srgbClr val="F69588"/>
            </a:solidFill>
            <a:ln>
              <a:noFill/>
            </a:ln>
            <a:effectLst/>
          </c:spPr>
          <c:invertIfNegative val="0"/>
          <c:cat>
            <c:numRef>
              <c:f>'Figure 5.11'!$I$60:$I$107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5.11'!$N$60:$N$107</c:f>
              <c:numCache>
                <c:formatCode>#,##0_ ;\-#,##0\ </c:formatCode>
                <c:ptCount val="48"/>
                <c:pt idx="0">
                  <c:v>382.48</c:v>
                </c:pt>
                <c:pt idx="1">
                  <c:v>370.08000000000015</c:v>
                </c:pt>
                <c:pt idx="2">
                  <c:v>363.77</c:v>
                </c:pt>
                <c:pt idx="3">
                  <c:v>346.84000000000015</c:v>
                </c:pt>
                <c:pt idx="4">
                  <c:v>340.49</c:v>
                </c:pt>
                <c:pt idx="5">
                  <c:v>332.92000000000007</c:v>
                </c:pt>
                <c:pt idx="6">
                  <c:v>326.13</c:v>
                </c:pt>
                <c:pt idx="7">
                  <c:v>324.64</c:v>
                </c:pt>
                <c:pt idx="8">
                  <c:v>357.19000000000005</c:v>
                </c:pt>
                <c:pt idx="9">
                  <c:v>358.46999999999991</c:v>
                </c:pt>
                <c:pt idx="10">
                  <c:v>388.44000000000005</c:v>
                </c:pt>
                <c:pt idx="11">
                  <c:v>390.16000000000008</c:v>
                </c:pt>
                <c:pt idx="12">
                  <c:v>404.57999999999993</c:v>
                </c:pt>
                <c:pt idx="13">
                  <c:v>413.69000000000005</c:v>
                </c:pt>
                <c:pt idx="14">
                  <c:v>432.51</c:v>
                </c:pt>
                <c:pt idx="15">
                  <c:v>415.78999999999996</c:v>
                </c:pt>
                <c:pt idx="16">
                  <c:v>414.48</c:v>
                </c:pt>
                <c:pt idx="17">
                  <c:v>389.78999999999996</c:v>
                </c:pt>
                <c:pt idx="18">
                  <c:v>359.46000000000004</c:v>
                </c:pt>
                <c:pt idx="19">
                  <c:v>323.59000000000003</c:v>
                </c:pt>
                <c:pt idx="20">
                  <c:v>276.53999999999996</c:v>
                </c:pt>
                <c:pt idx="21">
                  <c:v>263.82999999999993</c:v>
                </c:pt>
                <c:pt idx="22">
                  <c:v>248.98000000000002</c:v>
                </c:pt>
                <c:pt idx="23">
                  <c:v>222.50000000000011</c:v>
                </c:pt>
                <c:pt idx="24">
                  <c:v>211.08999999999992</c:v>
                </c:pt>
                <c:pt idx="25">
                  <c:v>213.31999999999982</c:v>
                </c:pt>
                <c:pt idx="26">
                  <c:v>221.01999999999998</c:v>
                </c:pt>
                <c:pt idx="27">
                  <c:v>238.76999999999998</c:v>
                </c:pt>
                <c:pt idx="28">
                  <c:v>260.39999999999986</c:v>
                </c:pt>
                <c:pt idx="29">
                  <c:v>294.19999999999993</c:v>
                </c:pt>
                <c:pt idx="30">
                  <c:v>373.80999999999995</c:v>
                </c:pt>
                <c:pt idx="31">
                  <c:v>412.65</c:v>
                </c:pt>
                <c:pt idx="32">
                  <c:v>457.89</c:v>
                </c:pt>
                <c:pt idx="33">
                  <c:v>455.39000000000004</c:v>
                </c:pt>
                <c:pt idx="34">
                  <c:v>478.18999999999994</c:v>
                </c:pt>
                <c:pt idx="35">
                  <c:v>465.31</c:v>
                </c:pt>
                <c:pt idx="36">
                  <c:v>451.05999999999995</c:v>
                </c:pt>
                <c:pt idx="37">
                  <c:v>443.99</c:v>
                </c:pt>
                <c:pt idx="38">
                  <c:v>450.40999999999997</c:v>
                </c:pt>
                <c:pt idx="39">
                  <c:v>463.18000000000006</c:v>
                </c:pt>
                <c:pt idx="40">
                  <c:v>452.10999999999996</c:v>
                </c:pt>
                <c:pt idx="41">
                  <c:v>421.31999999999994</c:v>
                </c:pt>
                <c:pt idx="42">
                  <c:v>365.88000000000005</c:v>
                </c:pt>
                <c:pt idx="43">
                  <c:v>351.7399999999999</c:v>
                </c:pt>
                <c:pt idx="44">
                  <c:v>344.47</c:v>
                </c:pt>
                <c:pt idx="45">
                  <c:v>345.37</c:v>
                </c:pt>
                <c:pt idx="46">
                  <c:v>377.26</c:v>
                </c:pt>
                <c:pt idx="47">
                  <c:v>387.99</c:v>
                </c:pt>
              </c:numCache>
            </c:numRef>
          </c:val>
          <c:extLst>
            <c:ext xmlns:c16="http://schemas.microsoft.com/office/drawing/2014/chart" uri="{C3380CC4-5D6E-409C-BE32-E72D297353CC}">
              <c16:uniqueId val="{00000004-17CE-4B1A-A5A4-C207EA11C218}"/>
            </c:ext>
          </c:extLst>
        </c:ser>
        <c:ser>
          <c:idx val="5"/>
          <c:order val="5"/>
          <c:tx>
            <c:strRef>
              <c:f>'Figure 5.11'!$O$59</c:f>
              <c:strCache>
                <c:ptCount val="1"/>
                <c:pt idx="0">
                  <c:v>Above $5,000</c:v>
                </c:pt>
              </c:strCache>
            </c:strRef>
          </c:tx>
          <c:spPr>
            <a:solidFill>
              <a:srgbClr val="C54F4F"/>
            </a:solidFill>
            <a:ln>
              <a:noFill/>
            </a:ln>
            <a:effectLst/>
          </c:spPr>
          <c:invertIfNegative val="0"/>
          <c:cat>
            <c:numRef>
              <c:f>'Figure 5.11'!$I$60:$I$107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5.11'!$O$60:$O$107</c:f>
              <c:numCache>
                <c:formatCode>#,##0_ ;\-#,##0\ </c:formatCode>
                <c:ptCount val="48"/>
                <c:pt idx="0">
                  <c:v>-38.120000000000118</c:v>
                </c:pt>
                <c:pt idx="1">
                  <c:v>-64.509999999999991</c:v>
                </c:pt>
                <c:pt idx="2">
                  <c:v>-68.539999999999964</c:v>
                </c:pt>
                <c:pt idx="3">
                  <c:v>-61.809999999999945</c:v>
                </c:pt>
                <c:pt idx="4">
                  <c:v>-57.240000000000009</c:v>
                </c:pt>
                <c:pt idx="5">
                  <c:v>-61.549999999999955</c:v>
                </c:pt>
                <c:pt idx="6">
                  <c:v>-60.899999999999864</c:v>
                </c:pt>
                <c:pt idx="7">
                  <c:v>-69.259999999999991</c:v>
                </c:pt>
                <c:pt idx="8">
                  <c:v>-102.73000000000002</c:v>
                </c:pt>
                <c:pt idx="9">
                  <c:v>-116</c:v>
                </c:pt>
                <c:pt idx="10">
                  <c:v>-132.08999999999992</c:v>
                </c:pt>
                <c:pt idx="11">
                  <c:v>-87.690000000000055</c:v>
                </c:pt>
                <c:pt idx="12">
                  <c:v>-37.099999999999909</c:v>
                </c:pt>
                <c:pt idx="13">
                  <c:v>-40.360000000000127</c:v>
                </c:pt>
                <c:pt idx="14">
                  <c:v>219.28999999999996</c:v>
                </c:pt>
                <c:pt idx="15">
                  <c:v>266.63999999999987</c:v>
                </c:pt>
                <c:pt idx="16">
                  <c:v>348.52</c:v>
                </c:pt>
                <c:pt idx="17">
                  <c:v>415.49</c:v>
                </c:pt>
                <c:pt idx="18">
                  <c:v>420.26</c:v>
                </c:pt>
                <c:pt idx="19">
                  <c:v>463.64999999999986</c:v>
                </c:pt>
                <c:pt idx="20">
                  <c:v>506.64999999999986</c:v>
                </c:pt>
                <c:pt idx="21">
                  <c:v>551.86999999999989</c:v>
                </c:pt>
                <c:pt idx="22">
                  <c:v>585.75</c:v>
                </c:pt>
                <c:pt idx="23">
                  <c:v>594.8900000000001</c:v>
                </c:pt>
                <c:pt idx="24">
                  <c:v>594.85000000000014</c:v>
                </c:pt>
                <c:pt idx="25">
                  <c:v>583.37999999999988</c:v>
                </c:pt>
                <c:pt idx="26">
                  <c:v>570.27000000000021</c:v>
                </c:pt>
                <c:pt idx="27">
                  <c:v>526.02</c:v>
                </c:pt>
                <c:pt idx="28">
                  <c:v>500.47</c:v>
                </c:pt>
                <c:pt idx="29">
                  <c:v>460.79000000000019</c:v>
                </c:pt>
                <c:pt idx="30">
                  <c:v>385.17999999999984</c:v>
                </c:pt>
                <c:pt idx="31">
                  <c:v>329.94000000000005</c:v>
                </c:pt>
                <c:pt idx="32">
                  <c:v>223.84999999999991</c:v>
                </c:pt>
                <c:pt idx="33">
                  <c:v>252.01</c:v>
                </c:pt>
                <c:pt idx="34">
                  <c:v>227.62000000000012</c:v>
                </c:pt>
                <c:pt idx="35">
                  <c:v>209.65999999999997</c:v>
                </c:pt>
                <c:pt idx="36">
                  <c:v>191.59000000000003</c:v>
                </c:pt>
                <c:pt idx="37">
                  <c:v>202.12000000000012</c:v>
                </c:pt>
                <c:pt idx="38">
                  <c:v>192.81000000000006</c:v>
                </c:pt>
                <c:pt idx="39">
                  <c:v>103.62999999999988</c:v>
                </c:pt>
                <c:pt idx="40">
                  <c:v>67.990000000000009</c:v>
                </c:pt>
                <c:pt idx="41">
                  <c:v>41.1099999999999</c:v>
                </c:pt>
                <c:pt idx="42">
                  <c:v>64.25</c:v>
                </c:pt>
                <c:pt idx="43">
                  <c:v>60.029999999999973</c:v>
                </c:pt>
                <c:pt idx="44">
                  <c:v>-91.930000000000064</c:v>
                </c:pt>
                <c:pt idx="45">
                  <c:v>-80.3599999999999</c:v>
                </c:pt>
                <c:pt idx="46">
                  <c:v>-72.139999999999873</c:v>
                </c:pt>
                <c:pt idx="47">
                  <c:v>-56.909999999999854</c:v>
                </c:pt>
              </c:numCache>
            </c:numRef>
          </c:val>
          <c:extLst>
            <c:ext xmlns:c16="http://schemas.microsoft.com/office/drawing/2014/chart" uri="{C3380CC4-5D6E-409C-BE32-E72D297353CC}">
              <c16:uniqueId val="{00000005-17CE-4B1A-A5A4-C207EA11C218}"/>
            </c:ext>
          </c:extLst>
        </c:ser>
        <c:dLbls>
          <c:showLegendKey val="0"/>
          <c:showVal val="0"/>
          <c:showCatName val="0"/>
          <c:showSerName val="0"/>
          <c:showPercent val="0"/>
          <c:showBubbleSize val="0"/>
        </c:dLbls>
        <c:gapWidth val="0"/>
        <c:overlap val="100"/>
        <c:axId val="343820111"/>
        <c:axId val="343828751"/>
      </c:barChart>
      <c:catAx>
        <c:axId val="343820111"/>
        <c:scaling>
          <c:orientation val="minMax"/>
        </c:scaling>
        <c:delete val="0"/>
        <c:axPos val="b"/>
        <c:numFmt formatCode="h\ a/p&quot;m&quot;"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8751"/>
        <c:crosses val="autoZero"/>
        <c:auto val="1"/>
        <c:lblAlgn val="ctr"/>
        <c:lblOffset val="100"/>
        <c:tickLblSkip val="4"/>
        <c:tickMarkSkip val="2"/>
        <c:noMultiLvlLbl val="0"/>
      </c:catAx>
      <c:valAx>
        <c:axId val="343828751"/>
        <c:scaling>
          <c:orientation val="minMax"/>
          <c:max val="1600"/>
          <c:min val="-20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0111"/>
        <c:crosses val="autoZero"/>
        <c:crossBetween val="between"/>
        <c:majorUnit val="400"/>
      </c:valAx>
      <c:spPr>
        <a:solidFill>
          <a:srgbClr val="F3F1EB"/>
        </a:solidFill>
        <a:ln>
          <a:noFill/>
        </a:ln>
        <a:effectLst/>
      </c:spPr>
    </c:plotArea>
    <c:plotVisOnly val="1"/>
    <c:dispBlanksAs val="zero"/>
    <c:showDLblsOverMax val="0"/>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AU" sz="1200" b="1"/>
              <a:t>Gas: 2025</a:t>
            </a:r>
            <a:r>
              <a:rPr lang="en-AU" sz="1200" b="1" baseline="0"/>
              <a:t> vs 2021</a:t>
            </a:r>
            <a:endParaRPr lang="en-AU" sz="1200" b="1"/>
          </a:p>
        </c:rich>
      </c:tx>
      <c:layout>
        <c:manualLayout>
          <c:xMode val="edge"/>
          <c:yMode val="edge"/>
          <c:x val="0.38720955939087476"/>
          <c:y val="1.954069118142967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AU"/>
        </a:p>
      </c:txPr>
    </c:title>
    <c:autoTitleDeleted val="0"/>
    <c:plotArea>
      <c:layout>
        <c:manualLayout>
          <c:layoutTarget val="inner"/>
          <c:xMode val="edge"/>
          <c:yMode val="edge"/>
          <c:x val="0.19619520202020202"/>
          <c:y val="0.12128835978835979"/>
          <c:w val="0.76852702020202024"/>
          <c:h val="0.67266693121693122"/>
        </c:manualLayout>
      </c:layout>
      <c:barChart>
        <c:barDir val="col"/>
        <c:grouping val="stacked"/>
        <c:varyColors val="0"/>
        <c:ser>
          <c:idx val="0"/>
          <c:order val="0"/>
          <c:tx>
            <c:strRef>
              <c:f>'Figure 5.11'!$B$59</c:f>
              <c:strCache>
                <c:ptCount val="1"/>
                <c:pt idx="0">
                  <c:v>Below $0</c:v>
                </c:pt>
              </c:strCache>
            </c:strRef>
          </c:tx>
          <c:spPr>
            <a:solidFill>
              <a:srgbClr val="ACC7BD"/>
            </a:solidFill>
            <a:ln>
              <a:noFill/>
            </a:ln>
            <a:effectLst/>
          </c:spPr>
          <c:invertIfNegative val="0"/>
          <c:cat>
            <c:numRef>
              <c:f>'Figure 5.11'!$A$60:$A$107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5.11'!$B$60:$B$107</c:f>
              <c:numCache>
                <c:formatCode>0</c:formatCode>
                <c:ptCount val="48"/>
                <c:pt idx="0">
                  <c:v>-200.46000000000004</c:v>
                </c:pt>
                <c:pt idx="1">
                  <c:v>-192.45</c:v>
                </c:pt>
                <c:pt idx="2">
                  <c:v>-183.22000000000003</c:v>
                </c:pt>
                <c:pt idx="3">
                  <c:v>-160.74</c:v>
                </c:pt>
                <c:pt idx="4">
                  <c:v>-160.39999999999998</c:v>
                </c:pt>
                <c:pt idx="5">
                  <c:v>-160.86000000000001</c:v>
                </c:pt>
                <c:pt idx="6">
                  <c:v>-157.92000000000002</c:v>
                </c:pt>
                <c:pt idx="7">
                  <c:v>-160.69999999999999</c:v>
                </c:pt>
                <c:pt idx="8">
                  <c:v>-156.10999999999996</c:v>
                </c:pt>
                <c:pt idx="9">
                  <c:v>-151.29999999999995</c:v>
                </c:pt>
                <c:pt idx="10">
                  <c:v>-151.82000000000002</c:v>
                </c:pt>
                <c:pt idx="11">
                  <c:v>-148.26999999999995</c:v>
                </c:pt>
                <c:pt idx="12">
                  <c:v>-162.19999999999996</c:v>
                </c:pt>
                <c:pt idx="13">
                  <c:v>-194.22000000000006</c:v>
                </c:pt>
                <c:pt idx="14">
                  <c:v>-233.86999999999998</c:v>
                </c:pt>
                <c:pt idx="15">
                  <c:v>-253.52</c:v>
                </c:pt>
                <c:pt idx="16">
                  <c:v>-258.42999999999995</c:v>
                </c:pt>
                <c:pt idx="17">
                  <c:v>-236.06</c:v>
                </c:pt>
                <c:pt idx="18">
                  <c:v>-221.85000000000005</c:v>
                </c:pt>
                <c:pt idx="19">
                  <c:v>-200.52000000000004</c:v>
                </c:pt>
                <c:pt idx="20">
                  <c:v>-188.89999999999995</c:v>
                </c:pt>
                <c:pt idx="21">
                  <c:v>-173.95999999999998</c:v>
                </c:pt>
                <c:pt idx="22">
                  <c:v>-170.64</c:v>
                </c:pt>
                <c:pt idx="23">
                  <c:v>-169.32999999999998</c:v>
                </c:pt>
                <c:pt idx="24">
                  <c:v>-167.28000000000003</c:v>
                </c:pt>
                <c:pt idx="25">
                  <c:v>-171.57999999999998</c:v>
                </c:pt>
                <c:pt idx="26">
                  <c:v>-185.82999999999998</c:v>
                </c:pt>
                <c:pt idx="27">
                  <c:v>-190.96999999999997</c:v>
                </c:pt>
                <c:pt idx="28">
                  <c:v>-181.38000000000005</c:v>
                </c:pt>
                <c:pt idx="29">
                  <c:v>-151.57000000000002</c:v>
                </c:pt>
                <c:pt idx="30">
                  <c:v>-114.08999999999995</c:v>
                </c:pt>
                <c:pt idx="31">
                  <c:v>-74.630000000000024</c:v>
                </c:pt>
                <c:pt idx="32">
                  <c:v>4.1500000000000181</c:v>
                </c:pt>
                <c:pt idx="33">
                  <c:v>51.699999999999989</c:v>
                </c:pt>
                <c:pt idx="34">
                  <c:v>26.779999999999927</c:v>
                </c:pt>
                <c:pt idx="35">
                  <c:v>16.529999999999816</c:v>
                </c:pt>
                <c:pt idx="36">
                  <c:v>38.270000000000039</c:v>
                </c:pt>
                <c:pt idx="37">
                  <c:v>31.75</c:v>
                </c:pt>
                <c:pt idx="38">
                  <c:v>93.740000000000009</c:v>
                </c:pt>
                <c:pt idx="39">
                  <c:v>113.86000000000013</c:v>
                </c:pt>
                <c:pt idx="40">
                  <c:v>104.24000000000001</c:v>
                </c:pt>
                <c:pt idx="41">
                  <c:v>77.180000000000064</c:v>
                </c:pt>
                <c:pt idx="42">
                  <c:v>49.570000000000164</c:v>
                </c:pt>
                <c:pt idx="43">
                  <c:v>-2.8900000000000272</c:v>
                </c:pt>
                <c:pt idx="44">
                  <c:v>-64.349999999999923</c:v>
                </c:pt>
                <c:pt idx="45">
                  <c:v>-123.25</c:v>
                </c:pt>
                <c:pt idx="46">
                  <c:v>-159.20999999999992</c:v>
                </c:pt>
                <c:pt idx="47">
                  <c:v>-188.89999999999998</c:v>
                </c:pt>
              </c:numCache>
            </c:numRef>
          </c:val>
          <c:extLst>
            <c:ext xmlns:c16="http://schemas.microsoft.com/office/drawing/2014/chart" uri="{C3380CC4-5D6E-409C-BE32-E72D297353CC}">
              <c16:uniqueId val="{00000000-2C27-4714-9193-35D293D4D394}"/>
            </c:ext>
          </c:extLst>
        </c:ser>
        <c:ser>
          <c:idx val="1"/>
          <c:order val="1"/>
          <c:tx>
            <c:strRef>
              <c:f>'Figure 5.11'!$C$59</c:f>
              <c:strCache>
                <c:ptCount val="1"/>
                <c:pt idx="0">
                  <c:v>$0 to $50</c:v>
                </c:pt>
              </c:strCache>
            </c:strRef>
          </c:tx>
          <c:spPr>
            <a:solidFill>
              <a:srgbClr val="318468"/>
            </a:solidFill>
            <a:ln>
              <a:noFill/>
            </a:ln>
            <a:effectLst/>
          </c:spPr>
          <c:invertIfNegative val="0"/>
          <c:cat>
            <c:numRef>
              <c:f>'Figure 5.11'!$A$60:$A$107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5.11'!$C$60:$C$107</c:f>
              <c:numCache>
                <c:formatCode>0</c:formatCode>
                <c:ptCount val="48"/>
                <c:pt idx="0">
                  <c:v>-47.629999999999995</c:v>
                </c:pt>
                <c:pt idx="1">
                  <c:v>-31.96</c:v>
                </c:pt>
                <c:pt idx="2">
                  <c:v>-10.129999999999999</c:v>
                </c:pt>
                <c:pt idx="3">
                  <c:v>-1.389999999999997</c:v>
                </c:pt>
                <c:pt idx="4">
                  <c:v>3.2000000000000028</c:v>
                </c:pt>
                <c:pt idx="5">
                  <c:v>2.4199999999999982</c:v>
                </c:pt>
                <c:pt idx="6">
                  <c:v>0.7099999999999973</c:v>
                </c:pt>
                <c:pt idx="7">
                  <c:v>0.68000000000000327</c:v>
                </c:pt>
                <c:pt idx="8">
                  <c:v>-4.8999999999999986</c:v>
                </c:pt>
                <c:pt idx="9">
                  <c:v>-11.379999999999999</c:v>
                </c:pt>
                <c:pt idx="10">
                  <c:v>-26.939999999999994</c:v>
                </c:pt>
                <c:pt idx="11">
                  <c:v>-49.66</c:v>
                </c:pt>
                <c:pt idx="12">
                  <c:v>-89.15</c:v>
                </c:pt>
                <c:pt idx="13">
                  <c:v>-108.19</c:v>
                </c:pt>
                <c:pt idx="14">
                  <c:v>-115.95</c:v>
                </c:pt>
                <c:pt idx="15">
                  <c:v>-116.53</c:v>
                </c:pt>
                <c:pt idx="16">
                  <c:v>-92.88</c:v>
                </c:pt>
                <c:pt idx="17">
                  <c:v>-61.53</c:v>
                </c:pt>
                <c:pt idx="18">
                  <c:v>-48.849999999999994</c:v>
                </c:pt>
                <c:pt idx="19">
                  <c:v>-44.48</c:v>
                </c:pt>
                <c:pt idx="20">
                  <c:v>-45.12</c:v>
                </c:pt>
                <c:pt idx="21">
                  <c:v>-42.370000000000005</c:v>
                </c:pt>
                <c:pt idx="22">
                  <c:v>-40.54</c:v>
                </c:pt>
                <c:pt idx="23">
                  <c:v>-39.17</c:v>
                </c:pt>
                <c:pt idx="24">
                  <c:v>-37.849999999999994</c:v>
                </c:pt>
                <c:pt idx="25">
                  <c:v>-37.119999999999997</c:v>
                </c:pt>
                <c:pt idx="26">
                  <c:v>-37.130000000000003</c:v>
                </c:pt>
                <c:pt idx="27">
                  <c:v>-43.15</c:v>
                </c:pt>
                <c:pt idx="28">
                  <c:v>-53.88</c:v>
                </c:pt>
                <c:pt idx="29">
                  <c:v>-68.78</c:v>
                </c:pt>
                <c:pt idx="30">
                  <c:v>-106.74</c:v>
                </c:pt>
                <c:pt idx="31">
                  <c:v>-146.49</c:v>
                </c:pt>
                <c:pt idx="32">
                  <c:v>-237.93</c:v>
                </c:pt>
                <c:pt idx="33">
                  <c:v>-318.75</c:v>
                </c:pt>
                <c:pt idx="34">
                  <c:v>-396</c:v>
                </c:pt>
                <c:pt idx="35">
                  <c:v>-424.19</c:v>
                </c:pt>
                <c:pt idx="36">
                  <c:v>-428.33</c:v>
                </c:pt>
                <c:pt idx="37">
                  <c:v>-414.44</c:v>
                </c:pt>
                <c:pt idx="38">
                  <c:v>-408.27</c:v>
                </c:pt>
                <c:pt idx="39">
                  <c:v>-370.12</c:v>
                </c:pt>
                <c:pt idx="40">
                  <c:v>-332.19000000000005</c:v>
                </c:pt>
                <c:pt idx="41">
                  <c:v>-293.84000000000003</c:v>
                </c:pt>
                <c:pt idx="42">
                  <c:v>-262.87</c:v>
                </c:pt>
                <c:pt idx="43">
                  <c:v>-232.31</c:v>
                </c:pt>
                <c:pt idx="44">
                  <c:v>-151.34999999999997</c:v>
                </c:pt>
                <c:pt idx="45">
                  <c:v>-118.60000000000001</c:v>
                </c:pt>
                <c:pt idx="46">
                  <c:v>-92.34</c:v>
                </c:pt>
                <c:pt idx="47">
                  <c:v>-85.57</c:v>
                </c:pt>
              </c:numCache>
            </c:numRef>
          </c:val>
          <c:extLst>
            <c:ext xmlns:c16="http://schemas.microsoft.com/office/drawing/2014/chart" uri="{C3380CC4-5D6E-409C-BE32-E72D297353CC}">
              <c16:uniqueId val="{00000001-2C27-4714-9193-35D293D4D394}"/>
            </c:ext>
          </c:extLst>
        </c:ser>
        <c:ser>
          <c:idx val="2"/>
          <c:order val="2"/>
          <c:tx>
            <c:strRef>
              <c:f>'Figure 5.11'!$D$59</c:f>
              <c:strCache>
                <c:ptCount val="1"/>
                <c:pt idx="0">
                  <c:v>$50 to $100</c:v>
                </c:pt>
              </c:strCache>
            </c:strRef>
          </c:tx>
          <c:spPr>
            <a:solidFill>
              <a:srgbClr val="3886A8"/>
            </a:solidFill>
            <a:ln>
              <a:noFill/>
            </a:ln>
            <a:effectLst/>
          </c:spPr>
          <c:invertIfNegative val="0"/>
          <c:cat>
            <c:numRef>
              <c:f>'Figure 5.11'!$A$60:$A$107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5.11'!$D$60:$D$107</c:f>
              <c:numCache>
                <c:formatCode>0</c:formatCode>
                <c:ptCount val="48"/>
                <c:pt idx="0">
                  <c:v>-214.45</c:v>
                </c:pt>
                <c:pt idx="1">
                  <c:v>-202.92999999999998</c:v>
                </c:pt>
                <c:pt idx="2">
                  <c:v>-181.23000000000002</c:v>
                </c:pt>
                <c:pt idx="3">
                  <c:v>-178.25</c:v>
                </c:pt>
                <c:pt idx="4">
                  <c:v>-166.13</c:v>
                </c:pt>
                <c:pt idx="5">
                  <c:v>-157.99</c:v>
                </c:pt>
                <c:pt idx="6">
                  <c:v>-151.82000000000002</c:v>
                </c:pt>
                <c:pt idx="7">
                  <c:v>-149.08000000000001</c:v>
                </c:pt>
                <c:pt idx="8">
                  <c:v>-140.39999999999998</c:v>
                </c:pt>
                <c:pt idx="9">
                  <c:v>-143.85000000000002</c:v>
                </c:pt>
                <c:pt idx="10">
                  <c:v>-139.63</c:v>
                </c:pt>
                <c:pt idx="11">
                  <c:v>-148.59</c:v>
                </c:pt>
                <c:pt idx="12">
                  <c:v>-166.39</c:v>
                </c:pt>
                <c:pt idx="13">
                  <c:v>-190.36999999999998</c:v>
                </c:pt>
                <c:pt idx="14">
                  <c:v>-201.95000000000002</c:v>
                </c:pt>
                <c:pt idx="15">
                  <c:v>-213.80999999999997</c:v>
                </c:pt>
                <c:pt idx="16">
                  <c:v>-227.34000000000003</c:v>
                </c:pt>
                <c:pt idx="17">
                  <c:v>-237.62</c:v>
                </c:pt>
                <c:pt idx="18">
                  <c:v>-231.81000000000003</c:v>
                </c:pt>
                <c:pt idx="19">
                  <c:v>-213.54999999999998</c:v>
                </c:pt>
                <c:pt idx="20">
                  <c:v>-195.17</c:v>
                </c:pt>
                <c:pt idx="21">
                  <c:v>-182.24999999999997</c:v>
                </c:pt>
                <c:pt idx="22">
                  <c:v>-173.29999999999998</c:v>
                </c:pt>
                <c:pt idx="23">
                  <c:v>-165.44000000000003</c:v>
                </c:pt>
                <c:pt idx="24">
                  <c:v>-159.71</c:v>
                </c:pt>
                <c:pt idx="25">
                  <c:v>-154.98999999999998</c:v>
                </c:pt>
                <c:pt idx="26">
                  <c:v>-153.01</c:v>
                </c:pt>
                <c:pt idx="27">
                  <c:v>-158.79</c:v>
                </c:pt>
                <c:pt idx="28">
                  <c:v>-163.91</c:v>
                </c:pt>
                <c:pt idx="29">
                  <c:v>-172.81</c:v>
                </c:pt>
                <c:pt idx="30">
                  <c:v>-172.69</c:v>
                </c:pt>
                <c:pt idx="31">
                  <c:v>-184.67999999999998</c:v>
                </c:pt>
                <c:pt idx="32">
                  <c:v>-177.07999999999996</c:v>
                </c:pt>
                <c:pt idx="33">
                  <c:v>-177.84000000000003</c:v>
                </c:pt>
                <c:pt idx="34">
                  <c:v>-169.10999999999996</c:v>
                </c:pt>
                <c:pt idx="35">
                  <c:v>-161.90999999999997</c:v>
                </c:pt>
                <c:pt idx="36">
                  <c:v>-163.33000000000004</c:v>
                </c:pt>
                <c:pt idx="37">
                  <c:v>-165.22999999999996</c:v>
                </c:pt>
                <c:pt idx="38">
                  <c:v>-179.70000000000005</c:v>
                </c:pt>
                <c:pt idx="39">
                  <c:v>-188.61999999999995</c:v>
                </c:pt>
                <c:pt idx="40">
                  <c:v>-206.36</c:v>
                </c:pt>
                <c:pt idx="41">
                  <c:v>-196.39000000000004</c:v>
                </c:pt>
                <c:pt idx="42">
                  <c:v>-183.52</c:v>
                </c:pt>
                <c:pt idx="43">
                  <c:v>-182.81000000000003</c:v>
                </c:pt>
                <c:pt idx="44">
                  <c:v>-193.46000000000004</c:v>
                </c:pt>
                <c:pt idx="45">
                  <c:v>-193.36</c:v>
                </c:pt>
                <c:pt idx="46">
                  <c:v>-214.83999999999997</c:v>
                </c:pt>
                <c:pt idx="47">
                  <c:v>-213.05</c:v>
                </c:pt>
              </c:numCache>
            </c:numRef>
          </c:val>
          <c:extLst>
            <c:ext xmlns:c16="http://schemas.microsoft.com/office/drawing/2014/chart" uri="{C3380CC4-5D6E-409C-BE32-E72D297353CC}">
              <c16:uniqueId val="{00000002-2C27-4714-9193-35D293D4D394}"/>
            </c:ext>
          </c:extLst>
        </c:ser>
        <c:ser>
          <c:idx val="3"/>
          <c:order val="3"/>
          <c:tx>
            <c:strRef>
              <c:f>'Figure 5.11'!$E$59</c:f>
              <c:strCache>
                <c:ptCount val="1"/>
                <c:pt idx="0">
                  <c:v>$100 to $300</c:v>
                </c:pt>
              </c:strCache>
            </c:strRef>
          </c:tx>
          <c:spPr>
            <a:solidFill>
              <a:srgbClr val="2C5B6C"/>
            </a:solidFill>
            <a:ln>
              <a:noFill/>
            </a:ln>
            <a:effectLst/>
          </c:spPr>
          <c:invertIfNegative val="0"/>
          <c:cat>
            <c:numRef>
              <c:f>'Figure 5.11'!$A$60:$A$107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5.11'!$E$60:$E$107</c:f>
              <c:numCache>
                <c:formatCode>0</c:formatCode>
                <c:ptCount val="48"/>
                <c:pt idx="0">
                  <c:v>189.3</c:v>
                </c:pt>
                <c:pt idx="1">
                  <c:v>174.6</c:v>
                </c:pt>
                <c:pt idx="2">
                  <c:v>150.23999999999998</c:v>
                </c:pt>
                <c:pt idx="3">
                  <c:v>143.06</c:v>
                </c:pt>
                <c:pt idx="4">
                  <c:v>136.01000000000002</c:v>
                </c:pt>
                <c:pt idx="5">
                  <c:v>123.25000000000001</c:v>
                </c:pt>
                <c:pt idx="6">
                  <c:v>114.08999999999997</c:v>
                </c:pt>
                <c:pt idx="7">
                  <c:v>111.85000000000002</c:v>
                </c:pt>
                <c:pt idx="8">
                  <c:v>114.49000000000004</c:v>
                </c:pt>
                <c:pt idx="9">
                  <c:v>121.96000000000001</c:v>
                </c:pt>
                <c:pt idx="10">
                  <c:v>107.71999999999998</c:v>
                </c:pt>
                <c:pt idx="11">
                  <c:v>123.29999999999998</c:v>
                </c:pt>
                <c:pt idx="12">
                  <c:v>88.14</c:v>
                </c:pt>
                <c:pt idx="13">
                  <c:v>116.86</c:v>
                </c:pt>
                <c:pt idx="14">
                  <c:v>-31.43</c:v>
                </c:pt>
                <c:pt idx="15">
                  <c:v>-38.529999999999987</c:v>
                </c:pt>
                <c:pt idx="16">
                  <c:v>-74.199999999999989</c:v>
                </c:pt>
                <c:pt idx="17">
                  <c:v>-151.31</c:v>
                </c:pt>
                <c:pt idx="18">
                  <c:v>-181.35</c:v>
                </c:pt>
                <c:pt idx="19">
                  <c:v>-211.79</c:v>
                </c:pt>
                <c:pt idx="20">
                  <c:v>-241.19</c:v>
                </c:pt>
                <c:pt idx="21">
                  <c:v>-252.75</c:v>
                </c:pt>
                <c:pt idx="22">
                  <c:v>-252.51999999999995</c:v>
                </c:pt>
                <c:pt idx="23">
                  <c:v>-259.02</c:v>
                </c:pt>
                <c:pt idx="24">
                  <c:v>-268.17000000000007</c:v>
                </c:pt>
                <c:pt idx="25">
                  <c:v>-271.52</c:v>
                </c:pt>
                <c:pt idx="26">
                  <c:v>-273.69</c:v>
                </c:pt>
                <c:pt idx="27">
                  <c:v>-267.79000000000002</c:v>
                </c:pt>
                <c:pt idx="28">
                  <c:v>-271.02</c:v>
                </c:pt>
                <c:pt idx="29">
                  <c:v>-254.04999999999995</c:v>
                </c:pt>
                <c:pt idx="30">
                  <c:v>-193.18999999999997</c:v>
                </c:pt>
                <c:pt idx="31">
                  <c:v>-150.79</c:v>
                </c:pt>
                <c:pt idx="32">
                  <c:v>-66.550000000000011</c:v>
                </c:pt>
                <c:pt idx="33">
                  <c:v>97.100000000000037</c:v>
                </c:pt>
                <c:pt idx="34">
                  <c:v>285.88</c:v>
                </c:pt>
                <c:pt idx="35">
                  <c:v>381.54999999999995</c:v>
                </c:pt>
                <c:pt idx="36">
                  <c:v>413.93999999999994</c:v>
                </c:pt>
                <c:pt idx="37">
                  <c:v>428.90000000000003</c:v>
                </c:pt>
                <c:pt idx="38">
                  <c:v>385.71000000000004</c:v>
                </c:pt>
                <c:pt idx="39">
                  <c:v>343.99</c:v>
                </c:pt>
                <c:pt idx="40">
                  <c:v>255.00000000000003</c:v>
                </c:pt>
                <c:pt idx="41">
                  <c:v>192.30000000000004</c:v>
                </c:pt>
                <c:pt idx="42">
                  <c:v>126.26000000000002</c:v>
                </c:pt>
                <c:pt idx="43">
                  <c:v>82.35</c:v>
                </c:pt>
                <c:pt idx="44">
                  <c:v>175.81000000000003</c:v>
                </c:pt>
                <c:pt idx="45">
                  <c:v>140.85</c:v>
                </c:pt>
                <c:pt idx="46">
                  <c:v>230.32</c:v>
                </c:pt>
                <c:pt idx="47">
                  <c:v>209.79</c:v>
                </c:pt>
              </c:numCache>
            </c:numRef>
          </c:val>
          <c:extLst>
            <c:ext xmlns:c16="http://schemas.microsoft.com/office/drawing/2014/chart" uri="{C3380CC4-5D6E-409C-BE32-E72D297353CC}">
              <c16:uniqueId val="{00000003-2C27-4714-9193-35D293D4D394}"/>
            </c:ext>
          </c:extLst>
        </c:ser>
        <c:ser>
          <c:idx val="4"/>
          <c:order val="4"/>
          <c:tx>
            <c:strRef>
              <c:f>'Figure 5.11'!$F$59</c:f>
              <c:strCache>
                <c:ptCount val="1"/>
                <c:pt idx="0">
                  <c:v>$300 to $5,000</c:v>
                </c:pt>
              </c:strCache>
            </c:strRef>
          </c:tx>
          <c:spPr>
            <a:solidFill>
              <a:srgbClr val="F69588"/>
            </a:solidFill>
            <a:ln>
              <a:noFill/>
            </a:ln>
            <a:effectLst/>
          </c:spPr>
          <c:invertIfNegative val="0"/>
          <c:cat>
            <c:numRef>
              <c:f>'Figure 5.11'!$A$60:$A$107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5.11'!$F$60:$F$107</c:f>
              <c:numCache>
                <c:formatCode>0</c:formatCode>
                <c:ptCount val="48"/>
                <c:pt idx="0">
                  <c:v>-410.54999999999995</c:v>
                </c:pt>
                <c:pt idx="1">
                  <c:v>-412.53000000000003</c:v>
                </c:pt>
                <c:pt idx="2">
                  <c:v>-417.31999999999994</c:v>
                </c:pt>
                <c:pt idx="3">
                  <c:v>-424.87</c:v>
                </c:pt>
                <c:pt idx="4">
                  <c:v>-428.86999999999995</c:v>
                </c:pt>
                <c:pt idx="5">
                  <c:v>-431.06999999999994</c:v>
                </c:pt>
                <c:pt idx="6">
                  <c:v>-431.0499999999999</c:v>
                </c:pt>
                <c:pt idx="7">
                  <c:v>-431.28</c:v>
                </c:pt>
                <c:pt idx="8">
                  <c:v>-427.48</c:v>
                </c:pt>
                <c:pt idx="9">
                  <c:v>-426.95000000000005</c:v>
                </c:pt>
                <c:pt idx="10">
                  <c:v>-432.31999999999994</c:v>
                </c:pt>
                <c:pt idx="11">
                  <c:v>-413.09</c:v>
                </c:pt>
                <c:pt idx="12">
                  <c:v>-356.03000000000003</c:v>
                </c:pt>
                <c:pt idx="13">
                  <c:v>-331.64</c:v>
                </c:pt>
                <c:pt idx="14">
                  <c:v>-167.54000000000002</c:v>
                </c:pt>
                <c:pt idx="15">
                  <c:v>-151.26999999999995</c:v>
                </c:pt>
                <c:pt idx="16">
                  <c:v>-177.74</c:v>
                </c:pt>
                <c:pt idx="17">
                  <c:v>-181.03</c:v>
                </c:pt>
                <c:pt idx="18">
                  <c:v>-175.84</c:v>
                </c:pt>
                <c:pt idx="19">
                  <c:v>-174.09999999999997</c:v>
                </c:pt>
                <c:pt idx="20">
                  <c:v>-173.04999999999995</c:v>
                </c:pt>
                <c:pt idx="21">
                  <c:v>-174.87</c:v>
                </c:pt>
                <c:pt idx="22">
                  <c:v>-177.91999999999993</c:v>
                </c:pt>
                <c:pt idx="23">
                  <c:v>-180.25999999999996</c:v>
                </c:pt>
                <c:pt idx="24">
                  <c:v>-176.91</c:v>
                </c:pt>
                <c:pt idx="25">
                  <c:v>-166.04999999999993</c:v>
                </c:pt>
                <c:pt idx="26">
                  <c:v>-157.66000000000003</c:v>
                </c:pt>
                <c:pt idx="27">
                  <c:v>-153.57999999999996</c:v>
                </c:pt>
                <c:pt idx="28">
                  <c:v>-156.02000000000004</c:v>
                </c:pt>
                <c:pt idx="29">
                  <c:v>-143.26</c:v>
                </c:pt>
                <c:pt idx="30">
                  <c:v>-132.03</c:v>
                </c:pt>
                <c:pt idx="31">
                  <c:v>-125.55999999999996</c:v>
                </c:pt>
                <c:pt idx="32">
                  <c:v>-81.300000000000026</c:v>
                </c:pt>
                <c:pt idx="33">
                  <c:v>-49.34999999999998</c:v>
                </c:pt>
                <c:pt idx="34">
                  <c:v>-28.959999999999965</c:v>
                </c:pt>
                <c:pt idx="35">
                  <c:v>-11.689999999999998</c:v>
                </c:pt>
                <c:pt idx="36">
                  <c:v>-21.20999999999998</c:v>
                </c:pt>
                <c:pt idx="37">
                  <c:v>-13.469999999999999</c:v>
                </c:pt>
                <c:pt idx="38">
                  <c:v>-23.940000000000026</c:v>
                </c:pt>
                <c:pt idx="39">
                  <c:v>-26.630000000000024</c:v>
                </c:pt>
                <c:pt idx="40">
                  <c:v>-51.289999999999992</c:v>
                </c:pt>
                <c:pt idx="41">
                  <c:v>-94.889999999999972</c:v>
                </c:pt>
                <c:pt idx="42">
                  <c:v>-145.49</c:v>
                </c:pt>
                <c:pt idx="43">
                  <c:v>-164.43000000000006</c:v>
                </c:pt>
                <c:pt idx="44">
                  <c:v>-356.28000000000003</c:v>
                </c:pt>
                <c:pt idx="45">
                  <c:v>-377.21</c:v>
                </c:pt>
                <c:pt idx="46">
                  <c:v>-394.17999999999995</c:v>
                </c:pt>
                <c:pt idx="47">
                  <c:v>-398.81999999999994</c:v>
                </c:pt>
              </c:numCache>
            </c:numRef>
          </c:val>
          <c:extLst>
            <c:ext xmlns:c16="http://schemas.microsoft.com/office/drawing/2014/chart" uri="{C3380CC4-5D6E-409C-BE32-E72D297353CC}">
              <c16:uniqueId val="{00000004-2C27-4714-9193-35D293D4D394}"/>
            </c:ext>
          </c:extLst>
        </c:ser>
        <c:ser>
          <c:idx val="5"/>
          <c:order val="5"/>
          <c:tx>
            <c:strRef>
              <c:f>'Figure 5.11'!$G$59</c:f>
              <c:strCache>
                <c:ptCount val="1"/>
                <c:pt idx="0">
                  <c:v>Above $5,000</c:v>
                </c:pt>
              </c:strCache>
            </c:strRef>
          </c:tx>
          <c:spPr>
            <a:solidFill>
              <a:srgbClr val="C54F4F"/>
            </a:solidFill>
            <a:ln>
              <a:noFill/>
            </a:ln>
            <a:effectLst/>
          </c:spPr>
          <c:invertIfNegative val="0"/>
          <c:cat>
            <c:numRef>
              <c:f>'Figure 5.11'!$A$60:$A$107</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5.11'!$G$60:$G$107</c:f>
              <c:numCache>
                <c:formatCode>0</c:formatCode>
                <c:ptCount val="48"/>
                <c:pt idx="0">
                  <c:v>585.19999999999982</c:v>
                </c:pt>
                <c:pt idx="1">
                  <c:v>578.07999999999993</c:v>
                </c:pt>
                <c:pt idx="2">
                  <c:v>559.33000000000038</c:v>
                </c:pt>
                <c:pt idx="3">
                  <c:v>545.94999999999982</c:v>
                </c:pt>
                <c:pt idx="4">
                  <c:v>538.69999999999982</c:v>
                </c:pt>
                <c:pt idx="5">
                  <c:v>538.30999999999949</c:v>
                </c:pt>
                <c:pt idx="6">
                  <c:v>534.0600000000004</c:v>
                </c:pt>
                <c:pt idx="7">
                  <c:v>535.03999999999951</c:v>
                </c:pt>
                <c:pt idx="8">
                  <c:v>505.01000000000022</c:v>
                </c:pt>
                <c:pt idx="9">
                  <c:v>500.58000000000038</c:v>
                </c:pt>
                <c:pt idx="10">
                  <c:v>636.42000000000007</c:v>
                </c:pt>
                <c:pt idx="11">
                  <c:v>608.65000000000055</c:v>
                </c:pt>
                <c:pt idx="12">
                  <c:v>593.99999999999955</c:v>
                </c:pt>
                <c:pt idx="13">
                  <c:v>586.65999999999985</c:v>
                </c:pt>
                <c:pt idx="14">
                  <c:v>473.22999999999956</c:v>
                </c:pt>
                <c:pt idx="15">
                  <c:v>481.2800000000002</c:v>
                </c:pt>
                <c:pt idx="16">
                  <c:v>232.88000000000011</c:v>
                </c:pt>
                <c:pt idx="17">
                  <c:v>290.84999999999991</c:v>
                </c:pt>
                <c:pt idx="18">
                  <c:v>288.92000000000007</c:v>
                </c:pt>
                <c:pt idx="19">
                  <c:v>277.94999999999982</c:v>
                </c:pt>
                <c:pt idx="20">
                  <c:v>300.57000000000016</c:v>
                </c:pt>
                <c:pt idx="21">
                  <c:v>283.00000000000045</c:v>
                </c:pt>
                <c:pt idx="22">
                  <c:v>276.64999999999964</c:v>
                </c:pt>
                <c:pt idx="23">
                  <c:v>271.40999999999985</c:v>
                </c:pt>
                <c:pt idx="24">
                  <c:v>263.39000000000033</c:v>
                </c:pt>
                <c:pt idx="25">
                  <c:v>258.45000000000027</c:v>
                </c:pt>
                <c:pt idx="26">
                  <c:v>262.92000000000007</c:v>
                </c:pt>
                <c:pt idx="27">
                  <c:v>262.30999999999995</c:v>
                </c:pt>
                <c:pt idx="28">
                  <c:v>276.41000000000031</c:v>
                </c:pt>
                <c:pt idx="29">
                  <c:v>273.08000000000038</c:v>
                </c:pt>
                <c:pt idx="30">
                  <c:v>259.53999999999996</c:v>
                </c:pt>
                <c:pt idx="31">
                  <c:v>278.4099999999994</c:v>
                </c:pt>
                <c:pt idx="32">
                  <c:v>473.76999999999953</c:v>
                </c:pt>
                <c:pt idx="33">
                  <c:v>387.72999999999956</c:v>
                </c:pt>
                <c:pt idx="34">
                  <c:v>313.83999999999969</c:v>
                </c:pt>
                <c:pt idx="35">
                  <c:v>261.23</c:v>
                </c:pt>
                <c:pt idx="36">
                  <c:v>225.94000000000005</c:v>
                </c:pt>
                <c:pt idx="37">
                  <c:v>213.33000000000038</c:v>
                </c:pt>
                <c:pt idx="38">
                  <c:v>371.37999999999965</c:v>
                </c:pt>
                <c:pt idx="39">
                  <c:v>372.37999999999965</c:v>
                </c:pt>
                <c:pt idx="40">
                  <c:v>563.2199999999998</c:v>
                </c:pt>
                <c:pt idx="41">
                  <c:v>631.24000000000024</c:v>
                </c:pt>
                <c:pt idx="42">
                  <c:v>515.77999999999975</c:v>
                </c:pt>
                <c:pt idx="43">
                  <c:v>588.23999999999978</c:v>
                </c:pt>
                <c:pt idx="44">
                  <c:v>595.69999999999982</c:v>
                </c:pt>
                <c:pt idx="45">
                  <c:v>630.85000000000036</c:v>
                </c:pt>
                <c:pt idx="46">
                  <c:v>561.46</c:v>
                </c:pt>
                <c:pt idx="47">
                  <c:v>580.51000000000022</c:v>
                </c:pt>
              </c:numCache>
            </c:numRef>
          </c:val>
          <c:extLst>
            <c:ext xmlns:c16="http://schemas.microsoft.com/office/drawing/2014/chart" uri="{C3380CC4-5D6E-409C-BE32-E72D297353CC}">
              <c16:uniqueId val="{00000005-2C27-4714-9193-35D293D4D394}"/>
            </c:ext>
          </c:extLst>
        </c:ser>
        <c:dLbls>
          <c:showLegendKey val="0"/>
          <c:showVal val="0"/>
          <c:showCatName val="0"/>
          <c:showSerName val="0"/>
          <c:showPercent val="0"/>
          <c:showBubbleSize val="0"/>
        </c:dLbls>
        <c:gapWidth val="0"/>
        <c:overlap val="100"/>
        <c:axId val="343820111"/>
        <c:axId val="343828751"/>
      </c:barChart>
      <c:catAx>
        <c:axId val="343820111"/>
        <c:scaling>
          <c:orientation val="minMax"/>
        </c:scaling>
        <c:delete val="0"/>
        <c:axPos val="b"/>
        <c:numFmt formatCode="h\ a/p&quot;m&quot;" sourceLinked="1"/>
        <c:majorTickMark val="out"/>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8751"/>
        <c:crosses val="autoZero"/>
        <c:auto val="1"/>
        <c:lblAlgn val="ctr"/>
        <c:lblOffset val="100"/>
        <c:tickLblSkip val="4"/>
        <c:tickMarkSkip val="2"/>
        <c:noMultiLvlLbl val="0"/>
      </c:catAx>
      <c:valAx>
        <c:axId val="343828751"/>
        <c:scaling>
          <c:orientation val="minMax"/>
          <c:max val="1600"/>
          <c:min val="-20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43820111"/>
        <c:crosses val="autoZero"/>
        <c:crossBetween val="between"/>
        <c:majorUnit val="400"/>
      </c:valAx>
      <c:spPr>
        <a:solidFill>
          <a:srgbClr val="F3F1EB"/>
        </a:solidFill>
        <a:ln>
          <a:noFill/>
        </a:ln>
        <a:effectLst/>
      </c:spPr>
    </c:plotArea>
    <c:plotVisOnly val="1"/>
    <c:dispBlanksAs val="zero"/>
    <c:showDLblsOverMax val="0"/>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5.13'!$C$8</c:f>
              <c:strCache>
                <c:ptCount val="1"/>
                <c:pt idx="0">
                  <c:v>Battery</c:v>
                </c:pt>
              </c:strCache>
            </c:strRef>
          </c:tx>
          <c:spPr>
            <a:ln w="28575" cap="rnd">
              <a:solidFill>
                <a:srgbClr val="C54F4F"/>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5.13'!$C$9:$C$37</c:f>
              <c:numCache>
                <c:formatCode>General</c:formatCode>
                <c:ptCount val="29"/>
                <c:pt idx="0">
                  <c:v>26.56</c:v>
                </c:pt>
                <c:pt idx="1">
                  <c:v>80.45</c:v>
                </c:pt>
                <c:pt idx="2">
                  <c:v>109.09</c:v>
                </c:pt>
                <c:pt idx="3">
                  <c:v>162.19</c:v>
                </c:pt>
                <c:pt idx="4">
                  <c:v>117.25</c:v>
                </c:pt>
                <c:pt idx="6">
                  <c:v>41.37</c:v>
                </c:pt>
                <c:pt idx="7">
                  <c:v>42.25</c:v>
                </c:pt>
                <c:pt idx="8">
                  <c:v>75.959999999999994</c:v>
                </c:pt>
                <c:pt idx="9">
                  <c:v>162.32</c:v>
                </c:pt>
                <c:pt idx="10">
                  <c:v>152.25</c:v>
                </c:pt>
                <c:pt idx="12">
                  <c:v>24.27</c:v>
                </c:pt>
                <c:pt idx="13">
                  <c:v>32.04</c:v>
                </c:pt>
                <c:pt idx="14">
                  <c:v>46.21</c:v>
                </c:pt>
                <c:pt idx="15">
                  <c:v>69.680000000000007</c:v>
                </c:pt>
                <c:pt idx="16">
                  <c:v>120.14</c:v>
                </c:pt>
                <c:pt idx="18">
                  <c:v>84.21</c:v>
                </c:pt>
                <c:pt idx="19">
                  <c:v>206.35</c:v>
                </c:pt>
                <c:pt idx="20">
                  <c:v>149.5</c:v>
                </c:pt>
                <c:pt idx="21">
                  <c:v>156.46</c:v>
                </c:pt>
                <c:pt idx="22">
                  <c:v>135.58000000000001</c:v>
                </c:pt>
                <c:pt idx="24">
                  <c:v>3.72</c:v>
                </c:pt>
                <c:pt idx="25">
                  <c:v>68.69</c:v>
                </c:pt>
                <c:pt idx="26">
                  <c:v>15.48</c:v>
                </c:pt>
                <c:pt idx="27">
                  <c:v>98.54</c:v>
                </c:pt>
                <c:pt idx="28">
                  <c:v>170.58</c:v>
                </c:pt>
              </c:numCache>
            </c:numRef>
          </c:val>
          <c:smooth val="0"/>
          <c:extLst>
            <c:ext xmlns:c16="http://schemas.microsoft.com/office/drawing/2014/chart" uri="{C3380CC4-5D6E-409C-BE32-E72D297353CC}">
              <c16:uniqueId val="{00000000-9AE7-4227-958C-E76E09232278}"/>
            </c:ext>
          </c:extLst>
        </c:ser>
        <c:ser>
          <c:idx val="1"/>
          <c:order val="1"/>
          <c:tx>
            <c:strRef>
              <c:f>'Figure 5.13'!$D$8</c:f>
              <c:strCache>
                <c:ptCount val="1"/>
                <c:pt idx="0">
                  <c:v>Black coal</c:v>
                </c:pt>
              </c:strCache>
            </c:strRef>
          </c:tx>
          <c:spPr>
            <a:ln w="28575" cap="rnd">
              <a:solidFill>
                <a:schemeClr val="tx1"/>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5.13'!$D$9:$D$37</c:f>
              <c:numCache>
                <c:formatCode>General</c:formatCode>
                <c:ptCount val="29"/>
                <c:pt idx="0">
                  <c:v>46.52</c:v>
                </c:pt>
                <c:pt idx="1">
                  <c:v>161.78</c:v>
                </c:pt>
                <c:pt idx="2">
                  <c:v>81.16</c:v>
                </c:pt>
                <c:pt idx="3">
                  <c:v>88.81</c:v>
                </c:pt>
                <c:pt idx="4">
                  <c:v>83.9</c:v>
                </c:pt>
                <c:pt idx="6">
                  <c:v>49.82</c:v>
                </c:pt>
                <c:pt idx="7">
                  <c:v>148.9</c:v>
                </c:pt>
                <c:pt idx="8">
                  <c:v>80.81</c:v>
                </c:pt>
                <c:pt idx="9">
                  <c:v>102.2</c:v>
                </c:pt>
                <c:pt idx="10">
                  <c:v>87.79</c:v>
                </c:pt>
                <c:pt idx="12">
                  <c:v>46.56</c:v>
                </c:pt>
                <c:pt idx="13">
                  <c:v>147.30000000000001</c:v>
                </c:pt>
                <c:pt idx="14">
                  <c:v>81.66</c:v>
                </c:pt>
                <c:pt idx="15">
                  <c:v>87.52</c:v>
                </c:pt>
                <c:pt idx="16">
                  <c:v>91.11</c:v>
                </c:pt>
                <c:pt idx="18">
                  <c:v>46.82</c:v>
                </c:pt>
                <c:pt idx="19">
                  <c:v>145.19999999999999</c:v>
                </c:pt>
                <c:pt idx="20">
                  <c:v>80.12</c:v>
                </c:pt>
                <c:pt idx="21">
                  <c:v>84.72</c:v>
                </c:pt>
                <c:pt idx="22">
                  <c:v>90.35</c:v>
                </c:pt>
                <c:pt idx="24">
                  <c:v>43.04</c:v>
                </c:pt>
                <c:pt idx="25">
                  <c:v>151.53</c:v>
                </c:pt>
                <c:pt idx="26">
                  <c:v>81.290000000000006</c:v>
                </c:pt>
                <c:pt idx="27">
                  <c:v>92.03</c:v>
                </c:pt>
                <c:pt idx="28">
                  <c:v>109.39</c:v>
                </c:pt>
              </c:numCache>
            </c:numRef>
          </c:val>
          <c:smooth val="0"/>
          <c:extLst>
            <c:ext xmlns:c16="http://schemas.microsoft.com/office/drawing/2014/chart" uri="{C3380CC4-5D6E-409C-BE32-E72D297353CC}">
              <c16:uniqueId val="{00000001-9AE7-4227-958C-E76E09232278}"/>
            </c:ext>
          </c:extLst>
        </c:ser>
        <c:ser>
          <c:idx val="2"/>
          <c:order val="2"/>
          <c:tx>
            <c:strRef>
              <c:f>'Figure 5.13'!$E$8</c:f>
              <c:strCache>
                <c:ptCount val="1"/>
                <c:pt idx="0">
                  <c:v>Brown coal</c:v>
                </c:pt>
              </c:strCache>
            </c:strRef>
          </c:tx>
          <c:spPr>
            <a:ln w="28575" cap="rnd">
              <a:solidFill>
                <a:srgbClr val="B7B7BE"/>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5.13'!$E$9:$E$37</c:f>
              <c:numCache>
                <c:formatCode>General</c:formatCode>
                <c:ptCount val="29"/>
                <c:pt idx="0">
                  <c:v>15.2</c:v>
                </c:pt>
                <c:pt idx="1">
                  <c:v>30.02</c:v>
                </c:pt>
                <c:pt idx="2">
                  <c:v>31.65</c:v>
                </c:pt>
                <c:pt idx="3">
                  <c:v>11.66</c:v>
                </c:pt>
                <c:pt idx="4">
                  <c:v>65.599999999999994</c:v>
                </c:pt>
                <c:pt idx="6">
                  <c:v>12.6</c:v>
                </c:pt>
                <c:pt idx="7">
                  <c:v>29.06</c:v>
                </c:pt>
                <c:pt idx="8">
                  <c:v>27.12</c:v>
                </c:pt>
                <c:pt idx="9">
                  <c:v>11</c:v>
                </c:pt>
                <c:pt idx="10">
                  <c:v>40.090000000000003</c:v>
                </c:pt>
                <c:pt idx="12">
                  <c:v>7.7</c:v>
                </c:pt>
                <c:pt idx="13">
                  <c:v>19.18</c:v>
                </c:pt>
                <c:pt idx="14">
                  <c:v>15.84</c:v>
                </c:pt>
                <c:pt idx="15">
                  <c:v>7.03</c:v>
                </c:pt>
                <c:pt idx="16">
                  <c:v>19.96</c:v>
                </c:pt>
                <c:pt idx="18">
                  <c:v>7.68</c:v>
                </c:pt>
                <c:pt idx="19">
                  <c:v>21.89</c:v>
                </c:pt>
                <c:pt idx="20">
                  <c:v>17.07</c:v>
                </c:pt>
                <c:pt idx="21">
                  <c:v>8.25</c:v>
                </c:pt>
                <c:pt idx="22">
                  <c:v>21.74</c:v>
                </c:pt>
                <c:pt idx="24">
                  <c:v>9.84</c:v>
                </c:pt>
                <c:pt idx="25">
                  <c:v>24.68</c:v>
                </c:pt>
                <c:pt idx="26">
                  <c:v>20.81</c:v>
                </c:pt>
                <c:pt idx="27">
                  <c:v>9.25</c:v>
                </c:pt>
                <c:pt idx="28">
                  <c:v>32.19</c:v>
                </c:pt>
              </c:numCache>
            </c:numRef>
          </c:val>
          <c:smooth val="0"/>
          <c:extLst>
            <c:ext xmlns:c16="http://schemas.microsoft.com/office/drawing/2014/chart" uri="{C3380CC4-5D6E-409C-BE32-E72D297353CC}">
              <c16:uniqueId val="{00000002-9AE7-4227-958C-E76E09232278}"/>
            </c:ext>
          </c:extLst>
        </c:ser>
        <c:ser>
          <c:idx val="3"/>
          <c:order val="3"/>
          <c:tx>
            <c:strRef>
              <c:f>'Figure 5.13'!$F$8</c:f>
              <c:strCache>
                <c:ptCount val="1"/>
                <c:pt idx="0">
                  <c:v>Gas</c:v>
                </c:pt>
              </c:strCache>
            </c:strRef>
          </c:tx>
          <c:spPr>
            <a:ln w="28575" cap="rnd">
              <a:solidFill>
                <a:srgbClr val="0C5B88"/>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5.13'!$F$9:$F$37</c:f>
              <c:numCache>
                <c:formatCode>General</c:formatCode>
                <c:ptCount val="29"/>
                <c:pt idx="0">
                  <c:v>228.38</c:v>
                </c:pt>
                <c:pt idx="1">
                  <c:v>312.04000000000002</c:v>
                </c:pt>
                <c:pt idx="2">
                  <c:v>154.74</c:v>
                </c:pt>
                <c:pt idx="3">
                  <c:v>185.85</c:v>
                </c:pt>
                <c:pt idx="4">
                  <c:v>144.99</c:v>
                </c:pt>
                <c:pt idx="6">
                  <c:v>136.77000000000001</c:v>
                </c:pt>
                <c:pt idx="7">
                  <c:v>233.99</c:v>
                </c:pt>
                <c:pt idx="8">
                  <c:v>146.87</c:v>
                </c:pt>
                <c:pt idx="9">
                  <c:v>231.33</c:v>
                </c:pt>
                <c:pt idx="10">
                  <c:v>154.08000000000001</c:v>
                </c:pt>
                <c:pt idx="12">
                  <c:v>100.11</c:v>
                </c:pt>
                <c:pt idx="13">
                  <c:v>218.88</c:v>
                </c:pt>
                <c:pt idx="14">
                  <c:v>136.82</c:v>
                </c:pt>
                <c:pt idx="15">
                  <c:v>179.73</c:v>
                </c:pt>
                <c:pt idx="16">
                  <c:v>149.75</c:v>
                </c:pt>
                <c:pt idx="18">
                  <c:v>113.23</c:v>
                </c:pt>
                <c:pt idx="19">
                  <c:v>287.64999999999998</c:v>
                </c:pt>
                <c:pt idx="20">
                  <c:v>207.16</c:v>
                </c:pt>
                <c:pt idx="21">
                  <c:v>211.43</c:v>
                </c:pt>
                <c:pt idx="22">
                  <c:v>167.5</c:v>
                </c:pt>
                <c:pt idx="24">
                  <c:v>92.16</c:v>
                </c:pt>
                <c:pt idx="25">
                  <c:v>251.19</c:v>
                </c:pt>
                <c:pt idx="26">
                  <c:v>120.28</c:v>
                </c:pt>
                <c:pt idx="27">
                  <c:v>188.35</c:v>
                </c:pt>
                <c:pt idx="28">
                  <c:v>159.03</c:v>
                </c:pt>
              </c:numCache>
            </c:numRef>
          </c:val>
          <c:smooth val="0"/>
          <c:extLst>
            <c:ext xmlns:c16="http://schemas.microsoft.com/office/drawing/2014/chart" uri="{C3380CC4-5D6E-409C-BE32-E72D297353CC}">
              <c16:uniqueId val="{00000003-9AE7-4227-958C-E76E09232278}"/>
            </c:ext>
          </c:extLst>
        </c:ser>
        <c:ser>
          <c:idx val="4"/>
          <c:order val="4"/>
          <c:tx>
            <c:strRef>
              <c:f>'Figure 5.13'!$G$8</c:f>
              <c:strCache>
                <c:ptCount val="1"/>
                <c:pt idx="0">
                  <c:v>Hydro</c:v>
                </c:pt>
              </c:strCache>
            </c:strRef>
          </c:tx>
          <c:spPr>
            <a:ln w="28575" cap="rnd">
              <a:solidFill>
                <a:srgbClr val="3886A8"/>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5.13'!$G$9:$G$37</c:f>
              <c:numCache>
                <c:formatCode>General</c:formatCode>
                <c:ptCount val="29"/>
                <c:pt idx="0">
                  <c:v>89.71</c:v>
                </c:pt>
                <c:pt idx="1">
                  <c:v>264.52</c:v>
                </c:pt>
                <c:pt idx="2">
                  <c:v>125.86</c:v>
                </c:pt>
                <c:pt idx="3">
                  <c:v>161.58000000000001</c:v>
                </c:pt>
                <c:pt idx="4">
                  <c:v>128.11000000000001</c:v>
                </c:pt>
                <c:pt idx="6">
                  <c:v>84.04</c:v>
                </c:pt>
                <c:pt idx="7">
                  <c:v>224.14</c:v>
                </c:pt>
                <c:pt idx="8">
                  <c:v>116.66</c:v>
                </c:pt>
                <c:pt idx="9">
                  <c:v>155.04</c:v>
                </c:pt>
                <c:pt idx="10">
                  <c:v>126.53</c:v>
                </c:pt>
                <c:pt idx="12">
                  <c:v>65.709999999999994</c:v>
                </c:pt>
                <c:pt idx="13">
                  <c:v>205.12</c:v>
                </c:pt>
                <c:pt idx="14">
                  <c:v>98.71</c:v>
                </c:pt>
                <c:pt idx="15">
                  <c:v>128.16999999999999</c:v>
                </c:pt>
                <c:pt idx="16">
                  <c:v>125.62</c:v>
                </c:pt>
                <c:pt idx="18">
                  <c:v>66.84</c:v>
                </c:pt>
                <c:pt idx="19">
                  <c:v>202.83</c:v>
                </c:pt>
                <c:pt idx="20">
                  <c:v>98.4</c:v>
                </c:pt>
                <c:pt idx="21">
                  <c:v>124.44</c:v>
                </c:pt>
                <c:pt idx="22">
                  <c:v>124.65</c:v>
                </c:pt>
                <c:pt idx="24">
                  <c:v>34.159999999999997</c:v>
                </c:pt>
                <c:pt idx="25">
                  <c:v>157.44999999999999</c:v>
                </c:pt>
                <c:pt idx="26">
                  <c:v>55.76</c:v>
                </c:pt>
                <c:pt idx="27">
                  <c:v>89.47</c:v>
                </c:pt>
                <c:pt idx="28">
                  <c:v>91.62</c:v>
                </c:pt>
              </c:numCache>
            </c:numRef>
          </c:val>
          <c:smooth val="0"/>
          <c:extLst>
            <c:ext xmlns:c16="http://schemas.microsoft.com/office/drawing/2014/chart" uri="{C3380CC4-5D6E-409C-BE32-E72D297353CC}">
              <c16:uniqueId val="{00000004-9AE7-4227-958C-E76E09232278}"/>
            </c:ext>
          </c:extLst>
        </c:ser>
        <c:ser>
          <c:idx val="6"/>
          <c:order val="5"/>
          <c:tx>
            <c:strRef>
              <c:f>'Figure 5.13'!$H$8</c:f>
              <c:strCache>
                <c:ptCount val="1"/>
                <c:pt idx="0">
                  <c:v>Solar</c:v>
                </c:pt>
              </c:strCache>
            </c:strRef>
          </c:tx>
          <c:spPr>
            <a:ln w="28575" cap="rnd">
              <a:solidFill>
                <a:srgbClr val="FFC000"/>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5.13'!$H$9:$H$37</c:f>
              <c:numCache>
                <c:formatCode>General</c:formatCode>
                <c:ptCount val="29"/>
                <c:pt idx="0">
                  <c:v>-298.82</c:v>
                </c:pt>
                <c:pt idx="1">
                  <c:v>-384.24</c:v>
                </c:pt>
                <c:pt idx="2">
                  <c:v>-138.87</c:v>
                </c:pt>
                <c:pt idx="3">
                  <c:v>-105.73</c:v>
                </c:pt>
                <c:pt idx="4">
                  <c:v>-51.49</c:v>
                </c:pt>
                <c:pt idx="6">
                  <c:v>-579.54999999999995</c:v>
                </c:pt>
                <c:pt idx="7">
                  <c:v>-615.45000000000005</c:v>
                </c:pt>
                <c:pt idx="8">
                  <c:v>-347.06</c:v>
                </c:pt>
                <c:pt idx="9">
                  <c:v>-231.99</c:v>
                </c:pt>
                <c:pt idx="10">
                  <c:v>-107.36</c:v>
                </c:pt>
                <c:pt idx="12">
                  <c:v>-674.48</c:v>
                </c:pt>
                <c:pt idx="13">
                  <c:v>-678.88</c:v>
                </c:pt>
                <c:pt idx="14">
                  <c:v>-382.19</c:v>
                </c:pt>
                <c:pt idx="15">
                  <c:v>-229.44</c:v>
                </c:pt>
                <c:pt idx="16">
                  <c:v>-124.04</c:v>
                </c:pt>
                <c:pt idx="18">
                  <c:v>-569.09</c:v>
                </c:pt>
                <c:pt idx="19">
                  <c:v>-594.54</c:v>
                </c:pt>
                <c:pt idx="20">
                  <c:v>-293.16000000000003</c:v>
                </c:pt>
                <c:pt idx="21">
                  <c:v>-164.31</c:v>
                </c:pt>
                <c:pt idx="22">
                  <c:v>-134.80000000000001</c:v>
                </c:pt>
                <c:pt idx="24">
                  <c:v>-672.47</c:v>
                </c:pt>
                <c:pt idx="25">
                  <c:v>-679.36</c:v>
                </c:pt>
                <c:pt idx="26">
                  <c:v>-417.58</c:v>
                </c:pt>
                <c:pt idx="27">
                  <c:v>-313.95999999999998</c:v>
                </c:pt>
                <c:pt idx="28">
                  <c:v>-127.04</c:v>
                </c:pt>
              </c:numCache>
            </c:numRef>
          </c:val>
          <c:smooth val="0"/>
          <c:extLst>
            <c:ext xmlns:c16="http://schemas.microsoft.com/office/drawing/2014/chart" uri="{C3380CC4-5D6E-409C-BE32-E72D297353CC}">
              <c16:uniqueId val="{00000005-9AE7-4227-958C-E76E09232278}"/>
            </c:ext>
          </c:extLst>
        </c:ser>
        <c:ser>
          <c:idx val="7"/>
          <c:order val="6"/>
          <c:tx>
            <c:strRef>
              <c:f>'Figure 5.13'!$I$8</c:f>
              <c:strCache>
                <c:ptCount val="1"/>
                <c:pt idx="0">
                  <c:v>Wind</c:v>
                </c:pt>
              </c:strCache>
            </c:strRef>
          </c:tx>
          <c:spPr>
            <a:ln w="28575" cap="rnd">
              <a:solidFill>
                <a:srgbClr val="318468"/>
              </a:solidFill>
              <a:round/>
            </a:ln>
            <a:effectLst/>
          </c:spPr>
          <c:marker>
            <c:symbol val="none"/>
          </c:marker>
          <c:cat>
            <c:multiLvlStrRef>
              <c:f>'Figure 5.13'!$A$9:$B$37</c:f>
              <c:multiLvlStrCache>
                <c:ptCount val="29"/>
                <c:lvl>
                  <c:pt idx="0">
                    <c:v>2021</c:v>
                  </c:pt>
                  <c:pt idx="1">
                    <c:v>2022</c:v>
                  </c:pt>
                  <c:pt idx="2">
                    <c:v>2023</c:v>
                  </c:pt>
                  <c:pt idx="3">
                    <c:v>2024</c:v>
                  </c:pt>
                  <c:pt idx="4">
                    <c:v>2025</c:v>
                  </c:pt>
                  <c:pt idx="6">
                    <c:v>2021</c:v>
                  </c:pt>
                  <c:pt idx="7">
                    <c:v>2022</c:v>
                  </c:pt>
                  <c:pt idx="8">
                    <c:v>2023</c:v>
                  </c:pt>
                  <c:pt idx="9">
                    <c:v>2024</c:v>
                  </c:pt>
                  <c:pt idx="10">
                    <c:v>2025</c:v>
                  </c:pt>
                  <c:pt idx="12">
                    <c:v>2021</c:v>
                  </c:pt>
                  <c:pt idx="13">
                    <c:v>2022</c:v>
                  </c:pt>
                  <c:pt idx="14">
                    <c:v>2023</c:v>
                  </c:pt>
                  <c:pt idx="15">
                    <c:v>2024</c:v>
                  </c:pt>
                  <c:pt idx="16">
                    <c:v>2025</c:v>
                  </c:pt>
                  <c:pt idx="18">
                    <c:v>2021</c:v>
                  </c:pt>
                  <c:pt idx="19">
                    <c:v>2022</c:v>
                  </c:pt>
                  <c:pt idx="20">
                    <c:v>2023</c:v>
                  </c:pt>
                  <c:pt idx="21">
                    <c:v>2024</c:v>
                  </c:pt>
                  <c:pt idx="22">
                    <c:v>2025</c:v>
                  </c:pt>
                  <c:pt idx="24">
                    <c:v>2021</c:v>
                  </c:pt>
                  <c:pt idx="25">
                    <c:v>2022</c:v>
                  </c:pt>
                  <c:pt idx="26">
                    <c:v>2023</c:v>
                  </c:pt>
                  <c:pt idx="27">
                    <c:v>2024</c:v>
                  </c:pt>
                  <c:pt idx="28">
                    <c:v>2025</c:v>
                  </c:pt>
                </c:lvl>
                <c:lvl>
                  <c:pt idx="0">
                    <c:v>Queensland</c:v>
                  </c:pt>
                  <c:pt idx="6">
                    <c:v>NSW</c:v>
                  </c:pt>
                  <c:pt idx="12">
                    <c:v>Victoria</c:v>
                  </c:pt>
                  <c:pt idx="18">
                    <c:v>South Australia</c:v>
                  </c:pt>
                  <c:pt idx="24">
                    <c:v>Tasmania</c:v>
                  </c:pt>
                </c:lvl>
              </c:multiLvlStrCache>
            </c:multiLvlStrRef>
          </c:cat>
          <c:val>
            <c:numRef>
              <c:f>'Figure 5.13'!$I$9:$I$37</c:f>
              <c:numCache>
                <c:formatCode>General</c:formatCode>
                <c:ptCount val="29"/>
                <c:pt idx="0">
                  <c:v>-256.33999999999997</c:v>
                </c:pt>
                <c:pt idx="1">
                  <c:v>-237.92</c:v>
                </c:pt>
                <c:pt idx="2">
                  <c:v>-254.59</c:v>
                </c:pt>
                <c:pt idx="3">
                  <c:v>-194.91</c:v>
                </c:pt>
                <c:pt idx="4">
                  <c:v>-69.459999999999994</c:v>
                </c:pt>
                <c:pt idx="6">
                  <c:v>-181.3</c:v>
                </c:pt>
                <c:pt idx="7">
                  <c:v>-351.75</c:v>
                </c:pt>
                <c:pt idx="8">
                  <c:v>-270.32</c:v>
                </c:pt>
                <c:pt idx="9">
                  <c:v>-203</c:v>
                </c:pt>
                <c:pt idx="10">
                  <c:v>-81.400000000000006</c:v>
                </c:pt>
                <c:pt idx="12">
                  <c:v>-120.88</c:v>
                </c:pt>
                <c:pt idx="13">
                  <c:v>-185.69</c:v>
                </c:pt>
                <c:pt idx="14">
                  <c:v>-122.23</c:v>
                </c:pt>
                <c:pt idx="15">
                  <c:v>-108.28</c:v>
                </c:pt>
                <c:pt idx="16">
                  <c:v>-50.86</c:v>
                </c:pt>
                <c:pt idx="18">
                  <c:v>-98.35</c:v>
                </c:pt>
                <c:pt idx="19">
                  <c:v>-125.92</c:v>
                </c:pt>
                <c:pt idx="20">
                  <c:v>-94.66</c:v>
                </c:pt>
                <c:pt idx="21">
                  <c:v>-75.09</c:v>
                </c:pt>
                <c:pt idx="22">
                  <c:v>-62.34</c:v>
                </c:pt>
                <c:pt idx="24">
                  <c:v>-108.12</c:v>
                </c:pt>
                <c:pt idx="25">
                  <c:v>-148.87</c:v>
                </c:pt>
                <c:pt idx="26">
                  <c:v>-97.31</c:v>
                </c:pt>
                <c:pt idx="27">
                  <c:v>-148.93</c:v>
                </c:pt>
                <c:pt idx="28">
                  <c:v>-128.82999999999998</c:v>
                </c:pt>
              </c:numCache>
            </c:numRef>
          </c:val>
          <c:smooth val="0"/>
          <c:extLst>
            <c:ext xmlns:c16="http://schemas.microsoft.com/office/drawing/2014/chart" uri="{C3380CC4-5D6E-409C-BE32-E72D297353CC}">
              <c16:uniqueId val="{00000006-9AE7-4227-958C-E76E09232278}"/>
            </c:ext>
          </c:extLst>
        </c:ser>
        <c:dLbls>
          <c:showLegendKey val="0"/>
          <c:showVal val="0"/>
          <c:showCatName val="0"/>
          <c:showSerName val="0"/>
          <c:showPercent val="0"/>
          <c:showBubbleSize val="0"/>
        </c:dLbls>
        <c:smooth val="0"/>
        <c:axId val="89566256"/>
        <c:axId val="89557616"/>
      </c:lineChart>
      <c:catAx>
        <c:axId val="895662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89557616"/>
        <c:crosses val="autoZero"/>
        <c:auto val="1"/>
        <c:lblAlgn val="ctr"/>
        <c:lblOffset val="100"/>
        <c:noMultiLvlLbl val="0"/>
      </c:catAx>
      <c:valAx>
        <c:axId val="89557616"/>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 (nominal) per megawatt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89566256"/>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5.14'!$T$5</c:f>
              <c:strCache>
                <c:ptCount val="1"/>
                <c:pt idx="0">
                  <c:v>Below $50 per MWh</c:v>
                </c:pt>
              </c:strCache>
            </c:strRef>
          </c:tx>
          <c:spPr>
            <a:ln w="28575" cap="rnd">
              <a:solidFill>
                <a:schemeClr val="accent2"/>
              </a:solidFill>
              <a:round/>
            </a:ln>
            <a:effectLst/>
          </c:spPr>
          <c:marker>
            <c:symbol val="none"/>
          </c:marker>
          <c:cat>
            <c:multiLvlStrRef>
              <c:f>'Figure 5.14'!$A$6:$B$43</c:f>
              <c:multiLvlStrCache>
                <c:ptCount val="38"/>
                <c:lvl>
                  <c:pt idx="0">
                    <c:v>Jul – Sep</c:v>
                  </c:pt>
                  <c:pt idx="1">
                    <c:v>Oct – Dec</c:v>
                  </c:pt>
                  <c:pt idx="2">
                    <c:v>Jan – Mar</c:v>
                  </c:pt>
                  <c:pt idx="3">
                    <c:v>Apr – Jun</c:v>
                  </c:pt>
                  <c:pt idx="4">
                    <c:v>Jul – Sep</c:v>
                  </c:pt>
                  <c:pt idx="5">
                    <c:v>Oct – Dec</c:v>
                  </c:pt>
                  <c:pt idx="6">
                    <c:v>Jan – Mar</c:v>
                  </c:pt>
                  <c:pt idx="7">
                    <c:v>Apr – Jun</c:v>
                  </c:pt>
                  <c:pt idx="8">
                    <c:v>Jul – Sep</c:v>
                  </c:pt>
                  <c:pt idx="9">
                    <c:v>Oct – Dec</c:v>
                  </c:pt>
                  <c:pt idx="10">
                    <c:v>Jan – Mar</c:v>
                  </c:pt>
                  <c:pt idx="11">
                    <c:v>Apr – Jun</c:v>
                  </c:pt>
                  <c:pt idx="12">
                    <c:v>Jul – Sep</c:v>
                  </c:pt>
                  <c:pt idx="13">
                    <c:v>Oct – Dec</c:v>
                  </c:pt>
                  <c:pt idx="14">
                    <c:v>Jan – Mar</c:v>
                  </c:pt>
                  <c:pt idx="15">
                    <c:v>Apr – Jun</c:v>
                  </c:pt>
                  <c:pt idx="16">
                    <c:v>Jul – Sep</c:v>
                  </c:pt>
                  <c:pt idx="17">
                    <c:v>Oct – Dec</c:v>
                  </c:pt>
                  <c:pt idx="18">
                    <c:v>Jan – Mar</c:v>
                  </c:pt>
                  <c:pt idx="19">
                    <c:v>Apr – Jun</c:v>
                  </c:pt>
                  <c:pt idx="20">
                    <c:v>Jul – Sep</c:v>
                  </c:pt>
                  <c:pt idx="21">
                    <c:v>Oct – Dec</c:v>
                  </c:pt>
                  <c:pt idx="22">
                    <c:v>Jan – Mar</c:v>
                  </c:pt>
                  <c:pt idx="23">
                    <c:v>Apr – Jun</c:v>
                  </c:pt>
                  <c:pt idx="24">
                    <c:v>Jul – Sep</c:v>
                  </c:pt>
                  <c:pt idx="25">
                    <c:v>Oct – Dec</c:v>
                  </c:pt>
                  <c:pt idx="26">
                    <c:v>Jan – Mar</c:v>
                  </c:pt>
                  <c:pt idx="27">
                    <c:v>Apr – Jun</c:v>
                  </c:pt>
                  <c:pt idx="28">
                    <c:v>Jul – Sep</c:v>
                  </c:pt>
                  <c:pt idx="29">
                    <c:v>Oct – Dec</c:v>
                  </c:pt>
                  <c:pt idx="30">
                    <c:v>Jan – Mar</c:v>
                  </c:pt>
                  <c:pt idx="31">
                    <c:v>Apr – Jun</c:v>
                  </c:pt>
                  <c:pt idx="32">
                    <c:v>Jul – Sep</c:v>
                  </c:pt>
                  <c:pt idx="33">
                    <c:v>Oct – Dec</c:v>
                  </c:pt>
                  <c:pt idx="34">
                    <c:v>Jan – Mar</c:v>
                  </c:pt>
                  <c:pt idx="35">
                    <c:v>Apr – Jun</c:v>
                  </c:pt>
                  <c:pt idx="36">
                    <c:v>Jul – Sep</c:v>
                  </c:pt>
                  <c:pt idx="37">
                    <c:v>Oct – Dec</c:v>
                  </c:pt>
                </c:lvl>
                <c:lvl>
                  <c:pt idx="0">
                    <c:v>2016</c:v>
                  </c:pt>
                  <c:pt idx="2">
                    <c:v>2017</c:v>
                  </c:pt>
                  <c:pt idx="6">
                    <c:v>2018</c:v>
                  </c:pt>
                  <c:pt idx="10">
                    <c:v>2019</c:v>
                  </c:pt>
                  <c:pt idx="14">
                    <c:v>2020</c:v>
                  </c:pt>
                  <c:pt idx="18">
                    <c:v>2021</c:v>
                  </c:pt>
                  <c:pt idx="22">
                    <c:v>2022</c:v>
                  </c:pt>
                  <c:pt idx="26">
                    <c:v>2023</c:v>
                  </c:pt>
                  <c:pt idx="30">
                    <c:v>2024</c:v>
                  </c:pt>
                  <c:pt idx="34">
                    <c:v>2025</c:v>
                  </c:pt>
                </c:lvl>
              </c:multiLvlStrCache>
            </c:multiLvlStrRef>
          </c:cat>
          <c:val>
            <c:numRef>
              <c:f>'Figure 5.14'!$T$6:$T$43</c:f>
              <c:numCache>
                <c:formatCode>0%</c:formatCode>
                <c:ptCount val="38"/>
                <c:pt idx="0">
                  <c:v>0.88203962663520585</c:v>
                </c:pt>
                <c:pt idx="1">
                  <c:v>0.81916775026819588</c:v>
                </c:pt>
                <c:pt idx="2">
                  <c:v>0.7493332549234033</c:v>
                </c:pt>
                <c:pt idx="3">
                  <c:v>0.67465937004036847</c:v>
                </c:pt>
                <c:pt idx="4">
                  <c:v>0.69664039930013977</c:v>
                </c:pt>
                <c:pt idx="5">
                  <c:v>0.68917094098986909</c:v>
                </c:pt>
                <c:pt idx="6">
                  <c:v>0.72423531838023836</c:v>
                </c:pt>
                <c:pt idx="7">
                  <c:v>0.77967380754785987</c:v>
                </c:pt>
                <c:pt idx="8">
                  <c:v>0.76349895045619642</c:v>
                </c:pt>
                <c:pt idx="9">
                  <c:v>0.7787492761180913</c:v>
                </c:pt>
                <c:pt idx="10">
                  <c:v>0.74115710269181467</c:v>
                </c:pt>
                <c:pt idx="11">
                  <c:v>0.77239241186322261</c:v>
                </c:pt>
                <c:pt idx="12">
                  <c:v>0.83769648880327141</c:v>
                </c:pt>
                <c:pt idx="13">
                  <c:v>0.84674756956676178</c:v>
                </c:pt>
                <c:pt idx="14">
                  <c:v>0.88146589514290719</c:v>
                </c:pt>
                <c:pt idx="15">
                  <c:v>0.88879464673433417</c:v>
                </c:pt>
                <c:pt idx="16">
                  <c:v>0.91896722305556444</c:v>
                </c:pt>
                <c:pt idx="17">
                  <c:v>0.91140819671746731</c:v>
                </c:pt>
                <c:pt idx="18">
                  <c:v>0.88665632168302411</c:v>
                </c:pt>
                <c:pt idx="19">
                  <c:v>0.90724017330479734</c:v>
                </c:pt>
                <c:pt idx="20">
                  <c:v>0.82253916313833908</c:v>
                </c:pt>
                <c:pt idx="21">
                  <c:v>0.74846634828800851</c:v>
                </c:pt>
                <c:pt idx="22">
                  <c:v>0.68785518946250779</c:v>
                </c:pt>
                <c:pt idx="23">
                  <c:v>0.71014947035204012</c:v>
                </c:pt>
                <c:pt idx="24">
                  <c:v>0.69348004976172017</c:v>
                </c:pt>
                <c:pt idx="25">
                  <c:v>0.67299364670551332</c:v>
                </c:pt>
                <c:pt idx="26">
                  <c:v>0.67316634729118052</c:v>
                </c:pt>
                <c:pt idx="27">
                  <c:v>0.69143972293730194</c:v>
                </c:pt>
                <c:pt idx="28">
                  <c:v>0.69852684032273349</c:v>
                </c:pt>
                <c:pt idx="29">
                  <c:v>0.71482681609615462</c:v>
                </c:pt>
                <c:pt idx="30">
                  <c:v>0.72790621951950274</c:v>
                </c:pt>
                <c:pt idx="31">
                  <c:v>0.75982923142778136</c:v>
                </c:pt>
                <c:pt idx="32">
                  <c:v>0.72695737962443885</c:v>
                </c:pt>
                <c:pt idx="33">
                  <c:v>0.69597162467147822</c:v>
                </c:pt>
                <c:pt idx="34">
                  <c:v>0.69478401250646749</c:v>
                </c:pt>
                <c:pt idx="35">
                  <c:v>0.73690885409015683</c:v>
                </c:pt>
                <c:pt idx="36">
                  <c:v>0.71676777572041173</c:v>
                </c:pt>
                <c:pt idx="37">
                  <c:v>0.69223400173460248</c:v>
                </c:pt>
              </c:numCache>
            </c:numRef>
          </c:val>
          <c:smooth val="0"/>
          <c:extLst>
            <c:ext xmlns:c16="http://schemas.microsoft.com/office/drawing/2014/chart" uri="{C3380CC4-5D6E-409C-BE32-E72D297353CC}">
              <c16:uniqueId val="{00000000-C5DE-4480-BD95-98B6281038B5}"/>
            </c:ext>
          </c:extLst>
        </c:ser>
        <c:ser>
          <c:idx val="1"/>
          <c:order val="1"/>
          <c:tx>
            <c:strRef>
              <c:f>'Figure 5.14'!$U$5</c:f>
              <c:strCache>
                <c:ptCount val="1"/>
                <c:pt idx="0">
                  <c:v>Below $300 per MWh</c:v>
                </c:pt>
              </c:strCache>
            </c:strRef>
          </c:tx>
          <c:spPr>
            <a:ln w="28575" cap="rnd">
              <a:solidFill>
                <a:schemeClr val="accent4"/>
              </a:solidFill>
              <a:round/>
            </a:ln>
            <a:effectLst/>
          </c:spPr>
          <c:marker>
            <c:symbol val="none"/>
          </c:marker>
          <c:cat>
            <c:multiLvlStrRef>
              <c:f>'Figure 5.14'!$A$6:$B$43</c:f>
              <c:multiLvlStrCache>
                <c:ptCount val="38"/>
                <c:lvl>
                  <c:pt idx="0">
                    <c:v>Jul – Sep</c:v>
                  </c:pt>
                  <c:pt idx="1">
                    <c:v>Oct – Dec</c:v>
                  </c:pt>
                  <c:pt idx="2">
                    <c:v>Jan – Mar</c:v>
                  </c:pt>
                  <c:pt idx="3">
                    <c:v>Apr – Jun</c:v>
                  </c:pt>
                  <c:pt idx="4">
                    <c:v>Jul – Sep</c:v>
                  </c:pt>
                  <c:pt idx="5">
                    <c:v>Oct – Dec</c:v>
                  </c:pt>
                  <c:pt idx="6">
                    <c:v>Jan – Mar</c:v>
                  </c:pt>
                  <c:pt idx="7">
                    <c:v>Apr – Jun</c:v>
                  </c:pt>
                  <c:pt idx="8">
                    <c:v>Jul – Sep</c:v>
                  </c:pt>
                  <c:pt idx="9">
                    <c:v>Oct – Dec</c:v>
                  </c:pt>
                  <c:pt idx="10">
                    <c:v>Jan – Mar</c:v>
                  </c:pt>
                  <c:pt idx="11">
                    <c:v>Apr – Jun</c:v>
                  </c:pt>
                  <c:pt idx="12">
                    <c:v>Jul – Sep</c:v>
                  </c:pt>
                  <c:pt idx="13">
                    <c:v>Oct – Dec</c:v>
                  </c:pt>
                  <c:pt idx="14">
                    <c:v>Jan – Mar</c:v>
                  </c:pt>
                  <c:pt idx="15">
                    <c:v>Apr – Jun</c:v>
                  </c:pt>
                  <c:pt idx="16">
                    <c:v>Jul – Sep</c:v>
                  </c:pt>
                  <c:pt idx="17">
                    <c:v>Oct – Dec</c:v>
                  </c:pt>
                  <c:pt idx="18">
                    <c:v>Jan – Mar</c:v>
                  </c:pt>
                  <c:pt idx="19">
                    <c:v>Apr – Jun</c:v>
                  </c:pt>
                  <c:pt idx="20">
                    <c:v>Jul – Sep</c:v>
                  </c:pt>
                  <c:pt idx="21">
                    <c:v>Oct – Dec</c:v>
                  </c:pt>
                  <c:pt idx="22">
                    <c:v>Jan – Mar</c:v>
                  </c:pt>
                  <c:pt idx="23">
                    <c:v>Apr – Jun</c:v>
                  </c:pt>
                  <c:pt idx="24">
                    <c:v>Jul – Sep</c:v>
                  </c:pt>
                  <c:pt idx="25">
                    <c:v>Oct – Dec</c:v>
                  </c:pt>
                  <c:pt idx="26">
                    <c:v>Jan – Mar</c:v>
                  </c:pt>
                  <c:pt idx="27">
                    <c:v>Apr – Jun</c:v>
                  </c:pt>
                  <c:pt idx="28">
                    <c:v>Jul – Sep</c:v>
                  </c:pt>
                  <c:pt idx="29">
                    <c:v>Oct – Dec</c:v>
                  </c:pt>
                  <c:pt idx="30">
                    <c:v>Jan – Mar</c:v>
                  </c:pt>
                  <c:pt idx="31">
                    <c:v>Apr – Jun</c:v>
                  </c:pt>
                  <c:pt idx="32">
                    <c:v>Jul – Sep</c:v>
                  </c:pt>
                  <c:pt idx="33">
                    <c:v>Oct – Dec</c:v>
                  </c:pt>
                  <c:pt idx="34">
                    <c:v>Jan – Mar</c:v>
                  </c:pt>
                  <c:pt idx="35">
                    <c:v>Apr – Jun</c:v>
                  </c:pt>
                  <c:pt idx="36">
                    <c:v>Jul – Sep</c:v>
                  </c:pt>
                  <c:pt idx="37">
                    <c:v>Oct – Dec</c:v>
                  </c:pt>
                </c:lvl>
                <c:lvl>
                  <c:pt idx="0">
                    <c:v>2016</c:v>
                  </c:pt>
                  <c:pt idx="2">
                    <c:v>2017</c:v>
                  </c:pt>
                  <c:pt idx="6">
                    <c:v>2018</c:v>
                  </c:pt>
                  <c:pt idx="10">
                    <c:v>2019</c:v>
                  </c:pt>
                  <c:pt idx="14">
                    <c:v>2020</c:v>
                  </c:pt>
                  <c:pt idx="18">
                    <c:v>2021</c:v>
                  </c:pt>
                  <c:pt idx="22">
                    <c:v>2022</c:v>
                  </c:pt>
                  <c:pt idx="26">
                    <c:v>2023</c:v>
                  </c:pt>
                  <c:pt idx="30">
                    <c:v>2024</c:v>
                  </c:pt>
                  <c:pt idx="34">
                    <c:v>2025</c:v>
                  </c:pt>
                </c:lvl>
              </c:multiLvlStrCache>
            </c:multiLvlStrRef>
          </c:cat>
          <c:val>
            <c:numRef>
              <c:f>'Figure 5.14'!$U$6:$U$43</c:f>
              <c:numCache>
                <c:formatCode>0%</c:formatCode>
                <c:ptCount val="38"/>
                <c:pt idx="0">
                  <c:v>0.93453971338353159</c:v>
                </c:pt>
                <c:pt idx="1">
                  <c:v>0.91082694780261653</c:v>
                </c:pt>
                <c:pt idx="2">
                  <c:v>0.88265912263041957</c:v>
                </c:pt>
                <c:pt idx="3">
                  <c:v>0.91339207512627518</c:v>
                </c:pt>
                <c:pt idx="4">
                  <c:v>0.96358285071003269</c:v>
                </c:pt>
                <c:pt idx="5">
                  <c:v>0.97694932919377109</c:v>
                </c:pt>
                <c:pt idx="6">
                  <c:v>0.96394504043802676</c:v>
                </c:pt>
                <c:pt idx="7">
                  <c:v>0.96298369741043421</c:v>
                </c:pt>
                <c:pt idx="8">
                  <c:v>0.97409058165133522</c:v>
                </c:pt>
                <c:pt idx="9">
                  <c:v>0.9854798652787341</c:v>
                </c:pt>
                <c:pt idx="10">
                  <c:v>0.9570871974976678</c:v>
                </c:pt>
                <c:pt idx="11">
                  <c:v>0.97339728172520212</c:v>
                </c:pt>
                <c:pt idx="12">
                  <c:v>0.9782009324042712</c:v>
                </c:pt>
                <c:pt idx="13">
                  <c:v>0.95189952174574932</c:v>
                </c:pt>
                <c:pt idx="14">
                  <c:v>0.95991749058721676</c:v>
                </c:pt>
                <c:pt idx="15">
                  <c:v>0.93698468374325161</c:v>
                </c:pt>
                <c:pt idx="16">
                  <c:v>0.96358897435079105</c:v>
                </c:pt>
                <c:pt idx="17">
                  <c:v>0.95287485431679564</c:v>
                </c:pt>
                <c:pt idx="18">
                  <c:v>0.91598669605722494</c:v>
                </c:pt>
                <c:pt idx="19">
                  <c:v>0.94565487538556103</c:v>
                </c:pt>
                <c:pt idx="20">
                  <c:v>0.9259946096608721</c:v>
                </c:pt>
                <c:pt idx="21">
                  <c:v>0.8917499605460274</c:v>
                </c:pt>
                <c:pt idx="22">
                  <c:v>0.90084375956191132</c:v>
                </c:pt>
                <c:pt idx="23">
                  <c:v>0.83357291363109864</c:v>
                </c:pt>
                <c:pt idx="24">
                  <c:v>0.88018805509632003</c:v>
                </c:pt>
                <c:pt idx="25">
                  <c:v>0.904087949463103</c:v>
                </c:pt>
                <c:pt idx="26">
                  <c:v>0.87980024950835345</c:v>
                </c:pt>
                <c:pt idx="27">
                  <c:v>0.89826613960733592</c:v>
                </c:pt>
                <c:pt idx="28">
                  <c:v>0.89093598019207965</c:v>
                </c:pt>
                <c:pt idx="29">
                  <c:v>0.88985503715434278</c:v>
                </c:pt>
                <c:pt idx="30">
                  <c:v>0.89753426991560936</c:v>
                </c:pt>
                <c:pt idx="31">
                  <c:v>0.90369682896247105</c:v>
                </c:pt>
                <c:pt idx="32">
                  <c:v>0.90383019626846051</c:v>
                </c:pt>
                <c:pt idx="33">
                  <c:v>0.9101977919222789</c:v>
                </c:pt>
                <c:pt idx="34">
                  <c:v>0.90008889836348571</c:v>
                </c:pt>
                <c:pt idx="35">
                  <c:v>0.92956847613544735</c:v>
                </c:pt>
                <c:pt idx="36">
                  <c:v>0.91133627742930812</c:v>
                </c:pt>
                <c:pt idx="37">
                  <c:v>0.9101407076607132</c:v>
                </c:pt>
              </c:numCache>
            </c:numRef>
          </c:val>
          <c:smooth val="0"/>
          <c:extLst>
            <c:ext xmlns:c16="http://schemas.microsoft.com/office/drawing/2014/chart" uri="{C3380CC4-5D6E-409C-BE32-E72D297353CC}">
              <c16:uniqueId val="{00000001-C5DE-4480-BD95-98B6281038B5}"/>
            </c:ext>
          </c:extLst>
        </c:ser>
        <c:dLbls>
          <c:showLegendKey val="0"/>
          <c:showVal val="0"/>
          <c:showCatName val="0"/>
          <c:showSerName val="0"/>
          <c:showPercent val="0"/>
          <c:showBubbleSize val="0"/>
        </c:dLbls>
        <c:smooth val="0"/>
        <c:axId val="554237152"/>
        <c:axId val="554236072"/>
      </c:lineChart>
      <c:catAx>
        <c:axId val="554237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54236072"/>
        <c:crosses val="autoZero"/>
        <c:auto val="1"/>
        <c:lblAlgn val="ctr"/>
        <c:lblOffset val="100"/>
        <c:noMultiLvlLbl val="0"/>
      </c:catAx>
      <c:valAx>
        <c:axId val="554236072"/>
        <c:scaling>
          <c:orientation val="minMax"/>
          <c:max val="1"/>
          <c:min val="0.60000000000000009"/>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Share of black coal offers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solidFill>
              <a:schemeClr val="bg1">
                <a:alpha val="98000"/>
              </a:schemeClr>
            </a:solid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54237152"/>
        <c:crosses val="autoZero"/>
        <c:crossBetween val="between"/>
        <c:majorUnit val="5.000000000000001E-2"/>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5.15'!$B$6</c:f>
              <c:strCache>
                <c:ptCount val="1"/>
                <c:pt idx="0">
                  <c:v>Below $0 per MWh</c:v>
                </c:pt>
              </c:strCache>
            </c:strRef>
          </c:tx>
          <c:spPr>
            <a:ln w="28575" cap="rnd">
              <a:solidFill>
                <a:srgbClr val="ACC7BD"/>
              </a:solidFill>
              <a:round/>
            </a:ln>
            <a:effectLst/>
          </c:spPr>
          <c:marker>
            <c:symbol val="none"/>
          </c:marker>
          <c:cat>
            <c:numRef>
              <c:f>'Figure 5.15'!$A$7:$A$54</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5.15'!$B$7:$B$54</c:f>
              <c:numCache>
                <c:formatCode>#,##0</c:formatCode>
                <c:ptCount val="48"/>
                <c:pt idx="0">
                  <c:v>-422.98999999999978</c:v>
                </c:pt>
                <c:pt idx="1">
                  <c:v>-411.30999999999949</c:v>
                </c:pt>
                <c:pt idx="2">
                  <c:v>-431.96000000000004</c:v>
                </c:pt>
                <c:pt idx="3">
                  <c:v>-470.61999999999989</c:v>
                </c:pt>
                <c:pt idx="4">
                  <c:v>-479.60000000000036</c:v>
                </c:pt>
                <c:pt idx="5">
                  <c:v>-481.97999999999956</c:v>
                </c:pt>
                <c:pt idx="6">
                  <c:v>-481.38999999999942</c:v>
                </c:pt>
                <c:pt idx="7">
                  <c:v>-481.6899999999996</c:v>
                </c:pt>
                <c:pt idx="8">
                  <c:v>-437.80999999999949</c:v>
                </c:pt>
                <c:pt idx="9">
                  <c:v>-431.65999999999985</c:v>
                </c:pt>
                <c:pt idx="10">
                  <c:v>-386.32999999999993</c:v>
                </c:pt>
                <c:pt idx="11">
                  <c:v>-676.80000000000018</c:v>
                </c:pt>
                <c:pt idx="12">
                  <c:v>-1020.9200000000001</c:v>
                </c:pt>
                <c:pt idx="13">
                  <c:v>-1185.1000000000004</c:v>
                </c:pt>
                <c:pt idx="14">
                  <c:v>-1439.3999999999996</c:v>
                </c:pt>
                <c:pt idx="15">
                  <c:v>-1552.329999999999</c:v>
                </c:pt>
                <c:pt idx="16">
                  <c:v>-1715.3399999999992</c:v>
                </c:pt>
                <c:pt idx="17">
                  <c:v>-1754.4600000000009</c:v>
                </c:pt>
                <c:pt idx="18">
                  <c:v>-1439.1800000000003</c:v>
                </c:pt>
                <c:pt idx="19">
                  <c:v>-1388.04</c:v>
                </c:pt>
                <c:pt idx="20">
                  <c:v>-1356.9000000000005</c:v>
                </c:pt>
                <c:pt idx="21">
                  <c:v>-1372.9300000000003</c:v>
                </c:pt>
                <c:pt idx="22">
                  <c:v>-1373.8700000000008</c:v>
                </c:pt>
                <c:pt idx="23">
                  <c:v>-1357.2599999999993</c:v>
                </c:pt>
                <c:pt idx="24">
                  <c:v>-1344.2000000000007</c:v>
                </c:pt>
                <c:pt idx="25">
                  <c:v>-1322.2800000000007</c:v>
                </c:pt>
                <c:pt idx="26">
                  <c:v>-1278.8200000000006</c:v>
                </c:pt>
                <c:pt idx="27">
                  <c:v>-1196.6599999999989</c:v>
                </c:pt>
                <c:pt idx="28">
                  <c:v>-1074.6499999999996</c:v>
                </c:pt>
                <c:pt idx="29">
                  <c:v>-864.95000000000073</c:v>
                </c:pt>
                <c:pt idx="30">
                  <c:v>-422.56999999999971</c:v>
                </c:pt>
                <c:pt idx="31">
                  <c:v>-203.70999999999913</c:v>
                </c:pt>
                <c:pt idx="32">
                  <c:v>-49.540000000000873</c:v>
                </c:pt>
                <c:pt idx="33">
                  <c:v>219.29999999999927</c:v>
                </c:pt>
                <c:pt idx="34">
                  <c:v>322.06000000000131</c:v>
                </c:pt>
                <c:pt idx="35">
                  <c:v>298.63000000000102</c:v>
                </c:pt>
                <c:pt idx="36">
                  <c:v>139.84000000000015</c:v>
                </c:pt>
                <c:pt idx="37">
                  <c:v>58.220000000001164</c:v>
                </c:pt>
                <c:pt idx="38">
                  <c:v>-85.600000000000364</c:v>
                </c:pt>
                <c:pt idx="39">
                  <c:v>-123.85000000000036</c:v>
                </c:pt>
                <c:pt idx="40">
                  <c:v>-236.18999999999869</c:v>
                </c:pt>
                <c:pt idx="41">
                  <c:v>-374.19999999999891</c:v>
                </c:pt>
                <c:pt idx="42">
                  <c:v>-577.03000000000065</c:v>
                </c:pt>
                <c:pt idx="43">
                  <c:v>-646.53000000000247</c:v>
                </c:pt>
                <c:pt idx="44">
                  <c:v>-730.81999999999971</c:v>
                </c:pt>
                <c:pt idx="45">
                  <c:v>-647.59999999999945</c:v>
                </c:pt>
                <c:pt idx="46">
                  <c:v>-629.75000000000091</c:v>
                </c:pt>
                <c:pt idx="47">
                  <c:v>-622.09999999999945</c:v>
                </c:pt>
              </c:numCache>
            </c:numRef>
          </c:val>
          <c:smooth val="0"/>
          <c:extLst>
            <c:ext xmlns:c16="http://schemas.microsoft.com/office/drawing/2014/chart" uri="{C3380CC4-5D6E-409C-BE32-E72D297353CC}">
              <c16:uniqueId val="{00000000-F889-459F-A603-60F872FB71C1}"/>
            </c:ext>
          </c:extLst>
        </c:ser>
        <c:ser>
          <c:idx val="1"/>
          <c:order val="1"/>
          <c:tx>
            <c:strRef>
              <c:f>'Figure 5.15'!$C$6</c:f>
              <c:strCache>
                <c:ptCount val="1"/>
                <c:pt idx="0">
                  <c:v>Below $50 per MWh</c:v>
                </c:pt>
              </c:strCache>
            </c:strRef>
          </c:tx>
          <c:spPr>
            <a:ln w="28575" cap="rnd">
              <a:solidFill>
                <a:srgbClr val="318468"/>
              </a:solidFill>
              <a:round/>
            </a:ln>
            <a:effectLst/>
          </c:spPr>
          <c:marker>
            <c:symbol val="none"/>
          </c:marker>
          <c:cat>
            <c:numRef>
              <c:f>'Figure 5.15'!$A$7:$A$54</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5.15'!$C$7:$C$54</c:f>
              <c:numCache>
                <c:formatCode>#,##0_ ;\-#,##0\ </c:formatCode>
                <c:ptCount val="48"/>
                <c:pt idx="0">
                  <c:v>-1900.25</c:v>
                </c:pt>
                <c:pt idx="1">
                  <c:v>-1886.2699999999986</c:v>
                </c:pt>
                <c:pt idx="2">
                  <c:v>-1849.1599999999999</c:v>
                </c:pt>
                <c:pt idx="3">
                  <c:v>-1855.8199999999997</c:v>
                </c:pt>
                <c:pt idx="4">
                  <c:v>-1814.1499999999996</c:v>
                </c:pt>
                <c:pt idx="5">
                  <c:v>-1806.4699999999993</c:v>
                </c:pt>
                <c:pt idx="6">
                  <c:v>-1803.5100000000002</c:v>
                </c:pt>
                <c:pt idx="7">
                  <c:v>-1803.5299999999988</c:v>
                </c:pt>
                <c:pt idx="8">
                  <c:v>-1847.1399999999994</c:v>
                </c:pt>
                <c:pt idx="9">
                  <c:v>-1863.8500000000004</c:v>
                </c:pt>
                <c:pt idx="10">
                  <c:v>-1887.0100000000002</c:v>
                </c:pt>
                <c:pt idx="11">
                  <c:v>-2162.2700000000004</c:v>
                </c:pt>
                <c:pt idx="12">
                  <c:v>-2365.8500000000004</c:v>
                </c:pt>
                <c:pt idx="13">
                  <c:v>-2465.7800000000007</c:v>
                </c:pt>
                <c:pt idx="14">
                  <c:v>-2676.9699999999993</c:v>
                </c:pt>
                <c:pt idx="15">
                  <c:v>-2903.8499999999985</c:v>
                </c:pt>
                <c:pt idx="16">
                  <c:v>-3191.8399999999992</c:v>
                </c:pt>
                <c:pt idx="17">
                  <c:v>-3304.3300000000008</c:v>
                </c:pt>
                <c:pt idx="18">
                  <c:v>-3110.4799999999996</c:v>
                </c:pt>
                <c:pt idx="19">
                  <c:v>-3160.7299999999996</c:v>
                </c:pt>
                <c:pt idx="20">
                  <c:v>-3152.92</c:v>
                </c:pt>
                <c:pt idx="21">
                  <c:v>-3165.3000000000011</c:v>
                </c:pt>
                <c:pt idx="22">
                  <c:v>-3162.84</c:v>
                </c:pt>
                <c:pt idx="23">
                  <c:v>-3131.3500000000004</c:v>
                </c:pt>
                <c:pt idx="24">
                  <c:v>-3105.510000000002</c:v>
                </c:pt>
                <c:pt idx="25">
                  <c:v>-3059.58</c:v>
                </c:pt>
                <c:pt idx="26">
                  <c:v>-3017.21</c:v>
                </c:pt>
                <c:pt idx="27">
                  <c:v>-2941.4699999999984</c:v>
                </c:pt>
                <c:pt idx="28">
                  <c:v>-2815.2099999999991</c:v>
                </c:pt>
                <c:pt idx="29">
                  <c:v>-2676.3900000000012</c:v>
                </c:pt>
                <c:pt idx="30">
                  <c:v>-2456.159999999998</c:v>
                </c:pt>
                <c:pt idx="31">
                  <c:v>-2185.1900000000005</c:v>
                </c:pt>
                <c:pt idx="32">
                  <c:v>-1865.7800000000007</c:v>
                </c:pt>
                <c:pt idx="33">
                  <c:v>-1624.7300000000014</c:v>
                </c:pt>
                <c:pt idx="34">
                  <c:v>-1520.7599999999984</c:v>
                </c:pt>
                <c:pt idx="35">
                  <c:v>-1473.1099999999969</c:v>
                </c:pt>
                <c:pt idx="36">
                  <c:v>-1476.6600000000017</c:v>
                </c:pt>
                <c:pt idx="37">
                  <c:v>-1486.239999999998</c:v>
                </c:pt>
                <c:pt idx="38">
                  <c:v>-1507.2299999999996</c:v>
                </c:pt>
                <c:pt idx="39">
                  <c:v>-1519.3000000000011</c:v>
                </c:pt>
                <c:pt idx="40">
                  <c:v>-1583.0699999999997</c:v>
                </c:pt>
                <c:pt idx="41">
                  <c:v>-1610.3299999999981</c:v>
                </c:pt>
                <c:pt idx="42">
                  <c:v>-1613.3600000000006</c:v>
                </c:pt>
                <c:pt idx="43">
                  <c:v>-1627.340000000002</c:v>
                </c:pt>
                <c:pt idx="44">
                  <c:v>-1889.7700000000004</c:v>
                </c:pt>
                <c:pt idx="45">
                  <c:v>-1942.5499999999993</c:v>
                </c:pt>
                <c:pt idx="46">
                  <c:v>-2033.2600000000002</c:v>
                </c:pt>
                <c:pt idx="47">
                  <c:v>-2038.0300000000007</c:v>
                </c:pt>
              </c:numCache>
            </c:numRef>
          </c:val>
          <c:smooth val="0"/>
          <c:extLst xmlns:c15="http://schemas.microsoft.com/office/drawing/2012/chart">
            <c:ext xmlns:c16="http://schemas.microsoft.com/office/drawing/2014/chart" uri="{C3380CC4-5D6E-409C-BE32-E72D297353CC}">
              <c16:uniqueId val="{00000005-F889-459F-A603-60F872FB71C1}"/>
            </c:ext>
          </c:extLst>
        </c:ser>
        <c:ser>
          <c:idx val="2"/>
          <c:order val="2"/>
          <c:tx>
            <c:strRef>
              <c:f>'Figure 5.15'!$D$6</c:f>
              <c:strCache>
                <c:ptCount val="1"/>
                <c:pt idx="0">
                  <c:v>Below $100 per MWh</c:v>
                </c:pt>
              </c:strCache>
            </c:strRef>
          </c:tx>
          <c:spPr>
            <a:ln w="28575" cap="rnd">
              <a:solidFill>
                <a:srgbClr val="3886A8"/>
              </a:solidFill>
              <a:round/>
            </a:ln>
            <a:effectLst/>
          </c:spPr>
          <c:marker>
            <c:symbol val="none"/>
          </c:marker>
          <c:cat>
            <c:numRef>
              <c:f>'Figure 5.15'!$A$7:$A$54</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5.15'!$D$7:$D$54</c:f>
              <c:numCache>
                <c:formatCode>#,##0_ ;\-#,##0\ </c:formatCode>
                <c:ptCount val="48"/>
                <c:pt idx="0">
                  <c:v>-799.19000000000051</c:v>
                </c:pt>
                <c:pt idx="1">
                  <c:v>-785.6599999999944</c:v>
                </c:pt>
                <c:pt idx="2">
                  <c:v>-776.20000000000073</c:v>
                </c:pt>
                <c:pt idx="3">
                  <c:v>-745.67999999999847</c:v>
                </c:pt>
                <c:pt idx="4">
                  <c:v>-693.09999999999854</c:v>
                </c:pt>
                <c:pt idx="5">
                  <c:v>-688.59000000000196</c:v>
                </c:pt>
                <c:pt idx="6">
                  <c:v>-684.64999999999964</c:v>
                </c:pt>
                <c:pt idx="7">
                  <c:v>-685.71999999999935</c:v>
                </c:pt>
                <c:pt idx="8">
                  <c:v>-690.81999999999971</c:v>
                </c:pt>
                <c:pt idx="9">
                  <c:v>-734.53000000000247</c:v>
                </c:pt>
                <c:pt idx="10">
                  <c:v>-787.67999999999847</c:v>
                </c:pt>
                <c:pt idx="11">
                  <c:v>-1023.5699999999997</c:v>
                </c:pt>
                <c:pt idx="12">
                  <c:v>-1229.3999999999996</c:v>
                </c:pt>
                <c:pt idx="13">
                  <c:v>-1340.9900000000034</c:v>
                </c:pt>
                <c:pt idx="14">
                  <c:v>-1537.1900000000023</c:v>
                </c:pt>
                <c:pt idx="15">
                  <c:v>-1803.7599999999984</c:v>
                </c:pt>
                <c:pt idx="16">
                  <c:v>-2053.4999999999982</c:v>
                </c:pt>
                <c:pt idx="17">
                  <c:v>-2172.0400000000009</c:v>
                </c:pt>
                <c:pt idx="18">
                  <c:v>-2098.989999999998</c:v>
                </c:pt>
                <c:pt idx="19">
                  <c:v>-2160.3899999999994</c:v>
                </c:pt>
                <c:pt idx="20">
                  <c:v>-2206.9499999999971</c:v>
                </c:pt>
                <c:pt idx="21">
                  <c:v>-2230.3199999999979</c:v>
                </c:pt>
                <c:pt idx="22">
                  <c:v>-2277.4700000000012</c:v>
                </c:pt>
                <c:pt idx="23">
                  <c:v>-2249.5700000000015</c:v>
                </c:pt>
                <c:pt idx="24">
                  <c:v>-2213.9100000000017</c:v>
                </c:pt>
                <c:pt idx="25">
                  <c:v>-2144.090000000002</c:v>
                </c:pt>
                <c:pt idx="26">
                  <c:v>-2067.010000000002</c:v>
                </c:pt>
                <c:pt idx="27">
                  <c:v>-1993.8799999999974</c:v>
                </c:pt>
                <c:pt idx="28">
                  <c:v>-1846.7899999999954</c:v>
                </c:pt>
                <c:pt idx="29">
                  <c:v>-1744.2799999999988</c:v>
                </c:pt>
                <c:pt idx="30">
                  <c:v>-1561.5900000000001</c:v>
                </c:pt>
                <c:pt idx="31">
                  <c:v>-1385.9099999999999</c:v>
                </c:pt>
                <c:pt idx="32">
                  <c:v>-1048.6000000000004</c:v>
                </c:pt>
                <c:pt idx="33">
                  <c:v>-911.42000000000371</c:v>
                </c:pt>
                <c:pt idx="34">
                  <c:v>-838.82999999999629</c:v>
                </c:pt>
                <c:pt idx="35">
                  <c:v>-804.35999999999876</c:v>
                </c:pt>
                <c:pt idx="36">
                  <c:v>-773.47000000000298</c:v>
                </c:pt>
                <c:pt idx="37">
                  <c:v>-753.54999999999745</c:v>
                </c:pt>
                <c:pt idx="38">
                  <c:v>-741.54999999999927</c:v>
                </c:pt>
                <c:pt idx="39">
                  <c:v>-731.80000000000109</c:v>
                </c:pt>
                <c:pt idx="40">
                  <c:v>-740.23000000000138</c:v>
                </c:pt>
                <c:pt idx="41">
                  <c:v>-732.47000000000116</c:v>
                </c:pt>
                <c:pt idx="42">
                  <c:v>-717.07000000000153</c:v>
                </c:pt>
                <c:pt idx="43">
                  <c:v>-697.20000000000073</c:v>
                </c:pt>
                <c:pt idx="44">
                  <c:v>-902.2400000000016</c:v>
                </c:pt>
                <c:pt idx="45">
                  <c:v>-906.69999999999709</c:v>
                </c:pt>
                <c:pt idx="46">
                  <c:v>-930.71999999999753</c:v>
                </c:pt>
                <c:pt idx="47">
                  <c:v>-934.7400000000016</c:v>
                </c:pt>
              </c:numCache>
            </c:numRef>
          </c:val>
          <c:smooth val="0"/>
          <c:extLst>
            <c:ext xmlns:c16="http://schemas.microsoft.com/office/drawing/2014/chart" uri="{C3380CC4-5D6E-409C-BE32-E72D297353CC}">
              <c16:uniqueId val="{00000001-F889-459F-A603-60F872FB71C1}"/>
            </c:ext>
          </c:extLst>
        </c:ser>
        <c:ser>
          <c:idx val="3"/>
          <c:order val="3"/>
          <c:tx>
            <c:strRef>
              <c:f>'Figure 5.15'!$E$6</c:f>
              <c:strCache>
                <c:ptCount val="1"/>
                <c:pt idx="0">
                  <c:v>Below $300 per MWh</c:v>
                </c:pt>
              </c:strCache>
            </c:strRef>
          </c:tx>
          <c:spPr>
            <a:ln w="28575" cap="rnd">
              <a:solidFill>
                <a:srgbClr val="2C5B6C"/>
              </a:solidFill>
              <a:round/>
            </a:ln>
            <a:effectLst/>
          </c:spPr>
          <c:marker>
            <c:symbol val="none"/>
          </c:marker>
          <c:cat>
            <c:numRef>
              <c:f>'Figure 5.15'!$A$7:$A$54</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5.15'!$E$7:$E$54</c:f>
              <c:numCache>
                <c:formatCode>#,##0_ ;\-#,##0\ </c:formatCode>
                <c:ptCount val="48"/>
                <c:pt idx="0">
                  <c:v>-304.77000000000044</c:v>
                </c:pt>
                <c:pt idx="1">
                  <c:v>-255.15999999999622</c:v>
                </c:pt>
                <c:pt idx="2">
                  <c:v>-207.19000000000051</c:v>
                </c:pt>
                <c:pt idx="3">
                  <c:v>-147.07999999999811</c:v>
                </c:pt>
                <c:pt idx="4">
                  <c:v>-77.149999999997817</c:v>
                </c:pt>
                <c:pt idx="5">
                  <c:v>-49.290000000000873</c:v>
                </c:pt>
                <c:pt idx="6">
                  <c:v>-36.290000000002692</c:v>
                </c:pt>
                <c:pt idx="7">
                  <c:v>-38.989999999999782</c:v>
                </c:pt>
                <c:pt idx="8">
                  <c:v>-50.789999999999054</c:v>
                </c:pt>
                <c:pt idx="9">
                  <c:v>-98.670000000000073</c:v>
                </c:pt>
                <c:pt idx="10">
                  <c:v>-198.29999999999745</c:v>
                </c:pt>
                <c:pt idx="11">
                  <c:v>-427.28000000000065</c:v>
                </c:pt>
                <c:pt idx="12">
                  <c:v>-608.54999999999927</c:v>
                </c:pt>
                <c:pt idx="13">
                  <c:v>-679.15000000000327</c:v>
                </c:pt>
                <c:pt idx="14">
                  <c:v>-861.13000000000466</c:v>
                </c:pt>
                <c:pt idx="15">
                  <c:v>-1073.3799999999974</c:v>
                </c:pt>
                <c:pt idx="16">
                  <c:v>-1293.5799999999963</c:v>
                </c:pt>
                <c:pt idx="17">
                  <c:v>-1379.7899999999991</c:v>
                </c:pt>
                <c:pt idx="18">
                  <c:v>-1266.8199999999979</c:v>
                </c:pt>
                <c:pt idx="19">
                  <c:v>-1316.659999999998</c:v>
                </c:pt>
                <c:pt idx="20">
                  <c:v>-1353.4399999999987</c:v>
                </c:pt>
                <c:pt idx="21">
                  <c:v>-1381.8099999999977</c:v>
                </c:pt>
                <c:pt idx="22">
                  <c:v>-1446.2299999999996</c:v>
                </c:pt>
                <c:pt idx="23">
                  <c:v>-1422.4000000000033</c:v>
                </c:pt>
                <c:pt idx="24">
                  <c:v>-1404.2400000000034</c:v>
                </c:pt>
                <c:pt idx="25">
                  <c:v>-1346.0200000000023</c:v>
                </c:pt>
                <c:pt idx="26">
                  <c:v>-1283.6600000000017</c:v>
                </c:pt>
                <c:pt idx="27">
                  <c:v>-1239.6299999999956</c:v>
                </c:pt>
                <c:pt idx="28">
                  <c:v>-1156.7599999999966</c:v>
                </c:pt>
                <c:pt idx="29">
                  <c:v>-1122.7999999999993</c:v>
                </c:pt>
                <c:pt idx="30">
                  <c:v>-1005.1700000000001</c:v>
                </c:pt>
                <c:pt idx="31">
                  <c:v>-892.36000000000058</c:v>
                </c:pt>
                <c:pt idx="32">
                  <c:v>-644.92000000000007</c:v>
                </c:pt>
                <c:pt idx="33">
                  <c:v>-634.4700000000048</c:v>
                </c:pt>
                <c:pt idx="34">
                  <c:v>-622.6699999999928</c:v>
                </c:pt>
                <c:pt idx="35">
                  <c:v>-616.39999999999782</c:v>
                </c:pt>
                <c:pt idx="36">
                  <c:v>-605.32000000000153</c:v>
                </c:pt>
                <c:pt idx="37">
                  <c:v>-588.34999999999673</c:v>
                </c:pt>
                <c:pt idx="38">
                  <c:v>-579.3799999999992</c:v>
                </c:pt>
                <c:pt idx="39">
                  <c:v>-569.34000000000015</c:v>
                </c:pt>
                <c:pt idx="40">
                  <c:v>-553.350000000004</c:v>
                </c:pt>
                <c:pt idx="41">
                  <c:v>-527.57000000000153</c:v>
                </c:pt>
                <c:pt idx="42">
                  <c:v>-506.54999999999927</c:v>
                </c:pt>
                <c:pt idx="43">
                  <c:v>-471.57999999999993</c:v>
                </c:pt>
                <c:pt idx="44">
                  <c:v>-614.06000000000131</c:v>
                </c:pt>
                <c:pt idx="45">
                  <c:v>-573.91999999999643</c:v>
                </c:pt>
                <c:pt idx="46">
                  <c:v>-553.16999999999825</c:v>
                </c:pt>
                <c:pt idx="47">
                  <c:v>-519.39000000000124</c:v>
                </c:pt>
              </c:numCache>
            </c:numRef>
          </c:val>
          <c:smooth val="0"/>
          <c:extLst>
            <c:ext xmlns:c16="http://schemas.microsoft.com/office/drawing/2014/chart" uri="{C3380CC4-5D6E-409C-BE32-E72D297353CC}">
              <c16:uniqueId val="{00000002-F889-459F-A603-60F872FB71C1}"/>
            </c:ext>
          </c:extLst>
        </c:ser>
        <c:ser>
          <c:idx val="5"/>
          <c:order val="4"/>
          <c:tx>
            <c:strRef>
              <c:f>'Figure 5.15'!$F$6</c:f>
              <c:strCache>
                <c:ptCount val="1"/>
                <c:pt idx="0">
                  <c:v>Total</c:v>
                </c:pt>
              </c:strCache>
            </c:strRef>
          </c:tx>
          <c:spPr>
            <a:ln w="28575" cap="rnd">
              <a:solidFill>
                <a:srgbClr val="000000"/>
              </a:solidFill>
              <a:round/>
            </a:ln>
            <a:effectLst/>
          </c:spPr>
          <c:marker>
            <c:symbol val="none"/>
          </c:marker>
          <c:cat>
            <c:numRef>
              <c:f>'Figure 5.15'!$A$7:$A$54</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5.15'!$F$7:$F$54</c:f>
              <c:numCache>
                <c:formatCode>#,##0_ ;\-#,##0\ </c:formatCode>
                <c:ptCount val="48"/>
                <c:pt idx="0">
                  <c:v>-644.92999999999847</c:v>
                </c:pt>
                <c:pt idx="1">
                  <c:v>-648.04999999999382</c:v>
                </c:pt>
                <c:pt idx="2">
                  <c:v>-641.80000000000291</c:v>
                </c:pt>
                <c:pt idx="3">
                  <c:v>-632.53999999999724</c:v>
                </c:pt>
                <c:pt idx="4">
                  <c:v>-606.11999999999716</c:v>
                </c:pt>
                <c:pt idx="5">
                  <c:v>-601.64000000000124</c:v>
                </c:pt>
                <c:pt idx="6">
                  <c:v>-608.68000000000211</c:v>
                </c:pt>
                <c:pt idx="7">
                  <c:v>-615.97000000000116</c:v>
                </c:pt>
                <c:pt idx="8">
                  <c:v>-616.81999999999971</c:v>
                </c:pt>
                <c:pt idx="9">
                  <c:v>-614.85000000000036</c:v>
                </c:pt>
                <c:pt idx="10">
                  <c:v>-624.20999999999731</c:v>
                </c:pt>
                <c:pt idx="11">
                  <c:v>-616.77000000000226</c:v>
                </c:pt>
                <c:pt idx="12">
                  <c:v>-635.51999999999862</c:v>
                </c:pt>
                <c:pt idx="13">
                  <c:v>-638.66000000000167</c:v>
                </c:pt>
                <c:pt idx="14">
                  <c:v>-642.7200000000048</c:v>
                </c:pt>
                <c:pt idx="15">
                  <c:v>-685.22999999999774</c:v>
                </c:pt>
                <c:pt idx="16">
                  <c:v>-756.35999999999694</c:v>
                </c:pt>
                <c:pt idx="17">
                  <c:v>-779.67000000000007</c:v>
                </c:pt>
                <c:pt idx="18">
                  <c:v>-784.6399999999976</c:v>
                </c:pt>
                <c:pt idx="19">
                  <c:v>-782.52999999999884</c:v>
                </c:pt>
                <c:pt idx="20">
                  <c:v>-767.71999999999753</c:v>
                </c:pt>
                <c:pt idx="21">
                  <c:v>-759.92999999999665</c:v>
                </c:pt>
                <c:pt idx="22">
                  <c:v>-828.22999999999956</c:v>
                </c:pt>
                <c:pt idx="23">
                  <c:v>-813.47000000000298</c:v>
                </c:pt>
                <c:pt idx="24">
                  <c:v>-798.40000000000327</c:v>
                </c:pt>
                <c:pt idx="25">
                  <c:v>-792.96000000000276</c:v>
                </c:pt>
                <c:pt idx="26">
                  <c:v>-761.34000000000015</c:v>
                </c:pt>
                <c:pt idx="27">
                  <c:v>-774.45999999999549</c:v>
                </c:pt>
                <c:pt idx="28">
                  <c:v>-785.85999999999513</c:v>
                </c:pt>
                <c:pt idx="29">
                  <c:v>-768.67999999999847</c:v>
                </c:pt>
                <c:pt idx="30">
                  <c:v>-749.73000000000138</c:v>
                </c:pt>
                <c:pt idx="31">
                  <c:v>-695.93000000000029</c:v>
                </c:pt>
                <c:pt idx="32">
                  <c:v>-668.69999999999891</c:v>
                </c:pt>
                <c:pt idx="33">
                  <c:v>-672.37000000000626</c:v>
                </c:pt>
                <c:pt idx="34">
                  <c:v>-676.48999999999432</c:v>
                </c:pt>
                <c:pt idx="35">
                  <c:v>-679.56999999999789</c:v>
                </c:pt>
                <c:pt idx="36">
                  <c:v>-673.41000000000349</c:v>
                </c:pt>
                <c:pt idx="37">
                  <c:v>-657.57999999999629</c:v>
                </c:pt>
                <c:pt idx="38">
                  <c:v>-651.14999999999782</c:v>
                </c:pt>
                <c:pt idx="39">
                  <c:v>-648.28999999999905</c:v>
                </c:pt>
                <c:pt idx="40">
                  <c:v>-644.03000000000429</c:v>
                </c:pt>
                <c:pt idx="41">
                  <c:v>-636.89000000000306</c:v>
                </c:pt>
                <c:pt idx="42">
                  <c:v>-632.63999999999942</c:v>
                </c:pt>
                <c:pt idx="43">
                  <c:v>-628.11000000000058</c:v>
                </c:pt>
                <c:pt idx="44">
                  <c:v>-627.50000000000182</c:v>
                </c:pt>
                <c:pt idx="45">
                  <c:v>-622.649999999996</c:v>
                </c:pt>
                <c:pt idx="46">
                  <c:v>-625.46999999999753</c:v>
                </c:pt>
                <c:pt idx="47">
                  <c:v>-622.52000000000226</c:v>
                </c:pt>
              </c:numCache>
            </c:numRef>
          </c:val>
          <c:smooth val="0"/>
          <c:extLst>
            <c:ext xmlns:c16="http://schemas.microsoft.com/office/drawing/2014/chart" uri="{C3380CC4-5D6E-409C-BE32-E72D297353CC}">
              <c16:uniqueId val="{00000003-F889-459F-A603-60F872FB71C1}"/>
            </c:ext>
          </c:extLst>
        </c:ser>
        <c:dLbls>
          <c:showLegendKey val="0"/>
          <c:showVal val="0"/>
          <c:showCatName val="0"/>
          <c:showSerName val="0"/>
          <c:showPercent val="0"/>
          <c:showBubbleSize val="0"/>
        </c:dLbls>
        <c:smooth val="0"/>
        <c:axId val="1026332192"/>
        <c:axId val="891753416"/>
        <c:extLst/>
      </c:lineChart>
      <c:catAx>
        <c:axId val="1026332192"/>
        <c:scaling>
          <c:orientation val="minMax"/>
        </c:scaling>
        <c:delete val="0"/>
        <c:axPos val="b"/>
        <c:numFmt formatCode="h\ a/p&quot;m&quot;"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crossAx val="891753416"/>
        <c:crosses val="autoZero"/>
        <c:auto val="1"/>
        <c:lblAlgn val="ctr"/>
        <c:lblOffset val="100"/>
        <c:tickLblSkip val="2"/>
        <c:noMultiLvlLbl val="0"/>
      </c:catAx>
      <c:valAx>
        <c:axId val="891753416"/>
        <c:scaling>
          <c:orientation val="minMax"/>
          <c:min val="-35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crossAx val="1026332192"/>
        <c:crosses val="autoZero"/>
        <c:crossBetween val="between"/>
      </c:valAx>
      <c:spPr>
        <a:solidFill>
          <a:srgbClr val="F3F1EB"/>
        </a:solidFill>
        <a:ln>
          <a:noFill/>
        </a:ln>
        <a:effectLst/>
      </c:spPr>
    </c:plotArea>
    <c:legend>
      <c:legendPos val="b"/>
      <c:layout>
        <c:manualLayout>
          <c:xMode val="edge"/>
          <c:yMode val="edge"/>
          <c:x val="0.13459521707420061"/>
          <c:y val="0.8634566165879185"/>
          <c:w val="0.7971101301293616"/>
          <c:h val="0.1153335606477067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5.16'!$B$5</c:f>
              <c:strCache>
                <c:ptCount val="1"/>
                <c:pt idx="0">
                  <c:v>NSW</c:v>
                </c:pt>
              </c:strCache>
            </c:strRef>
          </c:tx>
          <c:spPr>
            <a:ln w="28575" cap="rnd">
              <a:solidFill>
                <a:srgbClr val="3886A8"/>
              </a:solidFill>
              <a:round/>
            </a:ln>
            <a:effectLst/>
          </c:spPr>
          <c:marker>
            <c:symbol val="none"/>
          </c:marker>
          <c:cat>
            <c:numRef>
              <c:f>'Figure 5.16'!$A$6:$A$53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5.16'!$B$6:$B$53</c:f>
              <c:numCache>
                <c:formatCode>#,##0</c:formatCode>
                <c:ptCount val="48"/>
                <c:pt idx="0">
                  <c:v>-1285.3882000000003</c:v>
                </c:pt>
                <c:pt idx="1">
                  <c:v>-1292.8288399999992</c:v>
                </c:pt>
                <c:pt idx="2">
                  <c:v>-1251.9920299999994</c:v>
                </c:pt>
                <c:pt idx="3">
                  <c:v>-1261.5545000000002</c:v>
                </c:pt>
                <c:pt idx="4">
                  <c:v>-1242.9123299999992</c:v>
                </c:pt>
                <c:pt idx="5">
                  <c:v>-1243.4375999999993</c:v>
                </c:pt>
                <c:pt idx="6">
                  <c:v>-1242.9053400000003</c:v>
                </c:pt>
                <c:pt idx="7">
                  <c:v>-1241.44344</c:v>
                </c:pt>
                <c:pt idx="8">
                  <c:v>-1278.0351200000005</c:v>
                </c:pt>
                <c:pt idx="9">
                  <c:v>-1304.0820700000004</c:v>
                </c:pt>
                <c:pt idx="10">
                  <c:v>-1330.5440999999992</c:v>
                </c:pt>
                <c:pt idx="11">
                  <c:v>-1401.3452899999993</c:v>
                </c:pt>
                <c:pt idx="12">
                  <c:v>-1404.5742500000006</c:v>
                </c:pt>
                <c:pt idx="13">
                  <c:v>-1463.0424699999994</c:v>
                </c:pt>
                <c:pt idx="14">
                  <c:v>-1548.3242600000003</c:v>
                </c:pt>
                <c:pt idx="15">
                  <c:v>-1742.3666999999996</c:v>
                </c:pt>
                <c:pt idx="16">
                  <c:v>-1909.9496200000012</c:v>
                </c:pt>
                <c:pt idx="17">
                  <c:v>-2018.6057400000004</c:v>
                </c:pt>
                <c:pt idx="18">
                  <c:v>-2081.3083800000004</c:v>
                </c:pt>
                <c:pt idx="19">
                  <c:v>-2129.3579899999995</c:v>
                </c:pt>
                <c:pt idx="20">
                  <c:v>-2137.8283300000003</c:v>
                </c:pt>
                <c:pt idx="21">
                  <c:v>-2145.2217700000006</c:v>
                </c:pt>
                <c:pt idx="22">
                  <c:v>-2131.09753</c:v>
                </c:pt>
                <c:pt idx="23">
                  <c:v>-2102.1095099999998</c:v>
                </c:pt>
                <c:pt idx="24">
                  <c:v>-2077.9152299999996</c:v>
                </c:pt>
                <c:pt idx="25">
                  <c:v>-2031.5399899999993</c:v>
                </c:pt>
                <c:pt idx="26">
                  <c:v>-1996.3905999999993</c:v>
                </c:pt>
                <c:pt idx="27">
                  <c:v>-1924.4464100000009</c:v>
                </c:pt>
                <c:pt idx="28">
                  <c:v>-1796.0752199999997</c:v>
                </c:pt>
                <c:pt idx="29">
                  <c:v>-1647.10563</c:v>
                </c:pt>
                <c:pt idx="30">
                  <c:v>-1466.5341699999999</c:v>
                </c:pt>
                <c:pt idx="31">
                  <c:v>-1281.1831000000011</c:v>
                </c:pt>
                <c:pt idx="32">
                  <c:v>-1184.2087899999997</c:v>
                </c:pt>
                <c:pt idx="33">
                  <c:v>-1043.2915699999994</c:v>
                </c:pt>
                <c:pt idx="34">
                  <c:v>-923.9390400000002</c:v>
                </c:pt>
                <c:pt idx="35">
                  <c:v>-843.97397000000001</c:v>
                </c:pt>
                <c:pt idx="36">
                  <c:v>-822.81116999999995</c:v>
                </c:pt>
                <c:pt idx="37">
                  <c:v>-818.63374000000113</c:v>
                </c:pt>
                <c:pt idx="38">
                  <c:v>-829.17588000000069</c:v>
                </c:pt>
                <c:pt idx="39">
                  <c:v>-843.32448999999997</c:v>
                </c:pt>
                <c:pt idx="40">
                  <c:v>-899.87599999999838</c:v>
                </c:pt>
                <c:pt idx="41">
                  <c:v>-931.97315999999864</c:v>
                </c:pt>
                <c:pt idx="42">
                  <c:v>-946.46283999999923</c:v>
                </c:pt>
                <c:pt idx="43">
                  <c:v>-976.20813000000089</c:v>
                </c:pt>
                <c:pt idx="44">
                  <c:v>-1056.4971399999995</c:v>
                </c:pt>
                <c:pt idx="45">
                  <c:v>-1124.3263499999994</c:v>
                </c:pt>
                <c:pt idx="46">
                  <c:v>-1226.0066800000004</c:v>
                </c:pt>
                <c:pt idx="47">
                  <c:v>-1240.1926300000005</c:v>
                </c:pt>
              </c:numCache>
            </c:numRef>
          </c:val>
          <c:smooth val="0"/>
          <c:extLst>
            <c:ext xmlns:c16="http://schemas.microsoft.com/office/drawing/2014/chart" uri="{C3380CC4-5D6E-409C-BE32-E72D297353CC}">
              <c16:uniqueId val="{00000000-80E0-49A7-8BA7-000475E777B6}"/>
            </c:ext>
          </c:extLst>
        </c:ser>
        <c:ser>
          <c:idx val="2"/>
          <c:order val="1"/>
          <c:tx>
            <c:strRef>
              <c:f>'Figure 5.16'!$C$5</c:f>
              <c:strCache>
                <c:ptCount val="1"/>
                <c:pt idx="0">
                  <c:v>NSW (ex Liddell)</c:v>
                </c:pt>
              </c:strCache>
            </c:strRef>
          </c:tx>
          <c:spPr>
            <a:ln w="28575" cap="rnd">
              <a:solidFill>
                <a:srgbClr val="3886A8"/>
              </a:solidFill>
              <a:prstDash val="sysDash"/>
              <a:round/>
            </a:ln>
            <a:effectLst/>
          </c:spPr>
          <c:marker>
            <c:symbol val="none"/>
          </c:marker>
          <c:cat>
            <c:numRef>
              <c:f>'Figure 5.16'!$A$6:$A$53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5.16'!$C$6:$C$53</c:f>
              <c:numCache>
                <c:formatCode>#,##0</c:formatCode>
                <c:ptCount val="48"/>
                <c:pt idx="0">
                  <c:v>-332.69734000000062</c:v>
                </c:pt>
                <c:pt idx="1">
                  <c:v>-348.32426999999916</c:v>
                </c:pt>
                <c:pt idx="2">
                  <c:v>-314.96919999999955</c:v>
                </c:pt>
                <c:pt idx="3">
                  <c:v>-330.36591000000044</c:v>
                </c:pt>
                <c:pt idx="4">
                  <c:v>-313.95068999999967</c:v>
                </c:pt>
                <c:pt idx="5">
                  <c:v>-316.33805999999913</c:v>
                </c:pt>
                <c:pt idx="6">
                  <c:v>-317.59986000000026</c:v>
                </c:pt>
                <c:pt idx="7">
                  <c:v>-318.10416999999961</c:v>
                </c:pt>
                <c:pt idx="8">
                  <c:v>-353.89585000000079</c:v>
                </c:pt>
                <c:pt idx="9">
                  <c:v>-378.61403000000064</c:v>
                </c:pt>
                <c:pt idx="10">
                  <c:v>-401.29295999999886</c:v>
                </c:pt>
                <c:pt idx="11">
                  <c:v>-470.45487999999932</c:v>
                </c:pt>
                <c:pt idx="12">
                  <c:v>-472.8765400000002</c:v>
                </c:pt>
                <c:pt idx="13">
                  <c:v>-532.68173999999908</c:v>
                </c:pt>
                <c:pt idx="14">
                  <c:v>-618.49275000000034</c:v>
                </c:pt>
                <c:pt idx="15">
                  <c:v>-816.93746999999985</c:v>
                </c:pt>
                <c:pt idx="16">
                  <c:v>-987.31172000000151</c:v>
                </c:pt>
                <c:pt idx="17">
                  <c:v>-1100.6103100000005</c:v>
                </c:pt>
                <c:pt idx="18">
                  <c:v>-1170.7353300000004</c:v>
                </c:pt>
                <c:pt idx="19">
                  <c:v>-1222.1219199999996</c:v>
                </c:pt>
                <c:pt idx="20">
                  <c:v>-1232.2187400000003</c:v>
                </c:pt>
                <c:pt idx="21">
                  <c:v>-1241.1980200000003</c:v>
                </c:pt>
                <c:pt idx="22">
                  <c:v>-1228.3623699999998</c:v>
                </c:pt>
                <c:pt idx="23">
                  <c:v>-1200.4213799999993</c:v>
                </c:pt>
                <c:pt idx="24">
                  <c:v>-1175.6366899999994</c:v>
                </c:pt>
                <c:pt idx="25">
                  <c:v>-1130.6701299999995</c:v>
                </c:pt>
                <c:pt idx="26">
                  <c:v>-1094.7239299999987</c:v>
                </c:pt>
                <c:pt idx="27">
                  <c:v>-1019.0628500000007</c:v>
                </c:pt>
                <c:pt idx="28">
                  <c:v>-887.20169999999962</c:v>
                </c:pt>
                <c:pt idx="29">
                  <c:v>-734.88371000000006</c:v>
                </c:pt>
                <c:pt idx="30">
                  <c:v>-542.7213899999997</c:v>
                </c:pt>
                <c:pt idx="31">
                  <c:v>-347.27214000000095</c:v>
                </c:pt>
                <c:pt idx="32">
                  <c:v>-228.95764999999938</c:v>
                </c:pt>
                <c:pt idx="33">
                  <c:v>-74.782439999999042</c:v>
                </c:pt>
                <c:pt idx="34">
                  <c:v>53.825799999999617</c:v>
                </c:pt>
                <c:pt idx="35">
                  <c:v>138.51004000000012</c:v>
                </c:pt>
                <c:pt idx="36">
                  <c:v>161.31303000000025</c:v>
                </c:pt>
                <c:pt idx="37">
                  <c:v>166.50552999999854</c:v>
                </c:pt>
                <c:pt idx="38">
                  <c:v>156.10219999999936</c:v>
                </c:pt>
                <c:pt idx="39">
                  <c:v>141.74902999999995</c:v>
                </c:pt>
                <c:pt idx="40">
                  <c:v>84.270120000001953</c:v>
                </c:pt>
                <c:pt idx="41">
                  <c:v>51.098990000001322</c:v>
                </c:pt>
                <c:pt idx="42">
                  <c:v>34.530310000001009</c:v>
                </c:pt>
                <c:pt idx="43">
                  <c:v>-0.12822000000051048</c:v>
                </c:pt>
                <c:pt idx="44">
                  <c:v>-83.609009999999216</c:v>
                </c:pt>
                <c:pt idx="45">
                  <c:v>-155.28525999999965</c:v>
                </c:pt>
                <c:pt idx="46">
                  <c:v>-260.61399000000074</c:v>
                </c:pt>
                <c:pt idx="47">
                  <c:v>-281.17893000000095</c:v>
                </c:pt>
              </c:numCache>
            </c:numRef>
          </c:val>
          <c:smooth val="0"/>
          <c:extLst>
            <c:ext xmlns:c16="http://schemas.microsoft.com/office/drawing/2014/chart" uri="{C3380CC4-5D6E-409C-BE32-E72D297353CC}">
              <c16:uniqueId val="{00000001-80E0-49A7-8BA7-000475E777B6}"/>
            </c:ext>
          </c:extLst>
        </c:ser>
        <c:ser>
          <c:idx val="1"/>
          <c:order val="2"/>
          <c:tx>
            <c:strRef>
              <c:f>'Figure 5.16'!$D$5</c:f>
              <c:strCache>
                <c:ptCount val="1"/>
                <c:pt idx="0">
                  <c:v>Queensland</c:v>
                </c:pt>
              </c:strCache>
            </c:strRef>
          </c:tx>
          <c:spPr>
            <a:ln w="28575" cap="rnd">
              <a:solidFill>
                <a:srgbClr val="C54F4F"/>
              </a:solidFill>
              <a:round/>
            </a:ln>
            <a:effectLst/>
          </c:spPr>
          <c:marker>
            <c:symbol val="none"/>
          </c:marker>
          <c:cat>
            <c:numRef>
              <c:f>'Figure 5.16'!$A$6:$A$53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5.16'!$D$6:$D$53</c:f>
              <c:numCache>
                <c:formatCode>#,##0</c:formatCode>
                <c:ptCount val="48"/>
                <c:pt idx="0">
                  <c:v>-614.86436000000049</c:v>
                </c:pt>
                <c:pt idx="1">
                  <c:v>-593.43380999999954</c:v>
                </c:pt>
                <c:pt idx="2">
                  <c:v>-597.1592499999997</c:v>
                </c:pt>
                <c:pt idx="3">
                  <c:v>-594.27959000000101</c:v>
                </c:pt>
                <c:pt idx="4">
                  <c:v>-571.23981999999887</c:v>
                </c:pt>
                <c:pt idx="5">
                  <c:v>-563.0384099999992</c:v>
                </c:pt>
                <c:pt idx="6">
                  <c:v>-560.59731999999985</c:v>
                </c:pt>
                <c:pt idx="7">
                  <c:v>-562.08466000000044</c:v>
                </c:pt>
                <c:pt idx="8">
                  <c:v>-569.10893000000124</c:v>
                </c:pt>
                <c:pt idx="9">
                  <c:v>-559.76877999999942</c:v>
                </c:pt>
                <c:pt idx="10">
                  <c:v>-556.46646999999848</c:v>
                </c:pt>
                <c:pt idx="11">
                  <c:v>-760.91842999999972</c:v>
                </c:pt>
                <c:pt idx="12">
                  <c:v>-961.27116999999907</c:v>
                </c:pt>
                <c:pt idx="13">
                  <c:v>-1002.7462299999997</c:v>
                </c:pt>
                <c:pt idx="14">
                  <c:v>-1128.64707</c:v>
                </c:pt>
                <c:pt idx="15">
                  <c:v>-1161.4821600000005</c:v>
                </c:pt>
                <c:pt idx="16">
                  <c:v>-1281.8888700000007</c:v>
                </c:pt>
                <c:pt idx="17">
                  <c:v>-1285.7159499999998</c:v>
                </c:pt>
                <c:pt idx="18">
                  <c:v>-1029.1687899999997</c:v>
                </c:pt>
                <c:pt idx="19">
                  <c:v>-1031.3661300000003</c:v>
                </c:pt>
                <c:pt idx="20">
                  <c:v>-1015.090470000001</c:v>
                </c:pt>
                <c:pt idx="21">
                  <c:v>-1020.0809600000007</c:v>
                </c:pt>
                <c:pt idx="22">
                  <c:v>-1031.7465599999996</c:v>
                </c:pt>
                <c:pt idx="23">
                  <c:v>-1029.2388000000005</c:v>
                </c:pt>
                <c:pt idx="24">
                  <c:v>-1027.5981800000009</c:v>
                </c:pt>
                <c:pt idx="25">
                  <c:v>-1028.0431899999994</c:v>
                </c:pt>
                <c:pt idx="26">
                  <c:v>-1020.82584</c:v>
                </c:pt>
                <c:pt idx="27">
                  <c:v>-1017.0303899999999</c:v>
                </c:pt>
                <c:pt idx="28">
                  <c:v>-1019.1321900000007</c:v>
                </c:pt>
                <c:pt idx="29">
                  <c:v>-1029.2776300000005</c:v>
                </c:pt>
                <c:pt idx="30">
                  <c:v>-989.6265999999996</c:v>
                </c:pt>
                <c:pt idx="31">
                  <c:v>-904.00932000000012</c:v>
                </c:pt>
                <c:pt idx="32">
                  <c:v>-681.56652000000122</c:v>
                </c:pt>
                <c:pt idx="33">
                  <c:v>-581.42648999999983</c:v>
                </c:pt>
                <c:pt idx="34">
                  <c:v>-596.82229000000007</c:v>
                </c:pt>
                <c:pt idx="35">
                  <c:v>-629.14033000000018</c:v>
                </c:pt>
                <c:pt idx="36">
                  <c:v>-653.84326000000056</c:v>
                </c:pt>
                <c:pt idx="37">
                  <c:v>-667.60323000000062</c:v>
                </c:pt>
                <c:pt idx="38">
                  <c:v>-678.05045000000064</c:v>
                </c:pt>
                <c:pt idx="39">
                  <c:v>-675.96731</c:v>
                </c:pt>
                <c:pt idx="40">
                  <c:v>-683.20300999999927</c:v>
                </c:pt>
                <c:pt idx="41">
                  <c:v>-678.35717999999997</c:v>
                </c:pt>
                <c:pt idx="42">
                  <c:v>-666.90626000000066</c:v>
                </c:pt>
                <c:pt idx="43">
                  <c:v>-651.14012999999977</c:v>
                </c:pt>
                <c:pt idx="44">
                  <c:v>-833.27152999999907</c:v>
                </c:pt>
                <c:pt idx="45">
                  <c:v>-818.22083999999995</c:v>
                </c:pt>
                <c:pt idx="46">
                  <c:v>-807.24621999999999</c:v>
                </c:pt>
                <c:pt idx="47">
                  <c:v>-797.83129999999892</c:v>
                </c:pt>
              </c:numCache>
            </c:numRef>
          </c:val>
          <c:smooth val="0"/>
          <c:extLst>
            <c:ext xmlns:c16="http://schemas.microsoft.com/office/drawing/2014/chart" uri="{C3380CC4-5D6E-409C-BE32-E72D297353CC}">
              <c16:uniqueId val="{00000002-80E0-49A7-8BA7-000475E777B6}"/>
            </c:ext>
          </c:extLst>
        </c:ser>
        <c:dLbls>
          <c:showLegendKey val="0"/>
          <c:showVal val="0"/>
          <c:showCatName val="0"/>
          <c:showSerName val="0"/>
          <c:showPercent val="0"/>
          <c:showBubbleSize val="0"/>
        </c:dLbls>
        <c:smooth val="0"/>
        <c:axId val="974199040"/>
        <c:axId val="974196880"/>
        <c:extLst/>
      </c:lineChart>
      <c:catAx>
        <c:axId val="974199040"/>
        <c:scaling>
          <c:orientation val="minMax"/>
        </c:scaling>
        <c:delete val="0"/>
        <c:axPos val="b"/>
        <c:numFmt formatCode="h\ a/p&quot;m&quot;"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crossAx val="974196880"/>
        <c:crosses val="autoZero"/>
        <c:auto val="1"/>
        <c:lblAlgn val="ctr"/>
        <c:lblOffset val="100"/>
        <c:noMultiLvlLbl val="0"/>
      </c:catAx>
      <c:valAx>
        <c:axId val="974196880"/>
        <c:scaling>
          <c:orientation val="minMax"/>
          <c:max val="500"/>
          <c:min val="-25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Megawatts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crossAx val="974199040"/>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5.17'!$A$7</c:f>
              <c:strCache>
                <c:ptCount val="1"/>
                <c:pt idx="0">
                  <c:v>Below $50 per MWh</c:v>
                </c:pt>
              </c:strCache>
            </c:strRef>
          </c:tx>
          <c:spPr>
            <a:solidFill>
              <a:srgbClr val="318468"/>
            </a:solidFill>
            <a:ln>
              <a:solidFill>
                <a:srgbClr val="318468"/>
              </a:solidFill>
            </a:ln>
            <a:effectLst/>
          </c:spPr>
          <c:invertIfNegative val="0"/>
          <c:cat>
            <c:multiLvlStrRef>
              <c:f>'Figure 5.17'!$B$5:$M$6</c:f>
              <c:multiLvlStrCache>
                <c:ptCount val="12"/>
                <c:lvl>
                  <c:pt idx="0">
                    <c:v>Gladstone</c:v>
                  </c:pt>
                  <c:pt idx="1">
                    <c:v>Callide B</c:v>
                  </c:pt>
                  <c:pt idx="2">
                    <c:v>Callide C</c:v>
                  </c:pt>
                  <c:pt idx="3">
                    <c:v>Kogan Creek</c:v>
                  </c:pt>
                  <c:pt idx="4">
                    <c:v>Milmeran</c:v>
                  </c:pt>
                  <c:pt idx="5">
                    <c:v>Tarong</c:v>
                  </c:pt>
                  <c:pt idx="6">
                    <c:v>Stanwell</c:v>
                  </c:pt>
                  <c:pt idx="7">
                    <c:v>Tarong North</c:v>
                  </c:pt>
                  <c:pt idx="8">
                    <c:v>Baywater</c:v>
                  </c:pt>
                  <c:pt idx="9">
                    <c:v>Eraring</c:v>
                  </c:pt>
                  <c:pt idx="10">
                    <c:v>Vales Point</c:v>
                  </c:pt>
                  <c:pt idx="11">
                    <c:v>Mount Piper</c:v>
                  </c:pt>
                </c:lvl>
                <c:lvl>
                  <c:pt idx="0">
                    <c:v>Queensland generators</c:v>
                  </c:pt>
                  <c:pt idx="8">
                    <c:v>NSW generators</c:v>
                  </c:pt>
                </c:lvl>
              </c:multiLvlStrCache>
            </c:multiLvlStrRef>
          </c:cat>
          <c:val>
            <c:numRef>
              <c:f>'Figure 5.17'!$B$7:$M$7</c:f>
              <c:numCache>
                <c:formatCode>0%</c:formatCode>
                <c:ptCount val="12"/>
                <c:pt idx="0">
                  <c:v>-0.12838622564282767</c:v>
                </c:pt>
                <c:pt idx="1">
                  <c:v>-8.9107639896555929E-2</c:v>
                </c:pt>
                <c:pt idx="2">
                  <c:v>-4.6532383754858138E-2</c:v>
                </c:pt>
                <c:pt idx="3">
                  <c:v>-0.21988087806817383</c:v>
                </c:pt>
                <c:pt idx="4">
                  <c:v>-0.21554282411625458</c:v>
                </c:pt>
                <c:pt idx="5">
                  <c:v>-0.1302663916096059</c:v>
                </c:pt>
                <c:pt idx="6">
                  <c:v>-0.10845595919468223</c:v>
                </c:pt>
                <c:pt idx="7">
                  <c:v>-0.38462044825586722</c:v>
                </c:pt>
                <c:pt idx="8">
                  <c:v>-7.3249559591038044E-2</c:v>
                </c:pt>
                <c:pt idx="9">
                  <c:v>2.5506546782192198E-2</c:v>
                </c:pt>
                <c:pt idx="10">
                  <c:v>-0.18828946081006148</c:v>
                </c:pt>
                <c:pt idx="11">
                  <c:v>-0.27800917867599895</c:v>
                </c:pt>
              </c:numCache>
            </c:numRef>
          </c:val>
          <c:extLst>
            <c:ext xmlns:c16="http://schemas.microsoft.com/office/drawing/2014/chart" uri="{C3380CC4-5D6E-409C-BE32-E72D297353CC}">
              <c16:uniqueId val="{00000000-9ACB-42B9-B099-19DD57B2084C}"/>
            </c:ext>
          </c:extLst>
        </c:ser>
        <c:ser>
          <c:idx val="1"/>
          <c:order val="1"/>
          <c:tx>
            <c:strRef>
              <c:f>'Figure 5.17'!$A$8</c:f>
              <c:strCache>
                <c:ptCount val="1"/>
                <c:pt idx="0">
                  <c:v>Total</c:v>
                </c:pt>
              </c:strCache>
            </c:strRef>
          </c:tx>
          <c:spPr>
            <a:solidFill>
              <a:schemeClr val="tx1"/>
            </a:solidFill>
            <a:ln>
              <a:solidFill>
                <a:schemeClr val="tx1"/>
              </a:solidFill>
            </a:ln>
            <a:effectLst/>
          </c:spPr>
          <c:invertIfNegative val="0"/>
          <c:cat>
            <c:multiLvlStrRef>
              <c:f>'Figure 5.17'!$B$5:$M$6</c:f>
              <c:multiLvlStrCache>
                <c:ptCount val="12"/>
                <c:lvl>
                  <c:pt idx="0">
                    <c:v>Gladstone</c:v>
                  </c:pt>
                  <c:pt idx="1">
                    <c:v>Callide B</c:v>
                  </c:pt>
                  <c:pt idx="2">
                    <c:v>Callide C</c:v>
                  </c:pt>
                  <c:pt idx="3">
                    <c:v>Kogan Creek</c:v>
                  </c:pt>
                  <c:pt idx="4">
                    <c:v>Milmeran</c:v>
                  </c:pt>
                  <c:pt idx="5">
                    <c:v>Tarong</c:v>
                  </c:pt>
                  <c:pt idx="6">
                    <c:v>Stanwell</c:v>
                  </c:pt>
                  <c:pt idx="7">
                    <c:v>Tarong North</c:v>
                  </c:pt>
                  <c:pt idx="8">
                    <c:v>Baywater</c:v>
                  </c:pt>
                  <c:pt idx="9">
                    <c:v>Eraring</c:v>
                  </c:pt>
                  <c:pt idx="10">
                    <c:v>Vales Point</c:v>
                  </c:pt>
                  <c:pt idx="11">
                    <c:v>Mount Piper</c:v>
                  </c:pt>
                </c:lvl>
                <c:lvl>
                  <c:pt idx="0">
                    <c:v>Queensland generators</c:v>
                  </c:pt>
                  <c:pt idx="8">
                    <c:v>NSW generators</c:v>
                  </c:pt>
                </c:lvl>
              </c:multiLvlStrCache>
            </c:multiLvlStrRef>
          </c:cat>
          <c:val>
            <c:numRef>
              <c:f>'Figure 5.17'!$B$8:$M$8</c:f>
              <c:numCache>
                <c:formatCode>0%</c:formatCode>
                <c:ptCount val="12"/>
                <c:pt idx="0">
                  <c:v>-3.3576603567360391E-2</c:v>
                </c:pt>
                <c:pt idx="1">
                  <c:v>0.12828632055807956</c:v>
                </c:pt>
                <c:pt idx="2">
                  <c:v>0.29586341901169516</c:v>
                </c:pt>
                <c:pt idx="3">
                  <c:v>1.380299200694826E-2</c:v>
                </c:pt>
                <c:pt idx="4">
                  <c:v>-0.11505239104370381</c:v>
                </c:pt>
                <c:pt idx="5">
                  <c:v>-1.2522135474092986E-2</c:v>
                </c:pt>
                <c:pt idx="6">
                  <c:v>0.16796778713314578</c:v>
                </c:pt>
                <c:pt idx="7">
                  <c:v>-0.32524972992497364</c:v>
                </c:pt>
                <c:pt idx="8">
                  <c:v>0.14029691361450086</c:v>
                </c:pt>
                <c:pt idx="9">
                  <c:v>-9.7961289808053704E-3</c:v>
                </c:pt>
                <c:pt idx="10">
                  <c:v>-0.10302080912815573</c:v>
                </c:pt>
                <c:pt idx="11">
                  <c:v>5.0656228521437009E-2</c:v>
                </c:pt>
              </c:numCache>
            </c:numRef>
          </c:val>
          <c:extLst>
            <c:ext xmlns:c16="http://schemas.microsoft.com/office/drawing/2014/chart" uri="{C3380CC4-5D6E-409C-BE32-E72D297353CC}">
              <c16:uniqueId val="{00000001-9ACB-42B9-B099-19DD57B2084C}"/>
            </c:ext>
          </c:extLst>
        </c:ser>
        <c:dLbls>
          <c:showLegendKey val="0"/>
          <c:showVal val="0"/>
          <c:showCatName val="0"/>
          <c:showSerName val="0"/>
          <c:showPercent val="0"/>
          <c:showBubbleSize val="0"/>
        </c:dLbls>
        <c:gapWidth val="219"/>
        <c:overlap val="-27"/>
        <c:axId val="202143152"/>
        <c:axId val="202138352"/>
      </c:barChart>
      <c:catAx>
        <c:axId val="2021431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2138352"/>
        <c:crosses val="autoZero"/>
        <c:auto val="1"/>
        <c:lblAlgn val="ctr"/>
        <c:lblOffset val="100"/>
        <c:noMultiLvlLbl val="0"/>
      </c:catAx>
      <c:valAx>
        <c:axId val="202138352"/>
        <c:scaling>
          <c:orientation val="minMax"/>
          <c:max val="0.30000000000000004"/>
          <c:min val="-0.4"/>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Percentage</a:t>
                </a:r>
                <a:r>
                  <a:rPr lang="en-AU" b="1" baseline="0"/>
                  <a:t> change</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2143152"/>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2269022797259E-2"/>
          <c:y val="3.136774834129278E-2"/>
          <c:w val="0.88214039773942099"/>
          <c:h val="0.64991684290910379"/>
        </c:manualLayout>
      </c:layout>
      <c:lineChart>
        <c:grouping val="standard"/>
        <c:varyColors val="0"/>
        <c:ser>
          <c:idx val="0"/>
          <c:order val="0"/>
          <c:tx>
            <c:strRef>
              <c:f>'Figure 5.19'!$C$6</c:f>
              <c:strCache>
                <c:ptCount val="1"/>
                <c:pt idx="0">
                  <c:v>Bayswater</c:v>
                </c:pt>
              </c:strCache>
            </c:strRef>
          </c:tx>
          <c:spPr>
            <a:ln w="28575" cap="rnd">
              <a:solidFill>
                <a:schemeClr val="accent4"/>
              </a:solidFill>
              <a:round/>
            </a:ln>
            <a:effectLst/>
          </c:spPr>
          <c:marker>
            <c:symbol val="none"/>
          </c:marker>
          <c:cat>
            <c:multiLvlStrRef>
              <c:f>'Figure 5.19'!$A$7:$B$27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5.19'!$C$7:$C$27</c:f>
              <c:numCache>
                <c:formatCode>General</c:formatCode>
                <c:ptCount val="21"/>
                <c:pt idx="0">
                  <c:v>35.28</c:v>
                </c:pt>
                <c:pt idx="1">
                  <c:v>35.22</c:v>
                </c:pt>
                <c:pt idx="2">
                  <c:v>40.520000000000003</c:v>
                </c:pt>
                <c:pt idx="3">
                  <c:v>49.07</c:v>
                </c:pt>
                <c:pt idx="4">
                  <c:v>64.63</c:v>
                </c:pt>
                <c:pt idx="5">
                  <c:v>117</c:v>
                </c:pt>
                <c:pt idx="6">
                  <c:v>139.75</c:v>
                </c:pt>
                <c:pt idx="7">
                  <c:v>121.16</c:v>
                </c:pt>
                <c:pt idx="8">
                  <c:v>106.24</c:v>
                </c:pt>
                <c:pt idx="9">
                  <c:v>95.7</c:v>
                </c:pt>
                <c:pt idx="10">
                  <c:v>80.02</c:v>
                </c:pt>
                <c:pt idx="11">
                  <c:v>49.59</c:v>
                </c:pt>
                <c:pt idx="12">
                  <c:v>39.799999999999997</c:v>
                </c:pt>
                <c:pt idx="13">
                  <c:v>191.65</c:v>
                </c:pt>
                <c:pt idx="14">
                  <c:v>76.489999999999995</c:v>
                </c:pt>
                <c:pt idx="15">
                  <c:v>106.86</c:v>
                </c:pt>
                <c:pt idx="16">
                  <c:v>67.66</c:v>
                </c:pt>
                <c:pt idx="17">
                  <c:v>80.28</c:v>
                </c:pt>
                <c:pt idx="18">
                  <c:v>73.599999999999994</c:v>
                </c:pt>
                <c:pt idx="19">
                  <c:v>173.69</c:v>
                </c:pt>
                <c:pt idx="20">
                  <c:v>79.81</c:v>
                </c:pt>
              </c:numCache>
            </c:numRef>
          </c:val>
          <c:smooth val="0"/>
          <c:extLst>
            <c:ext xmlns:c16="http://schemas.microsoft.com/office/drawing/2014/chart" uri="{C3380CC4-5D6E-409C-BE32-E72D297353CC}">
              <c16:uniqueId val="{00000000-4E78-467D-93D9-102268788C73}"/>
            </c:ext>
          </c:extLst>
        </c:ser>
        <c:ser>
          <c:idx val="1"/>
          <c:order val="1"/>
          <c:tx>
            <c:strRef>
              <c:f>'Figure 5.19'!$D$6</c:f>
              <c:strCache>
                <c:ptCount val="1"/>
                <c:pt idx="0">
                  <c:v>Eraring</c:v>
                </c:pt>
              </c:strCache>
            </c:strRef>
          </c:tx>
          <c:spPr>
            <a:ln w="28575" cap="rnd">
              <a:solidFill>
                <a:srgbClr val="303F51"/>
              </a:solidFill>
              <a:round/>
            </a:ln>
            <a:effectLst/>
          </c:spPr>
          <c:marker>
            <c:symbol val="none"/>
          </c:marker>
          <c:cat>
            <c:multiLvlStrRef>
              <c:f>'Figure 5.19'!$A$7:$B$27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5.19'!$D$7:$D$27</c:f>
              <c:numCache>
                <c:formatCode>General</c:formatCode>
                <c:ptCount val="21"/>
                <c:pt idx="0">
                  <c:v>35.049999999999997</c:v>
                </c:pt>
                <c:pt idx="1">
                  <c:v>76.930000000000007</c:v>
                </c:pt>
                <c:pt idx="2">
                  <c:v>55.02</c:v>
                </c:pt>
                <c:pt idx="3">
                  <c:v>63.49</c:v>
                </c:pt>
                <c:pt idx="4">
                  <c:v>84.06</c:v>
                </c:pt>
                <c:pt idx="5">
                  <c:v>277.81</c:v>
                </c:pt>
                <c:pt idx="6">
                  <c:v>198.51</c:v>
                </c:pt>
                <c:pt idx="7">
                  <c:v>122.34</c:v>
                </c:pt>
                <c:pt idx="8">
                  <c:v>90.79</c:v>
                </c:pt>
                <c:pt idx="9">
                  <c:v>91.72</c:v>
                </c:pt>
                <c:pt idx="10">
                  <c:v>42.77</c:v>
                </c:pt>
                <c:pt idx="11">
                  <c:v>45.02</c:v>
                </c:pt>
                <c:pt idx="12">
                  <c:v>80.58</c:v>
                </c:pt>
                <c:pt idx="13">
                  <c:v>44.49</c:v>
                </c:pt>
                <c:pt idx="14">
                  <c:v>72.78</c:v>
                </c:pt>
                <c:pt idx="15">
                  <c:v>86.68</c:v>
                </c:pt>
                <c:pt idx="16">
                  <c:v>78.680000000000007</c:v>
                </c:pt>
                <c:pt idx="17">
                  <c:v>91.8</c:v>
                </c:pt>
                <c:pt idx="18">
                  <c:v>57.8</c:v>
                </c:pt>
                <c:pt idx="19">
                  <c:v>50.1</c:v>
                </c:pt>
                <c:pt idx="20">
                  <c:v>54.63</c:v>
                </c:pt>
              </c:numCache>
            </c:numRef>
          </c:val>
          <c:smooth val="0"/>
          <c:extLst>
            <c:ext xmlns:c16="http://schemas.microsoft.com/office/drawing/2014/chart" uri="{C3380CC4-5D6E-409C-BE32-E72D297353CC}">
              <c16:uniqueId val="{00000001-4E78-467D-93D9-102268788C73}"/>
            </c:ext>
          </c:extLst>
        </c:ser>
        <c:ser>
          <c:idx val="2"/>
          <c:order val="2"/>
          <c:tx>
            <c:strRef>
              <c:f>'Figure 5.19'!$E$6</c:f>
              <c:strCache>
                <c:ptCount val="1"/>
                <c:pt idx="0">
                  <c:v>Mount Piper</c:v>
                </c:pt>
              </c:strCache>
            </c:strRef>
          </c:tx>
          <c:spPr>
            <a:ln w="28575" cap="rnd">
              <a:solidFill>
                <a:schemeClr val="accent2"/>
              </a:solidFill>
              <a:round/>
            </a:ln>
            <a:effectLst/>
          </c:spPr>
          <c:marker>
            <c:symbol val="none"/>
          </c:marker>
          <c:cat>
            <c:multiLvlStrRef>
              <c:f>'Figure 5.19'!$A$7:$B$27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5.19'!$E$7:$E$27</c:f>
              <c:numCache>
                <c:formatCode>General</c:formatCode>
                <c:ptCount val="21"/>
                <c:pt idx="0">
                  <c:v>35.74</c:v>
                </c:pt>
                <c:pt idx="1">
                  <c:v>37.729999999999997</c:v>
                </c:pt>
                <c:pt idx="2">
                  <c:v>58.52</c:v>
                </c:pt>
                <c:pt idx="3">
                  <c:v>78.37</c:v>
                </c:pt>
                <c:pt idx="4">
                  <c:v>95.21</c:v>
                </c:pt>
                <c:pt idx="5">
                  <c:v>248.08</c:v>
                </c:pt>
                <c:pt idx="6">
                  <c:v>199.86</c:v>
                </c:pt>
                <c:pt idx="7">
                  <c:v>159.30000000000001</c:v>
                </c:pt>
                <c:pt idx="8">
                  <c:v>120.26</c:v>
                </c:pt>
                <c:pt idx="9">
                  <c:v>164.09</c:v>
                </c:pt>
                <c:pt idx="10">
                  <c:v>169.75</c:v>
                </c:pt>
                <c:pt idx="11">
                  <c:v>87.1</c:v>
                </c:pt>
                <c:pt idx="12">
                  <c:v>87.78</c:v>
                </c:pt>
                <c:pt idx="13">
                  <c:v>409.76</c:v>
                </c:pt>
                <c:pt idx="14">
                  <c:v>77.069999999999993</c:v>
                </c:pt>
                <c:pt idx="15">
                  <c:v>256.24</c:v>
                </c:pt>
                <c:pt idx="16">
                  <c:v>87.48</c:v>
                </c:pt>
                <c:pt idx="17">
                  <c:v>122.09</c:v>
                </c:pt>
                <c:pt idx="18">
                  <c:v>81.8</c:v>
                </c:pt>
                <c:pt idx="19">
                  <c:v>86.17</c:v>
                </c:pt>
                <c:pt idx="20">
                  <c:v>87.07</c:v>
                </c:pt>
              </c:numCache>
            </c:numRef>
          </c:val>
          <c:smooth val="0"/>
          <c:extLst>
            <c:ext xmlns:c16="http://schemas.microsoft.com/office/drawing/2014/chart" uri="{C3380CC4-5D6E-409C-BE32-E72D297353CC}">
              <c16:uniqueId val="{00000002-4E78-467D-93D9-102268788C73}"/>
            </c:ext>
          </c:extLst>
        </c:ser>
        <c:ser>
          <c:idx val="3"/>
          <c:order val="3"/>
          <c:tx>
            <c:strRef>
              <c:f>'Figure 5.19'!$F$6</c:f>
              <c:strCache>
                <c:ptCount val="1"/>
                <c:pt idx="0">
                  <c:v>Vales Point</c:v>
                </c:pt>
              </c:strCache>
            </c:strRef>
          </c:tx>
          <c:spPr>
            <a:ln w="28575" cap="rnd">
              <a:solidFill>
                <a:schemeClr val="accent5"/>
              </a:solidFill>
              <a:round/>
            </a:ln>
            <a:effectLst/>
          </c:spPr>
          <c:marker>
            <c:symbol val="none"/>
          </c:marker>
          <c:cat>
            <c:multiLvlStrRef>
              <c:f>'Figure 5.19'!$A$7:$B$27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5.19'!$F$7:$F$27</c:f>
              <c:numCache>
                <c:formatCode>General</c:formatCode>
                <c:ptCount val="21"/>
                <c:pt idx="0">
                  <c:v>35.82</c:v>
                </c:pt>
                <c:pt idx="1">
                  <c:v>59.86</c:v>
                </c:pt>
                <c:pt idx="2">
                  <c:v>70.56</c:v>
                </c:pt>
                <c:pt idx="3">
                  <c:v>64.52</c:v>
                </c:pt>
                <c:pt idx="4">
                  <c:v>88.34</c:v>
                </c:pt>
                <c:pt idx="5">
                  <c:v>337.86</c:v>
                </c:pt>
                <c:pt idx="6">
                  <c:v>234.78</c:v>
                </c:pt>
                <c:pt idx="7">
                  <c:v>122.82</c:v>
                </c:pt>
                <c:pt idx="8">
                  <c:v>98.81</c:v>
                </c:pt>
                <c:pt idx="9">
                  <c:v>160.58000000000001</c:v>
                </c:pt>
                <c:pt idx="10">
                  <c:v>86.17</c:v>
                </c:pt>
                <c:pt idx="11">
                  <c:v>67.2</c:v>
                </c:pt>
                <c:pt idx="12">
                  <c:v>76.430000000000007</c:v>
                </c:pt>
                <c:pt idx="13">
                  <c:v>94.28</c:v>
                </c:pt>
                <c:pt idx="14">
                  <c:v>84.53</c:v>
                </c:pt>
                <c:pt idx="15">
                  <c:v>106.34</c:v>
                </c:pt>
                <c:pt idx="16">
                  <c:v>104.53</c:v>
                </c:pt>
                <c:pt idx="17">
                  <c:v>144.51</c:v>
                </c:pt>
                <c:pt idx="18">
                  <c:v>81.99</c:v>
                </c:pt>
                <c:pt idx="19">
                  <c:v>72.34</c:v>
                </c:pt>
                <c:pt idx="20">
                  <c:v>84.68</c:v>
                </c:pt>
              </c:numCache>
            </c:numRef>
          </c:val>
          <c:smooth val="0"/>
          <c:extLst>
            <c:ext xmlns:c16="http://schemas.microsoft.com/office/drawing/2014/chart" uri="{C3380CC4-5D6E-409C-BE32-E72D297353CC}">
              <c16:uniqueId val="{00000003-4E78-467D-93D9-102268788C73}"/>
            </c:ext>
          </c:extLst>
        </c:ser>
        <c:dLbls>
          <c:showLegendKey val="0"/>
          <c:showVal val="0"/>
          <c:showCatName val="0"/>
          <c:showSerName val="0"/>
          <c:showPercent val="0"/>
          <c:showBubbleSize val="0"/>
        </c:dLbls>
        <c:smooth val="0"/>
        <c:axId val="268512208"/>
        <c:axId val="268514128"/>
        <c:extLst/>
      </c:lineChart>
      <c:catAx>
        <c:axId val="268512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68514128"/>
        <c:crosses val="autoZero"/>
        <c:auto val="1"/>
        <c:lblAlgn val="ctr"/>
        <c:lblOffset val="100"/>
        <c:noMultiLvlLbl val="0"/>
      </c:catAx>
      <c:valAx>
        <c:axId val="268514128"/>
        <c:scaling>
          <c:orientation val="minMax"/>
          <c:max val="45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 (nominal) per megawatt</a:t>
                </a:r>
                <a:r>
                  <a:rPr lang="en-AU" b="1" baseline="0"/>
                  <a:t> hour</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68512208"/>
        <c:crosses val="autoZero"/>
        <c:crossBetween val="between"/>
      </c:valAx>
      <c:spPr>
        <a:solidFill>
          <a:srgbClr val="F3F1EB"/>
        </a:solidFill>
        <a:ln>
          <a:noFill/>
        </a:ln>
        <a:effectLst/>
      </c:spPr>
    </c:plotArea>
    <c:legend>
      <c:legendPos val="b"/>
      <c:layout>
        <c:manualLayout>
          <c:xMode val="edge"/>
          <c:yMode val="edge"/>
          <c:x val="0.11116121633911978"/>
          <c:y val="0.92514872288871186"/>
          <c:w val="0.77141043896738626"/>
          <c:h val="7.409996640924143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5.2'!$B$9</c:f>
              <c:strCache>
                <c:ptCount val="1"/>
                <c:pt idx="0">
                  <c:v>Energy bids</c:v>
                </c:pt>
              </c:strCache>
            </c:strRef>
          </c:tx>
          <c:spPr>
            <a:solidFill>
              <a:schemeClr val="accent2"/>
            </a:solidFill>
            <a:ln>
              <a:noFill/>
            </a:ln>
            <a:effectLst/>
          </c:spPr>
          <c:invertIfNegative val="0"/>
          <c:cat>
            <c:numRef>
              <c:f>'Figure 5.2'!$A$10:$A$15</c:f>
              <c:numCache>
                <c:formatCode>General</c:formatCode>
                <c:ptCount val="6"/>
                <c:pt idx="0">
                  <c:v>2020</c:v>
                </c:pt>
                <c:pt idx="1">
                  <c:v>2021</c:v>
                </c:pt>
                <c:pt idx="2">
                  <c:v>2022</c:v>
                </c:pt>
                <c:pt idx="3">
                  <c:v>2023</c:v>
                </c:pt>
                <c:pt idx="4">
                  <c:v>2024</c:v>
                </c:pt>
                <c:pt idx="5">
                  <c:v>2025</c:v>
                </c:pt>
              </c:numCache>
            </c:numRef>
          </c:cat>
          <c:val>
            <c:numRef>
              <c:f>'Figure 5.2'!$B$10:$B$15</c:f>
              <c:numCache>
                <c:formatCode>#,##0</c:formatCode>
                <c:ptCount val="6"/>
                <c:pt idx="0">
                  <c:v>1289544</c:v>
                </c:pt>
                <c:pt idx="1">
                  <c:v>2295153</c:v>
                </c:pt>
                <c:pt idx="2">
                  <c:v>4159343</c:v>
                </c:pt>
                <c:pt idx="3">
                  <c:v>5849904</c:v>
                </c:pt>
                <c:pt idx="4">
                  <c:v>7613332</c:v>
                </c:pt>
                <c:pt idx="5">
                  <c:v>11522725</c:v>
                </c:pt>
              </c:numCache>
            </c:numRef>
          </c:val>
          <c:extLst>
            <c:ext xmlns:c16="http://schemas.microsoft.com/office/drawing/2014/chart" uri="{C3380CC4-5D6E-409C-BE32-E72D297353CC}">
              <c16:uniqueId val="{00000000-3FAD-4BC3-A710-E8497F6A9921}"/>
            </c:ext>
          </c:extLst>
        </c:ser>
        <c:ser>
          <c:idx val="1"/>
          <c:order val="1"/>
          <c:tx>
            <c:strRef>
              <c:f>'Figure 5.2'!$C$9</c:f>
              <c:strCache>
                <c:ptCount val="1"/>
                <c:pt idx="0">
                  <c:v>FCAS bids</c:v>
                </c:pt>
              </c:strCache>
            </c:strRef>
          </c:tx>
          <c:spPr>
            <a:solidFill>
              <a:schemeClr val="accent4"/>
            </a:solidFill>
            <a:ln>
              <a:noFill/>
            </a:ln>
            <a:effectLst/>
          </c:spPr>
          <c:invertIfNegative val="0"/>
          <c:cat>
            <c:numRef>
              <c:f>'Figure 5.2'!$A$10:$A$15</c:f>
              <c:numCache>
                <c:formatCode>General</c:formatCode>
                <c:ptCount val="6"/>
                <c:pt idx="0">
                  <c:v>2020</c:v>
                </c:pt>
                <c:pt idx="1">
                  <c:v>2021</c:v>
                </c:pt>
                <c:pt idx="2">
                  <c:v>2022</c:v>
                </c:pt>
                <c:pt idx="3">
                  <c:v>2023</c:v>
                </c:pt>
                <c:pt idx="4">
                  <c:v>2024</c:v>
                </c:pt>
                <c:pt idx="5">
                  <c:v>2025</c:v>
                </c:pt>
              </c:numCache>
            </c:numRef>
          </c:cat>
          <c:val>
            <c:numRef>
              <c:f>'Figure 5.2'!$C$10:$C$15</c:f>
              <c:numCache>
                <c:formatCode>#,##0</c:formatCode>
                <c:ptCount val="6"/>
                <c:pt idx="0">
                  <c:v>5593062</c:v>
                </c:pt>
                <c:pt idx="1">
                  <c:v>8714987</c:v>
                </c:pt>
                <c:pt idx="2">
                  <c:v>18659274</c:v>
                </c:pt>
                <c:pt idx="3">
                  <c:v>33891967</c:v>
                </c:pt>
                <c:pt idx="4">
                  <c:v>50274586</c:v>
                </c:pt>
                <c:pt idx="5">
                  <c:v>67746433</c:v>
                </c:pt>
              </c:numCache>
            </c:numRef>
          </c:val>
          <c:extLst>
            <c:ext xmlns:c16="http://schemas.microsoft.com/office/drawing/2014/chart" uri="{C3380CC4-5D6E-409C-BE32-E72D297353CC}">
              <c16:uniqueId val="{00000001-3FAD-4BC3-A710-E8497F6A9921}"/>
            </c:ext>
          </c:extLst>
        </c:ser>
        <c:dLbls>
          <c:showLegendKey val="0"/>
          <c:showVal val="0"/>
          <c:showCatName val="0"/>
          <c:showSerName val="0"/>
          <c:showPercent val="0"/>
          <c:showBubbleSize val="0"/>
        </c:dLbls>
        <c:gapWidth val="50"/>
        <c:overlap val="-20"/>
        <c:axId val="1657179743"/>
        <c:axId val="1657176863"/>
      </c:barChart>
      <c:catAx>
        <c:axId val="1657179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mn-cs"/>
              </a:defRPr>
            </a:pPr>
            <a:endParaRPr lang="en-US"/>
          </a:p>
        </c:txPr>
        <c:crossAx val="1657176863"/>
        <c:crosses val="autoZero"/>
        <c:auto val="1"/>
        <c:lblAlgn val="ctr"/>
        <c:lblOffset val="100"/>
        <c:noMultiLvlLbl val="0"/>
      </c:catAx>
      <c:valAx>
        <c:axId val="1657176863"/>
        <c:scaling>
          <c:orientation val="minMax"/>
        </c:scaling>
        <c:delete val="0"/>
        <c:axPos val="l"/>
        <c:majorGridlines>
          <c:spPr>
            <a:ln w="9525" cap="flat" cmpd="sng" algn="ctr">
              <a:solidFill>
                <a:schemeClr val="bg1"/>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mn-cs"/>
              </a:defRPr>
            </a:pPr>
            <a:endParaRPr lang="en-US"/>
          </a:p>
        </c:txPr>
        <c:crossAx val="1657179743"/>
        <c:crosses val="autoZero"/>
        <c:crossBetween val="between"/>
        <c:dispUnits>
          <c:builtInUnit val="millions"/>
          <c:dispUnitsLbl>
            <c:layout>
              <c:manualLayout>
                <c:xMode val="edge"/>
                <c:yMode val="edge"/>
                <c:x val="1.7638412542871143E-2"/>
                <c:y val="0.29045267078388337"/>
              </c:manualLayout>
            </c:layout>
            <c:tx>
              <c:rich>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mn-cs"/>
                    </a:defRPr>
                  </a:pPr>
                  <a:r>
                    <a:rPr lang="en-AU" b="1"/>
                    <a:t>Bids (millions)</a:t>
                  </a:r>
                </a:p>
              </c:rich>
            </c:tx>
            <c:spPr>
              <a:noFill/>
              <a:ln>
                <a:noFill/>
              </a:ln>
              <a:effectLst/>
            </c:spPr>
            <c:txPr>
              <a:bodyPr rot="-54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mn-cs"/>
                  </a:defRPr>
                </a:pPr>
                <a:endParaRPr lang="en-US"/>
              </a:p>
            </c:txPr>
          </c:dispUnitsLbl>
        </c:dispUnits>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aseline="0">
          <a:solidFill>
            <a:sysClr val="windowText" lastClr="000000"/>
          </a:solidFill>
          <a:latin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5.20'!$C$6</c:f>
              <c:strCache>
                <c:ptCount val="1"/>
                <c:pt idx="0">
                  <c:v>Callide B</c:v>
                </c:pt>
              </c:strCache>
            </c:strRef>
          </c:tx>
          <c:spPr>
            <a:ln w="28575" cap="rnd">
              <a:solidFill>
                <a:schemeClr val="accent3"/>
              </a:solidFill>
              <a:round/>
            </a:ln>
            <a:effectLst/>
          </c:spPr>
          <c:marker>
            <c:symbol val="none"/>
          </c:marker>
          <c:cat>
            <c:multiLvlStrRef>
              <c:f>'Figure 5.20'!$A$7:$B$27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5.20'!$C$7:$C$27</c:f>
              <c:numCache>
                <c:formatCode>General</c:formatCode>
                <c:ptCount val="21"/>
                <c:pt idx="0">
                  <c:v>6.02</c:v>
                </c:pt>
                <c:pt idx="1">
                  <c:v>7.49</c:v>
                </c:pt>
                <c:pt idx="2">
                  <c:v>-3.69</c:v>
                </c:pt>
                <c:pt idx="3">
                  <c:v>-9.02</c:v>
                </c:pt>
                <c:pt idx="4">
                  <c:v>68.75</c:v>
                </c:pt>
                <c:pt idx="5">
                  <c:v>400.06</c:v>
                </c:pt>
                <c:pt idx="6">
                  <c:v>50.84</c:v>
                </c:pt>
                <c:pt idx="7">
                  <c:v>49.76</c:v>
                </c:pt>
                <c:pt idx="8">
                  <c:v>40.54</c:v>
                </c:pt>
                <c:pt idx="9">
                  <c:v>70.7</c:v>
                </c:pt>
                <c:pt idx="10">
                  <c:v>27.69</c:v>
                </c:pt>
                <c:pt idx="11">
                  <c:v>42.17</c:v>
                </c:pt>
                <c:pt idx="12">
                  <c:v>126.63</c:v>
                </c:pt>
                <c:pt idx="13">
                  <c:v>12.7</c:v>
                </c:pt>
                <c:pt idx="14">
                  <c:v>67.23</c:v>
                </c:pt>
                <c:pt idx="15">
                  <c:v>13.2</c:v>
                </c:pt>
                <c:pt idx="16">
                  <c:v>104.77</c:v>
                </c:pt>
                <c:pt idx="17">
                  <c:v>99.74</c:v>
                </c:pt>
                <c:pt idx="18">
                  <c:v>36.64</c:v>
                </c:pt>
                <c:pt idx="19">
                  <c:v>63.64</c:v>
                </c:pt>
                <c:pt idx="20">
                  <c:v>61.33</c:v>
                </c:pt>
              </c:numCache>
            </c:numRef>
          </c:val>
          <c:smooth val="0"/>
          <c:extLst>
            <c:ext xmlns:c16="http://schemas.microsoft.com/office/drawing/2014/chart" uri="{C3380CC4-5D6E-409C-BE32-E72D297353CC}">
              <c16:uniqueId val="{00000000-986E-46A6-86C3-B483AB01F7B5}"/>
            </c:ext>
          </c:extLst>
        </c:ser>
        <c:ser>
          <c:idx val="1"/>
          <c:order val="1"/>
          <c:tx>
            <c:strRef>
              <c:f>'Figure 5.20'!$D$6</c:f>
              <c:strCache>
                <c:ptCount val="1"/>
                <c:pt idx="0">
                  <c:v>Callide C</c:v>
                </c:pt>
              </c:strCache>
            </c:strRef>
          </c:tx>
          <c:spPr>
            <a:ln w="28575" cap="rnd">
              <a:solidFill>
                <a:srgbClr val="318468"/>
              </a:solidFill>
              <a:round/>
            </a:ln>
            <a:effectLst/>
          </c:spPr>
          <c:marker>
            <c:symbol val="none"/>
          </c:marker>
          <c:cat>
            <c:multiLvlStrRef>
              <c:f>'Figure 5.20'!$A$7:$B$27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5.20'!$D$7:$D$27</c:f>
              <c:numCache>
                <c:formatCode>General</c:formatCode>
                <c:ptCount val="21"/>
                <c:pt idx="0">
                  <c:v>16.91</c:v>
                </c:pt>
                <c:pt idx="1">
                  <c:v>-1.24</c:v>
                </c:pt>
                <c:pt idx="2">
                  <c:v>-43.33</c:v>
                </c:pt>
                <c:pt idx="3">
                  <c:v>-2.56</c:v>
                </c:pt>
                <c:pt idx="4">
                  <c:v>41.8</c:v>
                </c:pt>
                <c:pt idx="5">
                  <c:v>23.8</c:v>
                </c:pt>
                <c:pt idx="6">
                  <c:v>-5.52</c:v>
                </c:pt>
                <c:pt idx="7">
                  <c:v>25.56</c:v>
                </c:pt>
                <c:pt idx="13">
                  <c:v>17.010000000000002</c:v>
                </c:pt>
                <c:pt idx="14">
                  <c:v>27.69</c:v>
                </c:pt>
                <c:pt idx="15">
                  <c:v>-22.53</c:v>
                </c:pt>
                <c:pt idx="16">
                  <c:v>73.569999999999993</c:v>
                </c:pt>
                <c:pt idx="17">
                  <c:v>75.489999999999995</c:v>
                </c:pt>
                <c:pt idx="18">
                  <c:v>-5.05</c:v>
                </c:pt>
                <c:pt idx="19">
                  <c:v>54.24</c:v>
                </c:pt>
                <c:pt idx="20">
                  <c:v>48.26</c:v>
                </c:pt>
              </c:numCache>
            </c:numRef>
          </c:val>
          <c:smooth val="0"/>
          <c:extLst>
            <c:ext xmlns:c16="http://schemas.microsoft.com/office/drawing/2014/chart" uri="{C3380CC4-5D6E-409C-BE32-E72D297353CC}">
              <c16:uniqueId val="{00000001-986E-46A6-86C3-B483AB01F7B5}"/>
            </c:ext>
          </c:extLst>
        </c:ser>
        <c:ser>
          <c:idx val="2"/>
          <c:order val="2"/>
          <c:tx>
            <c:strRef>
              <c:f>'Figure 5.20'!$E$6</c:f>
              <c:strCache>
                <c:ptCount val="1"/>
                <c:pt idx="0">
                  <c:v>Gladstone</c:v>
                </c:pt>
              </c:strCache>
            </c:strRef>
          </c:tx>
          <c:spPr>
            <a:ln w="28575" cap="rnd">
              <a:solidFill>
                <a:schemeClr val="tx1"/>
              </a:solidFill>
              <a:round/>
            </a:ln>
            <a:effectLst/>
          </c:spPr>
          <c:marker>
            <c:symbol val="none"/>
          </c:marker>
          <c:cat>
            <c:multiLvlStrRef>
              <c:f>'Figure 5.20'!$A$7:$B$27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5.20'!$E$7:$E$27</c:f>
              <c:numCache>
                <c:formatCode>General</c:formatCode>
                <c:ptCount val="21"/>
                <c:pt idx="0">
                  <c:v>49.34</c:v>
                </c:pt>
                <c:pt idx="1">
                  <c:v>52.51</c:v>
                </c:pt>
                <c:pt idx="2">
                  <c:v>114.04</c:v>
                </c:pt>
                <c:pt idx="3">
                  <c:v>49.88</c:v>
                </c:pt>
                <c:pt idx="4">
                  <c:v>103.68</c:v>
                </c:pt>
                <c:pt idx="5">
                  <c:v>289.19</c:v>
                </c:pt>
                <c:pt idx="6">
                  <c:v>350.81</c:v>
                </c:pt>
                <c:pt idx="7">
                  <c:v>207.83</c:v>
                </c:pt>
                <c:pt idx="8">
                  <c:v>130.84</c:v>
                </c:pt>
                <c:pt idx="9">
                  <c:v>189.28</c:v>
                </c:pt>
                <c:pt idx="10">
                  <c:v>63.67</c:v>
                </c:pt>
                <c:pt idx="11">
                  <c:v>75.739999999999995</c:v>
                </c:pt>
                <c:pt idx="12">
                  <c:v>121.57</c:v>
                </c:pt>
                <c:pt idx="13">
                  <c:v>51.68</c:v>
                </c:pt>
                <c:pt idx="14">
                  <c:v>134.91999999999999</c:v>
                </c:pt>
                <c:pt idx="15">
                  <c:v>115.38</c:v>
                </c:pt>
                <c:pt idx="16">
                  <c:v>100.09</c:v>
                </c:pt>
                <c:pt idx="17">
                  <c:v>161.72999999999999</c:v>
                </c:pt>
                <c:pt idx="18">
                  <c:v>87.27</c:v>
                </c:pt>
                <c:pt idx="19">
                  <c:v>83.05</c:v>
                </c:pt>
                <c:pt idx="20">
                  <c:v>76.790000000000006</c:v>
                </c:pt>
              </c:numCache>
            </c:numRef>
          </c:val>
          <c:smooth val="0"/>
          <c:extLst>
            <c:ext xmlns:c16="http://schemas.microsoft.com/office/drawing/2014/chart" uri="{C3380CC4-5D6E-409C-BE32-E72D297353CC}">
              <c16:uniqueId val="{00000002-986E-46A6-86C3-B483AB01F7B5}"/>
            </c:ext>
          </c:extLst>
        </c:ser>
        <c:ser>
          <c:idx val="3"/>
          <c:order val="3"/>
          <c:tx>
            <c:strRef>
              <c:f>'Figure 5.20'!$F$6</c:f>
              <c:strCache>
                <c:ptCount val="1"/>
                <c:pt idx="0">
                  <c:v>Kogan Creek</c:v>
                </c:pt>
              </c:strCache>
            </c:strRef>
          </c:tx>
          <c:spPr>
            <a:ln w="28575" cap="rnd">
              <a:solidFill>
                <a:schemeClr val="accent1"/>
              </a:solidFill>
              <a:round/>
            </a:ln>
            <a:effectLst/>
          </c:spPr>
          <c:marker>
            <c:symbol val="none"/>
          </c:marker>
          <c:cat>
            <c:multiLvlStrRef>
              <c:f>'Figure 5.20'!$A$7:$B$27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5.20'!$F$7:$F$27</c:f>
              <c:numCache>
                <c:formatCode>General</c:formatCode>
                <c:ptCount val="21"/>
                <c:pt idx="0">
                  <c:v>-18.53</c:v>
                </c:pt>
                <c:pt idx="1">
                  <c:v>-11.98</c:v>
                </c:pt>
                <c:pt idx="2">
                  <c:v>-25.95</c:v>
                </c:pt>
                <c:pt idx="3">
                  <c:v>-8.14</c:v>
                </c:pt>
                <c:pt idx="4">
                  <c:v>17.13</c:v>
                </c:pt>
                <c:pt idx="5">
                  <c:v>25.15</c:v>
                </c:pt>
                <c:pt idx="6">
                  <c:v>13.88</c:v>
                </c:pt>
                <c:pt idx="7">
                  <c:v>27.04</c:v>
                </c:pt>
                <c:pt idx="8">
                  <c:v>20.07</c:v>
                </c:pt>
                <c:pt idx="9">
                  <c:v>19.760000000000002</c:v>
                </c:pt>
                <c:pt idx="10">
                  <c:v>19.760000000000002</c:v>
                </c:pt>
                <c:pt idx="11">
                  <c:v>19.13</c:v>
                </c:pt>
                <c:pt idx="12">
                  <c:v>24.94</c:v>
                </c:pt>
                <c:pt idx="13">
                  <c:v>23.37</c:v>
                </c:pt>
                <c:pt idx="14">
                  <c:v>100.38</c:v>
                </c:pt>
                <c:pt idx="15">
                  <c:v>72.28</c:v>
                </c:pt>
                <c:pt idx="16">
                  <c:v>77.36</c:v>
                </c:pt>
                <c:pt idx="17">
                  <c:v>117.91</c:v>
                </c:pt>
                <c:pt idx="18">
                  <c:v>68.83</c:v>
                </c:pt>
                <c:pt idx="19">
                  <c:v>48.7</c:v>
                </c:pt>
                <c:pt idx="20">
                  <c:v>43.93</c:v>
                </c:pt>
              </c:numCache>
            </c:numRef>
          </c:val>
          <c:smooth val="0"/>
          <c:extLst>
            <c:ext xmlns:c16="http://schemas.microsoft.com/office/drawing/2014/chart" uri="{C3380CC4-5D6E-409C-BE32-E72D297353CC}">
              <c16:uniqueId val="{00000003-986E-46A6-86C3-B483AB01F7B5}"/>
            </c:ext>
          </c:extLst>
        </c:ser>
        <c:ser>
          <c:idx val="5"/>
          <c:order val="4"/>
          <c:tx>
            <c:strRef>
              <c:f>'Figure 5.20'!$H$6</c:f>
              <c:strCache>
                <c:ptCount val="1"/>
                <c:pt idx="0">
                  <c:v>Stanwell</c:v>
                </c:pt>
              </c:strCache>
            </c:strRef>
          </c:tx>
          <c:spPr>
            <a:ln w="28575" cap="rnd">
              <a:solidFill>
                <a:schemeClr val="accent4"/>
              </a:solidFill>
              <a:round/>
            </a:ln>
            <a:effectLst/>
          </c:spPr>
          <c:marker>
            <c:symbol val="none"/>
          </c:marker>
          <c:cat>
            <c:multiLvlStrRef>
              <c:f>'Figure 5.20'!$A$7:$B$27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5.20'!$H$7:$H$27</c:f>
              <c:numCache>
                <c:formatCode>General</c:formatCode>
                <c:ptCount val="21"/>
                <c:pt idx="0">
                  <c:v>48.07</c:v>
                </c:pt>
                <c:pt idx="1">
                  <c:v>-42.95</c:v>
                </c:pt>
                <c:pt idx="2">
                  <c:v>-18.059999999999999</c:v>
                </c:pt>
                <c:pt idx="3">
                  <c:v>100.17</c:v>
                </c:pt>
                <c:pt idx="4">
                  <c:v>153.19999999999999</c:v>
                </c:pt>
                <c:pt idx="5">
                  <c:v>357.65</c:v>
                </c:pt>
                <c:pt idx="6">
                  <c:v>139.82</c:v>
                </c:pt>
                <c:pt idx="7">
                  <c:v>76.239999999999995</c:v>
                </c:pt>
                <c:pt idx="8">
                  <c:v>103.69</c:v>
                </c:pt>
                <c:pt idx="9">
                  <c:v>82.54</c:v>
                </c:pt>
                <c:pt idx="10">
                  <c:v>73.8</c:v>
                </c:pt>
                <c:pt idx="11">
                  <c:v>82.73</c:v>
                </c:pt>
                <c:pt idx="12">
                  <c:v>83.81</c:v>
                </c:pt>
                <c:pt idx="13">
                  <c:v>69.430000000000007</c:v>
                </c:pt>
                <c:pt idx="14">
                  <c:v>99.03</c:v>
                </c:pt>
                <c:pt idx="15">
                  <c:v>89.72</c:v>
                </c:pt>
                <c:pt idx="16">
                  <c:v>80.67</c:v>
                </c:pt>
                <c:pt idx="17">
                  <c:v>89.19</c:v>
                </c:pt>
                <c:pt idx="18">
                  <c:v>86.24</c:v>
                </c:pt>
                <c:pt idx="19">
                  <c:v>76.72</c:v>
                </c:pt>
                <c:pt idx="20">
                  <c:v>85.82</c:v>
                </c:pt>
              </c:numCache>
            </c:numRef>
          </c:val>
          <c:smooth val="0"/>
          <c:extLst>
            <c:ext xmlns:c16="http://schemas.microsoft.com/office/drawing/2014/chart" uri="{C3380CC4-5D6E-409C-BE32-E72D297353CC}">
              <c16:uniqueId val="{00000004-986E-46A6-86C3-B483AB01F7B5}"/>
            </c:ext>
          </c:extLst>
        </c:ser>
        <c:ser>
          <c:idx val="6"/>
          <c:order val="5"/>
          <c:tx>
            <c:strRef>
              <c:f>'Figure 5.20'!$I$6</c:f>
              <c:strCache>
                <c:ptCount val="1"/>
                <c:pt idx="0">
                  <c:v>Tarong</c:v>
                </c:pt>
              </c:strCache>
            </c:strRef>
          </c:tx>
          <c:spPr>
            <a:ln w="28575" cap="rnd">
              <a:solidFill>
                <a:schemeClr val="accent5"/>
              </a:solidFill>
              <a:round/>
            </a:ln>
            <a:effectLst/>
          </c:spPr>
          <c:marker>
            <c:symbol val="none"/>
          </c:marker>
          <c:cat>
            <c:multiLvlStrRef>
              <c:f>'Figure 5.20'!$A$7:$B$27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5.20'!$I$7:$I$27</c:f>
              <c:numCache>
                <c:formatCode>General</c:formatCode>
                <c:ptCount val="21"/>
                <c:pt idx="0">
                  <c:v>35.64</c:v>
                </c:pt>
                <c:pt idx="1">
                  <c:v>21.3</c:v>
                </c:pt>
                <c:pt idx="2">
                  <c:v>54.58</c:v>
                </c:pt>
                <c:pt idx="3">
                  <c:v>93.69</c:v>
                </c:pt>
                <c:pt idx="4">
                  <c:v>124.56</c:v>
                </c:pt>
                <c:pt idx="5">
                  <c:v>206.81</c:v>
                </c:pt>
                <c:pt idx="6">
                  <c:v>232.53</c:v>
                </c:pt>
                <c:pt idx="7">
                  <c:v>77.459999999999994</c:v>
                </c:pt>
                <c:pt idx="8">
                  <c:v>59.51</c:v>
                </c:pt>
                <c:pt idx="9">
                  <c:v>35.46</c:v>
                </c:pt>
                <c:pt idx="10">
                  <c:v>43.52</c:v>
                </c:pt>
                <c:pt idx="11">
                  <c:v>62.69</c:v>
                </c:pt>
                <c:pt idx="12">
                  <c:v>77.510000000000005</c:v>
                </c:pt>
                <c:pt idx="13">
                  <c:v>87.99</c:v>
                </c:pt>
                <c:pt idx="14">
                  <c:v>87.49</c:v>
                </c:pt>
                <c:pt idx="15">
                  <c:v>106.06</c:v>
                </c:pt>
                <c:pt idx="16">
                  <c:v>80.31</c:v>
                </c:pt>
                <c:pt idx="17">
                  <c:v>64.97</c:v>
                </c:pt>
                <c:pt idx="18">
                  <c:v>76.13</c:v>
                </c:pt>
                <c:pt idx="19">
                  <c:v>73.69</c:v>
                </c:pt>
                <c:pt idx="20">
                  <c:v>70.430000000000007</c:v>
                </c:pt>
              </c:numCache>
            </c:numRef>
          </c:val>
          <c:smooth val="0"/>
          <c:extLst>
            <c:ext xmlns:c16="http://schemas.microsoft.com/office/drawing/2014/chart" uri="{C3380CC4-5D6E-409C-BE32-E72D297353CC}">
              <c16:uniqueId val="{00000005-986E-46A6-86C3-B483AB01F7B5}"/>
            </c:ext>
          </c:extLst>
        </c:ser>
        <c:dLbls>
          <c:showLegendKey val="0"/>
          <c:showVal val="0"/>
          <c:showCatName val="0"/>
          <c:showSerName val="0"/>
          <c:showPercent val="0"/>
          <c:showBubbleSize val="0"/>
        </c:dLbls>
        <c:smooth val="0"/>
        <c:axId val="425431168"/>
        <c:axId val="425435008"/>
        <c:extLst/>
      </c:lineChart>
      <c:catAx>
        <c:axId val="4254311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25435008"/>
        <c:crosses val="autoZero"/>
        <c:auto val="1"/>
        <c:lblAlgn val="ctr"/>
        <c:lblOffset val="100"/>
        <c:noMultiLvlLbl val="0"/>
      </c:catAx>
      <c:valAx>
        <c:axId val="425435008"/>
        <c:scaling>
          <c:orientation val="minMax"/>
          <c:max val="400"/>
          <c:min val="-5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 (nominal) per megawatt</a:t>
                </a:r>
                <a:r>
                  <a:rPr lang="en-AU" b="1" baseline="0"/>
                  <a:t> hour</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425431168"/>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5.21'!$S$6</c:f>
              <c:strCache>
                <c:ptCount val="1"/>
                <c:pt idx="0">
                  <c:v>Below $50 per MWh</c:v>
                </c:pt>
              </c:strCache>
            </c:strRef>
          </c:tx>
          <c:spPr>
            <a:ln w="28575" cap="rnd">
              <a:solidFill>
                <a:srgbClr val="318468"/>
              </a:solidFill>
              <a:round/>
            </a:ln>
            <a:effectLst/>
          </c:spPr>
          <c:marker>
            <c:symbol val="none"/>
          </c:marker>
          <c:cat>
            <c:multiLvlStrRef>
              <c:f>'Figure 5.21'!$A$21:$B$44</c:f>
              <c:multiLvlStrCache>
                <c:ptCount val="24"/>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pt idx="21">
                    <c:v>Apr – Jun</c:v>
                  </c:pt>
                  <c:pt idx="22">
                    <c:v>Jul – Sep</c:v>
                  </c:pt>
                  <c:pt idx="23">
                    <c:v>Oct – Dec</c:v>
                  </c:pt>
                </c:lvl>
                <c:lvl>
                  <c:pt idx="0">
                    <c:v>2020</c:v>
                  </c:pt>
                  <c:pt idx="4">
                    <c:v>2021</c:v>
                  </c:pt>
                  <c:pt idx="8">
                    <c:v>2022</c:v>
                  </c:pt>
                  <c:pt idx="12">
                    <c:v>2023</c:v>
                  </c:pt>
                  <c:pt idx="16">
                    <c:v>2024</c:v>
                  </c:pt>
                  <c:pt idx="20">
                    <c:v>2025</c:v>
                  </c:pt>
                </c:lvl>
              </c:multiLvlStrCache>
            </c:multiLvlStrRef>
          </c:cat>
          <c:val>
            <c:numRef>
              <c:f>'Figure 5.21'!$S$21:$S$44</c:f>
              <c:numCache>
                <c:formatCode>0%</c:formatCode>
                <c:ptCount val="24"/>
                <c:pt idx="0">
                  <c:v>0.99288339587830987</c:v>
                </c:pt>
                <c:pt idx="1">
                  <c:v>0.99219812016934017</c:v>
                </c:pt>
                <c:pt idx="2">
                  <c:v>0.99769999667407749</c:v>
                </c:pt>
                <c:pt idx="3">
                  <c:v>0.99356402322899762</c:v>
                </c:pt>
                <c:pt idx="4">
                  <c:v>0.9977770535282815</c:v>
                </c:pt>
                <c:pt idx="5">
                  <c:v>0.99316386507431398</c:v>
                </c:pt>
                <c:pt idx="6">
                  <c:v>0.98636211491660997</c:v>
                </c:pt>
                <c:pt idx="7">
                  <c:v>0.99392949103841122</c:v>
                </c:pt>
                <c:pt idx="8">
                  <c:v>0.99657236958183837</c:v>
                </c:pt>
                <c:pt idx="9">
                  <c:v>0.98960017755794405</c:v>
                </c:pt>
                <c:pt idx="10">
                  <c:v>0.97689890371744548</c:v>
                </c:pt>
                <c:pt idx="11">
                  <c:v>0.95787632709890747</c:v>
                </c:pt>
                <c:pt idx="12">
                  <c:v>0.948033041111498</c:v>
                </c:pt>
                <c:pt idx="13">
                  <c:v>0.97422807759951269</c:v>
                </c:pt>
                <c:pt idx="14">
                  <c:v>0.95669600419963408</c:v>
                </c:pt>
                <c:pt idx="15">
                  <c:v>0.96869567904572795</c:v>
                </c:pt>
                <c:pt idx="16">
                  <c:v>0.97125107662731325</c:v>
                </c:pt>
                <c:pt idx="17">
                  <c:v>0.99272325425936292</c:v>
                </c:pt>
                <c:pt idx="18">
                  <c:v>0.94540099842193992</c:v>
                </c:pt>
                <c:pt idx="19">
                  <c:v>0.91309019329086583</c:v>
                </c:pt>
                <c:pt idx="20">
                  <c:v>0.91992776641138141</c:v>
                </c:pt>
                <c:pt idx="21">
                  <c:v>0.94245192963316515</c:v>
                </c:pt>
                <c:pt idx="22">
                  <c:v>0.9267583473576243</c:v>
                </c:pt>
                <c:pt idx="23">
                  <c:v>0.89339809657847535</c:v>
                </c:pt>
              </c:numCache>
            </c:numRef>
          </c:val>
          <c:smooth val="0"/>
          <c:extLst>
            <c:ext xmlns:c16="http://schemas.microsoft.com/office/drawing/2014/chart" uri="{C3380CC4-5D6E-409C-BE32-E72D297353CC}">
              <c16:uniqueId val="{00000000-B242-4A44-A3EB-B0ED0DBB8835}"/>
            </c:ext>
          </c:extLst>
        </c:ser>
        <c:ser>
          <c:idx val="1"/>
          <c:order val="1"/>
          <c:tx>
            <c:strRef>
              <c:f>'Figure 5.21'!$T$6</c:f>
              <c:strCache>
                <c:ptCount val="1"/>
                <c:pt idx="0">
                  <c:v>Below $300 per MWh</c:v>
                </c:pt>
              </c:strCache>
            </c:strRef>
          </c:tx>
          <c:spPr>
            <a:ln w="28575" cap="rnd">
              <a:solidFill>
                <a:srgbClr val="2C5B6C"/>
              </a:solidFill>
              <a:round/>
            </a:ln>
            <a:effectLst/>
          </c:spPr>
          <c:marker>
            <c:symbol val="none"/>
          </c:marker>
          <c:cat>
            <c:multiLvlStrRef>
              <c:f>'Figure 5.21'!$A$21:$B$44</c:f>
              <c:multiLvlStrCache>
                <c:ptCount val="24"/>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pt idx="21">
                    <c:v>Apr – Jun</c:v>
                  </c:pt>
                  <c:pt idx="22">
                    <c:v>Jul – Sep</c:v>
                  </c:pt>
                  <c:pt idx="23">
                    <c:v>Oct – Dec</c:v>
                  </c:pt>
                </c:lvl>
                <c:lvl>
                  <c:pt idx="0">
                    <c:v>2020</c:v>
                  </c:pt>
                  <c:pt idx="4">
                    <c:v>2021</c:v>
                  </c:pt>
                  <c:pt idx="8">
                    <c:v>2022</c:v>
                  </c:pt>
                  <c:pt idx="12">
                    <c:v>2023</c:v>
                  </c:pt>
                  <c:pt idx="16">
                    <c:v>2024</c:v>
                  </c:pt>
                  <c:pt idx="20">
                    <c:v>2025</c:v>
                  </c:pt>
                </c:lvl>
              </c:multiLvlStrCache>
            </c:multiLvlStrRef>
          </c:cat>
          <c:val>
            <c:numRef>
              <c:f>'Figure 5.21'!$T$21:$T$44</c:f>
              <c:numCache>
                <c:formatCode>0%</c:formatCode>
                <c:ptCount val="24"/>
                <c:pt idx="0">
                  <c:v>0.99942043264702884</c:v>
                </c:pt>
                <c:pt idx="1">
                  <c:v>0.99846341321318988</c:v>
                </c:pt>
                <c:pt idx="2">
                  <c:v>0.99896128882055113</c:v>
                </c:pt>
                <c:pt idx="3">
                  <c:v>0.99495191931419147</c:v>
                </c:pt>
                <c:pt idx="4">
                  <c:v>0.99940436722446369</c:v>
                </c:pt>
                <c:pt idx="5">
                  <c:v>0.99379281943768483</c:v>
                </c:pt>
                <c:pt idx="6">
                  <c:v>0.99893041130089666</c:v>
                </c:pt>
                <c:pt idx="7">
                  <c:v>0.99747315064473874</c:v>
                </c:pt>
                <c:pt idx="8">
                  <c:v>0.99951537963888715</c:v>
                </c:pt>
                <c:pt idx="9">
                  <c:v>0.99965122546688223</c:v>
                </c:pt>
                <c:pt idx="10">
                  <c:v>0.99930166294842171</c:v>
                </c:pt>
                <c:pt idx="11">
                  <c:v>0.9969295474032257</c:v>
                </c:pt>
                <c:pt idx="12">
                  <c:v>0.99883630627055642</c:v>
                </c:pt>
                <c:pt idx="13">
                  <c:v>0.99750744220519205</c:v>
                </c:pt>
                <c:pt idx="14">
                  <c:v>0.99237161085283776</c:v>
                </c:pt>
                <c:pt idx="15">
                  <c:v>0.99761019991398769</c:v>
                </c:pt>
                <c:pt idx="16">
                  <c:v>0.99513911690388146</c:v>
                </c:pt>
                <c:pt idx="17">
                  <c:v>0.99866058544502856</c:v>
                </c:pt>
                <c:pt idx="18">
                  <c:v>0.97584841244346066</c:v>
                </c:pt>
                <c:pt idx="19">
                  <c:v>0.94860158022801211</c:v>
                </c:pt>
                <c:pt idx="20">
                  <c:v>0.9682802503163972</c:v>
                </c:pt>
                <c:pt idx="21">
                  <c:v>0.98448972560953729</c:v>
                </c:pt>
                <c:pt idx="22">
                  <c:v>0.96457912189681438</c:v>
                </c:pt>
                <c:pt idx="23">
                  <c:v>0.92886913190362175</c:v>
                </c:pt>
              </c:numCache>
            </c:numRef>
          </c:val>
          <c:smooth val="0"/>
          <c:extLst>
            <c:ext xmlns:c16="http://schemas.microsoft.com/office/drawing/2014/chart" uri="{C3380CC4-5D6E-409C-BE32-E72D297353CC}">
              <c16:uniqueId val="{00000001-B242-4A44-A3EB-B0ED0DBB8835}"/>
            </c:ext>
          </c:extLst>
        </c:ser>
        <c:dLbls>
          <c:showLegendKey val="0"/>
          <c:showVal val="0"/>
          <c:showCatName val="0"/>
          <c:showSerName val="0"/>
          <c:showPercent val="0"/>
          <c:showBubbleSize val="0"/>
        </c:dLbls>
        <c:smooth val="0"/>
        <c:axId val="554237152"/>
        <c:axId val="554236072"/>
      </c:lineChart>
      <c:catAx>
        <c:axId val="554237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54236072"/>
        <c:crosses val="autoZero"/>
        <c:auto val="1"/>
        <c:lblAlgn val="ctr"/>
        <c:lblOffset val="100"/>
        <c:noMultiLvlLbl val="0"/>
      </c:catAx>
      <c:valAx>
        <c:axId val="554236072"/>
        <c:scaling>
          <c:orientation val="minMax"/>
          <c:max val="1"/>
          <c:min val="0.88000000000000012"/>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Share of brown</a:t>
                </a:r>
                <a:r>
                  <a:rPr lang="en-AU" b="1" baseline="0"/>
                  <a:t> coal offers</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AU"/>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54237152"/>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1563582990175"/>
          <c:y val="4.1308582217867776E-2"/>
          <c:w val="0.87020801565621564"/>
          <c:h val="0.70501481481481465"/>
        </c:manualLayout>
      </c:layout>
      <c:lineChart>
        <c:grouping val="standard"/>
        <c:varyColors val="0"/>
        <c:ser>
          <c:idx val="6"/>
          <c:order val="0"/>
          <c:tx>
            <c:strRef>
              <c:f>'Figure 5.22'!$B$5</c:f>
              <c:strCache>
                <c:ptCount val="1"/>
                <c:pt idx="0">
                  <c:v>Below $50 per MWh</c:v>
                </c:pt>
              </c:strCache>
            </c:strRef>
          </c:tx>
          <c:spPr>
            <a:ln w="28575" cap="rnd">
              <a:solidFill>
                <a:schemeClr val="accent2"/>
              </a:solidFill>
              <a:round/>
            </a:ln>
            <a:effectLst/>
          </c:spPr>
          <c:marker>
            <c:symbol val="none"/>
          </c:marker>
          <c:cat>
            <c:numRef>
              <c:f>'Figure 5.22'!$A$6:$A$53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5.22'!$B$6:$B$53</c:f>
              <c:numCache>
                <c:formatCode>#,##0</c:formatCode>
                <c:ptCount val="48"/>
                <c:pt idx="0">
                  <c:v>-292.14983000000029</c:v>
                </c:pt>
                <c:pt idx="1">
                  <c:v>-307.20328999999992</c:v>
                </c:pt>
                <c:pt idx="2">
                  <c:v>-306.37291000000005</c:v>
                </c:pt>
                <c:pt idx="3">
                  <c:v>-306.29102000000012</c:v>
                </c:pt>
                <c:pt idx="4">
                  <c:v>-309.35704000000032</c:v>
                </c:pt>
                <c:pt idx="5">
                  <c:v>-310.37923000000001</c:v>
                </c:pt>
                <c:pt idx="6">
                  <c:v>-314.13185999999996</c:v>
                </c:pt>
                <c:pt idx="7">
                  <c:v>-317.57432000000017</c:v>
                </c:pt>
                <c:pt idx="8">
                  <c:v>-303.37352999999985</c:v>
                </c:pt>
                <c:pt idx="9">
                  <c:v>-298.19892000000027</c:v>
                </c:pt>
                <c:pt idx="10">
                  <c:v>-287.90471999999954</c:v>
                </c:pt>
                <c:pt idx="11">
                  <c:v>-282.29077999999981</c:v>
                </c:pt>
                <c:pt idx="12">
                  <c:v>-274.76348999999982</c:v>
                </c:pt>
                <c:pt idx="13">
                  <c:v>-292.9070200000001</c:v>
                </c:pt>
                <c:pt idx="14">
                  <c:v>-351.97402000000011</c:v>
                </c:pt>
                <c:pt idx="15">
                  <c:v>-406.11112000000003</c:v>
                </c:pt>
                <c:pt idx="16">
                  <c:v>-477.97184000000061</c:v>
                </c:pt>
                <c:pt idx="17">
                  <c:v>-569.31619000000001</c:v>
                </c:pt>
                <c:pt idx="18">
                  <c:v>-641.39093999999977</c:v>
                </c:pt>
                <c:pt idx="19">
                  <c:v>-713.80594999999994</c:v>
                </c:pt>
                <c:pt idx="20">
                  <c:v>-799.55303999999978</c:v>
                </c:pt>
                <c:pt idx="21">
                  <c:v>-831.17115000000058</c:v>
                </c:pt>
                <c:pt idx="22">
                  <c:v>-856.59002000000055</c:v>
                </c:pt>
                <c:pt idx="23">
                  <c:v>-868.78778000000011</c:v>
                </c:pt>
                <c:pt idx="24">
                  <c:v>-876.85148999999956</c:v>
                </c:pt>
                <c:pt idx="25">
                  <c:v>-878.47840999999971</c:v>
                </c:pt>
                <c:pt idx="26">
                  <c:v>-865.82858000000033</c:v>
                </c:pt>
                <c:pt idx="27">
                  <c:v>-841.66317999999956</c:v>
                </c:pt>
                <c:pt idx="28">
                  <c:v>-819.16771999999992</c:v>
                </c:pt>
                <c:pt idx="29">
                  <c:v>-774.33001999999942</c:v>
                </c:pt>
                <c:pt idx="30">
                  <c:v>-707.03646999999955</c:v>
                </c:pt>
                <c:pt idx="31">
                  <c:v>-581.47564999999986</c:v>
                </c:pt>
                <c:pt idx="32">
                  <c:v>-483.90942000000041</c:v>
                </c:pt>
                <c:pt idx="33">
                  <c:v>-393.33349000000044</c:v>
                </c:pt>
                <c:pt idx="34">
                  <c:v>-329.84649999999965</c:v>
                </c:pt>
                <c:pt idx="35">
                  <c:v>-290.66422000000011</c:v>
                </c:pt>
                <c:pt idx="36">
                  <c:v>-268.29321999999956</c:v>
                </c:pt>
                <c:pt idx="37">
                  <c:v>-250.7770000000005</c:v>
                </c:pt>
                <c:pt idx="38">
                  <c:v>-241.16175000000021</c:v>
                </c:pt>
                <c:pt idx="39">
                  <c:v>-244.24914999999964</c:v>
                </c:pt>
                <c:pt idx="40">
                  <c:v>-241.64030000000002</c:v>
                </c:pt>
                <c:pt idx="41">
                  <c:v>-241.69999999999982</c:v>
                </c:pt>
                <c:pt idx="42">
                  <c:v>-236.92175000000043</c:v>
                </c:pt>
                <c:pt idx="43">
                  <c:v>-242.90855999999985</c:v>
                </c:pt>
                <c:pt idx="44">
                  <c:v>-251.11846999999989</c:v>
                </c:pt>
                <c:pt idx="45">
                  <c:v>-258.22622000000047</c:v>
                </c:pt>
                <c:pt idx="46">
                  <c:v>-272.0930699999999</c:v>
                </c:pt>
                <c:pt idx="47">
                  <c:v>-275.40349999999989</c:v>
                </c:pt>
              </c:numCache>
            </c:numRef>
          </c:val>
          <c:smooth val="0"/>
          <c:extLst>
            <c:ext xmlns:c16="http://schemas.microsoft.com/office/drawing/2014/chart" uri="{C3380CC4-5D6E-409C-BE32-E72D297353CC}">
              <c16:uniqueId val="{00000000-7763-41BC-B407-49A4A555873F}"/>
            </c:ext>
          </c:extLst>
        </c:ser>
        <c:ser>
          <c:idx val="0"/>
          <c:order val="1"/>
          <c:tx>
            <c:strRef>
              <c:f>'Figure 5.22'!$C$5</c:f>
              <c:strCache>
                <c:ptCount val="1"/>
                <c:pt idx="0">
                  <c:v>Below $100 per MWh</c:v>
                </c:pt>
              </c:strCache>
            </c:strRef>
          </c:tx>
          <c:spPr>
            <a:ln w="28575" cap="rnd">
              <a:solidFill>
                <a:schemeClr val="accent5"/>
              </a:solidFill>
              <a:round/>
            </a:ln>
            <a:effectLst/>
          </c:spPr>
          <c:marker>
            <c:symbol val="none"/>
          </c:marker>
          <c:cat>
            <c:numRef>
              <c:f>'Figure 5.22'!$A$6:$A$53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5.22'!$C$6:$C$53</c:f>
              <c:numCache>
                <c:formatCode>#,##0</c:formatCode>
                <c:ptCount val="48"/>
                <c:pt idx="0">
                  <c:v>-230.66086999999925</c:v>
                </c:pt>
                <c:pt idx="1">
                  <c:v>-246.01722999999993</c:v>
                </c:pt>
                <c:pt idx="2">
                  <c:v>-245.79109999999991</c:v>
                </c:pt>
                <c:pt idx="3">
                  <c:v>-241.90966000000026</c:v>
                </c:pt>
                <c:pt idx="4">
                  <c:v>-241.10696000000007</c:v>
                </c:pt>
                <c:pt idx="5">
                  <c:v>-241.17799999999988</c:v>
                </c:pt>
                <c:pt idx="6">
                  <c:v>-242.1200800000006</c:v>
                </c:pt>
                <c:pt idx="7">
                  <c:v>-244.47444000000087</c:v>
                </c:pt>
                <c:pt idx="8">
                  <c:v>-234.60645999999997</c:v>
                </c:pt>
                <c:pt idx="9">
                  <c:v>-229.5023900000001</c:v>
                </c:pt>
                <c:pt idx="10">
                  <c:v>-222.02062999999998</c:v>
                </c:pt>
                <c:pt idx="11">
                  <c:v>-223.17574999999988</c:v>
                </c:pt>
                <c:pt idx="12">
                  <c:v>-216.08168999999953</c:v>
                </c:pt>
                <c:pt idx="13">
                  <c:v>-233.55494000000044</c:v>
                </c:pt>
                <c:pt idx="14">
                  <c:v>-277.13788000000022</c:v>
                </c:pt>
                <c:pt idx="15">
                  <c:v>-319.77594999999974</c:v>
                </c:pt>
                <c:pt idx="16">
                  <c:v>-373.1842900000006</c:v>
                </c:pt>
                <c:pt idx="17">
                  <c:v>-431.72787999999946</c:v>
                </c:pt>
                <c:pt idx="18">
                  <c:v>-483.50757999999996</c:v>
                </c:pt>
                <c:pt idx="19">
                  <c:v>-531.38552000000027</c:v>
                </c:pt>
                <c:pt idx="20">
                  <c:v>-577.44993000000022</c:v>
                </c:pt>
                <c:pt idx="21">
                  <c:v>-600.45046999999977</c:v>
                </c:pt>
                <c:pt idx="22">
                  <c:v>-619.78167000000076</c:v>
                </c:pt>
                <c:pt idx="23">
                  <c:v>-629.55452999999989</c:v>
                </c:pt>
                <c:pt idx="24">
                  <c:v>-634.20536999999922</c:v>
                </c:pt>
                <c:pt idx="25">
                  <c:v>-637.80785999999944</c:v>
                </c:pt>
                <c:pt idx="26">
                  <c:v>-630.73383000000013</c:v>
                </c:pt>
                <c:pt idx="27">
                  <c:v>-613.75071999999909</c:v>
                </c:pt>
                <c:pt idx="28">
                  <c:v>-606.47631999999976</c:v>
                </c:pt>
                <c:pt idx="29">
                  <c:v>-580.98315999999977</c:v>
                </c:pt>
                <c:pt idx="30">
                  <c:v>-540.84805000000006</c:v>
                </c:pt>
                <c:pt idx="31">
                  <c:v>-456.07326000000012</c:v>
                </c:pt>
                <c:pt idx="32">
                  <c:v>-375.73103000000037</c:v>
                </c:pt>
                <c:pt idx="33">
                  <c:v>-307.7184600000005</c:v>
                </c:pt>
                <c:pt idx="34">
                  <c:v>-267.75829999999951</c:v>
                </c:pt>
                <c:pt idx="35">
                  <c:v>-245.26370000000043</c:v>
                </c:pt>
                <c:pt idx="36">
                  <c:v>-230.86460999999963</c:v>
                </c:pt>
                <c:pt idx="37">
                  <c:v>-216.32379000000037</c:v>
                </c:pt>
                <c:pt idx="38">
                  <c:v>-207.25504000000001</c:v>
                </c:pt>
                <c:pt idx="39">
                  <c:v>-210.58724999999913</c:v>
                </c:pt>
                <c:pt idx="40">
                  <c:v>-207.90126999999939</c:v>
                </c:pt>
                <c:pt idx="41">
                  <c:v>-206.99396999999999</c:v>
                </c:pt>
                <c:pt idx="42">
                  <c:v>-201.72780000000057</c:v>
                </c:pt>
                <c:pt idx="43">
                  <c:v>-204.4691299999995</c:v>
                </c:pt>
                <c:pt idx="44">
                  <c:v>-207.59582000000046</c:v>
                </c:pt>
                <c:pt idx="45">
                  <c:v>-208.17834000000039</c:v>
                </c:pt>
                <c:pt idx="46">
                  <c:v>-218.87614000000031</c:v>
                </c:pt>
                <c:pt idx="47">
                  <c:v>-219.29149000000007</c:v>
                </c:pt>
              </c:numCache>
            </c:numRef>
          </c:val>
          <c:smooth val="0"/>
          <c:extLst>
            <c:ext xmlns:c16="http://schemas.microsoft.com/office/drawing/2014/chart" uri="{C3380CC4-5D6E-409C-BE32-E72D297353CC}">
              <c16:uniqueId val="{00000001-7763-41BC-B407-49A4A555873F}"/>
            </c:ext>
          </c:extLst>
        </c:ser>
        <c:ser>
          <c:idx val="1"/>
          <c:order val="2"/>
          <c:tx>
            <c:strRef>
              <c:f>'Figure 5.22'!$D$5</c:f>
              <c:strCache>
                <c:ptCount val="1"/>
                <c:pt idx="0">
                  <c:v>Below $300 per MWh</c:v>
                </c:pt>
              </c:strCache>
            </c:strRef>
          </c:tx>
          <c:spPr>
            <a:ln w="28575" cap="rnd">
              <a:solidFill>
                <a:srgbClr val="2C5B6C"/>
              </a:solidFill>
              <a:round/>
            </a:ln>
            <a:effectLst/>
          </c:spPr>
          <c:marker>
            <c:symbol val="none"/>
          </c:marker>
          <c:cat>
            <c:numRef>
              <c:f>'Figure 5.22'!$A$6:$A$53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5.22'!$D$6:$D$53</c:f>
              <c:numCache>
                <c:formatCode>#,##0</c:formatCode>
                <c:ptCount val="48"/>
                <c:pt idx="0">
                  <c:v>-213.86474999999882</c:v>
                </c:pt>
                <c:pt idx="1">
                  <c:v>-222.88347999999996</c:v>
                </c:pt>
                <c:pt idx="2">
                  <c:v>-220.31150999999954</c:v>
                </c:pt>
                <c:pt idx="3">
                  <c:v>-216.72235000000092</c:v>
                </c:pt>
                <c:pt idx="4">
                  <c:v>-215.48613999999998</c:v>
                </c:pt>
                <c:pt idx="5">
                  <c:v>-215.8716800000002</c:v>
                </c:pt>
                <c:pt idx="6">
                  <c:v>-216.35772000000134</c:v>
                </c:pt>
                <c:pt idx="7">
                  <c:v>-218.53252000000157</c:v>
                </c:pt>
                <c:pt idx="8">
                  <c:v>-210.42500999999993</c:v>
                </c:pt>
                <c:pt idx="9">
                  <c:v>-205.46636000000035</c:v>
                </c:pt>
                <c:pt idx="10">
                  <c:v>-202.05673999999999</c:v>
                </c:pt>
                <c:pt idx="11">
                  <c:v>-201.93691999999965</c:v>
                </c:pt>
                <c:pt idx="12">
                  <c:v>-200.47882999999911</c:v>
                </c:pt>
                <c:pt idx="13">
                  <c:v>-216.51547000000028</c:v>
                </c:pt>
                <c:pt idx="14">
                  <c:v>-251.68202000000019</c:v>
                </c:pt>
                <c:pt idx="15">
                  <c:v>-287.6932299999994</c:v>
                </c:pt>
                <c:pt idx="16">
                  <c:v>-332.50928000000113</c:v>
                </c:pt>
                <c:pt idx="17">
                  <c:v>-385.01050999999961</c:v>
                </c:pt>
                <c:pt idx="18">
                  <c:v>-425.05655999999999</c:v>
                </c:pt>
                <c:pt idx="19">
                  <c:v>-458.24314000000049</c:v>
                </c:pt>
                <c:pt idx="20">
                  <c:v>-487.70525000000043</c:v>
                </c:pt>
                <c:pt idx="21">
                  <c:v>-501.01086999999961</c:v>
                </c:pt>
                <c:pt idx="22">
                  <c:v>-517.29792000000089</c:v>
                </c:pt>
                <c:pt idx="23">
                  <c:v>-526.66233000000011</c:v>
                </c:pt>
                <c:pt idx="24">
                  <c:v>-524.90571999999929</c:v>
                </c:pt>
                <c:pt idx="25">
                  <c:v>-527.83715999999913</c:v>
                </c:pt>
                <c:pt idx="26">
                  <c:v>-523.43011000000024</c:v>
                </c:pt>
                <c:pt idx="27">
                  <c:v>-516.11557999999877</c:v>
                </c:pt>
                <c:pt idx="28">
                  <c:v>-514.11641999999983</c:v>
                </c:pt>
                <c:pt idx="29">
                  <c:v>-499.64963999999964</c:v>
                </c:pt>
                <c:pt idx="30">
                  <c:v>-471.20962000000009</c:v>
                </c:pt>
                <c:pt idx="31">
                  <c:v>-407.54267000000027</c:v>
                </c:pt>
                <c:pt idx="32">
                  <c:v>-350.07911000000013</c:v>
                </c:pt>
                <c:pt idx="33">
                  <c:v>-290.14423000000033</c:v>
                </c:pt>
                <c:pt idx="34">
                  <c:v>-251.08993000000009</c:v>
                </c:pt>
                <c:pt idx="35">
                  <c:v>-233.43145999999979</c:v>
                </c:pt>
                <c:pt idx="36">
                  <c:v>-226.25697999999966</c:v>
                </c:pt>
                <c:pt idx="37">
                  <c:v>-215.73316000000068</c:v>
                </c:pt>
                <c:pt idx="38">
                  <c:v>-206.7207199999998</c:v>
                </c:pt>
                <c:pt idx="39">
                  <c:v>-209.92855999999938</c:v>
                </c:pt>
                <c:pt idx="40">
                  <c:v>-207.61717999999883</c:v>
                </c:pt>
                <c:pt idx="41">
                  <c:v>-205.42029000000048</c:v>
                </c:pt>
                <c:pt idx="42">
                  <c:v>-200.72933000000057</c:v>
                </c:pt>
                <c:pt idx="43">
                  <c:v>-201.96265999999923</c:v>
                </c:pt>
                <c:pt idx="44">
                  <c:v>-199.29321000000027</c:v>
                </c:pt>
                <c:pt idx="45">
                  <c:v>-199.77480000000014</c:v>
                </c:pt>
                <c:pt idx="46">
                  <c:v>-204.27870999999959</c:v>
                </c:pt>
                <c:pt idx="47">
                  <c:v>-202.80483999999979</c:v>
                </c:pt>
              </c:numCache>
            </c:numRef>
          </c:val>
          <c:smooth val="0"/>
          <c:extLst xmlns:c15="http://schemas.microsoft.com/office/drawing/2012/chart">
            <c:ext xmlns:c16="http://schemas.microsoft.com/office/drawing/2014/chart" uri="{C3380CC4-5D6E-409C-BE32-E72D297353CC}">
              <c16:uniqueId val="{00000006-7763-41BC-B407-49A4A555873F}"/>
            </c:ext>
          </c:extLst>
        </c:ser>
        <c:ser>
          <c:idx val="2"/>
          <c:order val="3"/>
          <c:tx>
            <c:strRef>
              <c:f>'Figure 5.22'!$E$5</c:f>
              <c:strCache>
                <c:ptCount val="1"/>
                <c:pt idx="0">
                  <c:v>Above $300 per MWh</c:v>
                </c:pt>
              </c:strCache>
            </c:strRef>
          </c:tx>
          <c:spPr>
            <a:ln w="28575" cap="rnd">
              <a:solidFill>
                <a:srgbClr val="F69588"/>
              </a:solidFill>
              <a:round/>
            </a:ln>
            <a:effectLst/>
          </c:spPr>
          <c:marker>
            <c:symbol val="none"/>
          </c:marker>
          <c:cat>
            <c:numRef>
              <c:f>'Figure 5.22'!$A$6:$A$53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5.22'!$E$6:$E$53</c:f>
              <c:numCache>
                <c:formatCode>#,##0</c:formatCode>
                <c:ptCount val="48"/>
                <c:pt idx="0">
                  <c:v>18.838340000000002</c:v>
                </c:pt>
                <c:pt idx="1">
                  <c:v>25.822760000000002</c:v>
                </c:pt>
                <c:pt idx="2">
                  <c:v>29.380200000000002</c:v>
                </c:pt>
                <c:pt idx="3">
                  <c:v>31.188719999999996</c:v>
                </c:pt>
                <c:pt idx="4">
                  <c:v>32.990830000000003</c:v>
                </c:pt>
                <c:pt idx="5">
                  <c:v>35.9208</c:v>
                </c:pt>
                <c:pt idx="6">
                  <c:v>36.937249999999992</c:v>
                </c:pt>
                <c:pt idx="7">
                  <c:v>38.122029999999995</c:v>
                </c:pt>
                <c:pt idx="8">
                  <c:v>42.979889999999997</c:v>
                </c:pt>
                <c:pt idx="9">
                  <c:v>38.199619999999996</c:v>
                </c:pt>
                <c:pt idx="10">
                  <c:v>36.912329999999997</c:v>
                </c:pt>
                <c:pt idx="11">
                  <c:v>37.577089999999998</c:v>
                </c:pt>
                <c:pt idx="12">
                  <c:v>39.565350000000009</c:v>
                </c:pt>
                <c:pt idx="13">
                  <c:v>59.012169999999998</c:v>
                </c:pt>
                <c:pt idx="14">
                  <c:v>97.60839</c:v>
                </c:pt>
                <c:pt idx="15">
                  <c:v>134.67652000000001</c:v>
                </c:pt>
                <c:pt idx="16">
                  <c:v>175.20519000000002</c:v>
                </c:pt>
                <c:pt idx="17">
                  <c:v>230.40513999999999</c:v>
                </c:pt>
                <c:pt idx="18">
                  <c:v>273.83572000000004</c:v>
                </c:pt>
                <c:pt idx="19">
                  <c:v>317.95492000000002</c:v>
                </c:pt>
                <c:pt idx="20">
                  <c:v>350.14748999999995</c:v>
                </c:pt>
                <c:pt idx="21">
                  <c:v>369.92971999999997</c:v>
                </c:pt>
                <c:pt idx="22">
                  <c:v>385.52911999999992</c:v>
                </c:pt>
                <c:pt idx="23">
                  <c:v>391.81383999999997</c:v>
                </c:pt>
                <c:pt idx="24">
                  <c:v>390.45789000000002</c:v>
                </c:pt>
                <c:pt idx="25">
                  <c:v>390.12296999999995</c:v>
                </c:pt>
                <c:pt idx="26">
                  <c:v>383.06013999999999</c:v>
                </c:pt>
                <c:pt idx="27">
                  <c:v>370.54876000000002</c:v>
                </c:pt>
                <c:pt idx="28">
                  <c:v>361.91577000000001</c:v>
                </c:pt>
                <c:pt idx="29">
                  <c:v>346.0453</c:v>
                </c:pt>
                <c:pt idx="30">
                  <c:v>311.7978</c:v>
                </c:pt>
                <c:pt idx="31">
                  <c:v>242.92763000000002</c:v>
                </c:pt>
                <c:pt idx="32">
                  <c:v>171.93521999999999</c:v>
                </c:pt>
                <c:pt idx="33">
                  <c:v>105.61177999999998</c:v>
                </c:pt>
                <c:pt idx="34">
                  <c:v>55.974809999999998</c:v>
                </c:pt>
                <c:pt idx="35">
                  <c:v>32.003370000000004</c:v>
                </c:pt>
                <c:pt idx="36">
                  <c:v>23.746519999999997</c:v>
                </c:pt>
                <c:pt idx="37">
                  <c:v>11.453539999999998</c:v>
                </c:pt>
                <c:pt idx="38">
                  <c:v>1.5715199999999996</c:v>
                </c:pt>
                <c:pt idx="39">
                  <c:v>0.91652999999999984</c:v>
                </c:pt>
                <c:pt idx="40">
                  <c:v>3.9067500000000006</c:v>
                </c:pt>
                <c:pt idx="41">
                  <c:v>3.4214500000000001</c:v>
                </c:pt>
                <c:pt idx="42">
                  <c:v>5.5525400000000005</c:v>
                </c:pt>
                <c:pt idx="43">
                  <c:v>7.0471700000000013</c:v>
                </c:pt>
                <c:pt idx="44">
                  <c:v>7.4375999999999998</c:v>
                </c:pt>
                <c:pt idx="45">
                  <c:v>9.7636599999999998</c:v>
                </c:pt>
                <c:pt idx="46">
                  <c:v>12.100619999999999</c:v>
                </c:pt>
                <c:pt idx="47">
                  <c:v>12.932199999999998</c:v>
                </c:pt>
              </c:numCache>
            </c:numRef>
          </c:val>
          <c:smooth val="0"/>
          <c:extLst>
            <c:ext xmlns:c16="http://schemas.microsoft.com/office/drawing/2014/chart" uri="{C3380CC4-5D6E-409C-BE32-E72D297353CC}">
              <c16:uniqueId val="{00000002-7763-41BC-B407-49A4A555873F}"/>
            </c:ext>
          </c:extLst>
        </c:ser>
        <c:ser>
          <c:idx val="3"/>
          <c:order val="4"/>
          <c:tx>
            <c:strRef>
              <c:f>'Figure 5.22'!$F$5</c:f>
              <c:strCache>
                <c:ptCount val="1"/>
                <c:pt idx="0">
                  <c:v>Total</c:v>
                </c:pt>
              </c:strCache>
            </c:strRef>
          </c:tx>
          <c:spPr>
            <a:ln w="28575" cap="rnd">
              <a:solidFill>
                <a:schemeClr val="tx1"/>
              </a:solidFill>
              <a:round/>
            </a:ln>
            <a:effectLst/>
          </c:spPr>
          <c:marker>
            <c:symbol val="none"/>
          </c:marker>
          <c:cat>
            <c:numRef>
              <c:f>'Figure 5.22'!$A$6:$A$53</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5.22'!$F$6:$F$53</c:f>
              <c:numCache>
                <c:formatCode>#,##0</c:formatCode>
                <c:ptCount val="48"/>
                <c:pt idx="0">
                  <c:v>-195.02640999999812</c:v>
                </c:pt>
                <c:pt idx="1">
                  <c:v>-197.06071999999995</c:v>
                </c:pt>
                <c:pt idx="2">
                  <c:v>-190.93130999999948</c:v>
                </c:pt>
                <c:pt idx="3">
                  <c:v>-185.53363000000172</c:v>
                </c:pt>
                <c:pt idx="4">
                  <c:v>-182.49530999999979</c:v>
                </c:pt>
                <c:pt idx="5">
                  <c:v>-179.95088000000032</c:v>
                </c:pt>
                <c:pt idx="6">
                  <c:v>-179.42047000000093</c:v>
                </c:pt>
                <c:pt idx="7">
                  <c:v>-180.41049000000203</c:v>
                </c:pt>
                <c:pt idx="8">
                  <c:v>-167.44511999999986</c:v>
                </c:pt>
                <c:pt idx="9">
                  <c:v>-167.26674000000048</c:v>
                </c:pt>
                <c:pt idx="10">
                  <c:v>-165.14440999999988</c:v>
                </c:pt>
                <c:pt idx="11">
                  <c:v>-164.35982999999942</c:v>
                </c:pt>
                <c:pt idx="12">
                  <c:v>-160.9134799999988</c:v>
                </c:pt>
                <c:pt idx="13">
                  <c:v>-157.50329999999985</c:v>
                </c:pt>
                <c:pt idx="14">
                  <c:v>-154.07362999999987</c:v>
                </c:pt>
                <c:pt idx="15">
                  <c:v>-153.01670999999942</c:v>
                </c:pt>
                <c:pt idx="16">
                  <c:v>-157.304090000001</c:v>
                </c:pt>
                <c:pt idx="17">
                  <c:v>-154.60537000000022</c:v>
                </c:pt>
                <c:pt idx="18">
                  <c:v>-151.22083999999995</c:v>
                </c:pt>
                <c:pt idx="19">
                  <c:v>-140.28822000000036</c:v>
                </c:pt>
                <c:pt idx="20">
                  <c:v>-137.55776000000014</c:v>
                </c:pt>
                <c:pt idx="21">
                  <c:v>-131.08114999999952</c:v>
                </c:pt>
                <c:pt idx="22">
                  <c:v>-131.76880000000074</c:v>
                </c:pt>
                <c:pt idx="23">
                  <c:v>-134.84849000000031</c:v>
                </c:pt>
                <c:pt idx="24">
                  <c:v>-134.44782999999916</c:v>
                </c:pt>
                <c:pt idx="25">
                  <c:v>-137.71418999999923</c:v>
                </c:pt>
                <c:pt idx="26">
                  <c:v>-140.36997000000065</c:v>
                </c:pt>
                <c:pt idx="27">
                  <c:v>-145.56681999999864</c:v>
                </c:pt>
                <c:pt idx="28">
                  <c:v>-152.20064999999977</c:v>
                </c:pt>
                <c:pt idx="29">
                  <c:v>-153.60433999999941</c:v>
                </c:pt>
                <c:pt idx="30">
                  <c:v>-159.41182000000026</c:v>
                </c:pt>
                <c:pt idx="31">
                  <c:v>-164.61504000000059</c:v>
                </c:pt>
                <c:pt idx="32">
                  <c:v>-178.14388999999983</c:v>
                </c:pt>
                <c:pt idx="33">
                  <c:v>-184.5324499999997</c:v>
                </c:pt>
                <c:pt idx="34">
                  <c:v>-195.11511999999993</c:v>
                </c:pt>
                <c:pt idx="35">
                  <c:v>-201.42808999999897</c:v>
                </c:pt>
                <c:pt idx="36">
                  <c:v>-202.51045999999997</c:v>
                </c:pt>
                <c:pt idx="37">
                  <c:v>-204.27962000000116</c:v>
                </c:pt>
                <c:pt idx="38">
                  <c:v>-205.14919999999984</c:v>
                </c:pt>
                <c:pt idx="39">
                  <c:v>-209.01202999999896</c:v>
                </c:pt>
                <c:pt idx="40">
                  <c:v>-203.71042999999872</c:v>
                </c:pt>
                <c:pt idx="41">
                  <c:v>-201.99884000000065</c:v>
                </c:pt>
                <c:pt idx="42">
                  <c:v>-195.17679000000044</c:v>
                </c:pt>
                <c:pt idx="43">
                  <c:v>-194.9154899999985</c:v>
                </c:pt>
                <c:pt idx="44">
                  <c:v>-191.85560999999961</c:v>
                </c:pt>
                <c:pt idx="45">
                  <c:v>-190.01114000000007</c:v>
                </c:pt>
                <c:pt idx="46">
                  <c:v>-192.17808999999897</c:v>
                </c:pt>
                <c:pt idx="47">
                  <c:v>-189.87263999999959</c:v>
                </c:pt>
              </c:numCache>
            </c:numRef>
          </c:val>
          <c:smooth val="0"/>
          <c:extLst>
            <c:ext xmlns:c16="http://schemas.microsoft.com/office/drawing/2014/chart" uri="{C3380CC4-5D6E-409C-BE32-E72D297353CC}">
              <c16:uniqueId val="{00000003-7763-41BC-B407-49A4A555873F}"/>
            </c:ext>
          </c:extLst>
        </c:ser>
        <c:dLbls>
          <c:showLegendKey val="0"/>
          <c:showVal val="0"/>
          <c:showCatName val="0"/>
          <c:showSerName val="0"/>
          <c:showPercent val="0"/>
          <c:showBubbleSize val="0"/>
        </c:dLbls>
        <c:smooth val="0"/>
        <c:axId val="1026332192"/>
        <c:axId val="891753416"/>
        <c:extLst/>
      </c:lineChart>
      <c:catAx>
        <c:axId val="1026332192"/>
        <c:scaling>
          <c:orientation val="minMax"/>
        </c:scaling>
        <c:delete val="0"/>
        <c:axPos val="b"/>
        <c:numFmt formatCode="h\ a/p&quot;m&quot;"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91753416"/>
        <c:crosses val="autoZero"/>
        <c:auto val="1"/>
        <c:lblAlgn val="ctr"/>
        <c:lblOffset val="100"/>
        <c:tickLblSkip val="2"/>
        <c:noMultiLvlLbl val="0"/>
      </c:catAx>
      <c:valAx>
        <c:axId val="891753416"/>
        <c:scaling>
          <c:orientation val="minMax"/>
          <c:max val="600"/>
          <c:min val="-10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26332192"/>
        <c:crosses val="autoZero"/>
        <c:crossBetween val="between"/>
      </c:valAx>
      <c:spPr>
        <a:solidFill>
          <a:srgbClr val="F3F1EB"/>
        </a:solidFill>
        <a:ln>
          <a:noFill/>
        </a:ln>
        <a:effectLst/>
      </c:spPr>
    </c:plotArea>
    <c:legend>
      <c:legendPos val="b"/>
      <c:layout>
        <c:manualLayout>
          <c:xMode val="edge"/>
          <c:yMode val="edge"/>
          <c:x val="0.13379540446962543"/>
          <c:y val="0.87367804232804236"/>
          <c:w val="0.78686386528171226"/>
          <c:h val="0.106736243386243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5.23'!$A$7</c:f>
              <c:strCache>
                <c:ptCount val="1"/>
                <c:pt idx="0">
                  <c:v>Below $50 per MWh</c:v>
                </c:pt>
              </c:strCache>
            </c:strRef>
          </c:tx>
          <c:spPr>
            <a:solidFill>
              <a:srgbClr val="318468"/>
            </a:solidFill>
            <a:ln>
              <a:noFill/>
            </a:ln>
            <a:effectLst/>
          </c:spPr>
          <c:invertIfNegative val="0"/>
          <c:cat>
            <c:strRef>
              <c:f>'Figure 5.23'!$B$6:$D$6</c:f>
              <c:strCache>
                <c:ptCount val="3"/>
                <c:pt idx="0">
                  <c:v>Loy Yang A</c:v>
                </c:pt>
                <c:pt idx="1">
                  <c:v>Loy Yang B</c:v>
                </c:pt>
                <c:pt idx="2">
                  <c:v>Yallourn</c:v>
                </c:pt>
              </c:strCache>
            </c:strRef>
          </c:cat>
          <c:val>
            <c:numRef>
              <c:f>'Figure 5.23'!$B$7:$D$7</c:f>
              <c:numCache>
                <c:formatCode>0%</c:formatCode>
                <c:ptCount val="3"/>
                <c:pt idx="0">
                  <c:v>-9.6661899770782392E-2</c:v>
                </c:pt>
                <c:pt idx="1">
                  <c:v>-0.13151284760895554</c:v>
                </c:pt>
                <c:pt idx="2">
                  <c:v>-0.11361612528120443</c:v>
                </c:pt>
              </c:numCache>
            </c:numRef>
          </c:val>
          <c:extLst>
            <c:ext xmlns:c16="http://schemas.microsoft.com/office/drawing/2014/chart" uri="{C3380CC4-5D6E-409C-BE32-E72D297353CC}">
              <c16:uniqueId val="{00000000-387C-41D4-ABEC-19B78101F064}"/>
            </c:ext>
          </c:extLst>
        </c:ser>
        <c:ser>
          <c:idx val="1"/>
          <c:order val="1"/>
          <c:tx>
            <c:strRef>
              <c:f>'Figure 5.23'!$A$8</c:f>
              <c:strCache>
                <c:ptCount val="1"/>
                <c:pt idx="0">
                  <c:v>Total</c:v>
                </c:pt>
              </c:strCache>
            </c:strRef>
          </c:tx>
          <c:spPr>
            <a:solidFill>
              <a:srgbClr val="000000"/>
            </a:solidFill>
            <a:ln>
              <a:solidFill>
                <a:srgbClr val="000000"/>
              </a:solidFill>
            </a:ln>
            <a:effectLst/>
          </c:spPr>
          <c:invertIfNegative val="0"/>
          <c:cat>
            <c:strRef>
              <c:f>'Figure 5.23'!$B$6:$D$6</c:f>
              <c:strCache>
                <c:ptCount val="3"/>
                <c:pt idx="0">
                  <c:v>Loy Yang A</c:v>
                </c:pt>
                <c:pt idx="1">
                  <c:v>Loy Yang B</c:v>
                </c:pt>
                <c:pt idx="2">
                  <c:v>Yallourn</c:v>
                </c:pt>
              </c:strCache>
            </c:strRef>
          </c:cat>
          <c:val>
            <c:numRef>
              <c:f>'Figure 5.23'!$B$8:$D$8</c:f>
              <c:numCache>
                <c:formatCode>0%</c:formatCode>
                <c:ptCount val="3"/>
                <c:pt idx="0">
                  <c:v>-2.7843430914729912E-2</c:v>
                </c:pt>
                <c:pt idx="1">
                  <c:v>-4.0197973356602891E-2</c:v>
                </c:pt>
                <c:pt idx="2">
                  <c:v>-6.9360905679434592E-2</c:v>
                </c:pt>
              </c:numCache>
            </c:numRef>
          </c:val>
          <c:extLst>
            <c:ext xmlns:c16="http://schemas.microsoft.com/office/drawing/2014/chart" uri="{C3380CC4-5D6E-409C-BE32-E72D297353CC}">
              <c16:uniqueId val="{00000001-387C-41D4-ABEC-19B78101F064}"/>
            </c:ext>
          </c:extLst>
        </c:ser>
        <c:dLbls>
          <c:showLegendKey val="0"/>
          <c:showVal val="0"/>
          <c:showCatName val="0"/>
          <c:showSerName val="0"/>
          <c:showPercent val="0"/>
          <c:showBubbleSize val="0"/>
        </c:dLbls>
        <c:gapWidth val="219"/>
        <c:overlap val="-27"/>
        <c:axId val="1056497167"/>
        <c:axId val="1056496207"/>
      </c:barChart>
      <c:catAx>
        <c:axId val="105649716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56496207"/>
        <c:crosses val="autoZero"/>
        <c:auto val="1"/>
        <c:lblAlgn val="ctr"/>
        <c:lblOffset val="100"/>
        <c:noMultiLvlLbl val="0"/>
      </c:catAx>
      <c:valAx>
        <c:axId val="1056496207"/>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Percentage</a:t>
                </a:r>
                <a:r>
                  <a:rPr lang="en-AU" b="1" baseline="0"/>
                  <a:t> change</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056497167"/>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5.24'!$C$6</c:f>
              <c:strCache>
                <c:ptCount val="1"/>
                <c:pt idx="0">
                  <c:v>Below $0</c:v>
                </c:pt>
              </c:strCache>
            </c:strRef>
          </c:tx>
          <c:spPr>
            <a:solidFill>
              <a:srgbClr val="ACC7BD"/>
            </a:solidFill>
          </c:spPr>
          <c:invertIfNegative val="0"/>
          <c:cat>
            <c:multiLvlStrRef>
              <c:f>'Figure 5.24'!$A$7:$B$41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Gas</c:v>
                  </c:pt>
                  <c:pt idx="10">
                    <c:v>Hydro</c:v>
                  </c:pt>
                  <c:pt idx="15">
                    <c:v>Wind</c:v>
                  </c:pt>
                  <c:pt idx="20">
                    <c:v>Solar</c:v>
                  </c:pt>
                  <c:pt idx="25">
                    <c:v>Diesel</c:v>
                  </c:pt>
                  <c:pt idx="30">
                    <c:v>Battery</c:v>
                  </c:pt>
                </c:lvl>
              </c:multiLvlStrCache>
            </c:multiLvlStrRef>
          </c:cat>
          <c:val>
            <c:numRef>
              <c:f>'Figure 5.24'!$C$7:$C$41</c:f>
              <c:numCache>
                <c:formatCode>_-* #,##0_-;\-* #,##0_-;_-* "-"??_-;_-@_-</c:formatCode>
                <c:ptCount val="35"/>
                <c:pt idx="0">
                  <c:v>4444.6964499999995</c:v>
                </c:pt>
                <c:pt idx="1">
                  <c:v>4043.2059199999999</c:v>
                </c:pt>
                <c:pt idx="2">
                  <c:v>3971.0276899999999</c:v>
                </c:pt>
                <c:pt idx="3">
                  <c:v>4087.8278700000001</c:v>
                </c:pt>
                <c:pt idx="4">
                  <c:v>4178.6676200000002</c:v>
                </c:pt>
                <c:pt idx="5">
                  <c:v>434.09078</c:v>
                </c:pt>
                <c:pt idx="6">
                  <c:v>430.02397000000002</c:v>
                </c:pt>
                <c:pt idx="7">
                  <c:v>383.1651</c:v>
                </c:pt>
                <c:pt idx="8">
                  <c:v>424.88428999999996</c:v>
                </c:pt>
                <c:pt idx="9">
                  <c:v>377.10374000000002</c:v>
                </c:pt>
                <c:pt idx="10">
                  <c:v>73.709229999999991</c:v>
                </c:pt>
                <c:pt idx="11">
                  <c:v>91.653869999999998</c:v>
                </c:pt>
                <c:pt idx="12">
                  <c:v>113.70612</c:v>
                </c:pt>
                <c:pt idx="13">
                  <c:v>144.84849000000003</c:v>
                </c:pt>
                <c:pt idx="14">
                  <c:v>147.36471</c:v>
                </c:pt>
                <c:pt idx="15">
                  <c:v>200.11533</c:v>
                </c:pt>
                <c:pt idx="16">
                  <c:v>219.32381000000001</c:v>
                </c:pt>
                <c:pt idx="17">
                  <c:v>301.17300999999998</c:v>
                </c:pt>
                <c:pt idx="18">
                  <c:v>329.58909</c:v>
                </c:pt>
                <c:pt idx="19">
                  <c:v>517.12153000000001</c:v>
                </c:pt>
                <c:pt idx="20">
                  <c:v>358.21463</c:v>
                </c:pt>
                <c:pt idx="21">
                  <c:v>462.73154</c:v>
                </c:pt>
                <c:pt idx="22">
                  <c:v>716.03166999999996</c:v>
                </c:pt>
                <c:pt idx="23">
                  <c:v>757.45910000000003</c:v>
                </c:pt>
                <c:pt idx="24">
                  <c:v>862.21569999999997</c:v>
                </c:pt>
                <c:pt idx="25">
                  <c:v>9.7754999999999992</c:v>
                </c:pt>
                <c:pt idx="26">
                  <c:v>2.2912499999999998</c:v>
                </c:pt>
                <c:pt idx="27">
                  <c:v>2.3392599999999999</c:v>
                </c:pt>
                <c:pt idx="28">
                  <c:v>6.6228900000000008</c:v>
                </c:pt>
                <c:pt idx="29">
                  <c:v>1.5226200000000001</c:v>
                </c:pt>
                <c:pt idx="30">
                  <c:v>0.72945000000000004</c:v>
                </c:pt>
                <c:pt idx="31">
                  <c:v>0.62261999999999995</c:v>
                </c:pt>
                <c:pt idx="32">
                  <c:v>0.21266000000000002</c:v>
                </c:pt>
                <c:pt idx="33">
                  <c:v>0.86355000000000004</c:v>
                </c:pt>
                <c:pt idx="34">
                  <c:v>3.8806399999999996</c:v>
                </c:pt>
              </c:numCache>
            </c:numRef>
          </c:val>
          <c:extLst>
            <c:ext xmlns:c16="http://schemas.microsoft.com/office/drawing/2014/chart" uri="{C3380CC4-5D6E-409C-BE32-E72D297353CC}">
              <c16:uniqueId val="{00000000-1616-4D7A-BBF4-29CF40DC55DE}"/>
            </c:ext>
          </c:extLst>
        </c:ser>
        <c:ser>
          <c:idx val="2"/>
          <c:order val="1"/>
          <c:tx>
            <c:strRef>
              <c:f>'Figure 5.24'!$D$6</c:f>
              <c:strCache>
                <c:ptCount val="1"/>
                <c:pt idx="0">
                  <c:v>$0 to $50</c:v>
                </c:pt>
              </c:strCache>
            </c:strRef>
          </c:tx>
          <c:spPr>
            <a:solidFill>
              <a:srgbClr val="318468"/>
            </a:solidFill>
          </c:spPr>
          <c:invertIfNegative val="0"/>
          <c:cat>
            <c:multiLvlStrRef>
              <c:f>'Figure 5.24'!$A$7:$B$41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Gas</c:v>
                  </c:pt>
                  <c:pt idx="10">
                    <c:v>Hydro</c:v>
                  </c:pt>
                  <c:pt idx="15">
                    <c:v>Wind</c:v>
                  </c:pt>
                  <c:pt idx="20">
                    <c:v>Solar</c:v>
                  </c:pt>
                  <c:pt idx="25">
                    <c:v>Diesel</c:v>
                  </c:pt>
                  <c:pt idx="30">
                    <c:v>Battery</c:v>
                  </c:pt>
                </c:lvl>
              </c:multiLvlStrCache>
            </c:multiLvlStrRef>
          </c:cat>
          <c:val>
            <c:numRef>
              <c:f>'Figure 5.24'!$D$7:$D$41</c:f>
              <c:numCache>
                <c:formatCode>_-* #,##0_-;\-* #,##0_-;_-* "-"??_-;_-@_-</c:formatCode>
                <c:ptCount val="35"/>
                <c:pt idx="0">
                  <c:v>860.76334999999995</c:v>
                </c:pt>
                <c:pt idx="1">
                  <c:v>546.37194999999997</c:v>
                </c:pt>
                <c:pt idx="2">
                  <c:v>731.36565000000007</c:v>
                </c:pt>
                <c:pt idx="3">
                  <c:v>576.32992999999999</c:v>
                </c:pt>
                <c:pt idx="4">
                  <c:v>309.76004999999998</c:v>
                </c:pt>
                <c:pt idx="5">
                  <c:v>104.64201</c:v>
                </c:pt>
                <c:pt idx="6">
                  <c:v>32.408070000000002</c:v>
                </c:pt>
                <c:pt idx="7">
                  <c:v>23.992250000000002</c:v>
                </c:pt>
                <c:pt idx="8">
                  <c:v>0.43147999999999997</c:v>
                </c:pt>
                <c:pt idx="9">
                  <c:v>0.20569999999999999</c:v>
                </c:pt>
                <c:pt idx="10">
                  <c:v>44.58061</c:v>
                </c:pt>
                <c:pt idx="11">
                  <c:v>27.453400000000002</c:v>
                </c:pt>
                <c:pt idx="12">
                  <c:v>17.927950000000003</c:v>
                </c:pt>
                <c:pt idx="13">
                  <c:v>3.23129</c:v>
                </c:pt>
                <c:pt idx="14">
                  <c:v>11.098739999999999</c:v>
                </c:pt>
                <c:pt idx="15">
                  <c:v>0.77466999999999997</c:v>
                </c:pt>
                <c:pt idx="16">
                  <c:v>9.4130000000000005E-2</c:v>
                </c:pt>
                <c:pt idx="17">
                  <c:v>6.3800000000000003E-3</c:v>
                </c:pt>
                <c:pt idx="18">
                  <c:v>1.5903700000000001</c:v>
                </c:pt>
                <c:pt idx="19">
                  <c:v>9.4743700000000004</c:v>
                </c:pt>
                <c:pt idx="20">
                  <c:v>14.886009999999999</c:v>
                </c:pt>
                <c:pt idx="21">
                  <c:v>28.603200000000001</c:v>
                </c:pt>
                <c:pt idx="22">
                  <c:v>19.055219999999998</c:v>
                </c:pt>
                <c:pt idx="23">
                  <c:v>3.5113999999999996</c:v>
                </c:pt>
                <c:pt idx="24">
                  <c:v>3.68099</c:v>
                </c:pt>
                <c:pt idx="25">
                  <c:v>0.13930000000000001</c:v>
                </c:pt>
                <c:pt idx="26">
                  <c:v>8.6019999999999999E-2</c:v>
                </c:pt>
                <c:pt idx="27">
                  <c:v>5.6410000000000002E-2</c:v>
                </c:pt>
                <c:pt idx="28">
                  <c:v>1.541E-2</c:v>
                </c:pt>
                <c:pt idx="29">
                  <c:v>0</c:v>
                </c:pt>
                <c:pt idx="30">
                  <c:v>0</c:v>
                </c:pt>
                <c:pt idx="31">
                  <c:v>0.12415999999999999</c:v>
                </c:pt>
                <c:pt idx="32">
                  <c:v>2.90869</c:v>
                </c:pt>
                <c:pt idx="33">
                  <c:v>4.7427099999999998</c:v>
                </c:pt>
                <c:pt idx="34">
                  <c:v>15.87196</c:v>
                </c:pt>
              </c:numCache>
            </c:numRef>
          </c:val>
          <c:extLst>
            <c:ext xmlns:c16="http://schemas.microsoft.com/office/drawing/2014/chart" uri="{C3380CC4-5D6E-409C-BE32-E72D297353CC}">
              <c16:uniqueId val="{00000001-1616-4D7A-BBF4-29CF40DC55DE}"/>
            </c:ext>
          </c:extLst>
        </c:ser>
        <c:ser>
          <c:idx val="3"/>
          <c:order val="2"/>
          <c:tx>
            <c:strRef>
              <c:f>'Figure 5.24'!$E$6</c:f>
              <c:strCache>
                <c:ptCount val="1"/>
                <c:pt idx="0">
                  <c:v>$50 to $100</c:v>
                </c:pt>
              </c:strCache>
            </c:strRef>
          </c:tx>
          <c:spPr>
            <a:solidFill>
              <a:schemeClr val="accent5"/>
            </a:solidFill>
          </c:spPr>
          <c:invertIfNegative val="0"/>
          <c:cat>
            <c:multiLvlStrRef>
              <c:f>'Figure 5.24'!$A$7:$B$41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Gas</c:v>
                  </c:pt>
                  <c:pt idx="10">
                    <c:v>Hydro</c:v>
                  </c:pt>
                  <c:pt idx="15">
                    <c:v>Wind</c:v>
                  </c:pt>
                  <c:pt idx="20">
                    <c:v>Solar</c:v>
                  </c:pt>
                  <c:pt idx="25">
                    <c:v>Diesel</c:v>
                  </c:pt>
                  <c:pt idx="30">
                    <c:v>Battery</c:v>
                  </c:pt>
                </c:lvl>
              </c:multiLvlStrCache>
            </c:multiLvlStrRef>
          </c:cat>
          <c:val>
            <c:numRef>
              <c:f>'Figure 5.24'!$E$7:$E$41</c:f>
              <c:numCache>
                <c:formatCode>_-* #,##0_-;\-* #,##0_-;_-* "-"??_-;_-@_-</c:formatCode>
                <c:ptCount val="35"/>
                <c:pt idx="0">
                  <c:v>208.99916000000002</c:v>
                </c:pt>
                <c:pt idx="1">
                  <c:v>308.68493000000001</c:v>
                </c:pt>
                <c:pt idx="2">
                  <c:v>477.91260999999997</c:v>
                </c:pt>
                <c:pt idx="3">
                  <c:v>470.75164000000001</c:v>
                </c:pt>
                <c:pt idx="4">
                  <c:v>862.52817000000005</c:v>
                </c:pt>
                <c:pt idx="5">
                  <c:v>70.21502000000001</c:v>
                </c:pt>
                <c:pt idx="6">
                  <c:v>32.860149999999997</c:v>
                </c:pt>
                <c:pt idx="7">
                  <c:v>61.179469999999995</c:v>
                </c:pt>
                <c:pt idx="8">
                  <c:v>43.671769999999995</c:v>
                </c:pt>
                <c:pt idx="9">
                  <c:v>30.86232</c:v>
                </c:pt>
                <c:pt idx="10">
                  <c:v>3.9045200000000002</c:v>
                </c:pt>
                <c:pt idx="11">
                  <c:v>11.437050000000001</c:v>
                </c:pt>
                <c:pt idx="12">
                  <c:v>32.389699999999998</c:v>
                </c:pt>
                <c:pt idx="13">
                  <c:v>8.4079599999999992</c:v>
                </c:pt>
                <c:pt idx="14">
                  <c:v>20.068210000000001</c:v>
                </c:pt>
                <c:pt idx="15">
                  <c:v>0</c:v>
                </c:pt>
                <c:pt idx="16">
                  <c:v>0</c:v>
                </c:pt>
                <c:pt idx="17">
                  <c:v>0</c:v>
                </c:pt>
                <c:pt idx="18">
                  <c:v>0</c:v>
                </c:pt>
                <c:pt idx="19">
                  <c:v>0</c:v>
                </c:pt>
                <c:pt idx="20">
                  <c:v>0.72567000000000004</c:v>
                </c:pt>
                <c:pt idx="21">
                  <c:v>3.3899999999999998E-3</c:v>
                </c:pt>
                <c:pt idx="22">
                  <c:v>0</c:v>
                </c:pt>
                <c:pt idx="23">
                  <c:v>7.6800000000000002E-3</c:v>
                </c:pt>
                <c:pt idx="24">
                  <c:v>0</c:v>
                </c:pt>
                <c:pt idx="25">
                  <c:v>0.37495999999999996</c:v>
                </c:pt>
                <c:pt idx="26">
                  <c:v>0</c:v>
                </c:pt>
                <c:pt idx="27">
                  <c:v>6.1399999999999996E-3</c:v>
                </c:pt>
                <c:pt idx="28">
                  <c:v>0</c:v>
                </c:pt>
                <c:pt idx="29">
                  <c:v>0</c:v>
                </c:pt>
                <c:pt idx="30">
                  <c:v>0</c:v>
                </c:pt>
                <c:pt idx="31">
                  <c:v>0.79637000000000002</c:v>
                </c:pt>
                <c:pt idx="32">
                  <c:v>1.2721900000000002</c:v>
                </c:pt>
                <c:pt idx="33">
                  <c:v>2.2743699999999998</c:v>
                </c:pt>
                <c:pt idx="34">
                  <c:v>47.617939999999997</c:v>
                </c:pt>
              </c:numCache>
            </c:numRef>
          </c:val>
          <c:extLst>
            <c:ext xmlns:c16="http://schemas.microsoft.com/office/drawing/2014/chart" uri="{C3380CC4-5D6E-409C-BE32-E72D297353CC}">
              <c16:uniqueId val="{00000002-1616-4D7A-BBF4-29CF40DC55DE}"/>
            </c:ext>
          </c:extLst>
        </c:ser>
        <c:ser>
          <c:idx val="4"/>
          <c:order val="3"/>
          <c:tx>
            <c:strRef>
              <c:f>'Figure 5.24'!$F$6</c:f>
              <c:strCache>
                <c:ptCount val="1"/>
                <c:pt idx="0">
                  <c:v>$100 to $300</c:v>
                </c:pt>
              </c:strCache>
            </c:strRef>
          </c:tx>
          <c:spPr>
            <a:solidFill>
              <a:srgbClr val="2C5B6C"/>
            </a:solidFill>
          </c:spPr>
          <c:invertIfNegative val="0"/>
          <c:cat>
            <c:multiLvlStrRef>
              <c:f>'Figure 5.24'!$A$7:$B$41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Gas</c:v>
                  </c:pt>
                  <c:pt idx="10">
                    <c:v>Hydro</c:v>
                  </c:pt>
                  <c:pt idx="15">
                    <c:v>Wind</c:v>
                  </c:pt>
                  <c:pt idx="20">
                    <c:v>Solar</c:v>
                  </c:pt>
                  <c:pt idx="25">
                    <c:v>Diesel</c:v>
                  </c:pt>
                  <c:pt idx="30">
                    <c:v>Battery</c:v>
                  </c:pt>
                </c:lvl>
              </c:multiLvlStrCache>
            </c:multiLvlStrRef>
          </c:cat>
          <c:val>
            <c:numRef>
              <c:f>'Figure 5.24'!$F$7:$F$41</c:f>
              <c:numCache>
                <c:formatCode>_-* #,##0_-;\-* #,##0_-;_-* "-"??_-;_-@_-</c:formatCode>
                <c:ptCount val="35"/>
                <c:pt idx="0">
                  <c:v>106.36644999999999</c:v>
                </c:pt>
                <c:pt idx="1">
                  <c:v>405.23498000000001</c:v>
                </c:pt>
                <c:pt idx="2">
                  <c:v>57.341969999999996</c:v>
                </c:pt>
                <c:pt idx="3">
                  <c:v>275.23180000000002</c:v>
                </c:pt>
                <c:pt idx="4">
                  <c:v>314.97109999999998</c:v>
                </c:pt>
                <c:pt idx="5">
                  <c:v>144.02678</c:v>
                </c:pt>
                <c:pt idx="6">
                  <c:v>118.68807000000001</c:v>
                </c:pt>
                <c:pt idx="7">
                  <c:v>89.055720000000008</c:v>
                </c:pt>
                <c:pt idx="8">
                  <c:v>82.735079999999996</c:v>
                </c:pt>
                <c:pt idx="9">
                  <c:v>45.188199999999995</c:v>
                </c:pt>
                <c:pt idx="10">
                  <c:v>86.935960000000009</c:v>
                </c:pt>
                <c:pt idx="11">
                  <c:v>71.511669999999995</c:v>
                </c:pt>
                <c:pt idx="12">
                  <c:v>96.979749999999996</c:v>
                </c:pt>
                <c:pt idx="13">
                  <c:v>107.61199999999999</c:v>
                </c:pt>
                <c:pt idx="14">
                  <c:v>157.02472</c:v>
                </c:pt>
                <c:pt idx="15">
                  <c:v>0.36193999999999998</c:v>
                </c:pt>
                <c:pt idx="16">
                  <c:v>0</c:v>
                </c:pt>
                <c:pt idx="17">
                  <c:v>3.3E-4</c:v>
                </c:pt>
                <c:pt idx="18">
                  <c:v>6.5700000000000003E-3</c:v>
                </c:pt>
                <c:pt idx="19">
                  <c:v>3.6999999999999999E-4</c:v>
                </c:pt>
                <c:pt idx="20">
                  <c:v>3.4994499999999999</c:v>
                </c:pt>
                <c:pt idx="21">
                  <c:v>3.4359999999999995E-2</c:v>
                </c:pt>
                <c:pt idx="22">
                  <c:v>1.0399999999999999E-3</c:v>
                </c:pt>
                <c:pt idx="23">
                  <c:v>2.4590000000000001E-2</c:v>
                </c:pt>
                <c:pt idx="24">
                  <c:v>3.5220000000000001E-2</c:v>
                </c:pt>
                <c:pt idx="25">
                  <c:v>2.57077</c:v>
                </c:pt>
                <c:pt idx="26">
                  <c:v>0.21839</c:v>
                </c:pt>
                <c:pt idx="27">
                  <c:v>2.0910000000000002E-2</c:v>
                </c:pt>
                <c:pt idx="28">
                  <c:v>0.49796000000000001</c:v>
                </c:pt>
                <c:pt idx="29">
                  <c:v>0.40825</c:v>
                </c:pt>
                <c:pt idx="30">
                  <c:v>0</c:v>
                </c:pt>
                <c:pt idx="31">
                  <c:v>1.59219</c:v>
                </c:pt>
                <c:pt idx="32">
                  <c:v>1.1821699999999999</c:v>
                </c:pt>
                <c:pt idx="33">
                  <c:v>25.559909999999999</c:v>
                </c:pt>
                <c:pt idx="34">
                  <c:v>117.04869000000001</c:v>
                </c:pt>
              </c:numCache>
            </c:numRef>
          </c:val>
          <c:extLst>
            <c:ext xmlns:c16="http://schemas.microsoft.com/office/drawing/2014/chart" uri="{C3380CC4-5D6E-409C-BE32-E72D297353CC}">
              <c16:uniqueId val="{00000003-1616-4D7A-BBF4-29CF40DC55DE}"/>
            </c:ext>
          </c:extLst>
        </c:ser>
        <c:ser>
          <c:idx val="5"/>
          <c:order val="4"/>
          <c:tx>
            <c:strRef>
              <c:f>'Figure 5.24'!$G$6</c:f>
              <c:strCache>
                <c:ptCount val="1"/>
                <c:pt idx="0">
                  <c:v>$300 to $5,000</c:v>
                </c:pt>
              </c:strCache>
            </c:strRef>
          </c:tx>
          <c:spPr>
            <a:solidFill>
              <a:srgbClr val="F69588"/>
            </a:solidFill>
          </c:spPr>
          <c:invertIfNegative val="0"/>
          <c:cat>
            <c:multiLvlStrRef>
              <c:f>'Figure 5.24'!$A$7:$B$41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Gas</c:v>
                  </c:pt>
                  <c:pt idx="10">
                    <c:v>Hydro</c:v>
                  </c:pt>
                  <c:pt idx="15">
                    <c:v>Wind</c:v>
                  </c:pt>
                  <c:pt idx="20">
                    <c:v>Solar</c:v>
                  </c:pt>
                  <c:pt idx="25">
                    <c:v>Diesel</c:v>
                  </c:pt>
                  <c:pt idx="30">
                    <c:v>Battery</c:v>
                  </c:pt>
                </c:lvl>
              </c:multiLvlStrCache>
            </c:multiLvlStrRef>
          </c:cat>
          <c:val>
            <c:numRef>
              <c:f>'Figure 5.24'!$G$7:$G$41</c:f>
              <c:numCache>
                <c:formatCode>_-* #,##0_-;\-* #,##0_-;_-* "-"??_-;_-@_-</c:formatCode>
                <c:ptCount val="35"/>
                <c:pt idx="0">
                  <c:v>59.751519999999999</c:v>
                </c:pt>
                <c:pt idx="1">
                  <c:v>206.54680999999999</c:v>
                </c:pt>
                <c:pt idx="2">
                  <c:v>444.17385000000002</c:v>
                </c:pt>
                <c:pt idx="3">
                  <c:v>402.28994</c:v>
                </c:pt>
                <c:pt idx="4">
                  <c:v>98.417090000000002</c:v>
                </c:pt>
                <c:pt idx="5">
                  <c:v>615.23214000000007</c:v>
                </c:pt>
                <c:pt idx="6">
                  <c:v>461.37761</c:v>
                </c:pt>
                <c:pt idx="7">
                  <c:v>501.45127000000002</c:v>
                </c:pt>
                <c:pt idx="8">
                  <c:v>405.06332000000003</c:v>
                </c:pt>
                <c:pt idx="9">
                  <c:v>411.15039999999999</c:v>
                </c:pt>
                <c:pt idx="10">
                  <c:v>64.381029999999996</c:v>
                </c:pt>
                <c:pt idx="11">
                  <c:v>253.72384</c:v>
                </c:pt>
                <c:pt idx="12">
                  <c:v>81.284469999999999</c:v>
                </c:pt>
                <c:pt idx="13">
                  <c:v>43.434179999999998</c:v>
                </c:pt>
                <c:pt idx="14">
                  <c:v>52.916020000000003</c:v>
                </c:pt>
                <c:pt idx="15">
                  <c:v>0</c:v>
                </c:pt>
                <c:pt idx="16">
                  <c:v>0</c:v>
                </c:pt>
                <c:pt idx="17">
                  <c:v>0</c:v>
                </c:pt>
                <c:pt idx="18">
                  <c:v>7.2849999999999998E-2</c:v>
                </c:pt>
                <c:pt idx="19">
                  <c:v>8.2610000000000003E-2</c:v>
                </c:pt>
                <c:pt idx="20">
                  <c:v>5.2251099999999999</c:v>
                </c:pt>
                <c:pt idx="21">
                  <c:v>1.18689</c:v>
                </c:pt>
                <c:pt idx="22">
                  <c:v>1.3999999999999999E-4</c:v>
                </c:pt>
                <c:pt idx="23">
                  <c:v>2.4000000000000001E-4</c:v>
                </c:pt>
                <c:pt idx="24">
                  <c:v>0.19514000000000001</c:v>
                </c:pt>
                <c:pt idx="25">
                  <c:v>3.2690199999999998</c:v>
                </c:pt>
                <c:pt idx="26">
                  <c:v>0.78746999999999989</c:v>
                </c:pt>
                <c:pt idx="27">
                  <c:v>2.0364800000000001</c:v>
                </c:pt>
                <c:pt idx="28">
                  <c:v>1.06494</c:v>
                </c:pt>
                <c:pt idx="29">
                  <c:v>0.32235999999999998</c:v>
                </c:pt>
                <c:pt idx="30">
                  <c:v>0</c:v>
                </c:pt>
                <c:pt idx="31">
                  <c:v>0.37738000000000005</c:v>
                </c:pt>
                <c:pt idx="32">
                  <c:v>3.5315600000000003</c:v>
                </c:pt>
                <c:pt idx="33">
                  <c:v>33.166789999999999</c:v>
                </c:pt>
                <c:pt idx="34">
                  <c:v>163.83436</c:v>
                </c:pt>
              </c:numCache>
            </c:numRef>
          </c:val>
          <c:extLst>
            <c:ext xmlns:c16="http://schemas.microsoft.com/office/drawing/2014/chart" uri="{C3380CC4-5D6E-409C-BE32-E72D297353CC}">
              <c16:uniqueId val="{00000004-1616-4D7A-BBF4-29CF40DC55DE}"/>
            </c:ext>
          </c:extLst>
        </c:ser>
        <c:ser>
          <c:idx val="6"/>
          <c:order val="5"/>
          <c:tx>
            <c:strRef>
              <c:f>'Figure 5.24'!$H$6</c:f>
              <c:strCache>
                <c:ptCount val="1"/>
                <c:pt idx="0">
                  <c:v>Above $5,000</c:v>
                </c:pt>
              </c:strCache>
            </c:strRef>
          </c:tx>
          <c:spPr>
            <a:solidFill>
              <a:srgbClr val="C54F4F"/>
            </a:solidFill>
          </c:spPr>
          <c:invertIfNegative val="0"/>
          <c:cat>
            <c:multiLvlStrRef>
              <c:f>'Figure 5.24'!$A$7:$B$41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Gas</c:v>
                  </c:pt>
                  <c:pt idx="10">
                    <c:v>Hydro</c:v>
                  </c:pt>
                  <c:pt idx="15">
                    <c:v>Wind</c:v>
                  </c:pt>
                  <c:pt idx="20">
                    <c:v>Solar</c:v>
                  </c:pt>
                  <c:pt idx="25">
                    <c:v>Diesel</c:v>
                  </c:pt>
                  <c:pt idx="30">
                    <c:v>Battery</c:v>
                  </c:pt>
                </c:lvl>
              </c:multiLvlStrCache>
            </c:multiLvlStrRef>
          </c:cat>
          <c:val>
            <c:numRef>
              <c:f>'Figure 5.24'!$H$7:$H$41</c:f>
              <c:numCache>
                <c:formatCode>_-* #,##0_-;\-* #,##0_-;_-* "-"??_-;_-@_-</c:formatCode>
                <c:ptCount val="35"/>
                <c:pt idx="0">
                  <c:v>445.57682999999997</c:v>
                </c:pt>
                <c:pt idx="1">
                  <c:v>439.59384999999997</c:v>
                </c:pt>
                <c:pt idx="2">
                  <c:v>228.90503000000001</c:v>
                </c:pt>
                <c:pt idx="3">
                  <c:v>344.76927999999998</c:v>
                </c:pt>
                <c:pt idx="4">
                  <c:v>504.39298000000002</c:v>
                </c:pt>
                <c:pt idx="5">
                  <c:v>476.55676</c:v>
                </c:pt>
                <c:pt idx="6">
                  <c:v>572.59384999999997</c:v>
                </c:pt>
                <c:pt idx="7">
                  <c:v>426.32087999999999</c:v>
                </c:pt>
                <c:pt idx="8">
                  <c:v>507.21559000000002</c:v>
                </c:pt>
                <c:pt idx="9">
                  <c:v>541.43501000000003</c:v>
                </c:pt>
                <c:pt idx="10">
                  <c:v>257.77641999999997</c:v>
                </c:pt>
                <c:pt idx="11">
                  <c:v>91.728589999999997</c:v>
                </c:pt>
                <c:pt idx="12">
                  <c:v>91.033749999999998</c:v>
                </c:pt>
                <c:pt idx="13">
                  <c:v>146.59173000000001</c:v>
                </c:pt>
                <c:pt idx="14">
                  <c:v>61.225459999999998</c:v>
                </c:pt>
                <c:pt idx="15">
                  <c:v>3.0923699999999998</c:v>
                </c:pt>
                <c:pt idx="16">
                  <c:v>2.4843199999999999</c:v>
                </c:pt>
                <c:pt idx="17">
                  <c:v>0.36915999999999999</c:v>
                </c:pt>
                <c:pt idx="18">
                  <c:v>7.306E-2</c:v>
                </c:pt>
                <c:pt idx="19">
                  <c:v>0.15168999999999999</c:v>
                </c:pt>
                <c:pt idx="20">
                  <c:v>6.5290299999999997</c:v>
                </c:pt>
                <c:pt idx="21">
                  <c:v>4.2042700000000002</c:v>
                </c:pt>
                <c:pt idx="22">
                  <c:v>3.6945399999999999</c:v>
                </c:pt>
                <c:pt idx="23">
                  <c:v>1.5586800000000001</c:v>
                </c:pt>
                <c:pt idx="24">
                  <c:v>7.7055100000000003</c:v>
                </c:pt>
                <c:pt idx="25">
                  <c:v>346.55808000000002</c:v>
                </c:pt>
                <c:pt idx="26">
                  <c:v>302.32889</c:v>
                </c:pt>
                <c:pt idx="27">
                  <c:v>365.66019</c:v>
                </c:pt>
                <c:pt idx="28">
                  <c:v>355.61369999999999</c:v>
                </c:pt>
                <c:pt idx="29">
                  <c:v>362.97176000000002</c:v>
                </c:pt>
                <c:pt idx="30">
                  <c:v>0</c:v>
                </c:pt>
                <c:pt idx="31">
                  <c:v>32.450620000000001</c:v>
                </c:pt>
                <c:pt idx="32">
                  <c:v>64.051419999999993</c:v>
                </c:pt>
                <c:pt idx="33">
                  <c:v>124.48668000000001</c:v>
                </c:pt>
                <c:pt idx="34">
                  <c:v>205.49695</c:v>
                </c:pt>
              </c:numCache>
            </c:numRef>
          </c:val>
          <c:extLst>
            <c:ext xmlns:c16="http://schemas.microsoft.com/office/drawing/2014/chart" uri="{C3380CC4-5D6E-409C-BE32-E72D297353CC}">
              <c16:uniqueId val="{00000005-1616-4D7A-BBF4-29CF40DC55DE}"/>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scaling>
        <c:delete val="0"/>
        <c:axPos val="l"/>
        <c:majorGridlines>
          <c:spPr>
            <a:ln w="9525" cap="flat" cmpd="sng" algn="ctr">
              <a:solidFill>
                <a:schemeClr val="bg1"/>
              </a:solidFill>
              <a:round/>
            </a:ln>
            <a:effectLst/>
          </c:spPr>
        </c:majorGridlines>
        <c:title>
          <c:tx>
            <c:rich>
              <a:bodyPr/>
              <a:lstStyle/>
              <a:p>
                <a:pPr>
                  <a:defRPr/>
                </a:pPr>
                <a:r>
                  <a:rPr lang="en-AU"/>
                  <a:t>Megawatts</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5.25'!$C$6</c:f>
              <c:strCache>
                <c:ptCount val="1"/>
                <c:pt idx="0">
                  <c:v>Below $0</c:v>
                </c:pt>
              </c:strCache>
            </c:strRef>
          </c:tx>
          <c:spPr>
            <a:solidFill>
              <a:srgbClr val="ACC7BD"/>
            </a:solidFill>
          </c:spPr>
          <c:invertIfNegative val="0"/>
          <c:cat>
            <c:multiLvlStrRef>
              <c:f>'Figure 5.25'!$A$7:$B$66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5.25'!$C$7:$C$66</c:f>
              <c:numCache>
                <c:formatCode>0%</c:formatCode>
                <c:ptCount val="60"/>
                <c:pt idx="0">
                  <c:v>0.67345789973453551</c:v>
                </c:pt>
                <c:pt idx="1">
                  <c:v>0.64263484730850329</c:v>
                </c:pt>
                <c:pt idx="2">
                  <c:v>0.64594860044636704</c:v>
                </c:pt>
                <c:pt idx="3">
                  <c:v>0.7602152319333576</c:v>
                </c:pt>
                <c:pt idx="4">
                  <c:v>0.80449962242029283</c:v>
                </c:pt>
                <c:pt idx="5">
                  <c:v>0.81017992478387435</c:v>
                </c:pt>
                <c:pt idx="6">
                  <c:v>0.75933477801891724</c:v>
                </c:pt>
                <c:pt idx="7">
                  <c:v>0.7589492220560079</c:v>
                </c:pt>
                <c:pt idx="8">
                  <c:v>0.73613137358313341</c:v>
                </c:pt>
                <c:pt idx="9">
                  <c:v>0.71623460384351378</c:v>
                </c:pt>
                <c:pt idx="10">
                  <c:v>0.75116630497263359</c:v>
                </c:pt>
                <c:pt idx="11">
                  <c:v>0.67585709780108139</c:v>
                </c:pt>
                <c:pt idx="12">
                  <c:v>0.64040789760867278</c:v>
                </c:pt>
                <c:pt idx="13">
                  <c:v>0.65246567677421341</c:v>
                </c:pt>
                <c:pt idx="14">
                  <c:v>0.66798723933770143</c:v>
                </c:pt>
                <c:pt idx="15">
                  <c:v>0.64541759911162033</c:v>
                </c:pt>
                <c:pt idx="16">
                  <c:v>0.67210987662437494</c:v>
                </c:pt>
                <c:pt idx="17">
                  <c:v>0.6589645857498132</c:v>
                </c:pt>
                <c:pt idx="18">
                  <c:v>0.67299342568229759</c:v>
                </c:pt>
                <c:pt idx="19">
                  <c:v>0.66040994821852295</c:v>
                </c:pt>
                <c:pt idx="20">
                  <c:v>0.75214588496781365</c:v>
                </c:pt>
                <c:pt idx="21">
                  <c:v>0.70221489204070631</c:v>
                </c:pt>
                <c:pt idx="22">
                  <c:v>0.67575941016300267</c:v>
                </c:pt>
                <c:pt idx="23">
                  <c:v>0.61923225628314593</c:v>
                </c:pt>
                <c:pt idx="24">
                  <c:v>0.65482785039984659</c:v>
                </c:pt>
                <c:pt idx="25">
                  <c:v>0.6849711808552793</c:v>
                </c:pt>
                <c:pt idx="26">
                  <c:v>0.71121032208526691</c:v>
                </c:pt>
                <c:pt idx="27">
                  <c:v>0.71099750883396462</c:v>
                </c:pt>
                <c:pt idx="28">
                  <c:v>0.68621128318275537</c:v>
                </c:pt>
                <c:pt idx="29">
                  <c:v>0.70472242452728207</c:v>
                </c:pt>
                <c:pt idx="30">
                  <c:v>0.69252369044602313</c:v>
                </c:pt>
                <c:pt idx="31">
                  <c:v>0.70741949400065007</c:v>
                </c:pt>
                <c:pt idx="32">
                  <c:v>0.68253427470768058</c:v>
                </c:pt>
                <c:pt idx="33">
                  <c:v>0.70248395278396725</c:v>
                </c:pt>
                <c:pt idx="34">
                  <c:v>0.7130554533661011</c:v>
                </c:pt>
                <c:pt idx="35">
                  <c:v>0.6908777097599903</c:v>
                </c:pt>
                <c:pt idx="36">
                  <c:v>0.69330519070984331</c:v>
                </c:pt>
                <c:pt idx="37">
                  <c:v>0.67889224570799855</c:v>
                </c:pt>
                <c:pt idx="38">
                  <c:v>0.65296907969094931</c:v>
                </c:pt>
                <c:pt idx="39">
                  <c:v>0.62405545968179255</c:v>
                </c:pt>
                <c:pt idx="40">
                  <c:v>0.62831130947536173</c:v>
                </c:pt>
                <c:pt idx="41">
                  <c:v>0.66799527470344455</c:v>
                </c:pt>
                <c:pt idx="42">
                  <c:v>0.67324508276013195</c:v>
                </c:pt>
                <c:pt idx="43">
                  <c:v>0.63526180222165884</c:v>
                </c:pt>
                <c:pt idx="44">
                  <c:v>0.62050629025092763</c:v>
                </c:pt>
                <c:pt idx="45">
                  <c:v>0.60724316660917332</c:v>
                </c:pt>
                <c:pt idx="46">
                  <c:v>0.6144353804795426</c:v>
                </c:pt>
                <c:pt idx="47">
                  <c:v>0.61271323522277776</c:v>
                </c:pt>
                <c:pt idx="48">
                  <c:v>0.59035312646648574</c:v>
                </c:pt>
                <c:pt idx="49">
                  <c:v>0.62023040175009414</c:v>
                </c:pt>
                <c:pt idx="50">
                  <c:v>0.62236321190402544</c:v>
                </c:pt>
                <c:pt idx="51">
                  <c:v>0.62798581707134415</c:v>
                </c:pt>
                <c:pt idx="52">
                  <c:v>0.61147885322400275</c:v>
                </c:pt>
                <c:pt idx="53">
                  <c:v>0.64815948777150423</c:v>
                </c:pt>
                <c:pt idx="54">
                  <c:v>0.62347013289921716</c:v>
                </c:pt>
                <c:pt idx="55">
                  <c:v>0.63747839189705857</c:v>
                </c:pt>
                <c:pt idx="56">
                  <c:v>0.6870880565708295</c:v>
                </c:pt>
                <c:pt idx="57">
                  <c:v>0.64694737863779928</c:v>
                </c:pt>
                <c:pt idx="58">
                  <c:v>0.66136610878715207</c:v>
                </c:pt>
                <c:pt idx="59">
                  <c:v>0.66102335957212999</c:v>
                </c:pt>
              </c:numCache>
            </c:numRef>
          </c:val>
          <c:extLst>
            <c:ext xmlns:c16="http://schemas.microsoft.com/office/drawing/2014/chart" uri="{C3380CC4-5D6E-409C-BE32-E72D297353CC}">
              <c16:uniqueId val="{00000000-A7B5-4B9C-883E-52E03C146AC5}"/>
            </c:ext>
          </c:extLst>
        </c:ser>
        <c:ser>
          <c:idx val="2"/>
          <c:order val="1"/>
          <c:tx>
            <c:strRef>
              <c:f>'Figure 5.25'!$D$6</c:f>
              <c:strCache>
                <c:ptCount val="1"/>
                <c:pt idx="0">
                  <c:v>$0 to $50</c:v>
                </c:pt>
              </c:strCache>
            </c:strRef>
          </c:tx>
          <c:spPr>
            <a:solidFill>
              <a:srgbClr val="318468"/>
            </a:solidFill>
          </c:spPr>
          <c:invertIfNegative val="0"/>
          <c:cat>
            <c:multiLvlStrRef>
              <c:f>'Figure 5.25'!$A$7:$B$66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5.25'!$D$7:$D$66</c:f>
              <c:numCache>
                <c:formatCode>0%</c:formatCode>
                <c:ptCount val="60"/>
                <c:pt idx="0">
                  <c:v>0.21953131775074072</c:v>
                </c:pt>
                <c:pt idx="1">
                  <c:v>0.14176661116684305</c:v>
                </c:pt>
                <c:pt idx="2">
                  <c:v>0.15148544718222115</c:v>
                </c:pt>
                <c:pt idx="3">
                  <c:v>0.16139369376398202</c:v>
                </c:pt>
                <c:pt idx="4">
                  <c:v>0.14085625656527709</c:v>
                </c:pt>
                <c:pt idx="5">
                  <c:v>0.13311973428384141</c:v>
                </c:pt>
                <c:pt idx="6">
                  <c:v>0.12827886340318628</c:v>
                </c:pt>
                <c:pt idx="7">
                  <c:v>0.12879810939091788</c:v>
                </c:pt>
                <c:pt idx="8">
                  <c:v>0.11420484478488052</c:v>
                </c:pt>
                <c:pt idx="9">
                  <c:v>8.1511917017427729E-2</c:v>
                </c:pt>
                <c:pt idx="10">
                  <c:v>6.5718691464472276E-2</c:v>
                </c:pt>
                <c:pt idx="11">
                  <c:v>1.5270433810793703E-2</c:v>
                </c:pt>
                <c:pt idx="12">
                  <c:v>5.2571038665920836E-3</c:v>
                </c:pt>
                <c:pt idx="13">
                  <c:v>4.8524621228862752E-2</c:v>
                </c:pt>
                <c:pt idx="14">
                  <c:v>0.1047383238959723</c:v>
                </c:pt>
                <c:pt idx="15">
                  <c:v>7.7250232996872767E-2</c:v>
                </c:pt>
                <c:pt idx="16">
                  <c:v>6.4983829750150629E-2</c:v>
                </c:pt>
                <c:pt idx="17">
                  <c:v>2.292504209148527E-2</c:v>
                </c:pt>
                <c:pt idx="18">
                  <c:v>7.0801138624631318E-2</c:v>
                </c:pt>
                <c:pt idx="19">
                  <c:v>6.7464272224480912E-2</c:v>
                </c:pt>
                <c:pt idx="20">
                  <c:v>5.8582880706950162E-2</c:v>
                </c:pt>
                <c:pt idx="21">
                  <c:v>0.11885338988720834</c:v>
                </c:pt>
                <c:pt idx="22">
                  <c:v>0.12934383621732715</c:v>
                </c:pt>
                <c:pt idx="23">
                  <c:v>0.12519873095235476</c:v>
                </c:pt>
                <c:pt idx="24">
                  <c:v>0.13990546535423129</c:v>
                </c:pt>
                <c:pt idx="25">
                  <c:v>0.14137881946563385</c:v>
                </c:pt>
                <c:pt idx="26">
                  <c:v>0.14075560979935905</c:v>
                </c:pt>
                <c:pt idx="27">
                  <c:v>0.14288664487678784</c:v>
                </c:pt>
                <c:pt idx="28">
                  <c:v>0.13561220258178916</c:v>
                </c:pt>
                <c:pt idx="29">
                  <c:v>0.11952926754380221</c:v>
                </c:pt>
                <c:pt idx="30">
                  <c:v>0.10903952677097269</c:v>
                </c:pt>
                <c:pt idx="31">
                  <c:v>0.16027911746009646</c:v>
                </c:pt>
                <c:pt idx="32">
                  <c:v>0.14144123292740521</c:v>
                </c:pt>
                <c:pt idx="33">
                  <c:v>0.12565111260381034</c:v>
                </c:pt>
                <c:pt idx="34">
                  <c:v>0.14666596222621112</c:v>
                </c:pt>
                <c:pt idx="35">
                  <c:v>0.10776740073641489</c:v>
                </c:pt>
                <c:pt idx="36">
                  <c:v>9.9440050327940635E-2</c:v>
                </c:pt>
                <c:pt idx="37">
                  <c:v>0.10108107052152837</c:v>
                </c:pt>
                <c:pt idx="38">
                  <c:v>0.13589706002053209</c:v>
                </c:pt>
                <c:pt idx="39">
                  <c:v>0.13718152936046282</c:v>
                </c:pt>
                <c:pt idx="40">
                  <c:v>0.13548527628558482</c:v>
                </c:pt>
                <c:pt idx="41">
                  <c:v>0.15183032358946347</c:v>
                </c:pt>
                <c:pt idx="42">
                  <c:v>0.14628970832107838</c:v>
                </c:pt>
                <c:pt idx="43">
                  <c:v>9.2250561386465105E-2</c:v>
                </c:pt>
                <c:pt idx="44">
                  <c:v>0.12146623075122036</c:v>
                </c:pt>
                <c:pt idx="45">
                  <c:v>0.10684255556653365</c:v>
                </c:pt>
                <c:pt idx="46">
                  <c:v>0.12651913817966323</c:v>
                </c:pt>
                <c:pt idx="47">
                  <c:v>7.6003837799834134E-2</c:v>
                </c:pt>
                <c:pt idx="48">
                  <c:v>7.2474678175553461E-2</c:v>
                </c:pt>
                <c:pt idx="49">
                  <c:v>6.1559886160871581E-2</c:v>
                </c:pt>
                <c:pt idx="50">
                  <c:v>6.7736600074420644E-2</c:v>
                </c:pt>
                <c:pt idx="51">
                  <c:v>7.7689593087253719E-2</c:v>
                </c:pt>
                <c:pt idx="52">
                  <c:v>0.14842212067534327</c:v>
                </c:pt>
                <c:pt idx="53">
                  <c:v>0.1406843381948758</c:v>
                </c:pt>
                <c:pt idx="54">
                  <c:v>0.11023882555647682</c:v>
                </c:pt>
                <c:pt idx="55">
                  <c:v>5.5864415562359375E-2</c:v>
                </c:pt>
                <c:pt idx="56">
                  <c:v>4.9077801571687993E-2</c:v>
                </c:pt>
                <c:pt idx="57">
                  <c:v>6.0587809636270258E-2</c:v>
                </c:pt>
                <c:pt idx="58">
                  <c:v>5.0649550835216557E-2</c:v>
                </c:pt>
                <c:pt idx="59">
                  <c:v>4.500968630832558E-2</c:v>
                </c:pt>
              </c:numCache>
            </c:numRef>
          </c:val>
          <c:extLst>
            <c:ext xmlns:c16="http://schemas.microsoft.com/office/drawing/2014/chart" uri="{C3380CC4-5D6E-409C-BE32-E72D297353CC}">
              <c16:uniqueId val="{00000001-A7B5-4B9C-883E-52E03C146AC5}"/>
            </c:ext>
          </c:extLst>
        </c:ser>
        <c:ser>
          <c:idx val="3"/>
          <c:order val="2"/>
          <c:tx>
            <c:strRef>
              <c:f>'Figure 5.25'!$E$6</c:f>
              <c:strCache>
                <c:ptCount val="1"/>
                <c:pt idx="0">
                  <c:v>$50 to $100</c:v>
                </c:pt>
              </c:strCache>
            </c:strRef>
          </c:tx>
          <c:spPr>
            <a:solidFill>
              <a:srgbClr val="3886A8"/>
            </a:solidFill>
          </c:spPr>
          <c:invertIfNegative val="0"/>
          <c:cat>
            <c:multiLvlStrRef>
              <c:f>'Figure 5.25'!$A$7:$B$66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5.25'!$E$7:$E$66</c:f>
              <c:numCache>
                <c:formatCode>0%</c:formatCode>
                <c:ptCount val="60"/>
                <c:pt idx="0">
                  <c:v>2.8342215618662694E-2</c:v>
                </c:pt>
                <c:pt idx="1">
                  <c:v>9.4282333751291494E-3</c:v>
                </c:pt>
                <c:pt idx="2">
                  <c:v>1.2862684713114626E-3</c:v>
                </c:pt>
                <c:pt idx="3">
                  <c:v>5.1934015938352755E-3</c:v>
                </c:pt>
                <c:pt idx="4">
                  <c:v>4.4607253414247101E-3</c:v>
                </c:pt>
                <c:pt idx="5">
                  <c:v>3.021321499195883E-3</c:v>
                </c:pt>
                <c:pt idx="6">
                  <c:v>1.09018465672061E-2</c:v>
                </c:pt>
                <c:pt idx="7">
                  <c:v>1.4425736370755098E-2</c:v>
                </c:pt>
                <c:pt idx="8">
                  <c:v>3.3214763445356926E-2</c:v>
                </c:pt>
                <c:pt idx="9">
                  <c:v>2.7629522313738508E-2</c:v>
                </c:pt>
                <c:pt idx="10">
                  <c:v>4.8866112690457097E-2</c:v>
                </c:pt>
                <c:pt idx="11">
                  <c:v>0.10376136300040302</c:v>
                </c:pt>
                <c:pt idx="12">
                  <c:v>9.6121279199206072E-2</c:v>
                </c:pt>
                <c:pt idx="13">
                  <c:v>0.10525434901179072</c:v>
                </c:pt>
                <c:pt idx="14">
                  <c:v>8.6134811698307806E-2</c:v>
                </c:pt>
                <c:pt idx="15">
                  <c:v>8.9306683418310953E-2</c:v>
                </c:pt>
                <c:pt idx="16">
                  <c:v>9.514124473077834E-2</c:v>
                </c:pt>
                <c:pt idx="17">
                  <c:v>4.620102734015813E-2</c:v>
                </c:pt>
                <c:pt idx="18">
                  <c:v>6.8432285309102669E-2</c:v>
                </c:pt>
                <c:pt idx="19">
                  <c:v>7.7379951863300475E-2</c:v>
                </c:pt>
                <c:pt idx="20">
                  <c:v>6.9169305867641445E-2</c:v>
                </c:pt>
                <c:pt idx="21">
                  <c:v>5.2886460282376015E-2</c:v>
                </c:pt>
                <c:pt idx="22">
                  <c:v>8.1105337443231576E-2</c:v>
                </c:pt>
                <c:pt idx="23">
                  <c:v>8.2047668651182834E-2</c:v>
                </c:pt>
                <c:pt idx="24">
                  <c:v>8.1199762476258763E-2</c:v>
                </c:pt>
                <c:pt idx="25">
                  <c:v>6.7987886732555125E-2</c:v>
                </c:pt>
                <c:pt idx="26">
                  <c:v>5.5446280249150943E-2</c:v>
                </c:pt>
                <c:pt idx="27">
                  <c:v>6.432970786352403E-2</c:v>
                </c:pt>
                <c:pt idx="28">
                  <c:v>9.141883922408478E-2</c:v>
                </c:pt>
                <c:pt idx="29">
                  <c:v>9.7139029116437917E-2</c:v>
                </c:pt>
                <c:pt idx="30">
                  <c:v>8.0231768872266004E-2</c:v>
                </c:pt>
                <c:pt idx="31">
                  <c:v>6.814759895774522E-2</c:v>
                </c:pt>
                <c:pt idx="32">
                  <c:v>8.3451964016890728E-2</c:v>
                </c:pt>
                <c:pt idx="33">
                  <c:v>8.2937085624833859E-2</c:v>
                </c:pt>
                <c:pt idx="34">
                  <c:v>5.6385546482070246E-2</c:v>
                </c:pt>
                <c:pt idx="35">
                  <c:v>8.0566052781640571E-2</c:v>
                </c:pt>
                <c:pt idx="36">
                  <c:v>0.12272198124258291</c:v>
                </c:pt>
                <c:pt idx="37">
                  <c:v>0.11821806539511674</c:v>
                </c:pt>
                <c:pt idx="38">
                  <c:v>7.9402712185594609E-2</c:v>
                </c:pt>
                <c:pt idx="39">
                  <c:v>8.0046156002315044E-2</c:v>
                </c:pt>
                <c:pt idx="40">
                  <c:v>5.8541270833137912E-2</c:v>
                </c:pt>
                <c:pt idx="41">
                  <c:v>5.9389287025971162E-2</c:v>
                </c:pt>
                <c:pt idx="42">
                  <c:v>5.9995306049214416E-2</c:v>
                </c:pt>
                <c:pt idx="43">
                  <c:v>0.10468964616753672</c:v>
                </c:pt>
                <c:pt idx="44">
                  <c:v>0.10554395153434026</c:v>
                </c:pt>
                <c:pt idx="45">
                  <c:v>9.9350591144405379E-2</c:v>
                </c:pt>
                <c:pt idx="46">
                  <c:v>0.14418121807131107</c:v>
                </c:pt>
                <c:pt idx="47">
                  <c:v>9.5183938466105428E-2</c:v>
                </c:pt>
                <c:pt idx="48">
                  <c:v>9.2988439591566455E-2</c:v>
                </c:pt>
                <c:pt idx="49">
                  <c:v>0.10491666417841597</c:v>
                </c:pt>
                <c:pt idx="50">
                  <c:v>0.10314936026823783</c:v>
                </c:pt>
                <c:pt idx="51">
                  <c:v>0.13398371132045009</c:v>
                </c:pt>
                <c:pt idx="52">
                  <c:v>0.12319610951716116</c:v>
                </c:pt>
                <c:pt idx="53">
                  <c:v>0.11755858892048481</c:v>
                </c:pt>
                <c:pt idx="54">
                  <c:v>0.10449152763504943</c:v>
                </c:pt>
                <c:pt idx="55">
                  <c:v>8.8117495056492509E-2</c:v>
                </c:pt>
                <c:pt idx="56">
                  <c:v>0.129394135435383</c:v>
                </c:pt>
                <c:pt idx="57">
                  <c:v>0.15125368358322522</c:v>
                </c:pt>
                <c:pt idx="58">
                  <c:v>0.12959906840781502</c:v>
                </c:pt>
                <c:pt idx="59">
                  <c:v>0.11693798793420111</c:v>
                </c:pt>
              </c:numCache>
            </c:numRef>
          </c:val>
          <c:extLst>
            <c:ext xmlns:c16="http://schemas.microsoft.com/office/drawing/2014/chart" uri="{C3380CC4-5D6E-409C-BE32-E72D297353CC}">
              <c16:uniqueId val="{00000002-A7B5-4B9C-883E-52E03C146AC5}"/>
            </c:ext>
          </c:extLst>
        </c:ser>
        <c:ser>
          <c:idx val="4"/>
          <c:order val="3"/>
          <c:tx>
            <c:strRef>
              <c:f>'Figure 5.25'!$F$6</c:f>
              <c:strCache>
                <c:ptCount val="1"/>
                <c:pt idx="0">
                  <c:v>$100 to $300</c:v>
                </c:pt>
              </c:strCache>
            </c:strRef>
          </c:tx>
          <c:spPr>
            <a:solidFill>
              <a:srgbClr val="2C5B6C"/>
            </a:solidFill>
          </c:spPr>
          <c:invertIfNegative val="0"/>
          <c:cat>
            <c:multiLvlStrRef>
              <c:f>'Figure 5.25'!$A$7:$B$66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5.25'!$F$7:$F$66</c:f>
              <c:numCache>
                <c:formatCode>0%</c:formatCode>
                <c:ptCount val="60"/>
                <c:pt idx="0">
                  <c:v>1.4152820445894601E-2</c:v>
                </c:pt>
                <c:pt idx="1">
                  <c:v>1.5580789943340789E-3</c:v>
                </c:pt>
                <c:pt idx="2">
                  <c:v>8.9347479781021292E-5</c:v>
                </c:pt>
                <c:pt idx="3">
                  <c:v>0</c:v>
                </c:pt>
                <c:pt idx="4">
                  <c:v>0</c:v>
                </c:pt>
                <c:pt idx="5">
                  <c:v>0</c:v>
                </c:pt>
                <c:pt idx="6">
                  <c:v>0</c:v>
                </c:pt>
                <c:pt idx="7">
                  <c:v>0</c:v>
                </c:pt>
                <c:pt idx="8">
                  <c:v>0</c:v>
                </c:pt>
                <c:pt idx="9">
                  <c:v>0</c:v>
                </c:pt>
                <c:pt idx="10">
                  <c:v>0</c:v>
                </c:pt>
                <c:pt idx="11">
                  <c:v>5.3136795031849544E-2</c:v>
                </c:pt>
                <c:pt idx="12">
                  <c:v>8.7466016473235861E-2</c:v>
                </c:pt>
                <c:pt idx="13">
                  <c:v>1.8278604926210151E-2</c:v>
                </c:pt>
                <c:pt idx="14">
                  <c:v>1.2497006611692555E-3</c:v>
                </c:pt>
                <c:pt idx="15">
                  <c:v>1.2637263201906597E-2</c:v>
                </c:pt>
                <c:pt idx="16">
                  <c:v>1.8060099415626307E-2</c:v>
                </c:pt>
                <c:pt idx="17">
                  <c:v>4.4700616332045848E-2</c:v>
                </c:pt>
                <c:pt idx="18">
                  <c:v>8.0859750451559284E-2</c:v>
                </c:pt>
                <c:pt idx="19">
                  <c:v>9.1247668756348113E-2</c:v>
                </c:pt>
                <c:pt idx="20">
                  <c:v>6.4418835977026939E-2</c:v>
                </c:pt>
                <c:pt idx="21">
                  <c:v>3.170042554674566E-2</c:v>
                </c:pt>
                <c:pt idx="22">
                  <c:v>4.2085470482527088E-2</c:v>
                </c:pt>
                <c:pt idx="23">
                  <c:v>3.6463437643151027E-2</c:v>
                </c:pt>
                <c:pt idx="24">
                  <c:v>2.6049953787843652E-2</c:v>
                </c:pt>
                <c:pt idx="25">
                  <c:v>1.1033774825223851E-2</c:v>
                </c:pt>
                <c:pt idx="26">
                  <c:v>1.0178508652565013E-2</c:v>
                </c:pt>
                <c:pt idx="27">
                  <c:v>5.6793409088461326E-3</c:v>
                </c:pt>
                <c:pt idx="28">
                  <c:v>1.9094618319180568E-2</c:v>
                </c:pt>
                <c:pt idx="29">
                  <c:v>2.7573785344913587E-2</c:v>
                </c:pt>
                <c:pt idx="30">
                  <c:v>1.66364964771425E-2</c:v>
                </c:pt>
                <c:pt idx="31">
                  <c:v>2.6770427877092579E-2</c:v>
                </c:pt>
                <c:pt idx="32">
                  <c:v>2.2094657206591959E-2</c:v>
                </c:pt>
                <c:pt idx="33">
                  <c:v>1.9608836226371242E-2</c:v>
                </c:pt>
                <c:pt idx="34">
                  <c:v>2.3976990536032285E-2</c:v>
                </c:pt>
                <c:pt idx="35">
                  <c:v>3.6810746735102179E-2</c:v>
                </c:pt>
                <c:pt idx="36">
                  <c:v>1.9207807488242912E-2</c:v>
                </c:pt>
                <c:pt idx="37">
                  <c:v>3.1733362300149809E-2</c:v>
                </c:pt>
                <c:pt idx="38">
                  <c:v>3.7345351005642222E-2</c:v>
                </c:pt>
                <c:pt idx="39">
                  <c:v>3.868785329681998E-2</c:v>
                </c:pt>
                <c:pt idx="40">
                  <c:v>3.9631105794788749E-2</c:v>
                </c:pt>
                <c:pt idx="41">
                  <c:v>4.2052527420066564E-2</c:v>
                </c:pt>
                <c:pt idx="42">
                  <c:v>3.8594993494259829E-2</c:v>
                </c:pt>
                <c:pt idx="43">
                  <c:v>3.4694098645962394E-2</c:v>
                </c:pt>
                <c:pt idx="44">
                  <c:v>3.023163753574435E-2</c:v>
                </c:pt>
                <c:pt idx="45">
                  <c:v>5.9574867174169453E-2</c:v>
                </c:pt>
                <c:pt idx="46">
                  <c:v>4.1300365698477427E-2</c:v>
                </c:pt>
                <c:pt idx="47">
                  <c:v>5.8114718367777748E-2</c:v>
                </c:pt>
                <c:pt idx="48">
                  <c:v>4.9179331619693387E-2</c:v>
                </c:pt>
                <c:pt idx="49">
                  <c:v>5.6111513567410287E-2</c:v>
                </c:pt>
                <c:pt idx="50">
                  <c:v>5.3982022893818614E-2</c:v>
                </c:pt>
                <c:pt idx="51">
                  <c:v>3.024605413342046E-2</c:v>
                </c:pt>
                <c:pt idx="52">
                  <c:v>3.8389526954172533E-2</c:v>
                </c:pt>
                <c:pt idx="53">
                  <c:v>3.8055987713187099E-2</c:v>
                </c:pt>
                <c:pt idx="54">
                  <c:v>4.8862309482089618E-2</c:v>
                </c:pt>
                <c:pt idx="55">
                  <c:v>5.5055043693517311E-2</c:v>
                </c:pt>
                <c:pt idx="56">
                  <c:v>4.4635151593384659E-2</c:v>
                </c:pt>
                <c:pt idx="57">
                  <c:v>4.8682479906458832E-2</c:v>
                </c:pt>
                <c:pt idx="58">
                  <c:v>6.4646707307221316E-2</c:v>
                </c:pt>
                <c:pt idx="59">
                  <c:v>8.0967849755025786E-2</c:v>
                </c:pt>
              </c:numCache>
            </c:numRef>
          </c:val>
          <c:extLst>
            <c:ext xmlns:c16="http://schemas.microsoft.com/office/drawing/2014/chart" uri="{C3380CC4-5D6E-409C-BE32-E72D297353CC}">
              <c16:uniqueId val="{00000003-A7B5-4B9C-883E-52E03C146AC5}"/>
            </c:ext>
          </c:extLst>
        </c:ser>
        <c:ser>
          <c:idx val="5"/>
          <c:order val="4"/>
          <c:tx>
            <c:strRef>
              <c:f>'Figure 5.25'!$G$6</c:f>
              <c:strCache>
                <c:ptCount val="1"/>
                <c:pt idx="0">
                  <c:v>$300 to $5,000</c:v>
                </c:pt>
              </c:strCache>
            </c:strRef>
          </c:tx>
          <c:spPr>
            <a:solidFill>
              <a:srgbClr val="F69588"/>
            </a:solidFill>
          </c:spPr>
          <c:invertIfNegative val="0"/>
          <c:cat>
            <c:multiLvlStrRef>
              <c:f>'Figure 5.25'!$A$7:$B$66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5.25'!$G$7:$G$66</c:f>
              <c:numCache>
                <c:formatCode>0%</c:formatCode>
                <c:ptCount val="60"/>
                <c:pt idx="0">
                  <c:v>0</c:v>
                </c:pt>
                <c:pt idx="1">
                  <c:v>7.2830496177708165E-5</c:v>
                </c:pt>
                <c:pt idx="2">
                  <c:v>1.1138741501214555E-4</c:v>
                </c:pt>
                <c:pt idx="3">
                  <c:v>0</c:v>
                </c:pt>
                <c:pt idx="4">
                  <c:v>1.3658211584536611E-5</c:v>
                </c:pt>
                <c:pt idx="5">
                  <c:v>1.0128292388492874E-3</c:v>
                </c:pt>
                <c:pt idx="6">
                  <c:v>0</c:v>
                </c:pt>
                <c:pt idx="7">
                  <c:v>8.258202875234405E-3</c:v>
                </c:pt>
                <c:pt idx="8">
                  <c:v>3.6078087956819986E-2</c:v>
                </c:pt>
                <c:pt idx="9">
                  <c:v>4.6343435098591252E-4</c:v>
                </c:pt>
                <c:pt idx="10">
                  <c:v>0</c:v>
                </c:pt>
                <c:pt idx="11">
                  <c:v>1.0131495404430193E-2</c:v>
                </c:pt>
                <c:pt idx="12">
                  <c:v>1.1380199871457723E-2</c:v>
                </c:pt>
                <c:pt idx="13">
                  <c:v>4.8348205401562237E-3</c:v>
                </c:pt>
                <c:pt idx="14">
                  <c:v>1.1905316639496473E-4</c:v>
                </c:pt>
                <c:pt idx="15">
                  <c:v>4.6058844576816443E-2</c:v>
                </c:pt>
                <c:pt idx="16">
                  <c:v>4.3906496595816941E-2</c:v>
                </c:pt>
                <c:pt idx="17">
                  <c:v>4.483319704936644E-2</c:v>
                </c:pt>
                <c:pt idx="18">
                  <c:v>3.3624812877560237E-2</c:v>
                </c:pt>
                <c:pt idx="19">
                  <c:v>3.3254634141555259E-2</c:v>
                </c:pt>
                <c:pt idx="20">
                  <c:v>1.7434197917964134E-2</c:v>
                </c:pt>
                <c:pt idx="21">
                  <c:v>1.2810422513922093E-2</c:v>
                </c:pt>
                <c:pt idx="22">
                  <c:v>1.1230939145396943E-2</c:v>
                </c:pt>
                <c:pt idx="23">
                  <c:v>1.736236937109497E-2</c:v>
                </c:pt>
                <c:pt idx="24">
                  <c:v>1.162696290874937E-2</c:v>
                </c:pt>
                <c:pt idx="25">
                  <c:v>1.069788519383854E-2</c:v>
                </c:pt>
                <c:pt idx="26">
                  <c:v>1.0650576691200725E-2</c:v>
                </c:pt>
                <c:pt idx="27">
                  <c:v>2.359519294893983E-3</c:v>
                </c:pt>
                <c:pt idx="28">
                  <c:v>0</c:v>
                </c:pt>
                <c:pt idx="29">
                  <c:v>2.8619131044810991E-5</c:v>
                </c:pt>
                <c:pt idx="30">
                  <c:v>4.8630735296079676E-3</c:v>
                </c:pt>
                <c:pt idx="31">
                  <c:v>1.1729996657577117E-2</c:v>
                </c:pt>
                <c:pt idx="32">
                  <c:v>5.9851858238391224E-3</c:v>
                </c:pt>
                <c:pt idx="33">
                  <c:v>1.2081807490077024E-2</c:v>
                </c:pt>
                <c:pt idx="34">
                  <c:v>1.3140724852712726E-2</c:v>
                </c:pt>
                <c:pt idx="35">
                  <c:v>2.4953668847365242E-2</c:v>
                </c:pt>
                <c:pt idx="36">
                  <c:v>2.527447165002026E-2</c:v>
                </c:pt>
                <c:pt idx="37">
                  <c:v>5.2268492211698242E-2</c:v>
                </c:pt>
                <c:pt idx="38">
                  <c:v>5.9196742102397205E-2</c:v>
                </c:pt>
                <c:pt idx="39">
                  <c:v>5.8667617801934392E-2</c:v>
                </c:pt>
                <c:pt idx="40">
                  <c:v>5.415857376839682E-2</c:v>
                </c:pt>
                <c:pt idx="41">
                  <c:v>3.2883877302139625E-2</c:v>
                </c:pt>
                <c:pt idx="42">
                  <c:v>1.3907900024720535E-2</c:v>
                </c:pt>
                <c:pt idx="43">
                  <c:v>5.9758587304861582E-3</c:v>
                </c:pt>
                <c:pt idx="44">
                  <c:v>7.655925616377587E-3</c:v>
                </c:pt>
                <c:pt idx="45">
                  <c:v>3.7959290448142363E-2</c:v>
                </c:pt>
                <c:pt idx="46">
                  <c:v>2.4388792874544263E-2</c:v>
                </c:pt>
                <c:pt idx="47">
                  <c:v>3.9040651144366507E-2</c:v>
                </c:pt>
                <c:pt idx="48">
                  <c:v>7.4360737826711279E-2</c:v>
                </c:pt>
                <c:pt idx="49">
                  <c:v>5.1543180136389151E-2</c:v>
                </c:pt>
                <c:pt idx="50">
                  <c:v>3.8569922912592758E-2</c:v>
                </c:pt>
                <c:pt idx="51">
                  <c:v>2.4627862245084606E-2</c:v>
                </c:pt>
                <c:pt idx="52">
                  <c:v>1.5290640321352154E-2</c:v>
                </c:pt>
                <c:pt idx="53">
                  <c:v>1.1330437981690769E-2</c:v>
                </c:pt>
                <c:pt idx="54">
                  <c:v>1.6764820679754371E-2</c:v>
                </c:pt>
                <c:pt idx="55">
                  <c:v>1.7740938710035487E-2</c:v>
                </c:pt>
                <c:pt idx="56">
                  <c:v>7.9292870949349923E-3</c:v>
                </c:pt>
                <c:pt idx="57">
                  <c:v>2.3235475661670928E-2</c:v>
                </c:pt>
                <c:pt idx="58">
                  <c:v>5.0443548702993731E-5</c:v>
                </c:pt>
                <c:pt idx="59">
                  <c:v>3.966174439817653E-3</c:v>
                </c:pt>
              </c:numCache>
            </c:numRef>
          </c:val>
          <c:extLst>
            <c:ext xmlns:c16="http://schemas.microsoft.com/office/drawing/2014/chart" uri="{C3380CC4-5D6E-409C-BE32-E72D297353CC}">
              <c16:uniqueId val="{00000004-A7B5-4B9C-883E-52E03C146AC5}"/>
            </c:ext>
          </c:extLst>
        </c:ser>
        <c:ser>
          <c:idx val="6"/>
          <c:order val="5"/>
          <c:tx>
            <c:strRef>
              <c:f>'Figure 5.25'!$H$6</c:f>
              <c:strCache>
                <c:ptCount val="1"/>
                <c:pt idx="0">
                  <c:v>Above $5,000</c:v>
                </c:pt>
              </c:strCache>
            </c:strRef>
          </c:tx>
          <c:spPr>
            <a:solidFill>
              <a:srgbClr val="C54F4F"/>
            </a:solidFill>
          </c:spPr>
          <c:invertIfNegative val="0"/>
          <c:cat>
            <c:multiLvlStrRef>
              <c:f>'Figure 5.25'!$A$7:$B$66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5.25'!$H$7:$H$66</c:f>
              <c:numCache>
                <c:formatCode>0%</c:formatCode>
                <c:ptCount val="60"/>
                <c:pt idx="0">
                  <c:v>6.4515746450166611E-2</c:v>
                </c:pt>
                <c:pt idx="1">
                  <c:v>0.20453939865901272</c:v>
                </c:pt>
                <c:pt idx="2">
                  <c:v>0.20107894900530721</c:v>
                </c:pt>
                <c:pt idx="3">
                  <c:v>7.319767270882499E-2</c:v>
                </c:pt>
                <c:pt idx="4">
                  <c:v>5.0169737461420866E-2</c:v>
                </c:pt>
                <c:pt idx="5">
                  <c:v>5.2666190194238981E-2</c:v>
                </c:pt>
                <c:pt idx="6">
                  <c:v>0.10148451201069028</c:v>
                </c:pt>
                <c:pt idx="7">
                  <c:v>8.9568729307084732E-2</c:v>
                </c:pt>
                <c:pt idx="8">
                  <c:v>8.0370930229809345E-2</c:v>
                </c:pt>
                <c:pt idx="9">
                  <c:v>0.17416052247433425</c:v>
                </c:pt>
                <c:pt idx="10">
                  <c:v>0.13424889087243702</c:v>
                </c:pt>
                <c:pt idx="11">
                  <c:v>0.14184281495144221</c:v>
                </c:pt>
                <c:pt idx="12">
                  <c:v>0.15936750298083557</c:v>
                </c:pt>
                <c:pt idx="13">
                  <c:v>0.17064192751876678</c:v>
                </c:pt>
                <c:pt idx="14">
                  <c:v>0.13977087124045418</c:v>
                </c:pt>
                <c:pt idx="15">
                  <c:v>0.12932937669447286</c:v>
                </c:pt>
                <c:pt idx="16">
                  <c:v>0.10579845288325278</c:v>
                </c:pt>
                <c:pt idx="17">
                  <c:v>0.18237553143713106</c:v>
                </c:pt>
                <c:pt idx="18">
                  <c:v>7.3288587054848767E-2</c:v>
                </c:pt>
                <c:pt idx="19">
                  <c:v>7.0243524795792281E-2</c:v>
                </c:pt>
                <c:pt idx="20">
                  <c:v>3.8248894562603615E-2</c:v>
                </c:pt>
                <c:pt idx="21">
                  <c:v>8.1534409729041649E-2</c:v>
                </c:pt>
                <c:pt idx="22">
                  <c:v>6.0475006548514489E-2</c:v>
                </c:pt>
                <c:pt idx="23">
                  <c:v>0.11969553709907031</c:v>
                </c:pt>
                <c:pt idx="24">
                  <c:v>8.6390005073070375E-2</c:v>
                </c:pt>
                <c:pt idx="25">
                  <c:v>8.3930452927469368E-2</c:v>
                </c:pt>
                <c:pt idx="26">
                  <c:v>7.1758702522457057E-2</c:v>
                </c:pt>
                <c:pt idx="27">
                  <c:v>7.3747278221983292E-2</c:v>
                </c:pt>
                <c:pt idx="28">
                  <c:v>6.7663056692190235E-2</c:v>
                </c:pt>
                <c:pt idx="29">
                  <c:v>5.1006874336519334E-2</c:v>
                </c:pt>
                <c:pt idx="30">
                  <c:v>9.6705443903987831E-2</c:v>
                </c:pt>
                <c:pt idx="31">
                  <c:v>2.5653365046838673E-2</c:v>
                </c:pt>
                <c:pt idx="32">
                  <c:v>6.4492685317592321E-2</c:v>
                </c:pt>
                <c:pt idx="33">
                  <c:v>5.7237205270940582E-2</c:v>
                </c:pt>
                <c:pt idx="34">
                  <c:v>4.6775322536872457E-2</c:v>
                </c:pt>
                <c:pt idx="35">
                  <c:v>5.9024421139487145E-2</c:v>
                </c:pt>
                <c:pt idx="36">
                  <c:v>4.0050498581369824E-2</c:v>
                </c:pt>
                <c:pt idx="37">
                  <c:v>1.7806763863508386E-2</c:v>
                </c:pt>
                <c:pt idx="38">
                  <c:v>3.518905499488479E-2</c:v>
                </c:pt>
                <c:pt idx="39">
                  <c:v>6.136138385667541E-2</c:v>
                </c:pt>
                <c:pt idx="40">
                  <c:v>8.3872463842729811E-2</c:v>
                </c:pt>
                <c:pt idx="41">
                  <c:v>4.5848709958914775E-2</c:v>
                </c:pt>
                <c:pt idx="42">
                  <c:v>6.7967009350594715E-2</c:v>
                </c:pt>
                <c:pt idx="43">
                  <c:v>0.12712803284789073</c:v>
                </c:pt>
                <c:pt idx="44">
                  <c:v>0.11459596431138976</c:v>
                </c:pt>
                <c:pt idx="45">
                  <c:v>8.9029529057575718E-2</c:v>
                </c:pt>
                <c:pt idx="46">
                  <c:v>4.9175104696461469E-2</c:v>
                </c:pt>
                <c:pt idx="47">
                  <c:v>0.11894361899913825</c:v>
                </c:pt>
                <c:pt idx="48">
                  <c:v>0.12064368631998949</c:v>
                </c:pt>
                <c:pt idx="49">
                  <c:v>0.10563835420681851</c:v>
                </c:pt>
                <c:pt idx="50">
                  <c:v>0.11419888194690475</c:v>
                </c:pt>
                <c:pt idx="51">
                  <c:v>0.10546696214244722</c:v>
                </c:pt>
                <c:pt idx="52">
                  <c:v>6.3222749307968035E-2</c:v>
                </c:pt>
                <c:pt idx="53">
                  <c:v>4.4211159418257352E-2</c:v>
                </c:pt>
                <c:pt idx="54">
                  <c:v>9.6172383747412965E-2</c:v>
                </c:pt>
                <c:pt idx="55">
                  <c:v>0.14574371508053688</c:v>
                </c:pt>
                <c:pt idx="56">
                  <c:v>8.1875567733780005E-2</c:v>
                </c:pt>
                <c:pt idx="57">
                  <c:v>6.9293172574575443E-2</c:v>
                </c:pt>
                <c:pt idx="58">
                  <c:v>9.3688121113892062E-2</c:v>
                </c:pt>
                <c:pt idx="59">
                  <c:v>9.2094941990500029E-2</c:v>
                </c:pt>
              </c:numCache>
            </c:numRef>
          </c:val>
          <c:extLst>
            <c:ext xmlns:c16="http://schemas.microsoft.com/office/drawing/2014/chart" uri="{C3380CC4-5D6E-409C-BE32-E72D297353CC}">
              <c16:uniqueId val="{00000005-A7B5-4B9C-883E-52E03C146AC5}"/>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max val="1"/>
        </c:scaling>
        <c:delete val="0"/>
        <c:axPos val="l"/>
        <c:majorGridlines>
          <c:spPr>
            <a:ln w="9525" cap="flat" cmpd="sng" algn="ctr">
              <a:solidFill>
                <a:schemeClr val="bg1"/>
              </a:solidFill>
              <a:round/>
            </a:ln>
            <a:effectLst/>
          </c:spPr>
        </c:majorGridlines>
        <c:title>
          <c:tx>
            <c:rich>
              <a:bodyPr/>
              <a:lstStyle/>
              <a:p>
                <a:pPr>
                  <a:defRPr/>
                </a:pPr>
                <a:r>
                  <a:rPr lang="en-AU"/>
                  <a:t>Share of capacity offered</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chemeClr val="bg1">
            <a:lumMod val="95000"/>
          </a:schemeClr>
        </a:solidFill>
      </c:spPr>
    </c:plotArea>
    <c:legend>
      <c:legendPos val="b"/>
      <c:overlay val="0"/>
    </c:legend>
    <c:plotVisOnly val="1"/>
    <c:dispBlanksAs val="gap"/>
    <c:showDLblsOverMax val="0"/>
    <c:extLst/>
  </c:chart>
  <c:spPr>
    <a:solidFill>
      <a:schemeClr val="bg1"/>
    </a:solidFill>
    <a:ln>
      <a:noFill/>
    </a:ln>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5.26'!$C$6</c:f>
              <c:strCache>
                <c:ptCount val="1"/>
                <c:pt idx="0">
                  <c:v>Below $0</c:v>
                </c:pt>
              </c:strCache>
            </c:strRef>
          </c:tx>
          <c:spPr>
            <a:solidFill>
              <a:srgbClr val="ACC7BD"/>
            </a:solidFill>
          </c:spPr>
          <c:invertIfNegative val="0"/>
          <c:cat>
            <c:multiLvlStrRef>
              <c:f>'Figure 5.26'!$A$7:$B$41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Hydro</c:v>
                  </c:pt>
                  <c:pt idx="10">
                    <c:v>Gas</c:v>
                  </c:pt>
                  <c:pt idx="15">
                    <c:v>Solar</c:v>
                  </c:pt>
                  <c:pt idx="20">
                    <c:v>Wind</c:v>
                  </c:pt>
                  <c:pt idx="25">
                    <c:v>Battery</c:v>
                  </c:pt>
                  <c:pt idx="30">
                    <c:v>Diesel</c:v>
                  </c:pt>
                </c:lvl>
              </c:multiLvlStrCache>
            </c:multiLvlStrRef>
          </c:cat>
          <c:val>
            <c:numRef>
              <c:f>'Figure 5.26'!$C$7:$C$41</c:f>
              <c:numCache>
                <c:formatCode>_-* #,##0_-;\-* #,##0_-;_-* "-"??_-;_-@_-</c:formatCode>
                <c:ptCount val="35"/>
                <c:pt idx="0">
                  <c:v>4071.5046299999999</c:v>
                </c:pt>
                <c:pt idx="1">
                  <c:v>3834.4541099999997</c:v>
                </c:pt>
                <c:pt idx="2">
                  <c:v>3422.31176</c:v>
                </c:pt>
                <c:pt idx="3">
                  <c:v>3595.81484</c:v>
                </c:pt>
                <c:pt idx="4">
                  <c:v>3630.3897200000001</c:v>
                </c:pt>
                <c:pt idx="5">
                  <c:v>109.60402999999999</c:v>
                </c:pt>
                <c:pt idx="6">
                  <c:v>163.03797</c:v>
                </c:pt>
                <c:pt idx="7">
                  <c:v>132.92596</c:v>
                </c:pt>
                <c:pt idx="8">
                  <c:v>130.95321000000001</c:v>
                </c:pt>
                <c:pt idx="9">
                  <c:v>118.41422</c:v>
                </c:pt>
                <c:pt idx="10">
                  <c:v>85.31671</c:v>
                </c:pt>
                <c:pt idx="11">
                  <c:v>178.46548999999999</c:v>
                </c:pt>
                <c:pt idx="12">
                  <c:v>117.23374</c:v>
                </c:pt>
                <c:pt idx="13">
                  <c:v>114.5848</c:v>
                </c:pt>
                <c:pt idx="14">
                  <c:v>128.26976999999999</c:v>
                </c:pt>
                <c:pt idx="15">
                  <c:v>426.23554999999999</c:v>
                </c:pt>
                <c:pt idx="16">
                  <c:v>617.95481000000007</c:v>
                </c:pt>
                <c:pt idx="17">
                  <c:v>794.39941999999996</c:v>
                </c:pt>
                <c:pt idx="18">
                  <c:v>901.65502000000004</c:v>
                </c:pt>
                <c:pt idx="19">
                  <c:v>1135.33375</c:v>
                </c:pt>
                <c:pt idx="20">
                  <c:v>520.19851000000006</c:v>
                </c:pt>
                <c:pt idx="21">
                  <c:v>658.84971999999993</c:v>
                </c:pt>
                <c:pt idx="22">
                  <c:v>622.70396000000005</c:v>
                </c:pt>
                <c:pt idx="23">
                  <c:v>723.77678000000003</c:v>
                </c:pt>
                <c:pt idx="24">
                  <c:v>884.21541000000002</c:v>
                </c:pt>
                <c:pt idx="25">
                  <c:v>0.24496999999999999</c:v>
                </c:pt>
                <c:pt idx="26">
                  <c:v>0.18356</c:v>
                </c:pt>
                <c:pt idx="27">
                  <c:v>1.42638</c:v>
                </c:pt>
                <c:pt idx="28">
                  <c:v>4.8832000000000004</c:v>
                </c:pt>
                <c:pt idx="29">
                  <c:v>15.92118</c:v>
                </c:pt>
                <c:pt idx="30">
                  <c:v>0</c:v>
                </c:pt>
                <c:pt idx="31">
                  <c:v>0</c:v>
                </c:pt>
                <c:pt idx="32">
                  <c:v>4.3499999999999997E-2</c:v>
                </c:pt>
                <c:pt idx="33">
                  <c:v>4.3860000000000003E-2</c:v>
                </c:pt>
                <c:pt idx="34">
                  <c:v>2.6540000000000001E-2</c:v>
                </c:pt>
              </c:numCache>
            </c:numRef>
          </c:val>
          <c:extLst>
            <c:ext xmlns:c16="http://schemas.microsoft.com/office/drawing/2014/chart" uri="{C3380CC4-5D6E-409C-BE32-E72D297353CC}">
              <c16:uniqueId val="{00000007-5F06-4975-9D1E-8B719FB6751B}"/>
            </c:ext>
          </c:extLst>
        </c:ser>
        <c:ser>
          <c:idx val="2"/>
          <c:order val="1"/>
          <c:tx>
            <c:strRef>
              <c:f>'Figure 5.26'!$D$6</c:f>
              <c:strCache>
                <c:ptCount val="1"/>
                <c:pt idx="0">
                  <c:v>$0 to $50</c:v>
                </c:pt>
              </c:strCache>
            </c:strRef>
          </c:tx>
          <c:spPr>
            <a:solidFill>
              <a:srgbClr val="318468"/>
            </a:solidFill>
          </c:spPr>
          <c:invertIfNegative val="0"/>
          <c:cat>
            <c:multiLvlStrRef>
              <c:f>'Figure 5.26'!$A$7:$B$41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Hydro</c:v>
                  </c:pt>
                  <c:pt idx="10">
                    <c:v>Gas</c:v>
                  </c:pt>
                  <c:pt idx="15">
                    <c:v>Solar</c:v>
                  </c:pt>
                  <c:pt idx="20">
                    <c:v>Wind</c:v>
                  </c:pt>
                  <c:pt idx="25">
                    <c:v>Battery</c:v>
                  </c:pt>
                  <c:pt idx="30">
                    <c:v>Diesel</c:v>
                  </c:pt>
                </c:lvl>
              </c:multiLvlStrCache>
            </c:multiLvlStrRef>
          </c:cat>
          <c:val>
            <c:numRef>
              <c:f>'Figure 5.26'!$D$7:$D$41</c:f>
              <c:numCache>
                <c:formatCode>_-* #,##0_-;\-* #,##0_-;_-* "-"??_-;_-@_-</c:formatCode>
                <c:ptCount val="35"/>
                <c:pt idx="0">
                  <c:v>1820.1373000000001</c:v>
                </c:pt>
                <c:pt idx="1">
                  <c:v>463.91629</c:v>
                </c:pt>
                <c:pt idx="2">
                  <c:v>844.01526999999999</c:v>
                </c:pt>
                <c:pt idx="3">
                  <c:v>1117.48865</c:v>
                </c:pt>
                <c:pt idx="4">
                  <c:v>842.03664000000003</c:v>
                </c:pt>
                <c:pt idx="5">
                  <c:v>179.97001</c:v>
                </c:pt>
                <c:pt idx="6">
                  <c:v>15.50569</c:v>
                </c:pt>
                <c:pt idx="7">
                  <c:v>74.082229999999996</c:v>
                </c:pt>
                <c:pt idx="8">
                  <c:v>21.709579999999999</c:v>
                </c:pt>
                <c:pt idx="9">
                  <c:v>23.826349999999998</c:v>
                </c:pt>
                <c:pt idx="10">
                  <c:v>21.973419999999997</c:v>
                </c:pt>
                <c:pt idx="11">
                  <c:v>15.67925</c:v>
                </c:pt>
                <c:pt idx="12">
                  <c:v>19.56737</c:v>
                </c:pt>
                <c:pt idx="13">
                  <c:v>4.2621799999999999</c:v>
                </c:pt>
                <c:pt idx="14">
                  <c:v>0.67689999999999995</c:v>
                </c:pt>
                <c:pt idx="15">
                  <c:v>4.8729800000000001</c:v>
                </c:pt>
                <c:pt idx="16">
                  <c:v>3.5803699999999998</c:v>
                </c:pt>
                <c:pt idx="17">
                  <c:v>5.7594099999999999</c:v>
                </c:pt>
                <c:pt idx="18">
                  <c:v>6.50793</c:v>
                </c:pt>
                <c:pt idx="19">
                  <c:v>13.576610000000001</c:v>
                </c:pt>
                <c:pt idx="20">
                  <c:v>44.250500000000002</c:v>
                </c:pt>
                <c:pt idx="21">
                  <c:v>4.3200000000000001E-3</c:v>
                </c:pt>
                <c:pt idx="22">
                  <c:v>2.1600000000000001E-2</c:v>
                </c:pt>
                <c:pt idx="23">
                  <c:v>0.13722000000000001</c:v>
                </c:pt>
                <c:pt idx="24">
                  <c:v>3.6702900000000001</c:v>
                </c:pt>
                <c:pt idx="25">
                  <c:v>8.3000000000000001E-4</c:v>
                </c:pt>
                <c:pt idx="26">
                  <c:v>0.17485000000000001</c:v>
                </c:pt>
                <c:pt idx="27">
                  <c:v>1.1849699999999999</c:v>
                </c:pt>
                <c:pt idx="28">
                  <c:v>4.4233200000000004</c:v>
                </c:pt>
                <c:pt idx="29">
                  <c:v>4.24756</c:v>
                </c:pt>
                <c:pt idx="30">
                  <c:v>0</c:v>
                </c:pt>
                <c:pt idx="31">
                  <c:v>0</c:v>
                </c:pt>
                <c:pt idx="32">
                  <c:v>0</c:v>
                </c:pt>
                <c:pt idx="33">
                  <c:v>4.5199999999999997E-3</c:v>
                </c:pt>
                <c:pt idx="34">
                  <c:v>1.14E-3</c:v>
                </c:pt>
              </c:numCache>
            </c:numRef>
          </c:val>
          <c:extLst>
            <c:ext xmlns:c16="http://schemas.microsoft.com/office/drawing/2014/chart" uri="{C3380CC4-5D6E-409C-BE32-E72D297353CC}">
              <c16:uniqueId val="{00000009-5F06-4975-9D1E-8B719FB6751B}"/>
            </c:ext>
          </c:extLst>
        </c:ser>
        <c:ser>
          <c:idx val="3"/>
          <c:order val="2"/>
          <c:tx>
            <c:strRef>
              <c:f>'Figure 5.26'!$E$6</c:f>
              <c:strCache>
                <c:ptCount val="1"/>
                <c:pt idx="0">
                  <c:v>$50 to $100</c:v>
                </c:pt>
              </c:strCache>
            </c:strRef>
          </c:tx>
          <c:spPr>
            <a:solidFill>
              <a:schemeClr val="accent5"/>
            </a:solidFill>
          </c:spPr>
          <c:invertIfNegative val="0"/>
          <c:cat>
            <c:multiLvlStrRef>
              <c:f>'Figure 5.26'!$A$7:$B$41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Hydro</c:v>
                  </c:pt>
                  <c:pt idx="10">
                    <c:v>Gas</c:v>
                  </c:pt>
                  <c:pt idx="15">
                    <c:v>Solar</c:v>
                  </c:pt>
                  <c:pt idx="20">
                    <c:v>Wind</c:v>
                  </c:pt>
                  <c:pt idx="25">
                    <c:v>Battery</c:v>
                  </c:pt>
                  <c:pt idx="30">
                    <c:v>Diesel</c:v>
                  </c:pt>
                </c:lvl>
              </c:multiLvlStrCache>
            </c:multiLvlStrRef>
          </c:cat>
          <c:val>
            <c:numRef>
              <c:f>'Figure 5.26'!$E$7:$E$41</c:f>
              <c:numCache>
                <c:formatCode>_-* #,##0_-;\-* #,##0_-;_-* "-"??_-;_-@_-</c:formatCode>
                <c:ptCount val="35"/>
                <c:pt idx="0">
                  <c:v>446.14438000000001</c:v>
                </c:pt>
                <c:pt idx="1">
                  <c:v>620.40374999999995</c:v>
                </c:pt>
                <c:pt idx="2">
                  <c:v>1104.9054800000001</c:v>
                </c:pt>
                <c:pt idx="3">
                  <c:v>938.04804000000013</c:v>
                </c:pt>
                <c:pt idx="4">
                  <c:v>766.81436000000008</c:v>
                </c:pt>
                <c:pt idx="5">
                  <c:v>131.11247</c:v>
                </c:pt>
                <c:pt idx="6">
                  <c:v>118.24853</c:v>
                </c:pt>
                <c:pt idx="7">
                  <c:v>196.78522999999998</c:v>
                </c:pt>
                <c:pt idx="8">
                  <c:v>166.38334</c:v>
                </c:pt>
                <c:pt idx="9">
                  <c:v>125.49887999999999</c:v>
                </c:pt>
                <c:pt idx="10">
                  <c:v>20.391590000000001</c:v>
                </c:pt>
                <c:pt idx="11">
                  <c:v>40.70673</c:v>
                </c:pt>
                <c:pt idx="12">
                  <c:v>29.981490000000001</c:v>
                </c:pt>
                <c:pt idx="13">
                  <c:v>19.219010000000001</c:v>
                </c:pt>
                <c:pt idx="14">
                  <c:v>23.670939999999998</c:v>
                </c:pt>
                <c:pt idx="15">
                  <c:v>3.1399999999999997E-2</c:v>
                </c:pt>
                <c:pt idx="16">
                  <c:v>2.7999999999999998E-4</c:v>
                </c:pt>
                <c:pt idx="17">
                  <c:v>1.353E-2</c:v>
                </c:pt>
                <c:pt idx="18">
                  <c:v>0</c:v>
                </c:pt>
                <c:pt idx="19">
                  <c:v>0</c:v>
                </c:pt>
                <c:pt idx="20">
                  <c:v>6.3299999999999997E-3</c:v>
                </c:pt>
                <c:pt idx="21">
                  <c:v>6.6E-4</c:v>
                </c:pt>
                <c:pt idx="22">
                  <c:v>6.4999999999999997E-4</c:v>
                </c:pt>
                <c:pt idx="23">
                  <c:v>2.4140000000000002E-2</c:v>
                </c:pt>
                <c:pt idx="24">
                  <c:v>2.4210000000000002E-2</c:v>
                </c:pt>
                <c:pt idx="25">
                  <c:v>0</c:v>
                </c:pt>
                <c:pt idx="26">
                  <c:v>5.8300000000000001E-3</c:v>
                </c:pt>
                <c:pt idx="27">
                  <c:v>1.4792399999999999</c:v>
                </c:pt>
                <c:pt idx="28">
                  <c:v>5.7563499999999994</c:v>
                </c:pt>
                <c:pt idx="29">
                  <c:v>13.12663</c:v>
                </c:pt>
                <c:pt idx="30">
                  <c:v>0</c:v>
                </c:pt>
                <c:pt idx="31">
                  <c:v>0</c:v>
                </c:pt>
                <c:pt idx="32">
                  <c:v>0</c:v>
                </c:pt>
                <c:pt idx="33">
                  <c:v>0</c:v>
                </c:pt>
                <c:pt idx="34">
                  <c:v>0</c:v>
                </c:pt>
              </c:numCache>
            </c:numRef>
          </c:val>
          <c:extLst>
            <c:ext xmlns:c16="http://schemas.microsoft.com/office/drawing/2014/chart" uri="{C3380CC4-5D6E-409C-BE32-E72D297353CC}">
              <c16:uniqueId val="{0000000B-5F06-4975-9D1E-8B719FB6751B}"/>
            </c:ext>
          </c:extLst>
        </c:ser>
        <c:ser>
          <c:idx val="4"/>
          <c:order val="3"/>
          <c:tx>
            <c:strRef>
              <c:f>'Figure 5.26'!$F$6</c:f>
              <c:strCache>
                <c:ptCount val="1"/>
                <c:pt idx="0">
                  <c:v>$100 to $300</c:v>
                </c:pt>
              </c:strCache>
            </c:strRef>
          </c:tx>
          <c:spPr>
            <a:solidFill>
              <a:srgbClr val="2C5B6C"/>
            </a:solidFill>
          </c:spPr>
          <c:invertIfNegative val="0"/>
          <c:cat>
            <c:multiLvlStrRef>
              <c:f>'Figure 5.26'!$A$7:$B$41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Hydro</c:v>
                  </c:pt>
                  <c:pt idx="10">
                    <c:v>Gas</c:v>
                  </c:pt>
                  <c:pt idx="15">
                    <c:v>Solar</c:v>
                  </c:pt>
                  <c:pt idx="20">
                    <c:v>Wind</c:v>
                  </c:pt>
                  <c:pt idx="25">
                    <c:v>Battery</c:v>
                  </c:pt>
                  <c:pt idx="30">
                    <c:v>Diesel</c:v>
                  </c:pt>
                </c:lvl>
              </c:multiLvlStrCache>
            </c:multiLvlStrRef>
          </c:cat>
          <c:val>
            <c:numRef>
              <c:f>'Figure 5.26'!$F$7:$F$41</c:f>
              <c:numCache>
                <c:formatCode>_-* #,##0_-;\-* #,##0_-;_-* "-"??_-;_-@_-</c:formatCode>
                <c:ptCount val="35"/>
                <c:pt idx="0">
                  <c:v>278.83448999999996</c:v>
                </c:pt>
                <c:pt idx="1">
                  <c:v>1094.8409200000001</c:v>
                </c:pt>
                <c:pt idx="2">
                  <c:v>887.52832000000001</c:v>
                </c:pt>
                <c:pt idx="3">
                  <c:v>566.95816000000002</c:v>
                </c:pt>
                <c:pt idx="4">
                  <c:v>611.34069</c:v>
                </c:pt>
                <c:pt idx="5">
                  <c:v>1171.24784</c:v>
                </c:pt>
                <c:pt idx="6">
                  <c:v>967.61067000000003</c:v>
                </c:pt>
                <c:pt idx="7">
                  <c:v>956.36440999999991</c:v>
                </c:pt>
                <c:pt idx="8">
                  <c:v>903.77035999999998</c:v>
                </c:pt>
                <c:pt idx="9">
                  <c:v>672.21261000000004</c:v>
                </c:pt>
                <c:pt idx="10">
                  <c:v>9.0091699999999992</c:v>
                </c:pt>
                <c:pt idx="11">
                  <c:v>39.733999999999995</c:v>
                </c:pt>
                <c:pt idx="12">
                  <c:v>27.475000000000001</c:v>
                </c:pt>
                <c:pt idx="13">
                  <c:v>52.792940000000002</c:v>
                </c:pt>
                <c:pt idx="14">
                  <c:v>101.03093000000001</c:v>
                </c:pt>
                <c:pt idx="15">
                  <c:v>0.12676999999999999</c:v>
                </c:pt>
                <c:pt idx="16">
                  <c:v>3.3779999999999998E-2</c:v>
                </c:pt>
                <c:pt idx="17">
                  <c:v>0.10377</c:v>
                </c:pt>
                <c:pt idx="18">
                  <c:v>1.3389999999999999E-2</c:v>
                </c:pt>
                <c:pt idx="19">
                  <c:v>0.14604</c:v>
                </c:pt>
                <c:pt idx="20">
                  <c:v>0.10301</c:v>
                </c:pt>
                <c:pt idx="21">
                  <c:v>1.44E-2</c:v>
                </c:pt>
                <c:pt idx="22">
                  <c:v>1.0359999999999999E-2</c:v>
                </c:pt>
                <c:pt idx="23">
                  <c:v>2.3619999999999999E-2</c:v>
                </c:pt>
                <c:pt idx="24">
                  <c:v>4.4850000000000001E-2</c:v>
                </c:pt>
                <c:pt idx="25">
                  <c:v>8.8000000000000003E-4</c:v>
                </c:pt>
                <c:pt idx="26">
                  <c:v>3.7106399999999997</c:v>
                </c:pt>
                <c:pt idx="27">
                  <c:v>13.14799</c:v>
                </c:pt>
                <c:pt idx="28">
                  <c:v>27.247509999999998</c:v>
                </c:pt>
                <c:pt idx="29">
                  <c:v>56.180930000000004</c:v>
                </c:pt>
                <c:pt idx="30">
                  <c:v>0</c:v>
                </c:pt>
                <c:pt idx="31">
                  <c:v>0</c:v>
                </c:pt>
                <c:pt idx="32">
                  <c:v>0</c:v>
                </c:pt>
                <c:pt idx="33">
                  <c:v>0.13958000000000001</c:v>
                </c:pt>
                <c:pt idx="34">
                  <c:v>0.17188000000000001</c:v>
                </c:pt>
              </c:numCache>
            </c:numRef>
          </c:val>
          <c:extLst>
            <c:ext xmlns:c16="http://schemas.microsoft.com/office/drawing/2014/chart" uri="{C3380CC4-5D6E-409C-BE32-E72D297353CC}">
              <c16:uniqueId val="{0000000D-5F06-4975-9D1E-8B719FB6751B}"/>
            </c:ext>
          </c:extLst>
        </c:ser>
        <c:ser>
          <c:idx val="5"/>
          <c:order val="4"/>
          <c:tx>
            <c:strRef>
              <c:f>'Figure 5.26'!$G$6</c:f>
              <c:strCache>
                <c:ptCount val="1"/>
                <c:pt idx="0">
                  <c:v>$300 to $5,000</c:v>
                </c:pt>
              </c:strCache>
            </c:strRef>
          </c:tx>
          <c:spPr>
            <a:solidFill>
              <a:srgbClr val="F69588"/>
            </a:solidFill>
          </c:spPr>
          <c:invertIfNegative val="0"/>
          <c:cat>
            <c:multiLvlStrRef>
              <c:f>'Figure 5.26'!$A$7:$B$41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Hydro</c:v>
                  </c:pt>
                  <c:pt idx="10">
                    <c:v>Gas</c:v>
                  </c:pt>
                  <c:pt idx="15">
                    <c:v>Solar</c:v>
                  </c:pt>
                  <c:pt idx="20">
                    <c:v>Wind</c:v>
                  </c:pt>
                  <c:pt idx="25">
                    <c:v>Battery</c:v>
                  </c:pt>
                  <c:pt idx="30">
                    <c:v>Diesel</c:v>
                  </c:pt>
                </c:lvl>
              </c:multiLvlStrCache>
            </c:multiLvlStrRef>
          </c:cat>
          <c:val>
            <c:numRef>
              <c:f>'Figure 5.26'!$G$7:$G$41</c:f>
              <c:numCache>
                <c:formatCode>_-* #,##0_-;\-* #,##0_-;_-* "-"??_-;_-@_-</c:formatCode>
                <c:ptCount val="35"/>
                <c:pt idx="0">
                  <c:v>84.364109999999997</c:v>
                </c:pt>
                <c:pt idx="1">
                  <c:v>202.82479000000001</c:v>
                </c:pt>
                <c:pt idx="2">
                  <c:v>268.36081000000001</c:v>
                </c:pt>
                <c:pt idx="3">
                  <c:v>134.92356000000001</c:v>
                </c:pt>
                <c:pt idx="4">
                  <c:v>75.985369999999989</c:v>
                </c:pt>
                <c:pt idx="5">
                  <c:v>183.42609999999999</c:v>
                </c:pt>
                <c:pt idx="6">
                  <c:v>595.79081999999994</c:v>
                </c:pt>
                <c:pt idx="7">
                  <c:v>603.40921000000003</c:v>
                </c:pt>
                <c:pt idx="8">
                  <c:v>463.43925000000002</c:v>
                </c:pt>
                <c:pt idx="9">
                  <c:v>455.52359000000001</c:v>
                </c:pt>
                <c:pt idx="10">
                  <c:v>2.93384</c:v>
                </c:pt>
                <c:pt idx="11">
                  <c:v>32.929340000000003</c:v>
                </c:pt>
                <c:pt idx="12">
                  <c:v>20.238630000000001</c:v>
                </c:pt>
                <c:pt idx="13">
                  <c:v>17.37519</c:v>
                </c:pt>
                <c:pt idx="14">
                  <c:v>9.6650399999999994</c:v>
                </c:pt>
                <c:pt idx="15">
                  <c:v>6.4769999999999994E-2</c:v>
                </c:pt>
                <c:pt idx="16">
                  <c:v>3.3939999999999998E-2</c:v>
                </c:pt>
                <c:pt idx="17">
                  <c:v>8.6330000000000004E-2</c:v>
                </c:pt>
                <c:pt idx="18">
                  <c:v>6.9830000000000003E-2</c:v>
                </c:pt>
                <c:pt idx="19">
                  <c:v>0.51490000000000002</c:v>
                </c:pt>
                <c:pt idx="20">
                  <c:v>5.9800000000000001E-3</c:v>
                </c:pt>
                <c:pt idx="21">
                  <c:v>1.234E-2</c:v>
                </c:pt>
                <c:pt idx="22">
                  <c:v>5.3249999999999999E-2</c:v>
                </c:pt>
                <c:pt idx="23">
                  <c:v>0.11576</c:v>
                </c:pt>
                <c:pt idx="24">
                  <c:v>1.2953300000000001</c:v>
                </c:pt>
                <c:pt idx="25">
                  <c:v>0.34789999999999999</c:v>
                </c:pt>
                <c:pt idx="26">
                  <c:v>10.981450000000001</c:v>
                </c:pt>
                <c:pt idx="27">
                  <c:v>12.540420000000001</c:v>
                </c:pt>
                <c:pt idx="28">
                  <c:v>42.43817</c:v>
                </c:pt>
                <c:pt idx="29">
                  <c:v>87.832849999999993</c:v>
                </c:pt>
                <c:pt idx="30">
                  <c:v>0</c:v>
                </c:pt>
                <c:pt idx="31">
                  <c:v>0</c:v>
                </c:pt>
                <c:pt idx="32">
                  <c:v>14.58277</c:v>
                </c:pt>
                <c:pt idx="33">
                  <c:v>15.37983</c:v>
                </c:pt>
                <c:pt idx="34">
                  <c:v>17.11899</c:v>
                </c:pt>
              </c:numCache>
            </c:numRef>
          </c:val>
          <c:extLst>
            <c:ext xmlns:c16="http://schemas.microsoft.com/office/drawing/2014/chart" uri="{C3380CC4-5D6E-409C-BE32-E72D297353CC}">
              <c16:uniqueId val="{0000000F-5F06-4975-9D1E-8B719FB6751B}"/>
            </c:ext>
          </c:extLst>
        </c:ser>
        <c:ser>
          <c:idx val="6"/>
          <c:order val="5"/>
          <c:tx>
            <c:strRef>
              <c:f>'Figure 5.26'!$H$6</c:f>
              <c:strCache>
                <c:ptCount val="1"/>
                <c:pt idx="0">
                  <c:v>Above $5,000</c:v>
                </c:pt>
              </c:strCache>
            </c:strRef>
          </c:tx>
          <c:spPr>
            <a:solidFill>
              <a:srgbClr val="C54F4F"/>
            </a:solidFill>
          </c:spPr>
          <c:invertIfNegative val="0"/>
          <c:cat>
            <c:multiLvlStrRef>
              <c:f>'Figure 5.26'!$A$7:$B$41</c:f>
              <c:multiLvlStrCache>
                <c:ptCount val="3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pt idx="30">
                    <c:v>2021</c:v>
                  </c:pt>
                  <c:pt idx="31">
                    <c:v>2022</c:v>
                  </c:pt>
                  <c:pt idx="32">
                    <c:v>2023</c:v>
                  </c:pt>
                  <c:pt idx="33">
                    <c:v>2024</c:v>
                  </c:pt>
                  <c:pt idx="34">
                    <c:v>2025</c:v>
                  </c:pt>
                </c:lvl>
                <c:lvl>
                  <c:pt idx="0">
                    <c:v>Black Coal</c:v>
                  </c:pt>
                  <c:pt idx="5">
                    <c:v>Hydro</c:v>
                  </c:pt>
                  <c:pt idx="10">
                    <c:v>Gas</c:v>
                  </c:pt>
                  <c:pt idx="15">
                    <c:v>Solar</c:v>
                  </c:pt>
                  <c:pt idx="20">
                    <c:v>Wind</c:v>
                  </c:pt>
                  <c:pt idx="25">
                    <c:v>Battery</c:v>
                  </c:pt>
                  <c:pt idx="30">
                    <c:v>Diesel</c:v>
                  </c:pt>
                </c:lvl>
              </c:multiLvlStrCache>
            </c:multiLvlStrRef>
          </c:cat>
          <c:val>
            <c:numRef>
              <c:f>'Figure 5.26'!$H$7:$H$41</c:f>
              <c:numCache>
                <c:formatCode>_-* #,##0_-;\-* #,##0_-;_-* "-"??_-;_-@_-</c:formatCode>
                <c:ptCount val="35"/>
                <c:pt idx="0">
                  <c:v>477.76994000000002</c:v>
                </c:pt>
                <c:pt idx="1">
                  <c:v>693.01487999999995</c:v>
                </c:pt>
                <c:pt idx="2">
                  <c:v>486.65012999999999</c:v>
                </c:pt>
                <c:pt idx="3">
                  <c:v>359.69337999999999</c:v>
                </c:pt>
                <c:pt idx="4">
                  <c:v>425.40016000000003</c:v>
                </c:pt>
                <c:pt idx="5">
                  <c:v>650.32716000000005</c:v>
                </c:pt>
                <c:pt idx="6">
                  <c:v>616.64327000000003</c:v>
                </c:pt>
                <c:pt idx="7">
                  <c:v>386.98831000000001</c:v>
                </c:pt>
                <c:pt idx="8">
                  <c:v>645.66587000000004</c:v>
                </c:pt>
                <c:pt idx="9">
                  <c:v>845.35208</c:v>
                </c:pt>
                <c:pt idx="10">
                  <c:v>953.96536000000003</c:v>
                </c:pt>
                <c:pt idx="11">
                  <c:v>979.37851999999998</c:v>
                </c:pt>
                <c:pt idx="12">
                  <c:v>1054.4601</c:v>
                </c:pt>
                <c:pt idx="13">
                  <c:v>1180.0576100000001</c:v>
                </c:pt>
                <c:pt idx="14">
                  <c:v>1341.17111</c:v>
                </c:pt>
                <c:pt idx="15">
                  <c:v>1.2850600000000001</c:v>
                </c:pt>
                <c:pt idx="16">
                  <c:v>0.76797000000000004</c:v>
                </c:pt>
                <c:pt idx="17">
                  <c:v>1.3255999999999999</c:v>
                </c:pt>
                <c:pt idx="18">
                  <c:v>0.18007000000000001</c:v>
                </c:pt>
                <c:pt idx="19">
                  <c:v>0.38744000000000001</c:v>
                </c:pt>
                <c:pt idx="20">
                  <c:v>0.39460000000000001</c:v>
                </c:pt>
                <c:pt idx="21">
                  <c:v>1.03939</c:v>
                </c:pt>
                <c:pt idx="22">
                  <c:v>0.50319999999999998</c:v>
                </c:pt>
                <c:pt idx="23">
                  <c:v>0.28359000000000001</c:v>
                </c:pt>
                <c:pt idx="24">
                  <c:v>0.34168999999999999</c:v>
                </c:pt>
                <c:pt idx="25">
                  <c:v>7.3022400000000003</c:v>
                </c:pt>
                <c:pt idx="26">
                  <c:v>32.748220000000003</c:v>
                </c:pt>
                <c:pt idx="27">
                  <c:v>54.703360000000004</c:v>
                </c:pt>
                <c:pt idx="28">
                  <c:v>82.944980000000001</c:v>
                </c:pt>
                <c:pt idx="29">
                  <c:v>113.98427</c:v>
                </c:pt>
                <c:pt idx="30">
                  <c:v>0</c:v>
                </c:pt>
                <c:pt idx="31">
                  <c:v>0</c:v>
                </c:pt>
                <c:pt idx="32">
                  <c:v>2.7367699999999999</c:v>
                </c:pt>
                <c:pt idx="33">
                  <c:v>0.87300999999999995</c:v>
                </c:pt>
                <c:pt idx="34">
                  <c:v>0.70377999999999996</c:v>
                </c:pt>
              </c:numCache>
            </c:numRef>
          </c:val>
          <c:extLst>
            <c:ext xmlns:c16="http://schemas.microsoft.com/office/drawing/2014/chart" uri="{C3380CC4-5D6E-409C-BE32-E72D297353CC}">
              <c16:uniqueId val="{00000011-5F06-4975-9D1E-8B719FB6751B}"/>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scaling>
        <c:delete val="0"/>
        <c:axPos val="l"/>
        <c:majorGridlines>
          <c:spPr>
            <a:ln w="9525" cap="flat" cmpd="sng" algn="ctr">
              <a:solidFill>
                <a:schemeClr val="bg1"/>
              </a:solidFill>
              <a:round/>
            </a:ln>
            <a:effectLst/>
          </c:spPr>
        </c:majorGridlines>
        <c:title>
          <c:tx>
            <c:rich>
              <a:bodyPr/>
              <a:lstStyle/>
              <a:p>
                <a:pPr>
                  <a:defRPr/>
                </a:pPr>
                <a:r>
                  <a:rPr lang="en-AU"/>
                  <a:t>Megawatts</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5.27'!$C$5</c:f>
              <c:strCache>
                <c:ptCount val="1"/>
                <c:pt idx="0">
                  <c:v>Below $0</c:v>
                </c:pt>
              </c:strCache>
            </c:strRef>
          </c:tx>
          <c:spPr>
            <a:solidFill>
              <a:srgbClr val="ACC7BD"/>
            </a:solidFill>
          </c:spPr>
          <c:invertIfNegative val="0"/>
          <c:cat>
            <c:multiLvlStrRef>
              <c:f>'Figure 5.27'!$A$6:$B$65</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5.27'!$C$6:$C$65</c:f>
              <c:numCache>
                <c:formatCode>0%</c:formatCode>
                <c:ptCount val="60"/>
                <c:pt idx="0">
                  <c:v>2.981987953693992E-2</c:v>
                </c:pt>
                <c:pt idx="1">
                  <c:v>1.8129771802773316E-2</c:v>
                </c:pt>
                <c:pt idx="2">
                  <c:v>8.8593774665661016E-3</c:v>
                </c:pt>
                <c:pt idx="3">
                  <c:v>8.7673633946439688E-3</c:v>
                </c:pt>
                <c:pt idx="4">
                  <c:v>5.4342424483656997E-2</c:v>
                </c:pt>
                <c:pt idx="5">
                  <c:v>7.6302447026063744E-2</c:v>
                </c:pt>
                <c:pt idx="6">
                  <c:v>5.0251738894471744E-2</c:v>
                </c:pt>
                <c:pt idx="7">
                  <c:v>3.0842349792402933E-2</c:v>
                </c:pt>
                <c:pt idx="8">
                  <c:v>2.7442574542550016E-2</c:v>
                </c:pt>
                <c:pt idx="9">
                  <c:v>3.8003379289656775E-2</c:v>
                </c:pt>
                <c:pt idx="10">
                  <c:v>3.9607725728903087E-2</c:v>
                </c:pt>
                <c:pt idx="11">
                  <c:v>4.4773241368878072E-2</c:v>
                </c:pt>
                <c:pt idx="12">
                  <c:v>2.8470832392079169E-2</c:v>
                </c:pt>
                <c:pt idx="13">
                  <c:v>5.3716065664911633E-2</c:v>
                </c:pt>
                <c:pt idx="14">
                  <c:v>4.3330118291436126E-2</c:v>
                </c:pt>
                <c:pt idx="15">
                  <c:v>3.9111001872052832E-2</c:v>
                </c:pt>
                <c:pt idx="16">
                  <c:v>0.13308977358094601</c:v>
                </c:pt>
                <c:pt idx="17">
                  <c:v>9.7552292451525968E-2</c:v>
                </c:pt>
                <c:pt idx="18">
                  <c:v>0.12974594824136224</c:v>
                </c:pt>
                <c:pt idx="19">
                  <c:v>3.7554485065113677E-2</c:v>
                </c:pt>
                <c:pt idx="20">
                  <c:v>3.548661900362806E-2</c:v>
                </c:pt>
                <c:pt idx="21">
                  <c:v>6.8340770504797727E-2</c:v>
                </c:pt>
                <c:pt idx="22">
                  <c:v>8.3291212781432311E-2</c:v>
                </c:pt>
                <c:pt idx="23">
                  <c:v>6.5060591015850419E-2</c:v>
                </c:pt>
                <c:pt idx="24">
                  <c:v>7.8084508204913153E-2</c:v>
                </c:pt>
                <c:pt idx="25">
                  <c:v>7.5855840674174377E-2</c:v>
                </c:pt>
                <c:pt idx="26">
                  <c:v>6.9157534298684251E-2</c:v>
                </c:pt>
                <c:pt idx="27">
                  <c:v>3.4976140574130316E-2</c:v>
                </c:pt>
                <c:pt idx="28">
                  <c:v>6.6070163519383815E-2</c:v>
                </c:pt>
                <c:pt idx="29">
                  <c:v>5.234187821578852E-2</c:v>
                </c:pt>
                <c:pt idx="30">
                  <c:v>5.074133000594281E-2</c:v>
                </c:pt>
                <c:pt idx="31">
                  <c:v>5.1003468662207951E-2</c:v>
                </c:pt>
                <c:pt idx="32">
                  <c:v>6.0004067674445348E-2</c:v>
                </c:pt>
                <c:pt idx="33">
                  <c:v>8.0805078660463645E-2</c:v>
                </c:pt>
                <c:pt idx="34">
                  <c:v>8.209561534947328E-2</c:v>
                </c:pt>
                <c:pt idx="35">
                  <c:v>7.2912388729687583E-2</c:v>
                </c:pt>
                <c:pt idx="36">
                  <c:v>6.8992614126027016E-2</c:v>
                </c:pt>
                <c:pt idx="37">
                  <c:v>7.4759444959150698E-2</c:v>
                </c:pt>
                <c:pt idx="38">
                  <c:v>2.8567178489719125E-2</c:v>
                </c:pt>
                <c:pt idx="39">
                  <c:v>3.2734259422933717E-2</c:v>
                </c:pt>
                <c:pt idx="40">
                  <c:v>6.164537301191058E-2</c:v>
                </c:pt>
                <c:pt idx="41">
                  <c:v>5.3480466365267765E-2</c:v>
                </c:pt>
                <c:pt idx="42">
                  <c:v>4.2767562522392319E-2</c:v>
                </c:pt>
                <c:pt idx="43">
                  <c:v>5.1197778924779766E-2</c:v>
                </c:pt>
                <c:pt idx="44">
                  <c:v>7.1578427994089561E-2</c:v>
                </c:pt>
                <c:pt idx="45">
                  <c:v>8.0204141868390602E-2</c:v>
                </c:pt>
                <c:pt idx="46">
                  <c:v>0.15062064244896034</c:v>
                </c:pt>
                <c:pt idx="47">
                  <c:v>9.5290940811035438E-2</c:v>
                </c:pt>
                <c:pt idx="48">
                  <c:v>6.8570988832792154E-2</c:v>
                </c:pt>
                <c:pt idx="49">
                  <c:v>7.864738443484201E-2</c:v>
                </c:pt>
                <c:pt idx="50">
                  <c:v>6.8307686668346523E-2</c:v>
                </c:pt>
                <c:pt idx="51">
                  <c:v>6.2551092091543317E-2</c:v>
                </c:pt>
                <c:pt idx="52">
                  <c:v>6.6991215097706433E-2</c:v>
                </c:pt>
                <c:pt idx="53">
                  <c:v>7.2347062459706873E-2</c:v>
                </c:pt>
                <c:pt idx="54">
                  <c:v>3.3116335929873127E-2</c:v>
                </c:pt>
                <c:pt idx="55">
                  <c:v>6.5122032056879747E-2</c:v>
                </c:pt>
                <c:pt idx="56">
                  <c:v>5.7209569519272085E-2</c:v>
                </c:pt>
                <c:pt idx="57">
                  <c:v>8.229649071296942E-2</c:v>
                </c:pt>
                <c:pt idx="58">
                  <c:v>9.1161168728709552E-2</c:v>
                </c:pt>
                <c:pt idx="59">
                  <c:v>8.6060095507556597E-2</c:v>
                </c:pt>
              </c:numCache>
            </c:numRef>
          </c:val>
          <c:extLst>
            <c:ext xmlns:c16="http://schemas.microsoft.com/office/drawing/2014/chart" uri="{C3380CC4-5D6E-409C-BE32-E72D297353CC}">
              <c16:uniqueId val="{00000000-8B2C-4C1E-90DD-60A10E0F0B86}"/>
            </c:ext>
          </c:extLst>
        </c:ser>
        <c:ser>
          <c:idx val="2"/>
          <c:order val="1"/>
          <c:tx>
            <c:strRef>
              <c:f>'Figure 5.27'!$D$5</c:f>
              <c:strCache>
                <c:ptCount val="1"/>
                <c:pt idx="0">
                  <c:v>$0 to $50</c:v>
                </c:pt>
              </c:strCache>
            </c:strRef>
          </c:tx>
          <c:spPr>
            <a:solidFill>
              <a:srgbClr val="318468"/>
            </a:solidFill>
          </c:spPr>
          <c:invertIfNegative val="0"/>
          <c:cat>
            <c:multiLvlStrRef>
              <c:f>'Figure 5.27'!$A$6:$B$65</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5.27'!$D$6:$D$65</c:f>
              <c:numCache>
                <c:formatCode>0%</c:formatCode>
                <c:ptCount val="60"/>
                <c:pt idx="0">
                  <c:v>9.0414967371145474E-2</c:v>
                </c:pt>
                <c:pt idx="1">
                  <c:v>9.8005790304859008E-2</c:v>
                </c:pt>
                <c:pt idx="2">
                  <c:v>7.9941923996205144E-2</c:v>
                </c:pt>
                <c:pt idx="3">
                  <c:v>6.8334216966795244E-2</c:v>
                </c:pt>
                <c:pt idx="4">
                  <c:v>0.12523522569872303</c:v>
                </c:pt>
                <c:pt idx="5">
                  <c:v>9.3742459107819448E-2</c:v>
                </c:pt>
                <c:pt idx="6">
                  <c:v>1.1649024780614801E-2</c:v>
                </c:pt>
                <c:pt idx="7">
                  <c:v>8.523418902742351E-3</c:v>
                </c:pt>
                <c:pt idx="8">
                  <c:v>2.9396576755344003E-2</c:v>
                </c:pt>
                <c:pt idx="9">
                  <c:v>6.4518335147982289E-2</c:v>
                </c:pt>
                <c:pt idx="10">
                  <c:v>4.5875272410279153E-2</c:v>
                </c:pt>
                <c:pt idx="11">
                  <c:v>2.4257534053648895E-2</c:v>
                </c:pt>
                <c:pt idx="12">
                  <c:v>6.2862314939759556E-4</c:v>
                </c:pt>
                <c:pt idx="13">
                  <c:v>1.310300276837566E-3</c:v>
                </c:pt>
                <c:pt idx="14">
                  <c:v>1.920759248246231E-3</c:v>
                </c:pt>
                <c:pt idx="15">
                  <c:v>2.3241204499748732E-3</c:v>
                </c:pt>
                <c:pt idx="16">
                  <c:v>3.4707844458145331E-3</c:v>
                </c:pt>
                <c:pt idx="17">
                  <c:v>4.3284126796138748E-5</c:v>
                </c:pt>
                <c:pt idx="18">
                  <c:v>9.374325839231662E-4</c:v>
                </c:pt>
                <c:pt idx="19">
                  <c:v>7.2679953583800359E-3</c:v>
                </c:pt>
                <c:pt idx="20">
                  <c:v>4.4247634881293086E-3</c:v>
                </c:pt>
                <c:pt idx="21">
                  <c:v>5.9158578049223172E-3</c:v>
                </c:pt>
                <c:pt idx="22">
                  <c:v>3.0806242354768254E-2</c:v>
                </c:pt>
                <c:pt idx="23">
                  <c:v>7.5806416292728863E-3</c:v>
                </c:pt>
                <c:pt idx="24">
                  <c:v>1.7339778112036599E-2</c:v>
                </c:pt>
                <c:pt idx="25">
                  <c:v>2.8597322600488577E-3</c:v>
                </c:pt>
                <c:pt idx="26">
                  <c:v>2.7999254201012823E-3</c:v>
                </c:pt>
                <c:pt idx="27">
                  <c:v>2.5813959643939568E-3</c:v>
                </c:pt>
                <c:pt idx="28">
                  <c:v>6.2666019247648048E-3</c:v>
                </c:pt>
                <c:pt idx="29">
                  <c:v>2.5128630077957133E-2</c:v>
                </c:pt>
                <c:pt idx="30">
                  <c:v>3.0620912959102214E-2</c:v>
                </c:pt>
                <c:pt idx="31">
                  <c:v>2.4658650297982577E-2</c:v>
                </c:pt>
                <c:pt idx="32">
                  <c:v>1.6359589831403121E-2</c:v>
                </c:pt>
                <c:pt idx="33">
                  <c:v>3.7613155578520269E-2</c:v>
                </c:pt>
                <c:pt idx="34">
                  <c:v>9.6247684037373243E-2</c:v>
                </c:pt>
                <c:pt idx="35">
                  <c:v>4.287298671537397E-2</c:v>
                </c:pt>
                <c:pt idx="36">
                  <c:v>2.3162157481990193E-2</c:v>
                </c:pt>
                <c:pt idx="37">
                  <c:v>1.4964116304377146E-2</c:v>
                </c:pt>
                <c:pt idx="38">
                  <c:v>2.6620277432970078E-2</c:v>
                </c:pt>
                <c:pt idx="39">
                  <c:v>7.2556677641334132E-3</c:v>
                </c:pt>
                <c:pt idx="40">
                  <c:v>3.7731863496767433E-4</c:v>
                </c:pt>
                <c:pt idx="41">
                  <c:v>4.3670926617782957E-3</c:v>
                </c:pt>
                <c:pt idx="42">
                  <c:v>9.2393180497946607E-5</c:v>
                </c:pt>
                <c:pt idx="43">
                  <c:v>3.1488376047603089E-3</c:v>
                </c:pt>
                <c:pt idx="44">
                  <c:v>9.4519735346134835E-4</c:v>
                </c:pt>
                <c:pt idx="45">
                  <c:v>1.5226437329464639E-3</c:v>
                </c:pt>
                <c:pt idx="46">
                  <c:v>3.3787770405135724E-3</c:v>
                </c:pt>
                <c:pt idx="47">
                  <c:v>1.8941940912750575E-3</c:v>
                </c:pt>
                <c:pt idx="48">
                  <c:v>4.189979210247486E-3</c:v>
                </c:pt>
                <c:pt idx="49">
                  <c:v>1.4039324922490328E-2</c:v>
                </c:pt>
                <c:pt idx="50">
                  <c:v>1.2468909710343533E-2</c:v>
                </c:pt>
                <c:pt idx="51">
                  <c:v>1.4969288572449162E-2</c:v>
                </c:pt>
                <c:pt idx="52">
                  <c:v>3.5781292496523967E-2</c:v>
                </c:pt>
                <c:pt idx="53">
                  <c:v>3.2796012224665183E-3</c:v>
                </c:pt>
                <c:pt idx="54">
                  <c:v>0</c:v>
                </c:pt>
                <c:pt idx="55">
                  <c:v>8.3900048913225814E-4</c:v>
                </c:pt>
                <c:pt idx="56">
                  <c:v>1.8408034685457085E-3</c:v>
                </c:pt>
                <c:pt idx="57">
                  <c:v>1.9750265351350131E-3</c:v>
                </c:pt>
                <c:pt idx="58">
                  <c:v>1.7771756019477872E-3</c:v>
                </c:pt>
                <c:pt idx="59">
                  <c:v>8.3505919888957579E-3</c:v>
                </c:pt>
              </c:numCache>
            </c:numRef>
          </c:val>
          <c:extLst>
            <c:ext xmlns:c16="http://schemas.microsoft.com/office/drawing/2014/chart" uri="{C3380CC4-5D6E-409C-BE32-E72D297353CC}">
              <c16:uniqueId val="{00000001-8B2C-4C1E-90DD-60A10E0F0B86}"/>
            </c:ext>
          </c:extLst>
        </c:ser>
        <c:ser>
          <c:idx val="3"/>
          <c:order val="2"/>
          <c:tx>
            <c:strRef>
              <c:f>'Figure 5.27'!$E$5</c:f>
              <c:strCache>
                <c:ptCount val="1"/>
                <c:pt idx="0">
                  <c:v>$50 to $100</c:v>
                </c:pt>
              </c:strCache>
            </c:strRef>
          </c:tx>
          <c:spPr>
            <a:solidFill>
              <a:srgbClr val="3886A8"/>
            </a:solidFill>
          </c:spPr>
          <c:invertIfNegative val="0"/>
          <c:cat>
            <c:multiLvlStrRef>
              <c:f>'Figure 5.27'!$A$6:$B$65</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5.27'!$E$6:$E$65</c:f>
              <c:numCache>
                <c:formatCode>0%</c:formatCode>
                <c:ptCount val="60"/>
                <c:pt idx="0">
                  <c:v>3.1132218864019748E-2</c:v>
                </c:pt>
                <c:pt idx="1">
                  <c:v>5.4542718982165325E-2</c:v>
                </c:pt>
                <c:pt idx="2">
                  <c:v>4.7336158125631515E-2</c:v>
                </c:pt>
                <c:pt idx="3">
                  <c:v>5.0316953425617275E-2</c:v>
                </c:pt>
                <c:pt idx="4">
                  <c:v>3.4142640841234452E-2</c:v>
                </c:pt>
                <c:pt idx="5">
                  <c:v>3.1812132359533576E-2</c:v>
                </c:pt>
                <c:pt idx="6">
                  <c:v>2.9256143610937708E-2</c:v>
                </c:pt>
                <c:pt idx="7">
                  <c:v>2.3331939627950153E-2</c:v>
                </c:pt>
                <c:pt idx="8">
                  <c:v>4.9041850920385627E-2</c:v>
                </c:pt>
                <c:pt idx="9">
                  <c:v>6.4259290786133572E-2</c:v>
                </c:pt>
                <c:pt idx="10">
                  <c:v>5.9652420240502976E-2</c:v>
                </c:pt>
                <c:pt idx="11">
                  <c:v>5.5551974647146445E-2</c:v>
                </c:pt>
                <c:pt idx="12">
                  <c:v>0.11409956161945196</c:v>
                </c:pt>
                <c:pt idx="13">
                  <c:v>0.10176919870433249</c:v>
                </c:pt>
                <c:pt idx="14">
                  <c:v>7.1296583072174166E-2</c:v>
                </c:pt>
                <c:pt idx="15">
                  <c:v>8.132206374366199E-3</c:v>
                </c:pt>
                <c:pt idx="16">
                  <c:v>2.5487902108738643E-2</c:v>
                </c:pt>
                <c:pt idx="17">
                  <c:v>6.5059162900022751E-4</c:v>
                </c:pt>
                <c:pt idx="18">
                  <c:v>0</c:v>
                </c:pt>
                <c:pt idx="19">
                  <c:v>6.795952917674708E-3</c:v>
                </c:pt>
                <c:pt idx="20">
                  <c:v>1.0493819956191636E-2</c:v>
                </c:pt>
                <c:pt idx="21">
                  <c:v>2.1828695357873164E-2</c:v>
                </c:pt>
                <c:pt idx="22">
                  <c:v>4.9757177120172892E-2</c:v>
                </c:pt>
                <c:pt idx="23">
                  <c:v>5.7212978943442024E-2</c:v>
                </c:pt>
                <c:pt idx="24">
                  <c:v>8.9436370186626299E-2</c:v>
                </c:pt>
                <c:pt idx="25">
                  <c:v>3.5412301616845852E-2</c:v>
                </c:pt>
                <c:pt idx="26">
                  <c:v>9.502148968470564E-2</c:v>
                </c:pt>
                <c:pt idx="27">
                  <c:v>9.0180171377667359E-2</c:v>
                </c:pt>
                <c:pt idx="28">
                  <c:v>2.6856868318417122E-2</c:v>
                </c:pt>
                <c:pt idx="29">
                  <c:v>8.3923997819798951E-2</c:v>
                </c:pt>
                <c:pt idx="30">
                  <c:v>7.2618012565544537E-2</c:v>
                </c:pt>
                <c:pt idx="31">
                  <c:v>8.2649102894270868E-2</c:v>
                </c:pt>
                <c:pt idx="32">
                  <c:v>4.802818411055991E-2</c:v>
                </c:pt>
                <c:pt idx="33">
                  <c:v>5.5364930907544581E-2</c:v>
                </c:pt>
                <c:pt idx="34">
                  <c:v>3.5292340318357547E-2</c:v>
                </c:pt>
                <c:pt idx="35">
                  <c:v>7.5577111435855771E-2</c:v>
                </c:pt>
                <c:pt idx="36">
                  <c:v>4.6858204618118689E-2</c:v>
                </c:pt>
                <c:pt idx="37">
                  <c:v>4.3622037192300289E-2</c:v>
                </c:pt>
                <c:pt idx="38">
                  <c:v>6.5614983179273806E-2</c:v>
                </c:pt>
                <c:pt idx="39">
                  <c:v>6.4357990601359313E-2</c:v>
                </c:pt>
                <c:pt idx="40">
                  <c:v>4.3949727306407893E-2</c:v>
                </c:pt>
                <c:pt idx="41">
                  <c:v>5.3275898402863058E-2</c:v>
                </c:pt>
                <c:pt idx="42">
                  <c:v>7.3496460389637142E-2</c:v>
                </c:pt>
                <c:pt idx="43">
                  <c:v>6.2204689237633115E-2</c:v>
                </c:pt>
                <c:pt idx="44">
                  <c:v>6.0546648206848665E-2</c:v>
                </c:pt>
                <c:pt idx="45">
                  <c:v>7.3311358570559051E-2</c:v>
                </c:pt>
                <c:pt idx="46">
                  <c:v>7.0703519529742312E-2</c:v>
                </c:pt>
                <c:pt idx="47">
                  <c:v>2.3901201579553392E-2</c:v>
                </c:pt>
                <c:pt idx="48">
                  <c:v>2.2315181059587165E-2</c:v>
                </c:pt>
                <c:pt idx="49">
                  <c:v>1.9665529754124767E-2</c:v>
                </c:pt>
                <c:pt idx="50">
                  <c:v>2.2680058989789857E-2</c:v>
                </c:pt>
                <c:pt idx="51">
                  <c:v>4.0308125481400184E-2</c:v>
                </c:pt>
                <c:pt idx="52">
                  <c:v>5.5987238858997763E-2</c:v>
                </c:pt>
                <c:pt idx="53">
                  <c:v>7.9703133309438665E-2</c:v>
                </c:pt>
                <c:pt idx="54">
                  <c:v>5.7612363173799953E-2</c:v>
                </c:pt>
                <c:pt idx="55">
                  <c:v>6.4231032430656421E-2</c:v>
                </c:pt>
                <c:pt idx="56">
                  <c:v>4.2791596221797727E-2</c:v>
                </c:pt>
                <c:pt idx="57">
                  <c:v>4.1571209497334262E-2</c:v>
                </c:pt>
                <c:pt idx="58">
                  <c:v>3.9744361409990207E-2</c:v>
                </c:pt>
                <c:pt idx="59">
                  <c:v>3.4691665206699612E-2</c:v>
                </c:pt>
              </c:numCache>
            </c:numRef>
          </c:val>
          <c:extLst>
            <c:ext xmlns:c16="http://schemas.microsoft.com/office/drawing/2014/chart" uri="{C3380CC4-5D6E-409C-BE32-E72D297353CC}">
              <c16:uniqueId val="{00000002-8B2C-4C1E-90DD-60A10E0F0B86}"/>
            </c:ext>
          </c:extLst>
        </c:ser>
        <c:ser>
          <c:idx val="4"/>
          <c:order val="3"/>
          <c:tx>
            <c:strRef>
              <c:f>'Figure 5.27'!$F$5</c:f>
              <c:strCache>
                <c:ptCount val="1"/>
                <c:pt idx="0">
                  <c:v>$100 to $300</c:v>
                </c:pt>
              </c:strCache>
            </c:strRef>
          </c:tx>
          <c:spPr>
            <a:solidFill>
              <a:srgbClr val="2C5B6C"/>
            </a:solidFill>
          </c:spPr>
          <c:invertIfNegative val="0"/>
          <c:cat>
            <c:multiLvlStrRef>
              <c:f>'Figure 5.27'!$A$6:$B$65</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5.27'!$F$6:$F$65</c:f>
              <c:numCache>
                <c:formatCode>0%</c:formatCode>
                <c:ptCount val="60"/>
                <c:pt idx="0">
                  <c:v>0.38776583463830544</c:v>
                </c:pt>
                <c:pt idx="1">
                  <c:v>0.44462286818463137</c:v>
                </c:pt>
                <c:pt idx="2">
                  <c:v>0.49258681601424736</c:v>
                </c:pt>
                <c:pt idx="3">
                  <c:v>0.33868494884417932</c:v>
                </c:pt>
                <c:pt idx="4">
                  <c:v>0.28146448567388049</c:v>
                </c:pt>
                <c:pt idx="5">
                  <c:v>0.30455417132984886</c:v>
                </c:pt>
                <c:pt idx="6">
                  <c:v>0.36310614878205794</c:v>
                </c:pt>
                <c:pt idx="7">
                  <c:v>0.42754630572798785</c:v>
                </c:pt>
                <c:pt idx="8">
                  <c:v>0.39777788659708324</c:v>
                </c:pt>
                <c:pt idx="9">
                  <c:v>0.4149919875681114</c:v>
                </c:pt>
                <c:pt idx="10">
                  <c:v>0.43027379563431134</c:v>
                </c:pt>
                <c:pt idx="11">
                  <c:v>0.44468772260806766</c:v>
                </c:pt>
                <c:pt idx="12">
                  <c:v>0.45396204997774164</c:v>
                </c:pt>
                <c:pt idx="13">
                  <c:v>0.42835604630903645</c:v>
                </c:pt>
                <c:pt idx="14">
                  <c:v>0.53504663261277363</c:v>
                </c:pt>
                <c:pt idx="15">
                  <c:v>0.49411560666809345</c:v>
                </c:pt>
                <c:pt idx="16">
                  <c:v>0.25351089308279384</c:v>
                </c:pt>
                <c:pt idx="17">
                  <c:v>6.6906746872277018E-2</c:v>
                </c:pt>
                <c:pt idx="18">
                  <c:v>6.7537428851032075E-2</c:v>
                </c:pt>
                <c:pt idx="19">
                  <c:v>0.23565439503574723</c:v>
                </c:pt>
                <c:pt idx="20">
                  <c:v>0.28386683173103777</c:v>
                </c:pt>
                <c:pt idx="21">
                  <c:v>0.27831210157433789</c:v>
                </c:pt>
                <c:pt idx="22">
                  <c:v>0.37383897695493795</c:v>
                </c:pt>
                <c:pt idx="23">
                  <c:v>0.37400539550353529</c:v>
                </c:pt>
                <c:pt idx="24">
                  <c:v>0.36820753693968122</c:v>
                </c:pt>
                <c:pt idx="25">
                  <c:v>0.33018282635015972</c:v>
                </c:pt>
                <c:pt idx="26">
                  <c:v>0.34204760193039424</c:v>
                </c:pt>
                <c:pt idx="27">
                  <c:v>0.35905952857272405</c:v>
                </c:pt>
                <c:pt idx="28">
                  <c:v>0.41625519250028148</c:v>
                </c:pt>
                <c:pt idx="29">
                  <c:v>0.35719849530462611</c:v>
                </c:pt>
                <c:pt idx="30">
                  <c:v>0.30573783442754482</c:v>
                </c:pt>
                <c:pt idx="31">
                  <c:v>0.28567559883400578</c:v>
                </c:pt>
                <c:pt idx="32">
                  <c:v>0.30517659887347121</c:v>
                </c:pt>
                <c:pt idx="33">
                  <c:v>0.29570877185350369</c:v>
                </c:pt>
                <c:pt idx="34">
                  <c:v>0.25554939429069645</c:v>
                </c:pt>
                <c:pt idx="35">
                  <c:v>0.24803186722357282</c:v>
                </c:pt>
                <c:pt idx="36">
                  <c:v>0.28156975018847946</c:v>
                </c:pt>
                <c:pt idx="37">
                  <c:v>0.28418614555379001</c:v>
                </c:pt>
                <c:pt idx="38">
                  <c:v>0.28774839287984688</c:v>
                </c:pt>
                <c:pt idx="39">
                  <c:v>0.280816485376222</c:v>
                </c:pt>
                <c:pt idx="40">
                  <c:v>0.19701460059342107</c:v>
                </c:pt>
                <c:pt idx="41">
                  <c:v>0.23226496747675385</c:v>
                </c:pt>
                <c:pt idx="42">
                  <c:v>0.3283107874672232</c:v>
                </c:pt>
                <c:pt idx="43">
                  <c:v>0.36237114135284676</c:v>
                </c:pt>
                <c:pt idx="44">
                  <c:v>0.33556583701572218</c:v>
                </c:pt>
                <c:pt idx="45">
                  <c:v>0.38497087658522705</c:v>
                </c:pt>
                <c:pt idx="46">
                  <c:v>0.31908849272342821</c:v>
                </c:pt>
                <c:pt idx="47">
                  <c:v>0.38248805730513946</c:v>
                </c:pt>
                <c:pt idx="48">
                  <c:v>0.34656581698708661</c:v>
                </c:pt>
                <c:pt idx="49">
                  <c:v>0.36003247694936125</c:v>
                </c:pt>
                <c:pt idx="50">
                  <c:v>0.38195492839522194</c:v>
                </c:pt>
                <c:pt idx="51">
                  <c:v>0.31980393162683651</c:v>
                </c:pt>
                <c:pt idx="52">
                  <c:v>0.25640036530332483</c:v>
                </c:pt>
                <c:pt idx="53">
                  <c:v>0.3888069608360078</c:v>
                </c:pt>
                <c:pt idx="54">
                  <c:v>0.12969000618186063</c:v>
                </c:pt>
                <c:pt idx="55">
                  <c:v>0.11723510853872968</c:v>
                </c:pt>
                <c:pt idx="56">
                  <c:v>9.9464202654362233E-2</c:v>
                </c:pt>
                <c:pt idx="57">
                  <c:v>0.11821880759478039</c:v>
                </c:pt>
                <c:pt idx="58">
                  <c:v>0.15242618089003138</c:v>
                </c:pt>
                <c:pt idx="59">
                  <c:v>0.12641899223207828</c:v>
                </c:pt>
              </c:numCache>
            </c:numRef>
          </c:val>
          <c:extLst>
            <c:ext xmlns:c16="http://schemas.microsoft.com/office/drawing/2014/chart" uri="{C3380CC4-5D6E-409C-BE32-E72D297353CC}">
              <c16:uniqueId val="{00000003-8B2C-4C1E-90DD-60A10E0F0B86}"/>
            </c:ext>
          </c:extLst>
        </c:ser>
        <c:ser>
          <c:idx val="5"/>
          <c:order val="4"/>
          <c:tx>
            <c:strRef>
              <c:f>'Figure 5.27'!$G$5</c:f>
              <c:strCache>
                <c:ptCount val="1"/>
                <c:pt idx="0">
                  <c:v>$300 to $5,000</c:v>
                </c:pt>
              </c:strCache>
            </c:strRef>
          </c:tx>
          <c:spPr>
            <a:solidFill>
              <a:srgbClr val="F69588"/>
            </a:solidFill>
          </c:spPr>
          <c:invertIfNegative val="0"/>
          <c:cat>
            <c:multiLvlStrRef>
              <c:f>'Figure 5.27'!$A$6:$B$65</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5.27'!$G$6:$G$65</c:f>
              <c:numCache>
                <c:formatCode>0%</c:formatCode>
                <c:ptCount val="60"/>
                <c:pt idx="0">
                  <c:v>6.6405278595779188E-2</c:v>
                </c:pt>
                <c:pt idx="1">
                  <c:v>5.0012139894021382E-2</c:v>
                </c:pt>
                <c:pt idx="2">
                  <c:v>5.0966960662708477E-2</c:v>
                </c:pt>
                <c:pt idx="3">
                  <c:v>8.0096625875003463E-2</c:v>
                </c:pt>
                <c:pt idx="4">
                  <c:v>7.3807908996207594E-2</c:v>
                </c:pt>
                <c:pt idx="5">
                  <c:v>6.7044113668327215E-2</c:v>
                </c:pt>
                <c:pt idx="6">
                  <c:v>9.7083440994822467E-2</c:v>
                </c:pt>
                <c:pt idx="7">
                  <c:v>8.6453577891642902E-2</c:v>
                </c:pt>
                <c:pt idx="8">
                  <c:v>8.5283015904437917E-2</c:v>
                </c:pt>
                <c:pt idx="9">
                  <c:v>4.0900671175962452E-2</c:v>
                </c:pt>
                <c:pt idx="10">
                  <c:v>3.924693739514349E-2</c:v>
                </c:pt>
                <c:pt idx="11">
                  <c:v>1.6701482992495811E-2</c:v>
                </c:pt>
                <c:pt idx="12">
                  <c:v>3.5127040143919035E-2</c:v>
                </c:pt>
                <c:pt idx="13">
                  <c:v>4.7699139329237909E-2</c:v>
                </c:pt>
                <c:pt idx="14">
                  <c:v>3.1740770570161114E-2</c:v>
                </c:pt>
                <c:pt idx="15">
                  <c:v>6.6980223869257144E-2</c:v>
                </c:pt>
                <c:pt idx="16">
                  <c:v>0.19867952699670663</c:v>
                </c:pt>
                <c:pt idx="17">
                  <c:v>0.36733106693192863</c:v>
                </c:pt>
                <c:pt idx="18">
                  <c:v>0.42535526367707205</c:v>
                </c:pt>
                <c:pt idx="19">
                  <c:v>0.37747958641474794</c:v>
                </c:pt>
                <c:pt idx="20">
                  <c:v>0.30903866157450766</c:v>
                </c:pt>
                <c:pt idx="21">
                  <c:v>0.28890962228021738</c:v>
                </c:pt>
                <c:pt idx="22">
                  <c:v>0.17359184009142237</c:v>
                </c:pt>
                <c:pt idx="23">
                  <c:v>0.15316869020239171</c:v>
                </c:pt>
                <c:pt idx="24">
                  <c:v>0.14620597750865705</c:v>
                </c:pt>
                <c:pt idx="25">
                  <c:v>0.22154651998897326</c:v>
                </c:pt>
                <c:pt idx="26">
                  <c:v>0.21341899779554035</c:v>
                </c:pt>
                <c:pt idx="27">
                  <c:v>0.18496513942582168</c:v>
                </c:pt>
                <c:pt idx="28">
                  <c:v>0.19356367396534183</c:v>
                </c:pt>
                <c:pt idx="29">
                  <c:v>0.18570628216380003</c:v>
                </c:pt>
                <c:pt idx="30">
                  <c:v>0.21499213574526685</c:v>
                </c:pt>
                <c:pt idx="31">
                  <c:v>0.23465901357295066</c:v>
                </c:pt>
                <c:pt idx="32">
                  <c:v>0.255618148650475</c:v>
                </c:pt>
                <c:pt idx="33">
                  <c:v>0.22313033730627119</c:v>
                </c:pt>
                <c:pt idx="34">
                  <c:v>0.2309325075334786</c:v>
                </c:pt>
                <c:pt idx="35">
                  <c:v>0.22607968680789242</c:v>
                </c:pt>
                <c:pt idx="36">
                  <c:v>0.2469907087332246</c:v>
                </c:pt>
                <c:pt idx="37">
                  <c:v>0.25081865954075744</c:v>
                </c:pt>
                <c:pt idx="38">
                  <c:v>0.26751417245460241</c:v>
                </c:pt>
                <c:pt idx="39">
                  <c:v>0.23436411266427773</c:v>
                </c:pt>
                <c:pt idx="40">
                  <c:v>0.2430166880885169</c:v>
                </c:pt>
                <c:pt idx="41">
                  <c:v>0.25991737276293536</c:v>
                </c:pt>
                <c:pt idx="42">
                  <c:v>0.10339085616097912</c:v>
                </c:pt>
                <c:pt idx="43">
                  <c:v>8.6089495761870763E-2</c:v>
                </c:pt>
                <c:pt idx="44">
                  <c:v>5.9507690867080125E-2</c:v>
                </c:pt>
                <c:pt idx="45">
                  <c:v>7.3898271438698759E-2</c:v>
                </c:pt>
                <c:pt idx="46">
                  <c:v>0.10246944025637811</c:v>
                </c:pt>
                <c:pt idx="47">
                  <c:v>7.7473843175608986E-2</c:v>
                </c:pt>
                <c:pt idx="48">
                  <c:v>6.3767247225299001E-2</c:v>
                </c:pt>
                <c:pt idx="49">
                  <c:v>6.6044222665830529E-2</c:v>
                </c:pt>
                <c:pt idx="50">
                  <c:v>7.2794094667827991E-2</c:v>
                </c:pt>
                <c:pt idx="51">
                  <c:v>8.3151586359471105E-2</c:v>
                </c:pt>
                <c:pt idx="52">
                  <c:v>7.0417982882477456E-2</c:v>
                </c:pt>
                <c:pt idx="53">
                  <c:v>6.9209557955672352E-2</c:v>
                </c:pt>
                <c:pt idx="54">
                  <c:v>0.24016310141073977</c:v>
                </c:pt>
                <c:pt idx="55">
                  <c:v>0.27217412050235573</c:v>
                </c:pt>
                <c:pt idx="56">
                  <c:v>0.24914763760846409</c:v>
                </c:pt>
                <c:pt idx="57">
                  <c:v>0.25890671110619679</c:v>
                </c:pt>
                <c:pt idx="58">
                  <c:v>0.28329990345339401</c:v>
                </c:pt>
                <c:pt idx="59">
                  <c:v>0.24446962989495608</c:v>
                </c:pt>
              </c:numCache>
            </c:numRef>
          </c:val>
          <c:extLst>
            <c:ext xmlns:c16="http://schemas.microsoft.com/office/drawing/2014/chart" uri="{C3380CC4-5D6E-409C-BE32-E72D297353CC}">
              <c16:uniqueId val="{00000004-8B2C-4C1E-90DD-60A10E0F0B86}"/>
            </c:ext>
          </c:extLst>
        </c:ser>
        <c:ser>
          <c:idx val="6"/>
          <c:order val="5"/>
          <c:tx>
            <c:strRef>
              <c:f>'Figure 5.27'!$H$5</c:f>
              <c:strCache>
                <c:ptCount val="1"/>
                <c:pt idx="0">
                  <c:v>Above $5,000</c:v>
                </c:pt>
              </c:strCache>
            </c:strRef>
          </c:tx>
          <c:spPr>
            <a:solidFill>
              <a:srgbClr val="C54F4F"/>
            </a:solidFill>
          </c:spPr>
          <c:invertIfNegative val="0"/>
          <c:cat>
            <c:multiLvlStrRef>
              <c:f>'Figure 5.27'!$A$6:$B$65</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5.27'!$H$6:$H$65</c:f>
              <c:numCache>
                <c:formatCode>0%</c:formatCode>
                <c:ptCount val="60"/>
                <c:pt idx="0">
                  <c:v>0.39446182099381022</c:v>
                </c:pt>
                <c:pt idx="1">
                  <c:v>0.33468671083154944</c:v>
                </c:pt>
                <c:pt idx="2">
                  <c:v>0.32030876373464151</c:v>
                </c:pt>
                <c:pt idx="3">
                  <c:v>0.45379989149376077</c:v>
                </c:pt>
                <c:pt idx="4">
                  <c:v>0.4310073143062973</c:v>
                </c:pt>
                <c:pt idx="5">
                  <c:v>0.42654467650840716</c:v>
                </c:pt>
                <c:pt idx="6">
                  <c:v>0.44865350293709527</c:v>
                </c:pt>
                <c:pt idx="7">
                  <c:v>0.42330240805727387</c:v>
                </c:pt>
                <c:pt idx="8">
                  <c:v>0.41105809528019926</c:v>
                </c:pt>
                <c:pt idx="9">
                  <c:v>0.37732633603215349</c:v>
                </c:pt>
                <c:pt idx="10">
                  <c:v>0.38534384859085991</c:v>
                </c:pt>
                <c:pt idx="11">
                  <c:v>0.41402804432976315</c:v>
                </c:pt>
                <c:pt idx="12">
                  <c:v>0.36771189271741067</c:v>
                </c:pt>
                <c:pt idx="13">
                  <c:v>0.36714924971564394</c:v>
                </c:pt>
                <c:pt idx="14">
                  <c:v>0.3166651362052087</c:v>
                </c:pt>
                <c:pt idx="15">
                  <c:v>0.38933684076625558</c:v>
                </c:pt>
                <c:pt idx="16">
                  <c:v>0.38576111978500033</c:v>
                </c:pt>
                <c:pt idx="17">
                  <c:v>0.46751601798847214</c:v>
                </c:pt>
                <c:pt idx="18">
                  <c:v>0.37642392664661051</c:v>
                </c:pt>
                <c:pt idx="19">
                  <c:v>0.33524758520833653</c:v>
                </c:pt>
                <c:pt idx="20">
                  <c:v>0.35668930424650552</c:v>
                </c:pt>
                <c:pt idx="21">
                  <c:v>0.33669295247785147</c:v>
                </c:pt>
                <c:pt idx="22">
                  <c:v>0.2887145506972662</c:v>
                </c:pt>
                <c:pt idx="23">
                  <c:v>0.34297170270550753</c:v>
                </c:pt>
                <c:pt idx="24">
                  <c:v>0.30072582904808565</c:v>
                </c:pt>
                <c:pt idx="25">
                  <c:v>0.33414277910979784</c:v>
                </c:pt>
                <c:pt idx="26">
                  <c:v>0.27755445087057418</c:v>
                </c:pt>
                <c:pt idx="27">
                  <c:v>0.32823762408526275</c:v>
                </c:pt>
                <c:pt idx="28">
                  <c:v>0.29098749977181099</c:v>
                </c:pt>
                <c:pt idx="29">
                  <c:v>0.29570071641802931</c:v>
                </c:pt>
                <c:pt idx="30">
                  <c:v>0.32528977429659883</c:v>
                </c:pt>
                <c:pt idx="31">
                  <c:v>0.32135416573858228</c:v>
                </c:pt>
                <c:pt idx="32">
                  <c:v>0.31481341085964537</c:v>
                </c:pt>
                <c:pt idx="33">
                  <c:v>0.30737772569369654</c:v>
                </c:pt>
                <c:pt idx="34">
                  <c:v>0.29988245847062089</c:v>
                </c:pt>
                <c:pt idx="35">
                  <c:v>0.33452595908761729</c:v>
                </c:pt>
                <c:pt idx="36">
                  <c:v>0.3324265648521601</c:v>
                </c:pt>
                <c:pt idx="37">
                  <c:v>0.33164959644962427</c:v>
                </c:pt>
                <c:pt idx="38">
                  <c:v>0.32393499556358774</c:v>
                </c:pt>
                <c:pt idx="39">
                  <c:v>0.38047148417107374</c:v>
                </c:pt>
                <c:pt idx="40">
                  <c:v>0.45399629236477601</c:v>
                </c:pt>
                <c:pt idx="41">
                  <c:v>0.39669420233040165</c:v>
                </c:pt>
                <c:pt idx="42">
                  <c:v>0.4519419402792702</c:v>
                </c:pt>
                <c:pt idx="43">
                  <c:v>0.43498805711810945</c:v>
                </c:pt>
                <c:pt idx="44">
                  <c:v>0.47185619856279826</c:v>
                </c:pt>
                <c:pt idx="45">
                  <c:v>0.38609270780417809</c:v>
                </c:pt>
                <c:pt idx="46">
                  <c:v>0.35373912800097757</c:v>
                </c:pt>
                <c:pt idx="47">
                  <c:v>0.41895176303738774</c:v>
                </c:pt>
                <c:pt idx="48">
                  <c:v>0.49459078668498746</c:v>
                </c:pt>
                <c:pt idx="49">
                  <c:v>0.46157106127335118</c:v>
                </c:pt>
                <c:pt idx="50">
                  <c:v>0.44179432156847009</c:v>
                </c:pt>
                <c:pt idx="51">
                  <c:v>0.47921597586829967</c:v>
                </c:pt>
                <c:pt idx="52">
                  <c:v>0.51442190536096954</c:v>
                </c:pt>
                <c:pt idx="53">
                  <c:v>0.38665368421670776</c:v>
                </c:pt>
                <c:pt idx="54">
                  <c:v>0.53941819330372642</c:v>
                </c:pt>
                <c:pt idx="55">
                  <c:v>0.4803987059822461</c:v>
                </c:pt>
                <c:pt idx="56">
                  <c:v>0.54954619052755815</c:v>
                </c:pt>
                <c:pt idx="57">
                  <c:v>0.49703175455358412</c:v>
                </c:pt>
                <c:pt idx="58">
                  <c:v>0.43159120991592714</c:v>
                </c:pt>
                <c:pt idx="59">
                  <c:v>0.5000090251698136</c:v>
                </c:pt>
              </c:numCache>
            </c:numRef>
          </c:val>
          <c:extLst>
            <c:ext xmlns:c16="http://schemas.microsoft.com/office/drawing/2014/chart" uri="{C3380CC4-5D6E-409C-BE32-E72D297353CC}">
              <c16:uniqueId val="{00000005-8B2C-4C1E-90DD-60A10E0F0B86}"/>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max val="1"/>
        </c:scaling>
        <c:delete val="0"/>
        <c:axPos val="l"/>
        <c:majorGridlines>
          <c:spPr>
            <a:ln w="9525" cap="flat" cmpd="sng" algn="ctr">
              <a:solidFill>
                <a:schemeClr val="bg1"/>
              </a:solidFill>
              <a:round/>
            </a:ln>
            <a:effectLst/>
          </c:spPr>
        </c:majorGridlines>
        <c:title>
          <c:tx>
            <c:rich>
              <a:bodyPr/>
              <a:lstStyle/>
              <a:p>
                <a:pPr>
                  <a:defRPr/>
                </a:pPr>
                <a:r>
                  <a:rPr lang="en-AU"/>
                  <a:t>Share of capacity offered</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chemeClr val="bg1">
            <a:lumMod val="95000"/>
          </a:schemeClr>
        </a:solidFill>
      </c:spPr>
    </c:plotArea>
    <c:legend>
      <c:legendPos val="b"/>
      <c:overlay val="0"/>
    </c:legend>
    <c:plotVisOnly val="1"/>
    <c:dispBlanksAs val="gap"/>
    <c:showDLblsOverMax val="0"/>
    <c:extLst/>
  </c:chart>
  <c:spPr>
    <a:solidFill>
      <a:schemeClr val="bg1"/>
    </a:solidFill>
    <a:ln>
      <a:noFill/>
    </a:ln>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40046089654603"/>
          <c:y val="3.695767195767196E-2"/>
          <c:w val="0.87362436931498666"/>
          <c:h val="0.88510105820105822"/>
        </c:manualLayout>
      </c:layout>
      <c:barChart>
        <c:barDir val="col"/>
        <c:grouping val="clustered"/>
        <c:varyColors val="0"/>
        <c:ser>
          <c:idx val="0"/>
          <c:order val="0"/>
          <c:tx>
            <c:strRef>
              <c:f>'Figure 5.28'!$B$6</c:f>
              <c:strCache>
                <c:ptCount val="1"/>
                <c:pt idx="0">
                  <c:v>Output in MWh</c:v>
                </c:pt>
              </c:strCache>
            </c:strRef>
          </c:tx>
          <c:spPr>
            <a:solidFill>
              <a:schemeClr val="accent2"/>
            </a:solidFill>
            <a:ln>
              <a:noFill/>
            </a:ln>
            <a:effectLst/>
          </c:spPr>
          <c:invertIfNegative val="0"/>
          <c:cat>
            <c:numRef>
              <c:f>'Figure 5.28'!$A$7:$A$16</c:f>
              <c:numCache>
                <c:formatCode>General</c:formatCode>
                <c:ptCount val="10"/>
                <c:pt idx="0">
                  <c:v>2016</c:v>
                </c:pt>
                <c:pt idx="1">
                  <c:v>2017</c:v>
                </c:pt>
                <c:pt idx="2">
                  <c:v>2018</c:v>
                </c:pt>
                <c:pt idx="3">
                  <c:v>2019</c:v>
                </c:pt>
                <c:pt idx="4">
                  <c:v>2020</c:v>
                </c:pt>
                <c:pt idx="5">
                  <c:v>2021</c:v>
                </c:pt>
                <c:pt idx="6">
                  <c:v>2022</c:v>
                </c:pt>
                <c:pt idx="7">
                  <c:v>2023</c:v>
                </c:pt>
                <c:pt idx="8">
                  <c:v>2024</c:v>
                </c:pt>
                <c:pt idx="9">
                  <c:v>2025</c:v>
                </c:pt>
              </c:numCache>
            </c:numRef>
          </c:cat>
          <c:val>
            <c:numRef>
              <c:f>'Figure 5.28'!$B$7:$B$16</c:f>
              <c:numCache>
                <c:formatCode>_-* #,##0_-;\-* #,##0_-;_-* "-"??_-;_-@_-</c:formatCode>
                <c:ptCount val="10"/>
                <c:pt idx="0">
                  <c:v>3295.3475556000003</c:v>
                </c:pt>
                <c:pt idx="1">
                  <c:v>1686.6194230999999</c:v>
                </c:pt>
                <c:pt idx="2">
                  <c:v>2605.7692963</c:v>
                </c:pt>
                <c:pt idx="3">
                  <c:v>1679.7678386999999</c:v>
                </c:pt>
                <c:pt idx="4">
                  <c:v>2099.0016778000004</c:v>
                </c:pt>
                <c:pt idx="5">
                  <c:v>2360.4306641000003</c:v>
                </c:pt>
                <c:pt idx="6">
                  <c:v>2991.4484224000003</c:v>
                </c:pt>
                <c:pt idx="7">
                  <c:v>3035.6596104</c:v>
                </c:pt>
                <c:pt idx="8">
                  <c:v>2413.9265055000001</c:v>
                </c:pt>
                <c:pt idx="9">
                  <c:v>2124.4321500000515</c:v>
                </c:pt>
              </c:numCache>
            </c:numRef>
          </c:val>
          <c:extLst>
            <c:ext xmlns:c16="http://schemas.microsoft.com/office/drawing/2014/chart" uri="{C3380CC4-5D6E-409C-BE32-E72D297353CC}">
              <c16:uniqueId val="{00000000-CD30-43F8-AD52-0FD81EAF4296}"/>
            </c:ext>
          </c:extLst>
        </c:ser>
        <c:dLbls>
          <c:showLegendKey val="0"/>
          <c:showVal val="0"/>
          <c:showCatName val="0"/>
          <c:showSerName val="0"/>
          <c:showPercent val="0"/>
          <c:showBubbleSize val="0"/>
        </c:dLbls>
        <c:gapWidth val="50"/>
        <c:overlap val="-100"/>
        <c:axId val="1647975471"/>
        <c:axId val="1647972111"/>
      </c:barChart>
      <c:catAx>
        <c:axId val="16479754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647972111"/>
        <c:crosses val="autoZero"/>
        <c:auto val="1"/>
        <c:lblAlgn val="ctr"/>
        <c:lblOffset val="100"/>
        <c:noMultiLvlLbl val="0"/>
      </c:catAx>
      <c:valAx>
        <c:axId val="1647972111"/>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Gigawatt hours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647975471"/>
        <c:crosses val="autoZero"/>
        <c:crossBetween val="between"/>
      </c:valAx>
      <c:spPr>
        <a:solidFill>
          <a:srgbClr val="F3F1EB"/>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885198453868324E-2"/>
          <c:y val="5.6803968253968252E-2"/>
          <c:w val="0.81257277326644806"/>
          <c:h val="0.74910026455026457"/>
        </c:manualLayout>
      </c:layout>
      <c:barChart>
        <c:barDir val="col"/>
        <c:grouping val="clustered"/>
        <c:varyColors val="0"/>
        <c:ser>
          <c:idx val="0"/>
          <c:order val="0"/>
          <c:tx>
            <c:strRef>
              <c:f>'Figure 5.29'!$C$5</c:f>
              <c:strCache>
                <c:ptCount val="1"/>
                <c:pt idx="0">
                  <c:v>Percentage of time setting price (LHS)</c:v>
                </c:pt>
              </c:strCache>
            </c:strRef>
          </c:tx>
          <c:spPr>
            <a:solidFill>
              <a:srgbClr val="318468"/>
            </a:solidFill>
            <a:ln>
              <a:noFill/>
            </a:ln>
            <a:effectLst/>
          </c:spPr>
          <c:invertIfNegative val="0"/>
          <c:cat>
            <c:multiLvlStrRef>
              <c:f>'Figure 5.29'!$A$6:$B$16</c:f>
              <c:multiLvlStrCache>
                <c:ptCount val="11"/>
                <c:lvl>
                  <c:pt idx="0">
                    <c:v>2021</c:v>
                  </c:pt>
                  <c:pt idx="1">
                    <c:v>2022</c:v>
                  </c:pt>
                  <c:pt idx="2">
                    <c:v>2023</c:v>
                  </c:pt>
                  <c:pt idx="3">
                    <c:v>2024</c:v>
                  </c:pt>
                  <c:pt idx="4">
                    <c:v>2025</c:v>
                  </c:pt>
                  <c:pt idx="6">
                    <c:v>2021</c:v>
                  </c:pt>
                  <c:pt idx="7">
                    <c:v>2022</c:v>
                  </c:pt>
                  <c:pt idx="8">
                    <c:v>2023</c:v>
                  </c:pt>
                  <c:pt idx="9">
                    <c:v>2024</c:v>
                  </c:pt>
                  <c:pt idx="10">
                    <c:v>2025</c:v>
                  </c:pt>
                </c:lvl>
                <c:lvl>
                  <c:pt idx="0">
                    <c:v>NSW assets</c:v>
                  </c:pt>
                  <c:pt idx="6">
                    <c:v>Victorian assets</c:v>
                  </c:pt>
                </c:lvl>
              </c:multiLvlStrCache>
            </c:multiLvlStrRef>
          </c:cat>
          <c:val>
            <c:numRef>
              <c:f>'Figure 5.29'!$C$6:$C$16</c:f>
              <c:numCache>
                <c:formatCode>0%</c:formatCode>
                <c:ptCount val="11"/>
                <c:pt idx="0">
                  <c:v>8.9865354227021327E-2</c:v>
                </c:pt>
                <c:pt idx="1">
                  <c:v>0.12952722362435096</c:v>
                </c:pt>
                <c:pt idx="2">
                  <c:v>0.11629936017579008</c:v>
                </c:pt>
                <c:pt idx="3">
                  <c:v>9.3484834899700858E-2</c:v>
                </c:pt>
                <c:pt idx="4">
                  <c:v>6.1758641600970283E-2</c:v>
                </c:pt>
                <c:pt idx="6">
                  <c:v>8.9865354227021327E-2</c:v>
                </c:pt>
                <c:pt idx="7">
                  <c:v>9.7746234346616945E-2</c:v>
                </c:pt>
                <c:pt idx="8">
                  <c:v>7.2569960576488082E-2</c:v>
                </c:pt>
                <c:pt idx="9">
                  <c:v>6.9047871343217881E-2</c:v>
                </c:pt>
                <c:pt idx="10">
                  <c:v>4.1269456236102689E-2</c:v>
                </c:pt>
              </c:numCache>
            </c:numRef>
          </c:val>
          <c:extLst>
            <c:ext xmlns:c16="http://schemas.microsoft.com/office/drawing/2014/chart" uri="{C3380CC4-5D6E-409C-BE32-E72D297353CC}">
              <c16:uniqueId val="{00000000-8C2D-451D-B55B-DE2A2E9F217F}"/>
            </c:ext>
          </c:extLst>
        </c:ser>
        <c:dLbls>
          <c:showLegendKey val="0"/>
          <c:showVal val="0"/>
          <c:showCatName val="0"/>
          <c:showSerName val="0"/>
          <c:showPercent val="0"/>
          <c:showBubbleSize val="0"/>
        </c:dLbls>
        <c:gapWidth val="80"/>
        <c:overlap val="-27"/>
        <c:axId val="920479472"/>
        <c:axId val="756807888"/>
      </c:barChart>
      <c:lineChart>
        <c:grouping val="standard"/>
        <c:varyColors val="0"/>
        <c:ser>
          <c:idx val="1"/>
          <c:order val="1"/>
          <c:tx>
            <c:strRef>
              <c:f>'Figure 5.29'!$D$5</c:f>
              <c:strCache>
                <c:ptCount val="1"/>
                <c:pt idx="0">
                  <c:v>Average price set (RHS)</c:v>
                </c:pt>
              </c:strCache>
            </c:strRef>
          </c:tx>
          <c:spPr>
            <a:ln w="38100" cap="rnd">
              <a:solidFill>
                <a:srgbClr val="0C5B88"/>
              </a:solidFill>
              <a:round/>
            </a:ln>
            <a:effectLst/>
          </c:spPr>
          <c:marker>
            <c:symbol val="none"/>
          </c:marker>
          <c:cat>
            <c:multiLvlStrRef>
              <c:f>'Figure 5.29'!$A$6:$B$16</c:f>
              <c:multiLvlStrCache>
                <c:ptCount val="11"/>
                <c:lvl>
                  <c:pt idx="0">
                    <c:v>2021</c:v>
                  </c:pt>
                  <c:pt idx="1">
                    <c:v>2022</c:v>
                  </c:pt>
                  <c:pt idx="2">
                    <c:v>2023</c:v>
                  </c:pt>
                  <c:pt idx="3">
                    <c:v>2024</c:v>
                  </c:pt>
                  <c:pt idx="4">
                    <c:v>2025</c:v>
                  </c:pt>
                  <c:pt idx="6">
                    <c:v>2021</c:v>
                  </c:pt>
                  <c:pt idx="7">
                    <c:v>2022</c:v>
                  </c:pt>
                  <c:pt idx="8">
                    <c:v>2023</c:v>
                  </c:pt>
                  <c:pt idx="9">
                    <c:v>2024</c:v>
                  </c:pt>
                  <c:pt idx="10">
                    <c:v>2025</c:v>
                  </c:pt>
                </c:lvl>
                <c:lvl>
                  <c:pt idx="0">
                    <c:v>NSW assets</c:v>
                  </c:pt>
                  <c:pt idx="6">
                    <c:v>Victorian assets</c:v>
                  </c:pt>
                </c:lvl>
              </c:multiLvlStrCache>
            </c:multiLvlStrRef>
          </c:cat>
          <c:val>
            <c:numRef>
              <c:f>'Figure 5.29'!$D$6:$D$16</c:f>
              <c:numCache>
                <c:formatCode>0.00</c:formatCode>
                <c:ptCount val="11"/>
                <c:pt idx="0">
                  <c:v>105.83021825881586</c:v>
                </c:pt>
                <c:pt idx="1">
                  <c:v>240.37243748060814</c:v>
                </c:pt>
                <c:pt idx="2">
                  <c:v>130.85638510697416</c:v>
                </c:pt>
                <c:pt idx="3">
                  <c:v>177.02467433952393</c:v>
                </c:pt>
                <c:pt idx="4">
                  <c:v>129.01573448546739</c:v>
                </c:pt>
                <c:pt idx="6">
                  <c:v>71.617286381536772</c:v>
                </c:pt>
                <c:pt idx="7">
                  <c:v>223.64374969163723</c:v>
                </c:pt>
                <c:pt idx="8">
                  <c:v>106.52</c:v>
                </c:pt>
                <c:pt idx="9">
                  <c:v>115.97290992798962</c:v>
                </c:pt>
                <c:pt idx="10">
                  <c:v>132.41999999999999</c:v>
                </c:pt>
              </c:numCache>
            </c:numRef>
          </c:val>
          <c:smooth val="0"/>
          <c:extLst>
            <c:ext xmlns:c16="http://schemas.microsoft.com/office/drawing/2014/chart" uri="{C3380CC4-5D6E-409C-BE32-E72D297353CC}">
              <c16:uniqueId val="{00000001-8C2D-451D-B55B-DE2A2E9F217F}"/>
            </c:ext>
          </c:extLst>
        </c:ser>
        <c:dLbls>
          <c:showLegendKey val="0"/>
          <c:showVal val="0"/>
          <c:showCatName val="0"/>
          <c:showSerName val="0"/>
          <c:showPercent val="0"/>
          <c:showBubbleSize val="0"/>
        </c:dLbls>
        <c:marker val="1"/>
        <c:smooth val="0"/>
        <c:axId val="758546192"/>
        <c:axId val="756809328"/>
      </c:lineChart>
      <c:catAx>
        <c:axId val="920479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756807888"/>
        <c:crosses val="autoZero"/>
        <c:auto val="1"/>
        <c:lblAlgn val="ctr"/>
        <c:lblOffset val="100"/>
        <c:noMultiLvlLbl val="0"/>
      </c:catAx>
      <c:valAx>
        <c:axId val="756807888"/>
        <c:scaling>
          <c:orientation val="minMax"/>
          <c:max val="0.15000000000000002"/>
          <c:min val="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Percentage of time setting price</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920479472"/>
        <c:crosses val="autoZero"/>
        <c:crossBetween val="between"/>
        <c:majorUnit val="3.0000000000000006E-2"/>
      </c:valAx>
      <c:valAx>
        <c:axId val="756809328"/>
        <c:scaling>
          <c:orientation val="minMax"/>
          <c:max val="25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 (nominal) per megawatts hour</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758546192"/>
        <c:crosses val="max"/>
        <c:crossBetween val="between"/>
      </c:valAx>
      <c:catAx>
        <c:axId val="758546192"/>
        <c:scaling>
          <c:orientation val="minMax"/>
        </c:scaling>
        <c:delete val="1"/>
        <c:axPos val="b"/>
        <c:numFmt formatCode="General" sourceLinked="1"/>
        <c:majorTickMark val="out"/>
        <c:minorTickMark val="none"/>
        <c:tickLblPos val="nextTo"/>
        <c:crossAx val="756809328"/>
        <c:crosses val="autoZero"/>
        <c:auto val="1"/>
        <c:lblAlgn val="ctr"/>
        <c:lblOffset val="100"/>
        <c:noMultiLvlLbl val="0"/>
      </c:cat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5.3'!$A$7</c:f>
              <c:strCache>
                <c:ptCount val="1"/>
                <c:pt idx="0">
                  <c:v>2021</c:v>
                </c:pt>
              </c:strCache>
            </c:strRef>
          </c:tx>
          <c:spPr>
            <a:solidFill>
              <a:schemeClr val="accent1"/>
            </a:solidFill>
            <a:ln>
              <a:noFill/>
            </a:ln>
            <a:effectLst/>
          </c:spPr>
          <c:invertIfNegative val="0"/>
          <c:cat>
            <c:strRef>
              <c:f>'Figure 5.3'!$B$6:$H$6</c:f>
              <c:strCache>
                <c:ptCount val="7"/>
                <c:pt idx="0">
                  <c:v>Battery</c:v>
                </c:pt>
                <c:pt idx="1">
                  <c:v>Grid solar</c:v>
                </c:pt>
                <c:pt idx="2">
                  <c:v>Wind</c:v>
                </c:pt>
                <c:pt idx="3">
                  <c:v>Hydro</c:v>
                </c:pt>
                <c:pt idx="4">
                  <c:v>Gas</c:v>
                </c:pt>
                <c:pt idx="5">
                  <c:v>Black coal</c:v>
                </c:pt>
                <c:pt idx="6">
                  <c:v>Other fuel types</c:v>
                </c:pt>
              </c:strCache>
            </c:strRef>
          </c:cat>
          <c:val>
            <c:numRef>
              <c:f>'Figure 5.3'!$B$7:$H$7</c:f>
              <c:numCache>
                <c:formatCode>_-* #,##0_-;\-* #,##0_-;_-* "-"??_-;_-@_-</c:formatCode>
                <c:ptCount val="7"/>
                <c:pt idx="0">
                  <c:v>659509</c:v>
                </c:pt>
                <c:pt idx="1">
                  <c:v>316419</c:v>
                </c:pt>
                <c:pt idx="2">
                  <c:v>509628</c:v>
                </c:pt>
                <c:pt idx="3">
                  <c:v>340400</c:v>
                </c:pt>
                <c:pt idx="4">
                  <c:v>247263</c:v>
                </c:pt>
                <c:pt idx="5">
                  <c:v>156240</c:v>
                </c:pt>
                <c:pt idx="6">
                  <c:v>65678</c:v>
                </c:pt>
              </c:numCache>
            </c:numRef>
          </c:val>
          <c:extLst>
            <c:ext xmlns:c16="http://schemas.microsoft.com/office/drawing/2014/chart" uri="{C3380CC4-5D6E-409C-BE32-E72D297353CC}">
              <c16:uniqueId val="{00000000-3655-43C7-8673-EB73F7BBE12C}"/>
            </c:ext>
          </c:extLst>
        </c:ser>
        <c:ser>
          <c:idx val="1"/>
          <c:order val="1"/>
          <c:tx>
            <c:strRef>
              <c:f>'Figure 5.3'!$A$8</c:f>
              <c:strCache>
                <c:ptCount val="1"/>
                <c:pt idx="0">
                  <c:v>2022</c:v>
                </c:pt>
              </c:strCache>
            </c:strRef>
          </c:tx>
          <c:spPr>
            <a:solidFill>
              <a:schemeClr val="accent2"/>
            </a:solidFill>
            <a:ln>
              <a:noFill/>
            </a:ln>
            <a:effectLst/>
          </c:spPr>
          <c:invertIfNegative val="0"/>
          <c:cat>
            <c:strRef>
              <c:f>'Figure 5.3'!$B$6:$H$6</c:f>
              <c:strCache>
                <c:ptCount val="7"/>
                <c:pt idx="0">
                  <c:v>Battery</c:v>
                </c:pt>
                <c:pt idx="1">
                  <c:v>Grid solar</c:v>
                </c:pt>
                <c:pt idx="2">
                  <c:v>Wind</c:v>
                </c:pt>
                <c:pt idx="3">
                  <c:v>Hydro</c:v>
                </c:pt>
                <c:pt idx="4">
                  <c:v>Gas</c:v>
                </c:pt>
                <c:pt idx="5">
                  <c:v>Black coal</c:v>
                </c:pt>
                <c:pt idx="6">
                  <c:v>Other fuel types</c:v>
                </c:pt>
              </c:strCache>
            </c:strRef>
          </c:cat>
          <c:val>
            <c:numRef>
              <c:f>'Figure 5.3'!$B$8:$H$8</c:f>
              <c:numCache>
                <c:formatCode>_-* #,##0_-;\-* #,##0_-;_-* "-"??_-;_-@_-</c:formatCode>
                <c:ptCount val="7"/>
                <c:pt idx="0">
                  <c:v>1500743</c:v>
                </c:pt>
                <c:pt idx="1">
                  <c:v>662097</c:v>
                </c:pt>
                <c:pt idx="2">
                  <c:v>559660</c:v>
                </c:pt>
                <c:pt idx="3">
                  <c:v>696545</c:v>
                </c:pt>
                <c:pt idx="4">
                  <c:v>380294</c:v>
                </c:pt>
                <c:pt idx="5">
                  <c:v>141529</c:v>
                </c:pt>
                <c:pt idx="6">
                  <c:v>218475</c:v>
                </c:pt>
              </c:numCache>
            </c:numRef>
          </c:val>
          <c:extLst>
            <c:ext xmlns:c16="http://schemas.microsoft.com/office/drawing/2014/chart" uri="{C3380CC4-5D6E-409C-BE32-E72D297353CC}">
              <c16:uniqueId val="{00000001-3655-43C7-8673-EB73F7BBE12C}"/>
            </c:ext>
          </c:extLst>
        </c:ser>
        <c:ser>
          <c:idx val="2"/>
          <c:order val="2"/>
          <c:tx>
            <c:strRef>
              <c:f>'Figure 5.3'!$A$9</c:f>
              <c:strCache>
                <c:ptCount val="1"/>
                <c:pt idx="0">
                  <c:v>2023</c:v>
                </c:pt>
              </c:strCache>
            </c:strRef>
          </c:tx>
          <c:spPr>
            <a:solidFill>
              <a:schemeClr val="accent4"/>
            </a:solidFill>
            <a:ln>
              <a:noFill/>
            </a:ln>
            <a:effectLst/>
          </c:spPr>
          <c:invertIfNegative val="0"/>
          <c:cat>
            <c:strRef>
              <c:f>'Figure 5.3'!$B$6:$H$6</c:f>
              <c:strCache>
                <c:ptCount val="7"/>
                <c:pt idx="0">
                  <c:v>Battery</c:v>
                </c:pt>
                <c:pt idx="1">
                  <c:v>Grid solar</c:v>
                </c:pt>
                <c:pt idx="2">
                  <c:v>Wind</c:v>
                </c:pt>
                <c:pt idx="3">
                  <c:v>Hydro</c:v>
                </c:pt>
                <c:pt idx="4">
                  <c:v>Gas</c:v>
                </c:pt>
                <c:pt idx="5">
                  <c:v>Black coal</c:v>
                </c:pt>
                <c:pt idx="6">
                  <c:v>Other fuel types</c:v>
                </c:pt>
              </c:strCache>
            </c:strRef>
          </c:cat>
          <c:val>
            <c:numRef>
              <c:f>'Figure 5.3'!$B$9:$H$9</c:f>
              <c:numCache>
                <c:formatCode>_-* #,##0_-;\-* #,##0_-;_-* "-"??_-;_-@_-</c:formatCode>
                <c:ptCount val="7"/>
                <c:pt idx="0">
                  <c:v>3368305</c:v>
                </c:pt>
                <c:pt idx="1">
                  <c:v>781559</c:v>
                </c:pt>
                <c:pt idx="2">
                  <c:v>565065</c:v>
                </c:pt>
                <c:pt idx="3">
                  <c:v>593567</c:v>
                </c:pt>
                <c:pt idx="4">
                  <c:v>343832</c:v>
                </c:pt>
                <c:pt idx="5">
                  <c:v>124806</c:v>
                </c:pt>
                <c:pt idx="6">
                  <c:v>72770</c:v>
                </c:pt>
              </c:numCache>
            </c:numRef>
          </c:val>
          <c:extLst>
            <c:ext xmlns:c16="http://schemas.microsoft.com/office/drawing/2014/chart" uri="{C3380CC4-5D6E-409C-BE32-E72D297353CC}">
              <c16:uniqueId val="{00000002-3655-43C7-8673-EB73F7BBE12C}"/>
            </c:ext>
          </c:extLst>
        </c:ser>
        <c:ser>
          <c:idx val="3"/>
          <c:order val="3"/>
          <c:tx>
            <c:strRef>
              <c:f>'Figure 5.3'!$A$10</c:f>
              <c:strCache>
                <c:ptCount val="1"/>
                <c:pt idx="0">
                  <c:v>2024</c:v>
                </c:pt>
              </c:strCache>
            </c:strRef>
          </c:tx>
          <c:spPr>
            <a:solidFill>
              <a:schemeClr val="accent5"/>
            </a:solidFill>
            <a:ln>
              <a:noFill/>
            </a:ln>
            <a:effectLst/>
          </c:spPr>
          <c:invertIfNegative val="0"/>
          <c:cat>
            <c:strRef>
              <c:f>'Figure 5.3'!$B$6:$H$6</c:f>
              <c:strCache>
                <c:ptCount val="7"/>
                <c:pt idx="0">
                  <c:v>Battery</c:v>
                </c:pt>
                <c:pt idx="1">
                  <c:v>Grid solar</c:v>
                </c:pt>
                <c:pt idx="2">
                  <c:v>Wind</c:v>
                </c:pt>
                <c:pt idx="3">
                  <c:v>Hydro</c:v>
                </c:pt>
                <c:pt idx="4">
                  <c:v>Gas</c:v>
                </c:pt>
                <c:pt idx="5">
                  <c:v>Black coal</c:v>
                </c:pt>
                <c:pt idx="6">
                  <c:v>Other fuel types</c:v>
                </c:pt>
              </c:strCache>
            </c:strRef>
          </c:cat>
          <c:val>
            <c:numRef>
              <c:f>'Figure 5.3'!$B$10:$H$10</c:f>
              <c:numCache>
                <c:formatCode>_-* #,##0_-;\-* #,##0_-;_-* "-"??_-;_-@_-</c:formatCode>
                <c:ptCount val="7"/>
                <c:pt idx="0">
                  <c:v>5315121</c:v>
                </c:pt>
                <c:pt idx="1">
                  <c:v>806764</c:v>
                </c:pt>
                <c:pt idx="2">
                  <c:v>796072</c:v>
                </c:pt>
                <c:pt idx="3">
                  <c:v>247000</c:v>
                </c:pt>
                <c:pt idx="4">
                  <c:v>235369</c:v>
                </c:pt>
                <c:pt idx="5">
                  <c:v>149120</c:v>
                </c:pt>
                <c:pt idx="6">
                  <c:v>63886</c:v>
                </c:pt>
              </c:numCache>
            </c:numRef>
          </c:val>
          <c:extLst>
            <c:ext xmlns:c16="http://schemas.microsoft.com/office/drawing/2014/chart" uri="{C3380CC4-5D6E-409C-BE32-E72D297353CC}">
              <c16:uniqueId val="{00000003-3655-43C7-8673-EB73F7BBE12C}"/>
            </c:ext>
          </c:extLst>
        </c:ser>
        <c:ser>
          <c:idx val="4"/>
          <c:order val="4"/>
          <c:tx>
            <c:strRef>
              <c:f>'Figure 5.3'!$A$11</c:f>
              <c:strCache>
                <c:ptCount val="1"/>
                <c:pt idx="0">
                  <c:v>2025</c:v>
                </c:pt>
              </c:strCache>
            </c:strRef>
          </c:tx>
          <c:spPr>
            <a:solidFill>
              <a:schemeClr val="tx1"/>
            </a:solidFill>
            <a:ln>
              <a:noFill/>
            </a:ln>
            <a:effectLst/>
          </c:spPr>
          <c:invertIfNegative val="0"/>
          <c:cat>
            <c:strRef>
              <c:f>'Figure 5.3'!$B$6:$H$6</c:f>
              <c:strCache>
                <c:ptCount val="7"/>
                <c:pt idx="0">
                  <c:v>Battery</c:v>
                </c:pt>
                <c:pt idx="1">
                  <c:v>Grid solar</c:v>
                </c:pt>
                <c:pt idx="2">
                  <c:v>Wind</c:v>
                </c:pt>
                <c:pt idx="3">
                  <c:v>Hydro</c:v>
                </c:pt>
                <c:pt idx="4">
                  <c:v>Gas</c:v>
                </c:pt>
                <c:pt idx="5">
                  <c:v>Black coal</c:v>
                </c:pt>
                <c:pt idx="6">
                  <c:v>Other fuel types</c:v>
                </c:pt>
              </c:strCache>
            </c:strRef>
          </c:cat>
          <c:val>
            <c:numRef>
              <c:f>'Figure 5.3'!$B$11:$H$11</c:f>
              <c:numCache>
                <c:formatCode>_-* #,##0_-;\-* #,##0_-;_-* "-"??_-;_-@_-</c:formatCode>
                <c:ptCount val="7"/>
                <c:pt idx="0">
                  <c:v>8466802</c:v>
                </c:pt>
                <c:pt idx="1">
                  <c:v>1355117</c:v>
                </c:pt>
                <c:pt idx="2">
                  <c:v>989116</c:v>
                </c:pt>
                <c:pt idx="3">
                  <c:v>231932</c:v>
                </c:pt>
                <c:pt idx="4">
                  <c:v>208810</c:v>
                </c:pt>
                <c:pt idx="5">
                  <c:v>211606</c:v>
                </c:pt>
                <c:pt idx="6">
                  <c:v>59342</c:v>
                </c:pt>
              </c:numCache>
            </c:numRef>
          </c:val>
          <c:extLst>
            <c:ext xmlns:c16="http://schemas.microsoft.com/office/drawing/2014/chart" uri="{C3380CC4-5D6E-409C-BE32-E72D297353CC}">
              <c16:uniqueId val="{00000004-3655-43C7-8673-EB73F7BBE12C}"/>
            </c:ext>
          </c:extLst>
        </c:ser>
        <c:dLbls>
          <c:showLegendKey val="0"/>
          <c:showVal val="0"/>
          <c:showCatName val="0"/>
          <c:showSerName val="0"/>
          <c:showPercent val="0"/>
          <c:showBubbleSize val="0"/>
        </c:dLbls>
        <c:gapWidth val="219"/>
        <c:overlap val="-27"/>
        <c:axId val="1855683599"/>
        <c:axId val="1855684079"/>
      </c:barChart>
      <c:catAx>
        <c:axId val="1855683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855684079"/>
        <c:crosses val="autoZero"/>
        <c:auto val="1"/>
        <c:lblAlgn val="ctr"/>
        <c:lblOffset val="100"/>
        <c:noMultiLvlLbl val="0"/>
      </c:catAx>
      <c:valAx>
        <c:axId val="1855684079"/>
        <c:scaling>
          <c:orientation val="minMax"/>
        </c:scaling>
        <c:delete val="0"/>
        <c:axPos val="l"/>
        <c:majorGridlines>
          <c:spPr>
            <a:ln w="9525" cap="flat" cmpd="sng" algn="ctr">
              <a:solidFill>
                <a:schemeClr val="bg1"/>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855683599"/>
        <c:crosses val="autoZero"/>
        <c:crossBetween val="between"/>
        <c:dispUnits>
          <c:builtInUnit val="millions"/>
          <c:dispUnitsLbl>
            <c:layout>
              <c:manualLayout>
                <c:xMode val="edge"/>
                <c:yMode val="edge"/>
                <c:x val="1.8596286568547147E-2"/>
                <c:y val="0.31713058062720983"/>
              </c:manualLayout>
            </c:layout>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Bids (millions)</a:t>
                  </a:r>
                </a:p>
              </c:rich>
            </c:tx>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dispUnitsLbl>
        </c:dispUnits>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7658168083098"/>
          <c:y val="3.695767195767196E-2"/>
          <c:w val="0.8588372678627636"/>
          <c:h val="0.71088465608465612"/>
        </c:manualLayout>
      </c:layout>
      <c:barChart>
        <c:barDir val="col"/>
        <c:grouping val="stacked"/>
        <c:varyColors val="0"/>
        <c:ser>
          <c:idx val="1"/>
          <c:order val="0"/>
          <c:tx>
            <c:strRef>
              <c:f>'Figure 5.30'!$C$5</c:f>
              <c:strCache>
                <c:ptCount val="1"/>
                <c:pt idx="0">
                  <c:v>Below $0</c:v>
                </c:pt>
              </c:strCache>
            </c:strRef>
          </c:tx>
          <c:spPr>
            <a:solidFill>
              <a:srgbClr val="ACC7BD"/>
            </a:solidFill>
          </c:spPr>
          <c:invertIfNegative val="0"/>
          <c:cat>
            <c:multiLvlStrRef>
              <c:f>'Figure 5.30'!$A$6:$B$35</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Brown Coal</c:v>
                  </c:pt>
                  <c:pt idx="5">
                    <c:v>Gas</c:v>
                  </c:pt>
                  <c:pt idx="10">
                    <c:v>Hydro</c:v>
                  </c:pt>
                  <c:pt idx="15">
                    <c:v>Wind</c:v>
                  </c:pt>
                  <c:pt idx="20">
                    <c:v>Solar</c:v>
                  </c:pt>
                  <c:pt idx="25">
                    <c:v>Battery</c:v>
                  </c:pt>
                </c:lvl>
              </c:multiLvlStrCache>
            </c:multiLvlStrRef>
          </c:cat>
          <c:val>
            <c:numRef>
              <c:f>'Figure 5.30'!$C$6:$C$35</c:f>
              <c:numCache>
                <c:formatCode>_-* #,##0_-;\-* #,##0_-;_-* "-"??_-;_-@_-</c:formatCode>
                <c:ptCount val="30"/>
                <c:pt idx="0">
                  <c:v>3261.3113400000002</c:v>
                </c:pt>
                <c:pt idx="1">
                  <c:v>3030.5441599999999</c:v>
                </c:pt>
                <c:pt idx="2">
                  <c:v>2986.6666799999998</c:v>
                </c:pt>
                <c:pt idx="3">
                  <c:v>2907.0338999999999</c:v>
                </c:pt>
                <c:pt idx="4">
                  <c:v>2687.0301300000001</c:v>
                </c:pt>
                <c:pt idx="5">
                  <c:v>65.184470000000005</c:v>
                </c:pt>
                <c:pt idx="6">
                  <c:v>119.84663</c:v>
                </c:pt>
                <c:pt idx="7">
                  <c:v>49.67277</c:v>
                </c:pt>
                <c:pt idx="8">
                  <c:v>94.145309999999995</c:v>
                </c:pt>
                <c:pt idx="9">
                  <c:v>77.67313</c:v>
                </c:pt>
                <c:pt idx="10">
                  <c:v>28.122039999999998</c:v>
                </c:pt>
                <c:pt idx="11">
                  <c:v>41.122060000000005</c:v>
                </c:pt>
                <c:pt idx="12">
                  <c:v>29.807850000000002</c:v>
                </c:pt>
                <c:pt idx="13">
                  <c:v>28.97148</c:v>
                </c:pt>
                <c:pt idx="14">
                  <c:v>49.905149999999999</c:v>
                </c:pt>
                <c:pt idx="15">
                  <c:v>805.62420999999995</c:v>
                </c:pt>
                <c:pt idx="16">
                  <c:v>1010.58649</c:v>
                </c:pt>
                <c:pt idx="17">
                  <c:v>1199.0841399999999</c:v>
                </c:pt>
                <c:pt idx="18">
                  <c:v>1139.9349599999998</c:v>
                </c:pt>
                <c:pt idx="19">
                  <c:v>1504.8358000000001</c:v>
                </c:pt>
                <c:pt idx="20">
                  <c:v>191.24516</c:v>
                </c:pt>
                <c:pt idx="21">
                  <c:v>193.65638000000001</c:v>
                </c:pt>
                <c:pt idx="22">
                  <c:v>221.01571000000001</c:v>
                </c:pt>
                <c:pt idx="23">
                  <c:v>249.92559</c:v>
                </c:pt>
                <c:pt idx="24">
                  <c:v>312.57553000000001</c:v>
                </c:pt>
                <c:pt idx="25">
                  <c:v>0.72980999999999996</c:v>
                </c:pt>
                <c:pt idx="26">
                  <c:v>0.24846000000000001</c:v>
                </c:pt>
                <c:pt idx="27">
                  <c:v>1.6326800000000001</c:v>
                </c:pt>
                <c:pt idx="28">
                  <c:v>1.5154099999999999</c:v>
                </c:pt>
                <c:pt idx="29">
                  <c:v>5.5162599999999999</c:v>
                </c:pt>
              </c:numCache>
            </c:numRef>
          </c:val>
          <c:extLst>
            <c:ext xmlns:c16="http://schemas.microsoft.com/office/drawing/2014/chart" uri="{C3380CC4-5D6E-409C-BE32-E72D297353CC}">
              <c16:uniqueId val="{00000009-0DCE-431D-BFB8-0BA5D4A64F6F}"/>
            </c:ext>
          </c:extLst>
        </c:ser>
        <c:ser>
          <c:idx val="2"/>
          <c:order val="1"/>
          <c:tx>
            <c:strRef>
              <c:f>'Figure 5.30'!$D$5</c:f>
              <c:strCache>
                <c:ptCount val="1"/>
                <c:pt idx="0">
                  <c:v>$0 to $50</c:v>
                </c:pt>
              </c:strCache>
            </c:strRef>
          </c:tx>
          <c:spPr>
            <a:solidFill>
              <a:srgbClr val="318468"/>
            </a:solidFill>
          </c:spPr>
          <c:invertIfNegative val="0"/>
          <c:cat>
            <c:multiLvlStrRef>
              <c:f>'Figure 5.30'!$A$6:$B$35</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Brown Coal</c:v>
                  </c:pt>
                  <c:pt idx="5">
                    <c:v>Gas</c:v>
                  </c:pt>
                  <c:pt idx="10">
                    <c:v>Hydro</c:v>
                  </c:pt>
                  <c:pt idx="15">
                    <c:v>Wind</c:v>
                  </c:pt>
                  <c:pt idx="20">
                    <c:v>Solar</c:v>
                  </c:pt>
                  <c:pt idx="25">
                    <c:v>Battery</c:v>
                  </c:pt>
                </c:lvl>
              </c:multiLvlStrCache>
            </c:multiLvlStrRef>
          </c:cat>
          <c:val>
            <c:numRef>
              <c:f>'Figure 5.30'!$D$6:$D$35</c:f>
              <c:numCache>
                <c:formatCode>_-* #,##0_-;\-* #,##0_-;_-* "-"??_-;_-@_-</c:formatCode>
                <c:ptCount val="30"/>
                <c:pt idx="0">
                  <c:v>803.70496000000003</c:v>
                </c:pt>
                <c:pt idx="1">
                  <c:v>793.28683000000001</c:v>
                </c:pt>
                <c:pt idx="2">
                  <c:v>934.84217999999998</c:v>
                </c:pt>
                <c:pt idx="3">
                  <c:v>972.85310000000004</c:v>
                </c:pt>
                <c:pt idx="4">
                  <c:v>928.26432</c:v>
                </c:pt>
                <c:pt idx="5">
                  <c:v>19.41921</c:v>
                </c:pt>
                <c:pt idx="6">
                  <c:v>34.028110000000005</c:v>
                </c:pt>
                <c:pt idx="7">
                  <c:v>13.73856</c:v>
                </c:pt>
                <c:pt idx="8">
                  <c:v>16.13823</c:v>
                </c:pt>
                <c:pt idx="9">
                  <c:v>20.097539999999999</c:v>
                </c:pt>
                <c:pt idx="10">
                  <c:v>247.83521999999999</c:v>
                </c:pt>
                <c:pt idx="11">
                  <c:v>91.187370000000001</c:v>
                </c:pt>
                <c:pt idx="12">
                  <c:v>112.82060000000001</c:v>
                </c:pt>
                <c:pt idx="13">
                  <c:v>95.590469999999996</c:v>
                </c:pt>
                <c:pt idx="14">
                  <c:v>74.814580000000007</c:v>
                </c:pt>
                <c:pt idx="15">
                  <c:v>13.144219999999999</c:v>
                </c:pt>
                <c:pt idx="16">
                  <c:v>3.4788800000000002</c:v>
                </c:pt>
                <c:pt idx="17">
                  <c:v>7.4292600000000002</c:v>
                </c:pt>
                <c:pt idx="18">
                  <c:v>7.9479099999999994</c:v>
                </c:pt>
                <c:pt idx="19">
                  <c:v>74.068739999999991</c:v>
                </c:pt>
                <c:pt idx="20">
                  <c:v>1.39228</c:v>
                </c:pt>
                <c:pt idx="21">
                  <c:v>1.2457499999999999</c:v>
                </c:pt>
                <c:pt idx="22">
                  <c:v>3.7477</c:v>
                </c:pt>
                <c:pt idx="23">
                  <c:v>3.2243499999999998</c:v>
                </c:pt>
                <c:pt idx="24">
                  <c:v>2.8666900000000002</c:v>
                </c:pt>
                <c:pt idx="25">
                  <c:v>1.4600200000000001</c:v>
                </c:pt>
                <c:pt idx="26">
                  <c:v>1.5205500000000001</c:v>
                </c:pt>
                <c:pt idx="27">
                  <c:v>13.058339999999999</c:v>
                </c:pt>
                <c:pt idx="28">
                  <c:v>9.4505700000000008</c:v>
                </c:pt>
                <c:pt idx="29">
                  <c:v>19.395999999999997</c:v>
                </c:pt>
              </c:numCache>
            </c:numRef>
          </c:val>
          <c:extLst>
            <c:ext xmlns:c16="http://schemas.microsoft.com/office/drawing/2014/chart" uri="{C3380CC4-5D6E-409C-BE32-E72D297353CC}">
              <c16:uniqueId val="{0000000B-0DCE-431D-BFB8-0BA5D4A64F6F}"/>
            </c:ext>
          </c:extLst>
        </c:ser>
        <c:ser>
          <c:idx val="3"/>
          <c:order val="2"/>
          <c:tx>
            <c:strRef>
              <c:f>'Figure 5.30'!$E$5</c:f>
              <c:strCache>
                <c:ptCount val="1"/>
                <c:pt idx="0">
                  <c:v>$50 to $100</c:v>
                </c:pt>
              </c:strCache>
            </c:strRef>
          </c:tx>
          <c:spPr>
            <a:solidFill>
              <a:schemeClr val="accent5"/>
            </a:solidFill>
          </c:spPr>
          <c:invertIfNegative val="0"/>
          <c:cat>
            <c:multiLvlStrRef>
              <c:f>'Figure 5.30'!$A$6:$B$35</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Brown Coal</c:v>
                  </c:pt>
                  <c:pt idx="5">
                    <c:v>Gas</c:v>
                  </c:pt>
                  <c:pt idx="10">
                    <c:v>Hydro</c:v>
                  </c:pt>
                  <c:pt idx="15">
                    <c:v>Wind</c:v>
                  </c:pt>
                  <c:pt idx="20">
                    <c:v>Solar</c:v>
                  </c:pt>
                  <c:pt idx="25">
                    <c:v>Battery</c:v>
                  </c:pt>
                </c:lvl>
              </c:multiLvlStrCache>
            </c:multiLvlStrRef>
          </c:cat>
          <c:val>
            <c:numRef>
              <c:f>'Figure 5.30'!$E$6:$E$35</c:f>
              <c:numCache>
                <c:formatCode>_-* #,##0_-;\-* #,##0_-;_-* "-"??_-;_-@_-</c:formatCode>
                <c:ptCount val="30"/>
                <c:pt idx="0">
                  <c:v>14.72758</c:v>
                </c:pt>
                <c:pt idx="1">
                  <c:v>26.577120000000001</c:v>
                </c:pt>
                <c:pt idx="2">
                  <c:v>94.176940000000002</c:v>
                </c:pt>
                <c:pt idx="3">
                  <c:v>60.846969999999999</c:v>
                </c:pt>
                <c:pt idx="4">
                  <c:v>119.16669999999999</c:v>
                </c:pt>
                <c:pt idx="5">
                  <c:v>28.137149999999998</c:v>
                </c:pt>
                <c:pt idx="6">
                  <c:v>12.47531</c:v>
                </c:pt>
                <c:pt idx="7">
                  <c:v>5.7815599999999998</c:v>
                </c:pt>
                <c:pt idx="8">
                  <c:v>8.1431100000000001</c:v>
                </c:pt>
                <c:pt idx="9">
                  <c:v>22.972860000000001</c:v>
                </c:pt>
                <c:pt idx="10">
                  <c:v>172.99955</c:v>
                </c:pt>
                <c:pt idx="11">
                  <c:v>76.191230000000004</c:v>
                </c:pt>
                <c:pt idx="12">
                  <c:v>154.79894000000002</c:v>
                </c:pt>
                <c:pt idx="13">
                  <c:v>155.285</c:v>
                </c:pt>
                <c:pt idx="14">
                  <c:v>132.77331000000001</c:v>
                </c:pt>
                <c:pt idx="15">
                  <c:v>0.16825999999999999</c:v>
                </c:pt>
                <c:pt idx="16">
                  <c:v>5.1999999999999995E-4</c:v>
                </c:pt>
                <c:pt idx="17">
                  <c:v>1.0000000000000001E-5</c:v>
                </c:pt>
                <c:pt idx="18">
                  <c:v>0.47748000000000002</c:v>
                </c:pt>
                <c:pt idx="19">
                  <c:v>2.1000000000000001E-4</c:v>
                </c:pt>
                <c:pt idx="20">
                  <c:v>7.2899999999999996E-3</c:v>
                </c:pt>
                <c:pt idx="21">
                  <c:v>0.29152</c:v>
                </c:pt>
                <c:pt idx="22">
                  <c:v>1.51356</c:v>
                </c:pt>
                <c:pt idx="23">
                  <c:v>1.20804</c:v>
                </c:pt>
                <c:pt idx="24">
                  <c:v>0.27152999999999999</c:v>
                </c:pt>
                <c:pt idx="25">
                  <c:v>6.1916100000000007</c:v>
                </c:pt>
                <c:pt idx="26">
                  <c:v>3.22689</c:v>
                </c:pt>
                <c:pt idx="27">
                  <c:v>14.137029999999999</c:v>
                </c:pt>
                <c:pt idx="28">
                  <c:v>13.897739999999999</c:v>
                </c:pt>
                <c:pt idx="29">
                  <c:v>65.160420000000002</c:v>
                </c:pt>
              </c:numCache>
            </c:numRef>
          </c:val>
          <c:extLst>
            <c:ext xmlns:c16="http://schemas.microsoft.com/office/drawing/2014/chart" uri="{C3380CC4-5D6E-409C-BE32-E72D297353CC}">
              <c16:uniqueId val="{0000000D-0DCE-431D-BFB8-0BA5D4A64F6F}"/>
            </c:ext>
          </c:extLst>
        </c:ser>
        <c:ser>
          <c:idx val="4"/>
          <c:order val="3"/>
          <c:tx>
            <c:strRef>
              <c:f>'Figure 5.30'!$F$5</c:f>
              <c:strCache>
                <c:ptCount val="1"/>
                <c:pt idx="0">
                  <c:v>$100 to $300</c:v>
                </c:pt>
              </c:strCache>
            </c:strRef>
          </c:tx>
          <c:spPr>
            <a:solidFill>
              <a:srgbClr val="2C5B6C"/>
            </a:solidFill>
          </c:spPr>
          <c:invertIfNegative val="0"/>
          <c:cat>
            <c:multiLvlStrRef>
              <c:f>'Figure 5.30'!$A$6:$B$35</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Brown Coal</c:v>
                  </c:pt>
                  <c:pt idx="5">
                    <c:v>Gas</c:v>
                  </c:pt>
                  <c:pt idx="10">
                    <c:v>Hydro</c:v>
                  </c:pt>
                  <c:pt idx="15">
                    <c:v>Wind</c:v>
                  </c:pt>
                  <c:pt idx="20">
                    <c:v>Solar</c:v>
                  </c:pt>
                  <c:pt idx="25">
                    <c:v>Battery</c:v>
                  </c:pt>
                </c:lvl>
              </c:multiLvlStrCache>
            </c:multiLvlStrRef>
          </c:cat>
          <c:val>
            <c:numRef>
              <c:f>'Figure 5.30'!$F$6:$F$35</c:f>
              <c:numCache>
                <c:formatCode>_-* #,##0_-;\-* #,##0_-;_-* "-"??_-;_-@_-</c:formatCode>
                <c:ptCount val="30"/>
                <c:pt idx="0">
                  <c:v>3.8048899999999999</c:v>
                </c:pt>
                <c:pt idx="1">
                  <c:v>44.289119999999997</c:v>
                </c:pt>
                <c:pt idx="2">
                  <c:v>47.41395</c:v>
                </c:pt>
                <c:pt idx="3">
                  <c:v>35.304949999999998</c:v>
                </c:pt>
                <c:pt idx="4">
                  <c:v>42.007350000000002</c:v>
                </c:pt>
                <c:pt idx="5">
                  <c:v>23.15813</c:v>
                </c:pt>
                <c:pt idx="6">
                  <c:v>57.931340000000006</c:v>
                </c:pt>
                <c:pt idx="7">
                  <c:v>24.132739999999998</c:v>
                </c:pt>
                <c:pt idx="8">
                  <c:v>54.213180000000001</c:v>
                </c:pt>
                <c:pt idx="9">
                  <c:v>44.714230000000001</c:v>
                </c:pt>
                <c:pt idx="10">
                  <c:v>430.60624999999999</c:v>
                </c:pt>
                <c:pt idx="11">
                  <c:v>553.37264000000005</c:v>
                </c:pt>
                <c:pt idx="12">
                  <c:v>516.13927000000001</c:v>
                </c:pt>
                <c:pt idx="13">
                  <c:v>526.91651999999999</c:v>
                </c:pt>
                <c:pt idx="14">
                  <c:v>302.58280000000002</c:v>
                </c:pt>
                <c:pt idx="15">
                  <c:v>5.4040799999999996</c:v>
                </c:pt>
                <c:pt idx="16">
                  <c:v>0.83360000000000001</c:v>
                </c:pt>
                <c:pt idx="17">
                  <c:v>1.18489</c:v>
                </c:pt>
                <c:pt idx="18">
                  <c:v>0.78024000000000004</c:v>
                </c:pt>
                <c:pt idx="19">
                  <c:v>0.75712999999999997</c:v>
                </c:pt>
                <c:pt idx="20">
                  <c:v>0.62985999999999998</c:v>
                </c:pt>
                <c:pt idx="21">
                  <c:v>0.22856000000000001</c:v>
                </c:pt>
                <c:pt idx="22">
                  <c:v>9.8199999999999996E-2</c:v>
                </c:pt>
                <c:pt idx="23">
                  <c:v>1.1280399999999999</c:v>
                </c:pt>
                <c:pt idx="24">
                  <c:v>2.5108799999999998</c:v>
                </c:pt>
                <c:pt idx="25">
                  <c:v>5.5707100000000001</c:v>
                </c:pt>
                <c:pt idx="26">
                  <c:v>13.437380000000001</c:v>
                </c:pt>
                <c:pt idx="27">
                  <c:v>48.406860000000002</c:v>
                </c:pt>
                <c:pt idx="28">
                  <c:v>100.36465000000001</c:v>
                </c:pt>
                <c:pt idx="29">
                  <c:v>254.19752</c:v>
                </c:pt>
              </c:numCache>
            </c:numRef>
          </c:val>
          <c:extLst>
            <c:ext xmlns:c16="http://schemas.microsoft.com/office/drawing/2014/chart" uri="{C3380CC4-5D6E-409C-BE32-E72D297353CC}">
              <c16:uniqueId val="{0000000F-0DCE-431D-BFB8-0BA5D4A64F6F}"/>
            </c:ext>
          </c:extLst>
        </c:ser>
        <c:ser>
          <c:idx val="5"/>
          <c:order val="4"/>
          <c:tx>
            <c:strRef>
              <c:f>'Figure 5.30'!$G$5</c:f>
              <c:strCache>
                <c:ptCount val="1"/>
                <c:pt idx="0">
                  <c:v>$300 to $5,000</c:v>
                </c:pt>
              </c:strCache>
            </c:strRef>
          </c:tx>
          <c:spPr>
            <a:solidFill>
              <a:srgbClr val="F69588"/>
            </a:solidFill>
          </c:spPr>
          <c:invertIfNegative val="0"/>
          <c:cat>
            <c:multiLvlStrRef>
              <c:f>'Figure 5.30'!$A$6:$B$35</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Brown Coal</c:v>
                  </c:pt>
                  <c:pt idx="5">
                    <c:v>Gas</c:v>
                  </c:pt>
                  <c:pt idx="10">
                    <c:v>Hydro</c:v>
                  </c:pt>
                  <c:pt idx="15">
                    <c:v>Wind</c:v>
                  </c:pt>
                  <c:pt idx="20">
                    <c:v>Solar</c:v>
                  </c:pt>
                  <c:pt idx="25">
                    <c:v>Battery</c:v>
                  </c:pt>
                </c:lvl>
              </c:multiLvlStrCache>
            </c:multiLvlStrRef>
          </c:cat>
          <c:val>
            <c:numRef>
              <c:f>'Figure 5.30'!$G$6:$G$35</c:f>
              <c:numCache>
                <c:formatCode>_-* #,##0_-;\-* #,##0_-;_-* "-"??_-;_-@_-</c:formatCode>
                <c:ptCount val="30"/>
                <c:pt idx="0">
                  <c:v>1.5455700000000001</c:v>
                </c:pt>
                <c:pt idx="1">
                  <c:v>1.3311599999999999</c:v>
                </c:pt>
                <c:pt idx="2">
                  <c:v>1.59345</c:v>
                </c:pt>
                <c:pt idx="3">
                  <c:v>50.680550000000004</c:v>
                </c:pt>
                <c:pt idx="4">
                  <c:v>129.92728</c:v>
                </c:pt>
                <c:pt idx="5">
                  <c:v>6.6665500000000009</c:v>
                </c:pt>
                <c:pt idx="6">
                  <c:v>27.104579999999999</c:v>
                </c:pt>
                <c:pt idx="7">
                  <c:v>19.400639999999999</c:v>
                </c:pt>
                <c:pt idx="8">
                  <c:v>64.64994999999999</c:v>
                </c:pt>
                <c:pt idx="9">
                  <c:v>11.29716</c:v>
                </c:pt>
                <c:pt idx="10">
                  <c:v>227.78406000000001</c:v>
                </c:pt>
                <c:pt idx="11">
                  <c:v>523.63707999999997</c:v>
                </c:pt>
                <c:pt idx="12">
                  <c:v>480.34073000000001</c:v>
                </c:pt>
                <c:pt idx="13">
                  <c:v>537.72162000000003</c:v>
                </c:pt>
                <c:pt idx="14">
                  <c:v>324.97743000000003</c:v>
                </c:pt>
                <c:pt idx="15">
                  <c:v>2.6002100000000001</c:v>
                </c:pt>
                <c:pt idx="16">
                  <c:v>0.12708</c:v>
                </c:pt>
                <c:pt idx="17">
                  <c:v>8.6699999999999999E-2</c:v>
                </c:pt>
                <c:pt idx="18">
                  <c:v>0.34333999999999998</c:v>
                </c:pt>
                <c:pt idx="19">
                  <c:v>0.36748000000000003</c:v>
                </c:pt>
                <c:pt idx="20">
                  <c:v>2.9780000000000001E-2</c:v>
                </c:pt>
                <c:pt idx="21">
                  <c:v>4.4170000000000001E-2</c:v>
                </c:pt>
                <c:pt idx="22">
                  <c:v>1.406E-2</c:v>
                </c:pt>
                <c:pt idx="23">
                  <c:v>2.232E-2</c:v>
                </c:pt>
                <c:pt idx="24">
                  <c:v>0.50209999999999999</c:v>
                </c:pt>
                <c:pt idx="25">
                  <c:v>14.7658</c:v>
                </c:pt>
                <c:pt idx="26">
                  <c:v>131.24983</c:v>
                </c:pt>
                <c:pt idx="27">
                  <c:v>116.98307</c:v>
                </c:pt>
                <c:pt idx="28">
                  <c:v>162.75682</c:v>
                </c:pt>
                <c:pt idx="29">
                  <c:v>201.63135</c:v>
                </c:pt>
              </c:numCache>
            </c:numRef>
          </c:val>
          <c:extLst>
            <c:ext xmlns:c16="http://schemas.microsoft.com/office/drawing/2014/chart" uri="{C3380CC4-5D6E-409C-BE32-E72D297353CC}">
              <c16:uniqueId val="{00000011-0DCE-431D-BFB8-0BA5D4A64F6F}"/>
            </c:ext>
          </c:extLst>
        </c:ser>
        <c:ser>
          <c:idx val="6"/>
          <c:order val="5"/>
          <c:tx>
            <c:strRef>
              <c:f>'Figure 5.30'!$H$5</c:f>
              <c:strCache>
                <c:ptCount val="1"/>
                <c:pt idx="0">
                  <c:v>Above $5,000</c:v>
                </c:pt>
              </c:strCache>
            </c:strRef>
          </c:tx>
          <c:spPr>
            <a:solidFill>
              <a:srgbClr val="C54F4F"/>
            </a:solidFill>
          </c:spPr>
          <c:invertIfNegative val="0"/>
          <c:cat>
            <c:multiLvlStrRef>
              <c:f>'Figure 5.30'!$A$6:$B$35</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Brown Coal</c:v>
                  </c:pt>
                  <c:pt idx="5">
                    <c:v>Gas</c:v>
                  </c:pt>
                  <c:pt idx="10">
                    <c:v>Hydro</c:v>
                  </c:pt>
                  <c:pt idx="15">
                    <c:v>Wind</c:v>
                  </c:pt>
                  <c:pt idx="20">
                    <c:v>Solar</c:v>
                  </c:pt>
                  <c:pt idx="25">
                    <c:v>Battery</c:v>
                  </c:pt>
                </c:lvl>
              </c:multiLvlStrCache>
            </c:multiLvlStrRef>
          </c:cat>
          <c:val>
            <c:numRef>
              <c:f>'Figure 5.30'!$H$6:$H$35</c:f>
              <c:numCache>
                <c:formatCode>_-* #,##0_-;\-* #,##0_-;_-* "-"??_-;_-@_-</c:formatCode>
                <c:ptCount val="30"/>
                <c:pt idx="0">
                  <c:v>8.8981399999999997</c:v>
                </c:pt>
                <c:pt idx="1">
                  <c:v>3.0756100000000002</c:v>
                </c:pt>
                <c:pt idx="2">
                  <c:v>12.61017</c:v>
                </c:pt>
                <c:pt idx="3">
                  <c:v>28.83154</c:v>
                </c:pt>
                <c:pt idx="4">
                  <c:v>15.783200000000001</c:v>
                </c:pt>
                <c:pt idx="5">
                  <c:v>1613.29332</c:v>
                </c:pt>
                <c:pt idx="6">
                  <c:v>1421.1279199999999</c:v>
                </c:pt>
                <c:pt idx="7">
                  <c:v>1390.85763</c:v>
                </c:pt>
                <c:pt idx="8">
                  <c:v>1387.7974899999999</c:v>
                </c:pt>
                <c:pt idx="9">
                  <c:v>1423.72918</c:v>
                </c:pt>
                <c:pt idx="10">
                  <c:v>579.34699999999998</c:v>
                </c:pt>
                <c:pt idx="11">
                  <c:v>453.11675000000002</c:v>
                </c:pt>
                <c:pt idx="12">
                  <c:v>232.321</c:v>
                </c:pt>
                <c:pt idx="13">
                  <c:v>237.93844999999999</c:v>
                </c:pt>
                <c:pt idx="14">
                  <c:v>766.99552000000006</c:v>
                </c:pt>
                <c:pt idx="15">
                  <c:v>2.4129100000000001</c:v>
                </c:pt>
                <c:pt idx="16">
                  <c:v>4.0949299999999997</c:v>
                </c:pt>
                <c:pt idx="17">
                  <c:v>12.14626</c:v>
                </c:pt>
                <c:pt idx="18">
                  <c:v>11.342169999999999</c:v>
                </c:pt>
                <c:pt idx="19">
                  <c:v>20.540289999999999</c:v>
                </c:pt>
                <c:pt idx="20">
                  <c:v>2.4696799999999999</c:v>
                </c:pt>
                <c:pt idx="21">
                  <c:v>1.82853</c:v>
                </c:pt>
                <c:pt idx="22">
                  <c:v>6.3271300000000004</c:v>
                </c:pt>
                <c:pt idx="23">
                  <c:v>0.77732000000000001</c:v>
                </c:pt>
                <c:pt idx="24">
                  <c:v>0.53966999999999998</c:v>
                </c:pt>
                <c:pt idx="25">
                  <c:v>17.866219999999998</c:v>
                </c:pt>
                <c:pt idx="26">
                  <c:v>24.665230000000001</c:v>
                </c:pt>
                <c:pt idx="27">
                  <c:v>34.654330000000002</c:v>
                </c:pt>
                <c:pt idx="28">
                  <c:v>29.00301</c:v>
                </c:pt>
                <c:pt idx="29">
                  <c:v>86.148719999999997</c:v>
                </c:pt>
              </c:numCache>
            </c:numRef>
          </c:val>
          <c:extLst>
            <c:ext xmlns:c16="http://schemas.microsoft.com/office/drawing/2014/chart" uri="{C3380CC4-5D6E-409C-BE32-E72D297353CC}">
              <c16:uniqueId val="{00000013-0DCE-431D-BFB8-0BA5D4A64F6F}"/>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scaling>
        <c:delete val="0"/>
        <c:axPos val="l"/>
        <c:majorGridlines>
          <c:spPr>
            <a:ln w="9525" cap="flat" cmpd="sng" algn="ctr">
              <a:solidFill>
                <a:schemeClr val="bg1"/>
              </a:solidFill>
              <a:round/>
            </a:ln>
            <a:effectLst/>
          </c:spPr>
        </c:majorGridlines>
        <c:title>
          <c:tx>
            <c:rich>
              <a:bodyPr/>
              <a:lstStyle/>
              <a:p>
                <a:pPr>
                  <a:defRPr/>
                </a:pPr>
                <a:r>
                  <a:rPr lang="en-AU"/>
                  <a:t>Megawatts</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5.31'!$C$6</c:f>
              <c:strCache>
                <c:ptCount val="1"/>
                <c:pt idx="0">
                  <c:v>$50 to $100</c:v>
                </c:pt>
              </c:strCache>
            </c:strRef>
          </c:tx>
          <c:spPr>
            <a:solidFill>
              <a:srgbClr val="3886A8"/>
            </a:solidFill>
          </c:spPr>
          <c:invertIfNegative val="0"/>
          <c:cat>
            <c:multiLvlStrRef>
              <c:f>'Figure 5.31'!$A$7:$B$66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5.31'!$C$7:$C$66</c:f>
              <c:numCache>
                <c:formatCode>#,##0.0_ ;\-#,##0.0\ </c:formatCode>
                <c:ptCount val="60"/>
                <c:pt idx="0">
                  <c:v>0.83882000000000001</c:v>
                </c:pt>
                <c:pt idx="1">
                  <c:v>0.37202000000000002</c:v>
                </c:pt>
                <c:pt idx="2">
                  <c:v>0.26266</c:v>
                </c:pt>
                <c:pt idx="3">
                  <c:v>5.6650499999999999</c:v>
                </c:pt>
                <c:pt idx="4">
                  <c:v>5.0226300000000004</c:v>
                </c:pt>
                <c:pt idx="5">
                  <c:v>6.7208299999999994</c:v>
                </c:pt>
                <c:pt idx="6">
                  <c:v>0.36201</c:v>
                </c:pt>
                <c:pt idx="7">
                  <c:v>4.6615200000000003</c:v>
                </c:pt>
                <c:pt idx="8">
                  <c:v>8.6381999999999994</c:v>
                </c:pt>
                <c:pt idx="9">
                  <c:v>0.31194</c:v>
                </c:pt>
                <c:pt idx="10">
                  <c:v>0.41864000000000001</c:v>
                </c:pt>
                <c:pt idx="11">
                  <c:v>0.22849</c:v>
                </c:pt>
                <c:pt idx="12">
                  <c:v>0.64214000000000004</c:v>
                </c:pt>
                <c:pt idx="13">
                  <c:v>0.61656999999999995</c:v>
                </c:pt>
                <c:pt idx="14">
                  <c:v>0.62969999999999993</c:v>
                </c:pt>
                <c:pt idx="15">
                  <c:v>4.5830000000000003E-2</c:v>
                </c:pt>
                <c:pt idx="16">
                  <c:v>0</c:v>
                </c:pt>
                <c:pt idx="17">
                  <c:v>0</c:v>
                </c:pt>
                <c:pt idx="18">
                  <c:v>0</c:v>
                </c:pt>
                <c:pt idx="19">
                  <c:v>2.6612900000000002</c:v>
                </c:pt>
                <c:pt idx="20">
                  <c:v>49.07002</c:v>
                </c:pt>
                <c:pt idx="21">
                  <c:v>61.576139999999995</c:v>
                </c:pt>
                <c:pt idx="22">
                  <c:v>70.026510000000002</c:v>
                </c:pt>
                <c:pt idx="23">
                  <c:v>69.056899999999999</c:v>
                </c:pt>
                <c:pt idx="24">
                  <c:v>45.11918</c:v>
                </c:pt>
                <c:pt idx="25">
                  <c:v>50.939610000000002</c:v>
                </c:pt>
                <c:pt idx="26">
                  <c:v>59.136090000000003</c:v>
                </c:pt>
                <c:pt idx="27">
                  <c:v>49.454749999999997</c:v>
                </c:pt>
                <c:pt idx="28">
                  <c:v>43.547159999999998</c:v>
                </c:pt>
                <c:pt idx="29">
                  <c:v>42.745370000000001</c:v>
                </c:pt>
                <c:pt idx="30">
                  <c:v>34.945230000000002</c:v>
                </c:pt>
                <c:pt idx="31">
                  <c:v>4.2337600000000002</c:v>
                </c:pt>
                <c:pt idx="32">
                  <c:v>0.34455999999999998</c:v>
                </c:pt>
                <c:pt idx="33">
                  <c:v>4.2340000000000003E-2</c:v>
                </c:pt>
                <c:pt idx="34">
                  <c:v>0</c:v>
                </c:pt>
                <c:pt idx="35">
                  <c:v>0</c:v>
                </c:pt>
                <c:pt idx="36">
                  <c:v>0</c:v>
                </c:pt>
                <c:pt idx="37">
                  <c:v>0</c:v>
                </c:pt>
                <c:pt idx="38">
                  <c:v>0</c:v>
                </c:pt>
                <c:pt idx="39">
                  <c:v>0</c:v>
                </c:pt>
                <c:pt idx="40">
                  <c:v>0</c:v>
                </c:pt>
                <c:pt idx="41">
                  <c:v>0</c:v>
                </c:pt>
                <c:pt idx="42">
                  <c:v>0</c:v>
                </c:pt>
                <c:pt idx="43">
                  <c:v>0</c:v>
                </c:pt>
                <c:pt idx="44">
                  <c:v>0</c:v>
                </c:pt>
                <c:pt idx="45">
                  <c:v>0</c:v>
                </c:pt>
                <c:pt idx="46">
                  <c:v>0</c:v>
                </c:pt>
                <c:pt idx="47">
                  <c:v>34.239359999999998</c:v>
                </c:pt>
                <c:pt idx="48">
                  <c:v>57.887209999999996</c:v>
                </c:pt>
                <c:pt idx="49">
                  <c:v>57.0625</c:v>
                </c:pt>
                <c:pt idx="50">
                  <c:v>36.029229999999998</c:v>
                </c:pt>
                <c:pt idx="51">
                  <c:v>70.335419999999999</c:v>
                </c:pt>
                <c:pt idx="52">
                  <c:v>73.203289999999996</c:v>
                </c:pt>
                <c:pt idx="53">
                  <c:v>24.811810000000001</c:v>
                </c:pt>
                <c:pt idx="54">
                  <c:v>47.437049999999999</c:v>
                </c:pt>
                <c:pt idx="55">
                  <c:v>83.740660000000005</c:v>
                </c:pt>
                <c:pt idx="56">
                  <c:v>66.648030000000006</c:v>
                </c:pt>
                <c:pt idx="57">
                  <c:v>71.810599999999994</c:v>
                </c:pt>
                <c:pt idx="58">
                  <c:v>0</c:v>
                </c:pt>
                <c:pt idx="59">
                  <c:v>42.949539999999999</c:v>
                </c:pt>
              </c:numCache>
            </c:numRef>
          </c:val>
          <c:extLst xmlns:c15="http://schemas.microsoft.com/office/drawing/2012/chart">
            <c:ext xmlns:c16="http://schemas.microsoft.com/office/drawing/2014/chart" uri="{C3380CC4-5D6E-409C-BE32-E72D297353CC}">
              <c16:uniqueId val="{00000003-EA87-4823-9DDD-1AADC7CA9397}"/>
            </c:ext>
          </c:extLst>
        </c:ser>
        <c:ser>
          <c:idx val="2"/>
          <c:order val="1"/>
          <c:tx>
            <c:strRef>
              <c:f>'Figure 5.31'!$D$6</c:f>
              <c:strCache>
                <c:ptCount val="1"/>
                <c:pt idx="0">
                  <c:v>$100 to $300</c:v>
                </c:pt>
              </c:strCache>
            </c:strRef>
          </c:tx>
          <c:spPr>
            <a:solidFill>
              <a:srgbClr val="2C5B6C"/>
            </a:solidFill>
          </c:spPr>
          <c:invertIfNegative val="0"/>
          <c:cat>
            <c:multiLvlStrRef>
              <c:f>'Figure 5.31'!$A$7:$B$66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5.31'!$D$7:$D$66</c:f>
              <c:numCache>
                <c:formatCode>#,##0.0_ ;\-#,##0.0\ </c:formatCode>
                <c:ptCount val="60"/>
                <c:pt idx="0">
                  <c:v>0</c:v>
                </c:pt>
                <c:pt idx="1">
                  <c:v>0</c:v>
                </c:pt>
                <c:pt idx="2">
                  <c:v>3.6312700000000002</c:v>
                </c:pt>
                <c:pt idx="3">
                  <c:v>0</c:v>
                </c:pt>
                <c:pt idx="4">
                  <c:v>0</c:v>
                </c:pt>
                <c:pt idx="5">
                  <c:v>1.3689800000000001</c:v>
                </c:pt>
                <c:pt idx="6">
                  <c:v>2.5980350000000003</c:v>
                </c:pt>
                <c:pt idx="7">
                  <c:v>0.1192575</c:v>
                </c:pt>
                <c:pt idx="8">
                  <c:v>11.057639999999999</c:v>
                </c:pt>
                <c:pt idx="9">
                  <c:v>8.8170900000000003</c:v>
                </c:pt>
                <c:pt idx="10">
                  <c:v>1.5361100000000001</c:v>
                </c:pt>
                <c:pt idx="11">
                  <c:v>1.1640900000000001</c:v>
                </c:pt>
                <c:pt idx="12">
                  <c:v>1.16275</c:v>
                </c:pt>
                <c:pt idx="13">
                  <c:v>1.2770299999999999</c:v>
                </c:pt>
                <c:pt idx="14">
                  <c:v>8.4332400000000014</c:v>
                </c:pt>
                <c:pt idx="15">
                  <c:v>27.237030000000001</c:v>
                </c:pt>
                <c:pt idx="16">
                  <c:v>48.490369999999999</c:v>
                </c:pt>
                <c:pt idx="17">
                  <c:v>34.847569999999997</c:v>
                </c:pt>
                <c:pt idx="18">
                  <c:v>88.916549999999987</c:v>
                </c:pt>
                <c:pt idx="19">
                  <c:v>70.332549999999998</c:v>
                </c:pt>
                <c:pt idx="20">
                  <c:v>15.653469999999999</c:v>
                </c:pt>
                <c:pt idx="21">
                  <c:v>14.29251</c:v>
                </c:pt>
                <c:pt idx="22">
                  <c:v>12.827779999999999</c:v>
                </c:pt>
                <c:pt idx="23">
                  <c:v>9.3906799999999997</c:v>
                </c:pt>
                <c:pt idx="24">
                  <c:v>12.59577</c:v>
                </c:pt>
                <c:pt idx="25">
                  <c:v>4.0658500000000002</c:v>
                </c:pt>
                <c:pt idx="26">
                  <c:v>2.9409800000000001</c:v>
                </c:pt>
                <c:pt idx="27">
                  <c:v>1.9566000000000001</c:v>
                </c:pt>
                <c:pt idx="28">
                  <c:v>1.8957200000000001</c:v>
                </c:pt>
                <c:pt idx="29">
                  <c:v>2.3331</c:v>
                </c:pt>
                <c:pt idx="30">
                  <c:v>33.18817</c:v>
                </c:pt>
                <c:pt idx="31">
                  <c:v>26.3703</c:v>
                </c:pt>
                <c:pt idx="32">
                  <c:v>21.812390000000001</c:v>
                </c:pt>
                <c:pt idx="33">
                  <c:v>18.700489999999999</c:v>
                </c:pt>
                <c:pt idx="34">
                  <c:v>16.38195</c:v>
                </c:pt>
                <c:pt idx="35">
                  <c:v>32.68553</c:v>
                </c:pt>
                <c:pt idx="36">
                  <c:v>27.68974</c:v>
                </c:pt>
                <c:pt idx="37">
                  <c:v>14.528740000000001</c:v>
                </c:pt>
                <c:pt idx="38">
                  <c:v>19.04805</c:v>
                </c:pt>
                <c:pt idx="39">
                  <c:v>2.6779000000000002</c:v>
                </c:pt>
                <c:pt idx="40">
                  <c:v>1.0707899999999999</c:v>
                </c:pt>
                <c:pt idx="41">
                  <c:v>0.47974</c:v>
                </c:pt>
                <c:pt idx="42">
                  <c:v>1.1641999999999999</c:v>
                </c:pt>
                <c:pt idx="43">
                  <c:v>19.948029999999999</c:v>
                </c:pt>
                <c:pt idx="44">
                  <c:v>56.827109999999998</c:v>
                </c:pt>
                <c:pt idx="45">
                  <c:v>0</c:v>
                </c:pt>
                <c:pt idx="46">
                  <c:v>0</c:v>
                </c:pt>
                <c:pt idx="47">
                  <c:v>0</c:v>
                </c:pt>
                <c:pt idx="48">
                  <c:v>0</c:v>
                </c:pt>
                <c:pt idx="49">
                  <c:v>0</c:v>
                </c:pt>
                <c:pt idx="50">
                  <c:v>0</c:v>
                </c:pt>
                <c:pt idx="51">
                  <c:v>18.703939999999999</c:v>
                </c:pt>
                <c:pt idx="52">
                  <c:v>1.06698</c:v>
                </c:pt>
                <c:pt idx="53">
                  <c:v>0</c:v>
                </c:pt>
                <c:pt idx="54">
                  <c:v>0</c:v>
                </c:pt>
                <c:pt idx="55">
                  <c:v>0</c:v>
                </c:pt>
                <c:pt idx="56">
                  <c:v>0</c:v>
                </c:pt>
                <c:pt idx="57">
                  <c:v>0</c:v>
                </c:pt>
                <c:pt idx="58">
                  <c:v>0</c:v>
                </c:pt>
                <c:pt idx="59">
                  <c:v>44.645600000000002</c:v>
                </c:pt>
              </c:numCache>
            </c:numRef>
          </c:val>
          <c:extLst xmlns:c15="http://schemas.microsoft.com/office/drawing/2012/chart">
            <c:ext xmlns:c16="http://schemas.microsoft.com/office/drawing/2014/chart" uri="{C3380CC4-5D6E-409C-BE32-E72D297353CC}">
              <c16:uniqueId val="{00000004-EA87-4823-9DDD-1AADC7CA9397}"/>
            </c:ext>
          </c:extLst>
        </c:ser>
        <c:ser>
          <c:idx val="3"/>
          <c:order val="2"/>
          <c:tx>
            <c:strRef>
              <c:f>'Figure 5.31'!$E$6</c:f>
              <c:strCache>
                <c:ptCount val="1"/>
                <c:pt idx="0">
                  <c:v>$300 to $5,000</c:v>
                </c:pt>
              </c:strCache>
            </c:strRef>
          </c:tx>
          <c:spPr>
            <a:solidFill>
              <a:srgbClr val="F69588"/>
            </a:solidFill>
          </c:spPr>
          <c:invertIfNegative val="0"/>
          <c:cat>
            <c:multiLvlStrRef>
              <c:f>'Figure 5.31'!$A$7:$B$66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5.31'!$E$7:$E$66</c:f>
              <c:numCache>
                <c:formatCode>#,##0.0_ ;\-#,##0.0\ </c:formatCode>
                <c:ptCount val="6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3.091E-2</c:v>
                </c:pt>
                <c:pt idx="17">
                  <c:v>4.6758100000000002</c:v>
                </c:pt>
                <c:pt idx="18">
                  <c:v>0.48118</c:v>
                </c:pt>
                <c:pt idx="19">
                  <c:v>0.30847000000000002</c:v>
                </c:pt>
                <c:pt idx="20">
                  <c:v>0</c:v>
                </c:pt>
                <c:pt idx="21">
                  <c:v>0</c:v>
                </c:pt>
                <c:pt idx="22">
                  <c:v>0</c:v>
                </c:pt>
                <c:pt idx="23">
                  <c:v>0</c:v>
                </c:pt>
                <c:pt idx="24">
                  <c:v>0</c:v>
                </c:pt>
                <c:pt idx="25">
                  <c:v>0</c:v>
                </c:pt>
                <c:pt idx="26">
                  <c:v>0</c:v>
                </c:pt>
                <c:pt idx="27">
                  <c:v>0</c:v>
                </c:pt>
                <c:pt idx="28">
                  <c:v>0</c:v>
                </c:pt>
                <c:pt idx="29">
                  <c:v>1.389E-2</c:v>
                </c:pt>
                <c:pt idx="30">
                  <c:v>0</c:v>
                </c:pt>
                <c:pt idx="31">
                  <c:v>0</c:v>
                </c:pt>
                <c:pt idx="32">
                  <c:v>0</c:v>
                </c:pt>
                <c:pt idx="33">
                  <c:v>0</c:v>
                </c:pt>
                <c:pt idx="34">
                  <c:v>0</c:v>
                </c:pt>
                <c:pt idx="35">
                  <c:v>0</c:v>
                </c:pt>
                <c:pt idx="36">
                  <c:v>0</c:v>
                </c:pt>
                <c:pt idx="37">
                  <c:v>0</c:v>
                </c:pt>
                <c:pt idx="38">
                  <c:v>0</c:v>
                </c:pt>
                <c:pt idx="39">
                  <c:v>7.6400000000000001E-3</c:v>
                </c:pt>
                <c:pt idx="40">
                  <c:v>34.215170000000001</c:v>
                </c:pt>
                <c:pt idx="41">
                  <c:v>63.597099999999998</c:v>
                </c:pt>
                <c:pt idx="42">
                  <c:v>60.079409999999996</c:v>
                </c:pt>
                <c:pt idx="43">
                  <c:v>74.157039999999995</c:v>
                </c:pt>
                <c:pt idx="44">
                  <c:v>84.610749999999996</c:v>
                </c:pt>
                <c:pt idx="45">
                  <c:v>84.304879999999997</c:v>
                </c:pt>
                <c:pt idx="46">
                  <c:v>66.264700000000005</c:v>
                </c:pt>
                <c:pt idx="47">
                  <c:v>108.00291999999999</c:v>
                </c:pt>
                <c:pt idx="48">
                  <c:v>125.06788</c:v>
                </c:pt>
                <c:pt idx="49">
                  <c:v>9.5650999999999993</c:v>
                </c:pt>
                <c:pt idx="50">
                  <c:v>36.748539999999998</c:v>
                </c:pt>
                <c:pt idx="51">
                  <c:v>10.56921</c:v>
                </c:pt>
                <c:pt idx="52">
                  <c:v>22.334900000000001</c:v>
                </c:pt>
                <c:pt idx="53">
                  <c:v>5.3388900000000001</c:v>
                </c:pt>
                <c:pt idx="54">
                  <c:v>12.215170000000001</c:v>
                </c:pt>
                <c:pt idx="55">
                  <c:v>45.814300000000003</c:v>
                </c:pt>
                <c:pt idx="56">
                  <c:v>41.896639999999998</c:v>
                </c:pt>
                <c:pt idx="57">
                  <c:v>48.86918</c:v>
                </c:pt>
                <c:pt idx="58">
                  <c:v>151.96181000000001</c:v>
                </c:pt>
                <c:pt idx="59">
                  <c:v>0</c:v>
                </c:pt>
              </c:numCache>
            </c:numRef>
          </c:val>
          <c:extLst>
            <c:ext xmlns:c16="http://schemas.microsoft.com/office/drawing/2014/chart" uri="{C3380CC4-5D6E-409C-BE32-E72D297353CC}">
              <c16:uniqueId val="{00000000-EA87-4823-9DDD-1AADC7CA9397}"/>
            </c:ext>
          </c:extLst>
        </c:ser>
        <c:dLbls>
          <c:showLegendKey val="0"/>
          <c:showVal val="0"/>
          <c:showCatName val="0"/>
          <c:showSerName val="0"/>
          <c:showPercent val="0"/>
          <c:showBubbleSize val="0"/>
        </c:dLbls>
        <c:gapWidth val="20"/>
        <c:overlap val="100"/>
        <c:axId val="1225495448"/>
        <c:axId val="1225497744"/>
        <c:extLst/>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max val="200"/>
        </c:scaling>
        <c:delete val="0"/>
        <c:axPos val="l"/>
        <c:majorGridlines>
          <c:spPr>
            <a:ln w="9525" cap="flat" cmpd="sng" algn="ctr">
              <a:solidFill>
                <a:schemeClr val="bg1"/>
              </a:solidFill>
              <a:round/>
            </a:ln>
            <a:effectLst/>
          </c:spPr>
        </c:majorGridlines>
        <c:title>
          <c:tx>
            <c:rich>
              <a:bodyPr/>
              <a:lstStyle/>
              <a:p>
                <a:pPr>
                  <a:defRPr/>
                </a:pPr>
                <a:r>
                  <a:rPr lang="en-AU"/>
                  <a:t>Megawatts</a:t>
                </a:r>
              </a:p>
            </c:rich>
          </c:tx>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225495448"/>
        <c:crosses val="autoZero"/>
        <c:crossBetween val="between"/>
      </c:valAx>
      <c:spPr>
        <a:solidFill>
          <a:srgbClr val="F3F1EB"/>
        </a:solidFill>
        <a:ln>
          <a:noFill/>
        </a:ln>
      </c:spPr>
    </c:plotArea>
    <c:legend>
      <c:legendPos val="b"/>
      <c:overlay val="0"/>
    </c:legend>
    <c:plotVisOnly val="1"/>
    <c:dispBlanksAs val="gap"/>
    <c:showDLblsOverMax val="0"/>
    <c:extLst/>
  </c:chart>
  <c:spPr>
    <a:solidFill>
      <a:schemeClr val="bg1"/>
    </a:solidFill>
    <a:ln>
      <a:noFill/>
    </a:ln>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'Figure 5.32'!$B$5</c:f>
              <c:strCache>
                <c:ptCount val="1"/>
                <c:pt idx="0">
                  <c:v>Queensland</c:v>
                </c:pt>
              </c:strCache>
            </c:strRef>
          </c:tx>
          <c:spPr>
            <a:ln w="28575" cap="rnd">
              <a:solidFill>
                <a:srgbClr val="C54F4F"/>
              </a:solidFill>
              <a:round/>
            </a:ln>
            <a:effectLst/>
          </c:spPr>
          <c:marker>
            <c:symbol val="none"/>
          </c:marker>
          <c:cat>
            <c:numRef>
              <c:f>'Figure 5.32'!$A$6:$A$10</c:f>
              <c:numCache>
                <c:formatCode>General</c:formatCode>
                <c:ptCount val="5"/>
                <c:pt idx="0">
                  <c:v>2021</c:v>
                </c:pt>
                <c:pt idx="1">
                  <c:v>2022</c:v>
                </c:pt>
                <c:pt idx="2">
                  <c:v>2023</c:v>
                </c:pt>
                <c:pt idx="3">
                  <c:v>2024</c:v>
                </c:pt>
                <c:pt idx="4">
                  <c:v>2025</c:v>
                </c:pt>
              </c:numCache>
            </c:numRef>
          </c:cat>
          <c:val>
            <c:numRef>
              <c:f>'Figure 5.32'!$B$6:$B$10</c:f>
              <c:numCache>
                <c:formatCode>General</c:formatCode>
                <c:ptCount val="5"/>
                <c:pt idx="0">
                  <c:v>5.46</c:v>
                </c:pt>
                <c:pt idx="1">
                  <c:v>38.619999999999997</c:v>
                </c:pt>
                <c:pt idx="2">
                  <c:v>31.89</c:v>
                </c:pt>
                <c:pt idx="3">
                  <c:v>5.3</c:v>
                </c:pt>
                <c:pt idx="4">
                  <c:v>102.06</c:v>
                </c:pt>
              </c:numCache>
            </c:numRef>
          </c:val>
          <c:smooth val="0"/>
          <c:extLst>
            <c:ext xmlns:c16="http://schemas.microsoft.com/office/drawing/2014/chart" uri="{C3380CC4-5D6E-409C-BE32-E72D297353CC}">
              <c16:uniqueId val="{00000000-39EE-4F1C-BFEE-6FAE274C1118}"/>
            </c:ext>
          </c:extLst>
        </c:ser>
        <c:ser>
          <c:idx val="1"/>
          <c:order val="1"/>
          <c:tx>
            <c:strRef>
              <c:f>'Figure 5.32'!$C$5</c:f>
              <c:strCache>
                <c:ptCount val="1"/>
                <c:pt idx="0">
                  <c:v>NSW</c:v>
                </c:pt>
              </c:strCache>
            </c:strRef>
          </c:tx>
          <c:spPr>
            <a:ln w="28575" cap="rnd">
              <a:solidFill>
                <a:srgbClr val="3886A8"/>
              </a:solidFill>
              <a:round/>
            </a:ln>
            <a:effectLst/>
          </c:spPr>
          <c:marker>
            <c:symbol val="none"/>
          </c:marker>
          <c:cat>
            <c:numRef>
              <c:f>'Figure 5.32'!$A$6:$A$10</c:f>
              <c:numCache>
                <c:formatCode>General</c:formatCode>
                <c:ptCount val="5"/>
                <c:pt idx="0">
                  <c:v>2021</c:v>
                </c:pt>
                <c:pt idx="1">
                  <c:v>2022</c:v>
                </c:pt>
                <c:pt idx="2">
                  <c:v>2023</c:v>
                </c:pt>
                <c:pt idx="3">
                  <c:v>2024</c:v>
                </c:pt>
                <c:pt idx="4">
                  <c:v>2025</c:v>
                </c:pt>
              </c:numCache>
            </c:numRef>
          </c:cat>
          <c:val>
            <c:numRef>
              <c:f>'Figure 5.32'!$C$6:$C$10</c:f>
              <c:numCache>
                <c:formatCode>General</c:formatCode>
                <c:ptCount val="5"/>
                <c:pt idx="0">
                  <c:v>3.85</c:v>
                </c:pt>
                <c:pt idx="1">
                  <c:v>37.9</c:v>
                </c:pt>
                <c:pt idx="2">
                  <c:v>27.71</c:v>
                </c:pt>
                <c:pt idx="3">
                  <c:v>4.96</c:v>
                </c:pt>
                <c:pt idx="4">
                  <c:v>59.18</c:v>
                </c:pt>
              </c:numCache>
            </c:numRef>
          </c:val>
          <c:smooth val="0"/>
          <c:extLst>
            <c:ext xmlns:c16="http://schemas.microsoft.com/office/drawing/2014/chart" uri="{C3380CC4-5D6E-409C-BE32-E72D297353CC}">
              <c16:uniqueId val="{00000001-39EE-4F1C-BFEE-6FAE274C1118}"/>
            </c:ext>
          </c:extLst>
        </c:ser>
        <c:ser>
          <c:idx val="2"/>
          <c:order val="2"/>
          <c:tx>
            <c:strRef>
              <c:f>'Figure 5.32'!$D$5</c:f>
              <c:strCache>
                <c:ptCount val="1"/>
                <c:pt idx="0">
                  <c:v>Victoria</c:v>
                </c:pt>
              </c:strCache>
            </c:strRef>
          </c:tx>
          <c:spPr>
            <a:ln w="28575" cap="rnd">
              <a:solidFill>
                <a:srgbClr val="2C5B6C"/>
              </a:solidFill>
              <a:round/>
            </a:ln>
            <a:effectLst/>
          </c:spPr>
          <c:marker>
            <c:symbol val="none"/>
          </c:marker>
          <c:cat>
            <c:numRef>
              <c:f>'Figure 5.32'!$A$6:$A$10</c:f>
              <c:numCache>
                <c:formatCode>General</c:formatCode>
                <c:ptCount val="5"/>
                <c:pt idx="0">
                  <c:v>2021</c:v>
                </c:pt>
                <c:pt idx="1">
                  <c:v>2022</c:v>
                </c:pt>
                <c:pt idx="2">
                  <c:v>2023</c:v>
                </c:pt>
                <c:pt idx="3">
                  <c:v>2024</c:v>
                </c:pt>
                <c:pt idx="4">
                  <c:v>2025</c:v>
                </c:pt>
              </c:numCache>
            </c:numRef>
          </c:cat>
          <c:val>
            <c:numRef>
              <c:f>'Figure 5.32'!$D$6:$D$10</c:f>
              <c:numCache>
                <c:formatCode>General</c:formatCode>
                <c:ptCount val="5"/>
                <c:pt idx="0">
                  <c:v>3.08</c:v>
                </c:pt>
                <c:pt idx="1">
                  <c:v>25.51</c:v>
                </c:pt>
                <c:pt idx="2">
                  <c:v>12.84</c:v>
                </c:pt>
                <c:pt idx="3">
                  <c:v>1.39</c:v>
                </c:pt>
                <c:pt idx="4">
                  <c:v>24.96</c:v>
                </c:pt>
              </c:numCache>
            </c:numRef>
          </c:val>
          <c:smooth val="0"/>
          <c:extLst>
            <c:ext xmlns:c16="http://schemas.microsoft.com/office/drawing/2014/chart" uri="{C3380CC4-5D6E-409C-BE32-E72D297353CC}">
              <c16:uniqueId val="{00000002-39EE-4F1C-BFEE-6FAE274C1118}"/>
            </c:ext>
          </c:extLst>
        </c:ser>
        <c:ser>
          <c:idx val="3"/>
          <c:order val="3"/>
          <c:tx>
            <c:strRef>
              <c:f>'Figure 5.32'!$E$5</c:f>
              <c:strCache>
                <c:ptCount val="1"/>
                <c:pt idx="0">
                  <c:v>South Australia</c:v>
                </c:pt>
              </c:strCache>
            </c:strRef>
          </c:tx>
          <c:spPr>
            <a:ln w="28575" cap="rnd">
              <a:solidFill>
                <a:srgbClr val="F69588"/>
              </a:solidFill>
              <a:round/>
            </a:ln>
            <a:effectLst/>
          </c:spPr>
          <c:marker>
            <c:symbol val="none"/>
          </c:marker>
          <c:cat>
            <c:numRef>
              <c:f>'Figure 5.32'!$A$6:$A$10</c:f>
              <c:numCache>
                <c:formatCode>General</c:formatCode>
                <c:ptCount val="5"/>
                <c:pt idx="0">
                  <c:v>2021</c:v>
                </c:pt>
                <c:pt idx="1">
                  <c:v>2022</c:v>
                </c:pt>
                <c:pt idx="2">
                  <c:v>2023</c:v>
                </c:pt>
                <c:pt idx="3">
                  <c:v>2024</c:v>
                </c:pt>
                <c:pt idx="4">
                  <c:v>2025</c:v>
                </c:pt>
              </c:numCache>
            </c:numRef>
          </c:cat>
          <c:val>
            <c:numRef>
              <c:f>'Figure 5.32'!$E$6:$E$10</c:f>
              <c:numCache>
                <c:formatCode>General</c:formatCode>
                <c:ptCount val="5"/>
                <c:pt idx="0">
                  <c:v>3.27</c:v>
                </c:pt>
                <c:pt idx="1">
                  <c:v>29.27</c:v>
                </c:pt>
                <c:pt idx="2">
                  <c:v>14.32</c:v>
                </c:pt>
                <c:pt idx="3">
                  <c:v>3.76</c:v>
                </c:pt>
                <c:pt idx="4">
                  <c:v>28.84</c:v>
                </c:pt>
              </c:numCache>
            </c:numRef>
          </c:val>
          <c:smooth val="0"/>
          <c:extLst>
            <c:ext xmlns:c16="http://schemas.microsoft.com/office/drawing/2014/chart" uri="{C3380CC4-5D6E-409C-BE32-E72D297353CC}">
              <c16:uniqueId val="{00000003-39EE-4F1C-BFEE-6FAE274C1118}"/>
            </c:ext>
          </c:extLst>
        </c:ser>
        <c:dLbls>
          <c:showLegendKey val="0"/>
          <c:showVal val="0"/>
          <c:showCatName val="0"/>
          <c:showSerName val="0"/>
          <c:showPercent val="0"/>
          <c:showBubbleSize val="0"/>
        </c:dLbls>
        <c:smooth val="0"/>
        <c:axId val="52665520"/>
        <c:axId val="52665040"/>
      </c:lineChart>
      <c:catAx>
        <c:axId val="52665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52665040"/>
        <c:crosses val="autoZero"/>
        <c:auto val="1"/>
        <c:lblAlgn val="ctr"/>
        <c:lblOffset val="100"/>
        <c:noMultiLvlLbl val="0"/>
      </c:catAx>
      <c:valAx>
        <c:axId val="52665040"/>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$(nominal)</a:t>
                </a:r>
                <a:r>
                  <a:rPr lang="en-AU" b="1" baseline="0"/>
                  <a:t> per megawatt hour</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AU"/>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52665520"/>
        <c:crosses val="autoZero"/>
        <c:crossBetween val="between"/>
      </c:valAx>
      <c:spPr>
        <a:solidFill>
          <a:srgbClr val="F3F1EB"/>
        </a:soli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7658168083098"/>
          <c:y val="3.695767195767196E-2"/>
          <c:w val="0.8588372678627636"/>
          <c:h val="0.71088465608465612"/>
        </c:manualLayout>
      </c:layout>
      <c:barChart>
        <c:barDir val="col"/>
        <c:grouping val="stacked"/>
        <c:varyColors val="0"/>
        <c:ser>
          <c:idx val="1"/>
          <c:order val="0"/>
          <c:tx>
            <c:strRef>
              <c:f>'Figure 5.33'!$C$6</c:f>
              <c:strCache>
                <c:ptCount val="1"/>
                <c:pt idx="0">
                  <c:v>Below $0</c:v>
                </c:pt>
              </c:strCache>
            </c:strRef>
          </c:tx>
          <c:spPr>
            <a:solidFill>
              <a:srgbClr val="ACC7BD"/>
            </a:solidFill>
          </c:spPr>
          <c:invertIfNegative val="0"/>
          <c:cat>
            <c:multiLvlStrRef>
              <c:f>'Figure 5.33'!$A$7:$B$36</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Gas</c:v>
                  </c:pt>
                  <c:pt idx="5">
                    <c:v>Wind</c:v>
                  </c:pt>
                  <c:pt idx="10">
                    <c:v>Solar</c:v>
                  </c:pt>
                  <c:pt idx="15">
                    <c:v>Battery</c:v>
                  </c:pt>
                  <c:pt idx="20">
                    <c:v>Diesel</c:v>
                  </c:pt>
                  <c:pt idx="25">
                    <c:v>Liquid</c:v>
                  </c:pt>
                </c:lvl>
              </c:multiLvlStrCache>
            </c:multiLvlStrRef>
          </c:cat>
          <c:val>
            <c:numRef>
              <c:f>'Figure 5.33'!$C$7:$C$36</c:f>
              <c:numCache>
                <c:formatCode>#,##0_ ;\-#,##0\ </c:formatCode>
                <c:ptCount val="30"/>
                <c:pt idx="0">
                  <c:v>322.66221000000002</c:v>
                </c:pt>
                <c:pt idx="1">
                  <c:v>299.55274000000003</c:v>
                </c:pt>
                <c:pt idx="2">
                  <c:v>271.34652</c:v>
                </c:pt>
                <c:pt idx="3">
                  <c:v>258.91714000000002</c:v>
                </c:pt>
                <c:pt idx="4">
                  <c:v>193.77291</c:v>
                </c:pt>
                <c:pt idx="5">
                  <c:v>599.23766000000001</c:v>
                </c:pt>
                <c:pt idx="6">
                  <c:v>793.32772999999997</c:v>
                </c:pt>
                <c:pt idx="7">
                  <c:v>771.76178000000004</c:v>
                </c:pt>
                <c:pt idx="8">
                  <c:v>777.35712000000001</c:v>
                </c:pt>
                <c:pt idx="9">
                  <c:v>924.12563</c:v>
                </c:pt>
                <c:pt idx="10">
                  <c:v>81.312570000000008</c:v>
                </c:pt>
                <c:pt idx="11">
                  <c:v>88.128810000000001</c:v>
                </c:pt>
                <c:pt idx="12">
                  <c:v>106.10881000000001</c:v>
                </c:pt>
                <c:pt idx="13">
                  <c:v>127.33929000000001</c:v>
                </c:pt>
                <c:pt idx="14">
                  <c:v>125.50766</c:v>
                </c:pt>
                <c:pt idx="15">
                  <c:v>0.71287999999999996</c:v>
                </c:pt>
                <c:pt idx="16">
                  <c:v>0.50814999999999999</c:v>
                </c:pt>
                <c:pt idx="17">
                  <c:v>1.53569</c:v>
                </c:pt>
                <c:pt idx="18">
                  <c:v>0.44208000000000003</c:v>
                </c:pt>
                <c:pt idx="19">
                  <c:v>3.9883199999999999</c:v>
                </c:pt>
                <c:pt idx="20">
                  <c:v>0.80459000000000003</c:v>
                </c:pt>
                <c:pt idx="21">
                  <c:v>0.69564999999999999</c:v>
                </c:pt>
                <c:pt idx="22">
                  <c:v>0.1237</c:v>
                </c:pt>
                <c:pt idx="23">
                  <c:v>2.972E-2</c:v>
                </c:pt>
                <c:pt idx="24">
                  <c:v>7.5359999999999996E-2</c:v>
                </c:pt>
                <c:pt idx="25">
                  <c:v>0.10317</c:v>
                </c:pt>
                <c:pt idx="26">
                  <c:v>0.13897000000000001</c:v>
                </c:pt>
                <c:pt idx="27">
                  <c:v>4.8030000000000003E-2</c:v>
                </c:pt>
                <c:pt idx="28">
                  <c:v>2.511E-2</c:v>
                </c:pt>
                <c:pt idx="29">
                  <c:v>3.8199999999999998E-2</c:v>
                </c:pt>
              </c:numCache>
            </c:numRef>
          </c:val>
          <c:extLst>
            <c:ext xmlns:c16="http://schemas.microsoft.com/office/drawing/2014/chart" uri="{C3380CC4-5D6E-409C-BE32-E72D297353CC}">
              <c16:uniqueId val="{00000000-76D9-4DE0-AE1F-77E99CF6671F}"/>
            </c:ext>
          </c:extLst>
        </c:ser>
        <c:ser>
          <c:idx val="2"/>
          <c:order val="1"/>
          <c:tx>
            <c:strRef>
              <c:f>'Figure 5.33'!$D$6</c:f>
              <c:strCache>
                <c:ptCount val="1"/>
                <c:pt idx="0">
                  <c:v>$0 to $50</c:v>
                </c:pt>
              </c:strCache>
            </c:strRef>
          </c:tx>
          <c:spPr>
            <a:solidFill>
              <a:srgbClr val="318468"/>
            </a:solidFill>
          </c:spPr>
          <c:invertIfNegative val="0"/>
          <c:cat>
            <c:multiLvlStrRef>
              <c:f>'Figure 5.33'!$A$7:$B$36</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Gas</c:v>
                  </c:pt>
                  <c:pt idx="5">
                    <c:v>Wind</c:v>
                  </c:pt>
                  <c:pt idx="10">
                    <c:v>Solar</c:v>
                  </c:pt>
                  <c:pt idx="15">
                    <c:v>Battery</c:v>
                  </c:pt>
                  <c:pt idx="20">
                    <c:v>Diesel</c:v>
                  </c:pt>
                  <c:pt idx="25">
                    <c:v>Liquid</c:v>
                  </c:pt>
                </c:lvl>
              </c:multiLvlStrCache>
            </c:multiLvlStrRef>
          </c:cat>
          <c:val>
            <c:numRef>
              <c:f>'Figure 5.33'!$D$7:$D$36</c:f>
              <c:numCache>
                <c:formatCode>#,##0_ ;\-#,##0\ </c:formatCode>
                <c:ptCount val="30"/>
                <c:pt idx="0">
                  <c:v>38.412790000000001</c:v>
                </c:pt>
                <c:pt idx="1">
                  <c:v>27.256449999999997</c:v>
                </c:pt>
                <c:pt idx="2">
                  <c:v>16.018630000000002</c:v>
                </c:pt>
                <c:pt idx="3">
                  <c:v>29.31955</c:v>
                </c:pt>
                <c:pt idx="4">
                  <c:v>36.125819999999997</c:v>
                </c:pt>
                <c:pt idx="5">
                  <c:v>1.9930599999999998</c:v>
                </c:pt>
                <c:pt idx="6">
                  <c:v>3.5002</c:v>
                </c:pt>
                <c:pt idx="7">
                  <c:v>4.23712</c:v>
                </c:pt>
                <c:pt idx="8">
                  <c:v>5.5064700000000002</c:v>
                </c:pt>
                <c:pt idx="9">
                  <c:v>12.31287</c:v>
                </c:pt>
                <c:pt idx="10">
                  <c:v>0.76517000000000002</c:v>
                </c:pt>
                <c:pt idx="11">
                  <c:v>0.21770999999999999</c:v>
                </c:pt>
                <c:pt idx="12">
                  <c:v>0.26523999999999998</c:v>
                </c:pt>
                <c:pt idx="13">
                  <c:v>3.5799999999999998E-3</c:v>
                </c:pt>
                <c:pt idx="14">
                  <c:v>0.34622999999999998</c:v>
                </c:pt>
                <c:pt idx="15">
                  <c:v>1.32284</c:v>
                </c:pt>
                <c:pt idx="16">
                  <c:v>0.86369999999999991</c:v>
                </c:pt>
                <c:pt idx="17">
                  <c:v>4.1359599999999999</c:v>
                </c:pt>
                <c:pt idx="18">
                  <c:v>7.30884</c:v>
                </c:pt>
                <c:pt idx="19">
                  <c:v>20.542619999999999</c:v>
                </c:pt>
                <c:pt idx="20">
                  <c:v>3.6429999999999997E-2</c:v>
                </c:pt>
                <c:pt idx="21">
                  <c:v>5.0800000000000003E-3</c:v>
                </c:pt>
                <c:pt idx="22">
                  <c:v>2.495E-2</c:v>
                </c:pt>
                <c:pt idx="23">
                  <c:v>0</c:v>
                </c:pt>
                <c:pt idx="24">
                  <c:v>6.3600000000000002E-3</c:v>
                </c:pt>
                <c:pt idx="25">
                  <c:v>3.9780000000000003E-2</c:v>
                </c:pt>
                <c:pt idx="26">
                  <c:v>5.0000000000000001E-4</c:v>
                </c:pt>
                <c:pt idx="27">
                  <c:v>1.077E-2</c:v>
                </c:pt>
                <c:pt idx="28">
                  <c:v>1.7600000000000001E-3</c:v>
                </c:pt>
                <c:pt idx="29">
                  <c:v>1.9599999999999999E-3</c:v>
                </c:pt>
              </c:numCache>
            </c:numRef>
          </c:val>
          <c:extLst>
            <c:ext xmlns:c16="http://schemas.microsoft.com/office/drawing/2014/chart" uri="{C3380CC4-5D6E-409C-BE32-E72D297353CC}">
              <c16:uniqueId val="{00000001-76D9-4DE0-AE1F-77E99CF6671F}"/>
            </c:ext>
          </c:extLst>
        </c:ser>
        <c:ser>
          <c:idx val="3"/>
          <c:order val="2"/>
          <c:tx>
            <c:strRef>
              <c:f>'Figure 5.33'!$E$6</c:f>
              <c:strCache>
                <c:ptCount val="1"/>
                <c:pt idx="0">
                  <c:v>$50 to $100</c:v>
                </c:pt>
              </c:strCache>
            </c:strRef>
          </c:tx>
          <c:spPr>
            <a:solidFill>
              <a:schemeClr val="accent5"/>
            </a:solidFill>
          </c:spPr>
          <c:invertIfNegative val="0"/>
          <c:cat>
            <c:multiLvlStrRef>
              <c:f>'Figure 5.33'!$A$7:$B$36</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Gas</c:v>
                  </c:pt>
                  <c:pt idx="5">
                    <c:v>Wind</c:v>
                  </c:pt>
                  <c:pt idx="10">
                    <c:v>Solar</c:v>
                  </c:pt>
                  <c:pt idx="15">
                    <c:v>Battery</c:v>
                  </c:pt>
                  <c:pt idx="20">
                    <c:v>Diesel</c:v>
                  </c:pt>
                  <c:pt idx="25">
                    <c:v>Liquid</c:v>
                  </c:pt>
                </c:lvl>
              </c:multiLvlStrCache>
            </c:multiLvlStrRef>
          </c:cat>
          <c:val>
            <c:numRef>
              <c:f>'Figure 5.33'!$E$7:$E$36</c:f>
              <c:numCache>
                <c:formatCode>#,##0_ ;\-#,##0\ </c:formatCode>
                <c:ptCount val="30"/>
                <c:pt idx="0">
                  <c:v>162.41927999999999</c:v>
                </c:pt>
                <c:pt idx="1">
                  <c:v>18.527889999999999</c:v>
                </c:pt>
                <c:pt idx="2">
                  <c:v>25.748889999999999</c:v>
                </c:pt>
                <c:pt idx="3">
                  <c:v>21.378419999999998</c:v>
                </c:pt>
                <c:pt idx="4">
                  <c:v>23.421980000000001</c:v>
                </c:pt>
                <c:pt idx="5">
                  <c:v>0.22849000000000003</c:v>
                </c:pt>
                <c:pt idx="6">
                  <c:v>0.68178000000000005</c:v>
                </c:pt>
                <c:pt idx="7">
                  <c:v>0.73301000000000005</c:v>
                </c:pt>
                <c:pt idx="8">
                  <c:v>1.3541299999999998</c:v>
                </c:pt>
                <c:pt idx="9">
                  <c:v>3.1295199999999999</c:v>
                </c:pt>
                <c:pt idx="10">
                  <c:v>0.30160999999999999</c:v>
                </c:pt>
                <c:pt idx="11">
                  <c:v>0</c:v>
                </c:pt>
                <c:pt idx="12">
                  <c:v>0</c:v>
                </c:pt>
                <c:pt idx="13">
                  <c:v>2.9199999999999999E-3</c:v>
                </c:pt>
                <c:pt idx="14">
                  <c:v>2.5200000000000001E-3</c:v>
                </c:pt>
                <c:pt idx="15">
                  <c:v>1.8593599999999999</c:v>
                </c:pt>
                <c:pt idx="16">
                  <c:v>0.78871999999999998</c:v>
                </c:pt>
                <c:pt idx="17">
                  <c:v>0.51368000000000003</c:v>
                </c:pt>
                <c:pt idx="18">
                  <c:v>2.18479</c:v>
                </c:pt>
                <c:pt idx="19">
                  <c:v>11.622350000000001</c:v>
                </c:pt>
                <c:pt idx="20">
                  <c:v>0</c:v>
                </c:pt>
                <c:pt idx="21">
                  <c:v>0</c:v>
                </c:pt>
                <c:pt idx="22">
                  <c:v>0</c:v>
                </c:pt>
                <c:pt idx="23">
                  <c:v>0</c:v>
                </c:pt>
                <c:pt idx="24">
                  <c:v>0</c:v>
                </c:pt>
                <c:pt idx="25">
                  <c:v>0</c:v>
                </c:pt>
                <c:pt idx="26">
                  <c:v>0</c:v>
                </c:pt>
                <c:pt idx="27">
                  <c:v>0</c:v>
                </c:pt>
                <c:pt idx="28">
                  <c:v>0</c:v>
                </c:pt>
                <c:pt idx="29">
                  <c:v>0</c:v>
                </c:pt>
              </c:numCache>
            </c:numRef>
          </c:val>
          <c:extLst>
            <c:ext xmlns:c16="http://schemas.microsoft.com/office/drawing/2014/chart" uri="{C3380CC4-5D6E-409C-BE32-E72D297353CC}">
              <c16:uniqueId val="{00000002-76D9-4DE0-AE1F-77E99CF6671F}"/>
            </c:ext>
          </c:extLst>
        </c:ser>
        <c:ser>
          <c:idx val="4"/>
          <c:order val="3"/>
          <c:tx>
            <c:strRef>
              <c:f>'Figure 5.33'!$F$6</c:f>
              <c:strCache>
                <c:ptCount val="1"/>
                <c:pt idx="0">
                  <c:v>$100 to $300</c:v>
                </c:pt>
              </c:strCache>
            </c:strRef>
          </c:tx>
          <c:spPr>
            <a:solidFill>
              <a:srgbClr val="2C5B6C"/>
            </a:solidFill>
          </c:spPr>
          <c:invertIfNegative val="0"/>
          <c:cat>
            <c:multiLvlStrRef>
              <c:f>'Figure 5.33'!$A$7:$B$36</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Gas</c:v>
                  </c:pt>
                  <c:pt idx="5">
                    <c:v>Wind</c:v>
                  </c:pt>
                  <c:pt idx="10">
                    <c:v>Solar</c:v>
                  </c:pt>
                  <c:pt idx="15">
                    <c:v>Battery</c:v>
                  </c:pt>
                  <c:pt idx="20">
                    <c:v>Diesel</c:v>
                  </c:pt>
                  <c:pt idx="25">
                    <c:v>Liquid</c:v>
                  </c:pt>
                </c:lvl>
              </c:multiLvlStrCache>
            </c:multiLvlStrRef>
          </c:cat>
          <c:val>
            <c:numRef>
              <c:f>'Figure 5.33'!$F$7:$F$36</c:f>
              <c:numCache>
                <c:formatCode>#,##0_ ;\-#,##0\ </c:formatCode>
                <c:ptCount val="30"/>
                <c:pt idx="0">
                  <c:v>149.22005000000001</c:v>
                </c:pt>
                <c:pt idx="1">
                  <c:v>111.11141000000001</c:v>
                </c:pt>
                <c:pt idx="2">
                  <c:v>83.874629999999996</c:v>
                </c:pt>
                <c:pt idx="3">
                  <c:v>139.14854</c:v>
                </c:pt>
                <c:pt idx="4">
                  <c:v>173.72502</c:v>
                </c:pt>
                <c:pt idx="5">
                  <c:v>5.9798099999999996</c:v>
                </c:pt>
                <c:pt idx="6">
                  <c:v>1.14557</c:v>
                </c:pt>
                <c:pt idx="7">
                  <c:v>6.5387000000000004</c:v>
                </c:pt>
                <c:pt idx="8">
                  <c:v>3.1767300000000001</c:v>
                </c:pt>
                <c:pt idx="9">
                  <c:v>3.6446399999999999</c:v>
                </c:pt>
                <c:pt idx="10">
                  <c:v>4.4569999999999999E-2</c:v>
                </c:pt>
                <c:pt idx="11">
                  <c:v>6.615E-2</c:v>
                </c:pt>
                <c:pt idx="12">
                  <c:v>0</c:v>
                </c:pt>
                <c:pt idx="13">
                  <c:v>6.0000000000000002E-5</c:v>
                </c:pt>
                <c:pt idx="14">
                  <c:v>5.5199999999999997E-3</c:v>
                </c:pt>
                <c:pt idx="15">
                  <c:v>1.6732</c:v>
                </c:pt>
                <c:pt idx="16">
                  <c:v>6.0371899999999998</c:v>
                </c:pt>
                <c:pt idx="17">
                  <c:v>7.3244899999999999</c:v>
                </c:pt>
                <c:pt idx="18">
                  <c:v>33.604869999999998</c:v>
                </c:pt>
                <c:pt idx="19">
                  <c:v>97.110600000000005</c:v>
                </c:pt>
                <c:pt idx="20">
                  <c:v>0.70531999999999995</c:v>
                </c:pt>
                <c:pt idx="21">
                  <c:v>6.8269999999999997E-2</c:v>
                </c:pt>
                <c:pt idx="22">
                  <c:v>3.4259999999999999E-2</c:v>
                </c:pt>
                <c:pt idx="23">
                  <c:v>9.1899999999999996E-2</c:v>
                </c:pt>
                <c:pt idx="24">
                  <c:v>2.5049999999999999E-2</c:v>
                </c:pt>
                <c:pt idx="25">
                  <c:v>0.32532</c:v>
                </c:pt>
                <c:pt idx="26">
                  <c:v>0.32150000000000001</c:v>
                </c:pt>
                <c:pt idx="27">
                  <c:v>0.40172999999999998</c:v>
                </c:pt>
                <c:pt idx="28">
                  <c:v>2.2135700000000003</c:v>
                </c:pt>
                <c:pt idx="29">
                  <c:v>0.92642999999999998</c:v>
                </c:pt>
              </c:numCache>
            </c:numRef>
          </c:val>
          <c:extLst>
            <c:ext xmlns:c16="http://schemas.microsoft.com/office/drawing/2014/chart" uri="{C3380CC4-5D6E-409C-BE32-E72D297353CC}">
              <c16:uniqueId val="{00000003-76D9-4DE0-AE1F-77E99CF6671F}"/>
            </c:ext>
          </c:extLst>
        </c:ser>
        <c:ser>
          <c:idx val="5"/>
          <c:order val="4"/>
          <c:tx>
            <c:strRef>
              <c:f>'Figure 5.33'!$G$6</c:f>
              <c:strCache>
                <c:ptCount val="1"/>
                <c:pt idx="0">
                  <c:v>$300 to $5,000</c:v>
                </c:pt>
              </c:strCache>
            </c:strRef>
          </c:tx>
          <c:spPr>
            <a:solidFill>
              <a:srgbClr val="F69588"/>
            </a:solidFill>
          </c:spPr>
          <c:invertIfNegative val="0"/>
          <c:cat>
            <c:multiLvlStrRef>
              <c:f>'Figure 5.33'!$A$7:$B$36</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Gas</c:v>
                  </c:pt>
                  <c:pt idx="5">
                    <c:v>Wind</c:v>
                  </c:pt>
                  <c:pt idx="10">
                    <c:v>Solar</c:v>
                  </c:pt>
                  <c:pt idx="15">
                    <c:v>Battery</c:v>
                  </c:pt>
                  <c:pt idx="20">
                    <c:v>Diesel</c:v>
                  </c:pt>
                  <c:pt idx="25">
                    <c:v>Liquid</c:v>
                  </c:pt>
                </c:lvl>
              </c:multiLvlStrCache>
            </c:multiLvlStrRef>
          </c:cat>
          <c:val>
            <c:numRef>
              <c:f>'Figure 5.33'!$G$7:$G$36</c:f>
              <c:numCache>
                <c:formatCode>#,##0_ ;\-#,##0\ </c:formatCode>
                <c:ptCount val="30"/>
                <c:pt idx="0">
                  <c:v>84.312260000000009</c:v>
                </c:pt>
                <c:pt idx="1">
                  <c:v>184.55943000000002</c:v>
                </c:pt>
                <c:pt idx="2">
                  <c:v>161.66429000000002</c:v>
                </c:pt>
                <c:pt idx="3">
                  <c:v>102.75494</c:v>
                </c:pt>
                <c:pt idx="4">
                  <c:v>120.79305000000001</c:v>
                </c:pt>
                <c:pt idx="5">
                  <c:v>1.8797199999999998</c:v>
                </c:pt>
                <c:pt idx="6">
                  <c:v>0.44520000000000004</c:v>
                </c:pt>
                <c:pt idx="7">
                  <c:v>6.7159999999999997E-2</c:v>
                </c:pt>
                <c:pt idx="8">
                  <c:v>2.97E-3</c:v>
                </c:pt>
                <c:pt idx="9">
                  <c:v>0.16986999999999999</c:v>
                </c:pt>
                <c:pt idx="10">
                  <c:v>3.1980000000000001E-2</c:v>
                </c:pt>
                <c:pt idx="11">
                  <c:v>1.26E-2</c:v>
                </c:pt>
                <c:pt idx="12">
                  <c:v>0</c:v>
                </c:pt>
                <c:pt idx="13">
                  <c:v>1E-3</c:v>
                </c:pt>
                <c:pt idx="14">
                  <c:v>0.20721000000000001</c:v>
                </c:pt>
                <c:pt idx="15">
                  <c:v>75.426299999999998</c:v>
                </c:pt>
                <c:pt idx="16">
                  <c:v>63.091790000000003</c:v>
                </c:pt>
                <c:pt idx="17">
                  <c:v>49.786479999999997</c:v>
                </c:pt>
                <c:pt idx="18">
                  <c:v>33.193550000000002</c:v>
                </c:pt>
                <c:pt idx="19">
                  <c:v>129.78234</c:v>
                </c:pt>
                <c:pt idx="20">
                  <c:v>34.204119999999996</c:v>
                </c:pt>
                <c:pt idx="21">
                  <c:v>22.73527</c:v>
                </c:pt>
                <c:pt idx="22">
                  <c:v>21.523299999999999</c:v>
                </c:pt>
                <c:pt idx="23">
                  <c:v>26.224929999999997</c:v>
                </c:pt>
                <c:pt idx="24">
                  <c:v>18.783710000000003</c:v>
                </c:pt>
                <c:pt idx="25">
                  <c:v>15.024140000000001</c:v>
                </c:pt>
                <c:pt idx="26">
                  <c:v>16.93168</c:v>
                </c:pt>
                <c:pt idx="27">
                  <c:v>5.3313100000000002</c:v>
                </c:pt>
                <c:pt idx="28">
                  <c:v>5.9539900000000001</c:v>
                </c:pt>
                <c:pt idx="29">
                  <c:v>7.5860799999999999</c:v>
                </c:pt>
              </c:numCache>
            </c:numRef>
          </c:val>
          <c:extLst>
            <c:ext xmlns:c16="http://schemas.microsoft.com/office/drawing/2014/chart" uri="{C3380CC4-5D6E-409C-BE32-E72D297353CC}">
              <c16:uniqueId val="{00000004-76D9-4DE0-AE1F-77E99CF6671F}"/>
            </c:ext>
          </c:extLst>
        </c:ser>
        <c:ser>
          <c:idx val="6"/>
          <c:order val="5"/>
          <c:tx>
            <c:strRef>
              <c:f>'Figure 5.33'!$H$6</c:f>
              <c:strCache>
                <c:ptCount val="1"/>
                <c:pt idx="0">
                  <c:v>Above $5,000</c:v>
                </c:pt>
              </c:strCache>
            </c:strRef>
          </c:tx>
          <c:spPr>
            <a:solidFill>
              <a:srgbClr val="C54F4F"/>
            </a:solidFill>
          </c:spPr>
          <c:invertIfNegative val="0"/>
          <c:cat>
            <c:multiLvlStrRef>
              <c:f>'Figure 5.33'!$A$7:$B$36</c:f>
              <c:multiLvlStrCache>
                <c:ptCount val="30"/>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pt idx="15">
                    <c:v>2021</c:v>
                  </c:pt>
                  <c:pt idx="16">
                    <c:v>2022</c:v>
                  </c:pt>
                  <c:pt idx="17">
                    <c:v>2023</c:v>
                  </c:pt>
                  <c:pt idx="18">
                    <c:v>2024</c:v>
                  </c:pt>
                  <c:pt idx="19">
                    <c:v>2025</c:v>
                  </c:pt>
                  <c:pt idx="20">
                    <c:v>2021</c:v>
                  </c:pt>
                  <c:pt idx="21">
                    <c:v>2022</c:v>
                  </c:pt>
                  <c:pt idx="22">
                    <c:v>2023</c:v>
                  </c:pt>
                  <c:pt idx="23">
                    <c:v>2024</c:v>
                  </c:pt>
                  <c:pt idx="24">
                    <c:v>2025</c:v>
                  </c:pt>
                  <c:pt idx="25">
                    <c:v>2021</c:v>
                  </c:pt>
                  <c:pt idx="26">
                    <c:v>2022</c:v>
                  </c:pt>
                  <c:pt idx="27">
                    <c:v>2023</c:v>
                  </c:pt>
                  <c:pt idx="28">
                    <c:v>2024</c:v>
                  </c:pt>
                  <c:pt idx="29">
                    <c:v>2025</c:v>
                  </c:pt>
                </c:lvl>
                <c:lvl>
                  <c:pt idx="0">
                    <c:v>Gas</c:v>
                  </c:pt>
                  <c:pt idx="5">
                    <c:v>Wind</c:v>
                  </c:pt>
                  <c:pt idx="10">
                    <c:v>Solar</c:v>
                  </c:pt>
                  <c:pt idx="15">
                    <c:v>Battery</c:v>
                  </c:pt>
                  <c:pt idx="20">
                    <c:v>Diesel</c:v>
                  </c:pt>
                  <c:pt idx="25">
                    <c:v>Liquid</c:v>
                  </c:pt>
                </c:lvl>
              </c:multiLvlStrCache>
            </c:multiLvlStrRef>
          </c:cat>
          <c:val>
            <c:numRef>
              <c:f>'Figure 5.33'!$H$7:$H$36</c:f>
              <c:numCache>
                <c:formatCode>#,##0_ ;\-#,##0\ </c:formatCode>
                <c:ptCount val="30"/>
                <c:pt idx="0">
                  <c:v>699.54930999999999</c:v>
                </c:pt>
                <c:pt idx="1">
                  <c:v>631.42805999999996</c:v>
                </c:pt>
                <c:pt idx="2">
                  <c:v>772.77895999999998</c:v>
                </c:pt>
                <c:pt idx="3">
                  <c:v>855.50310000000002</c:v>
                </c:pt>
                <c:pt idx="4">
                  <c:v>805.38473999999997</c:v>
                </c:pt>
                <c:pt idx="5">
                  <c:v>3.17509</c:v>
                </c:pt>
                <c:pt idx="6">
                  <c:v>4.2179099999999998</c:v>
                </c:pt>
                <c:pt idx="7">
                  <c:v>2.4220799999999998</c:v>
                </c:pt>
                <c:pt idx="8">
                  <c:v>0.73399000000000003</c:v>
                </c:pt>
                <c:pt idx="9">
                  <c:v>0.93833</c:v>
                </c:pt>
                <c:pt idx="10">
                  <c:v>6.76302</c:v>
                </c:pt>
                <c:pt idx="11">
                  <c:v>6.7638299999999996</c:v>
                </c:pt>
                <c:pt idx="12">
                  <c:v>16.493120000000001</c:v>
                </c:pt>
                <c:pt idx="13">
                  <c:v>24.734729999999999</c:v>
                </c:pt>
                <c:pt idx="14">
                  <c:v>33.321129999999997</c:v>
                </c:pt>
                <c:pt idx="15">
                  <c:v>50.811169999999997</c:v>
                </c:pt>
                <c:pt idx="16">
                  <c:v>56.814889999999998</c:v>
                </c:pt>
                <c:pt idx="17">
                  <c:v>106.04721000000001</c:v>
                </c:pt>
                <c:pt idx="18">
                  <c:v>216.02247</c:v>
                </c:pt>
                <c:pt idx="19">
                  <c:v>231.62630999999999</c:v>
                </c:pt>
                <c:pt idx="20">
                  <c:v>92.164569999999998</c:v>
                </c:pt>
                <c:pt idx="21">
                  <c:v>82.734089999999995</c:v>
                </c:pt>
                <c:pt idx="22">
                  <c:v>87.570279999999997</c:v>
                </c:pt>
                <c:pt idx="23">
                  <c:v>52.637329999999999</c:v>
                </c:pt>
                <c:pt idx="24">
                  <c:v>31.931999999999999</c:v>
                </c:pt>
                <c:pt idx="25">
                  <c:v>49.002769999999998</c:v>
                </c:pt>
                <c:pt idx="26">
                  <c:v>34.639000000000003</c:v>
                </c:pt>
                <c:pt idx="27">
                  <c:v>44.290970000000002</c:v>
                </c:pt>
                <c:pt idx="28">
                  <c:v>38.373980000000003</c:v>
                </c:pt>
                <c:pt idx="29">
                  <c:v>52.348529999999997</c:v>
                </c:pt>
              </c:numCache>
            </c:numRef>
          </c:val>
          <c:extLst>
            <c:ext xmlns:c16="http://schemas.microsoft.com/office/drawing/2014/chart" uri="{C3380CC4-5D6E-409C-BE32-E72D297353CC}">
              <c16:uniqueId val="{00000005-76D9-4DE0-AE1F-77E99CF6671F}"/>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scaling>
        <c:delete val="0"/>
        <c:axPos val="l"/>
        <c:majorGridlines>
          <c:spPr>
            <a:ln w="9525" cap="flat" cmpd="sng" algn="ctr">
              <a:solidFill>
                <a:schemeClr val="bg1"/>
              </a:solidFill>
              <a:round/>
            </a:ln>
            <a:effectLst/>
          </c:spPr>
        </c:majorGridlines>
        <c:title>
          <c:tx>
            <c:rich>
              <a:bodyPr/>
              <a:lstStyle/>
              <a:p>
                <a:pPr>
                  <a:defRPr/>
                </a:pPr>
                <a:r>
                  <a:rPr lang="en-AU"/>
                  <a:t>Megawatts</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0"/>
          <c:tx>
            <c:strRef>
              <c:f>'Figure 5.34'!$C$6</c:f>
              <c:strCache>
                <c:ptCount val="1"/>
                <c:pt idx="0">
                  <c:v>Below $0</c:v>
                </c:pt>
              </c:strCache>
            </c:strRef>
          </c:tx>
          <c:spPr>
            <a:solidFill>
              <a:srgbClr val="ACC7BD"/>
            </a:solidFill>
          </c:spPr>
          <c:invertIfNegative val="0"/>
          <c:cat>
            <c:multiLvlStrRef>
              <c:f>'Figure 5.34'!$A$7:$B$66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5.34'!$C$7:$C$66</c:f>
              <c:numCache>
                <c:formatCode>0</c:formatCode>
                <c:ptCount val="60"/>
                <c:pt idx="0">
                  <c:v>187.04674</c:v>
                </c:pt>
                <c:pt idx="1">
                  <c:v>201.84433000000001</c:v>
                </c:pt>
                <c:pt idx="2">
                  <c:v>172.22918000000001</c:v>
                </c:pt>
                <c:pt idx="3">
                  <c:v>160.86896999999999</c:v>
                </c:pt>
                <c:pt idx="4">
                  <c:v>276.80018999999999</c:v>
                </c:pt>
                <c:pt idx="5">
                  <c:v>353.27309000000002</c:v>
                </c:pt>
                <c:pt idx="6">
                  <c:v>327.18457000000001</c:v>
                </c:pt>
                <c:pt idx="7">
                  <c:v>248.98506</c:v>
                </c:pt>
                <c:pt idx="8">
                  <c:v>200.58672999999999</c:v>
                </c:pt>
                <c:pt idx="9">
                  <c:v>152.86705000000001</c:v>
                </c:pt>
                <c:pt idx="10">
                  <c:v>138.50380000000001</c:v>
                </c:pt>
                <c:pt idx="11">
                  <c:v>160.33501000000001</c:v>
                </c:pt>
                <c:pt idx="12">
                  <c:v>202.81753</c:v>
                </c:pt>
                <c:pt idx="13">
                  <c:v>193.92282</c:v>
                </c:pt>
                <c:pt idx="14">
                  <c:v>190.68874</c:v>
                </c:pt>
                <c:pt idx="15">
                  <c:v>215.99413000000001</c:v>
                </c:pt>
                <c:pt idx="16">
                  <c:v>227.35365999999999</c:v>
                </c:pt>
                <c:pt idx="17">
                  <c:v>248.34648999999999</c:v>
                </c:pt>
                <c:pt idx="18">
                  <c:v>280.65053999999998</c:v>
                </c:pt>
                <c:pt idx="19">
                  <c:v>236.73151999999999</c:v>
                </c:pt>
                <c:pt idx="20">
                  <c:v>214.49847</c:v>
                </c:pt>
                <c:pt idx="21">
                  <c:v>216.16542999999999</c:v>
                </c:pt>
                <c:pt idx="22">
                  <c:v>206.17234999999999</c:v>
                </c:pt>
                <c:pt idx="23">
                  <c:v>173.70749000000001</c:v>
                </c:pt>
                <c:pt idx="24">
                  <c:v>166.01632000000001</c:v>
                </c:pt>
                <c:pt idx="25">
                  <c:v>154.09512000000001</c:v>
                </c:pt>
                <c:pt idx="26">
                  <c:v>149.07426000000001</c:v>
                </c:pt>
                <c:pt idx="27">
                  <c:v>165.63247000000001</c:v>
                </c:pt>
                <c:pt idx="28">
                  <c:v>170.16902999999999</c:v>
                </c:pt>
                <c:pt idx="29">
                  <c:v>276.66678999999999</c:v>
                </c:pt>
                <c:pt idx="30">
                  <c:v>215.80192</c:v>
                </c:pt>
                <c:pt idx="31">
                  <c:v>182.89735999999999</c:v>
                </c:pt>
                <c:pt idx="32">
                  <c:v>165.88030000000001</c:v>
                </c:pt>
                <c:pt idx="33">
                  <c:v>172.81040999999999</c:v>
                </c:pt>
                <c:pt idx="34">
                  <c:v>135.08697000000001</c:v>
                </c:pt>
                <c:pt idx="35">
                  <c:v>126.78045</c:v>
                </c:pt>
                <c:pt idx="36">
                  <c:v>125.3844</c:v>
                </c:pt>
                <c:pt idx="37">
                  <c:v>147.43869000000001</c:v>
                </c:pt>
                <c:pt idx="38">
                  <c:v>154.56169</c:v>
                </c:pt>
                <c:pt idx="39">
                  <c:v>131.42500999999999</c:v>
                </c:pt>
                <c:pt idx="40">
                  <c:v>149.45405</c:v>
                </c:pt>
                <c:pt idx="41">
                  <c:v>212.07368</c:v>
                </c:pt>
                <c:pt idx="42">
                  <c:v>267.39749</c:v>
                </c:pt>
                <c:pt idx="43">
                  <c:v>218.40568999999999</c:v>
                </c:pt>
                <c:pt idx="44">
                  <c:v>177.43253999999999</c:v>
                </c:pt>
                <c:pt idx="45">
                  <c:v>142.59363999999999</c:v>
                </c:pt>
                <c:pt idx="46">
                  <c:v>155.29956999999999</c:v>
                </c:pt>
                <c:pt idx="47">
                  <c:v>171.63824</c:v>
                </c:pt>
                <c:pt idx="48">
                  <c:v>152.87894</c:v>
                </c:pt>
                <c:pt idx="49">
                  <c:v>173.18207000000001</c:v>
                </c:pt>
                <c:pt idx="50">
                  <c:v>190.65289000000001</c:v>
                </c:pt>
                <c:pt idx="51">
                  <c:v>137.38564</c:v>
                </c:pt>
                <c:pt idx="52">
                  <c:v>186.32128</c:v>
                </c:pt>
                <c:pt idx="53">
                  <c:v>225.45513</c:v>
                </c:pt>
                <c:pt idx="54">
                  <c:v>233.66827000000001</c:v>
                </c:pt>
                <c:pt idx="55">
                  <c:v>216.68387999999999</c:v>
                </c:pt>
                <c:pt idx="56">
                  <c:v>191.56858</c:v>
                </c:pt>
                <c:pt idx="57">
                  <c:v>188.38654</c:v>
                </c:pt>
                <c:pt idx="58">
                  <c:v>185.92124999999999</c:v>
                </c:pt>
                <c:pt idx="59">
                  <c:v>160.92871</c:v>
                </c:pt>
              </c:numCache>
            </c:numRef>
          </c:val>
          <c:extLst>
            <c:ext xmlns:c16="http://schemas.microsoft.com/office/drawing/2014/chart" uri="{C3380CC4-5D6E-409C-BE32-E72D297353CC}">
              <c16:uniqueId val="{00000000-3A99-4BA1-98A8-A8B4CC8479F6}"/>
            </c:ext>
          </c:extLst>
        </c:ser>
        <c:ser>
          <c:idx val="2"/>
          <c:order val="1"/>
          <c:tx>
            <c:strRef>
              <c:f>'Figure 5.34'!$D$6</c:f>
              <c:strCache>
                <c:ptCount val="1"/>
                <c:pt idx="0">
                  <c:v>$0 to $50</c:v>
                </c:pt>
              </c:strCache>
            </c:strRef>
          </c:tx>
          <c:spPr>
            <a:solidFill>
              <a:srgbClr val="318468"/>
            </a:solidFill>
          </c:spPr>
          <c:invertIfNegative val="0"/>
          <c:cat>
            <c:multiLvlStrRef>
              <c:f>'Figure 5.34'!$A$7:$B$66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5.34'!$D$7:$D$66</c:f>
              <c:numCache>
                <c:formatCode>0</c:formatCode>
                <c:ptCount val="60"/>
                <c:pt idx="0">
                  <c:v>24.487459999999999</c:v>
                </c:pt>
                <c:pt idx="1">
                  <c:v>23.558900000000001</c:v>
                </c:pt>
                <c:pt idx="2">
                  <c:v>63.081310000000002</c:v>
                </c:pt>
                <c:pt idx="3">
                  <c:v>58.783569999999997</c:v>
                </c:pt>
                <c:pt idx="4">
                  <c:v>35.203409999999998</c:v>
                </c:pt>
                <c:pt idx="5">
                  <c:v>37.339010000000002</c:v>
                </c:pt>
                <c:pt idx="6">
                  <c:v>38.205089999999998</c:v>
                </c:pt>
                <c:pt idx="7">
                  <c:v>31.226949999999999</c:v>
                </c:pt>
                <c:pt idx="8">
                  <c:v>18.873270000000002</c:v>
                </c:pt>
                <c:pt idx="9">
                  <c:v>10.16497</c:v>
                </c:pt>
                <c:pt idx="10">
                  <c:v>11.72395</c:v>
                </c:pt>
                <c:pt idx="11">
                  <c:v>12.31814</c:v>
                </c:pt>
                <c:pt idx="12">
                  <c:v>11.368729999999999</c:v>
                </c:pt>
                <c:pt idx="13">
                  <c:v>5.4211299999999998</c:v>
                </c:pt>
                <c:pt idx="14">
                  <c:v>15.479609999999999</c:v>
                </c:pt>
                <c:pt idx="15">
                  <c:v>37.52384</c:v>
                </c:pt>
                <c:pt idx="16">
                  <c:v>34.68627</c:v>
                </c:pt>
                <c:pt idx="17">
                  <c:v>40.629049999999999</c:v>
                </c:pt>
                <c:pt idx="18">
                  <c:v>38.946010000000001</c:v>
                </c:pt>
                <c:pt idx="19">
                  <c:v>36.778210000000001</c:v>
                </c:pt>
                <c:pt idx="20">
                  <c:v>27.968520000000002</c:v>
                </c:pt>
                <c:pt idx="21">
                  <c:v>25.99954</c:v>
                </c:pt>
                <c:pt idx="22">
                  <c:v>24.512640000000001</c:v>
                </c:pt>
                <c:pt idx="23">
                  <c:v>7.5092400000000001</c:v>
                </c:pt>
                <c:pt idx="24">
                  <c:v>9.2218499999999999</c:v>
                </c:pt>
                <c:pt idx="25">
                  <c:v>7.4813599999999996</c:v>
                </c:pt>
                <c:pt idx="26">
                  <c:v>11.323790000000001</c:v>
                </c:pt>
                <c:pt idx="27">
                  <c:v>14.576280000000001</c:v>
                </c:pt>
                <c:pt idx="28">
                  <c:v>30.40906</c:v>
                </c:pt>
                <c:pt idx="29">
                  <c:v>20.427890000000001</c:v>
                </c:pt>
                <c:pt idx="30">
                  <c:v>23.257650000000002</c:v>
                </c:pt>
                <c:pt idx="31">
                  <c:v>26.82639</c:v>
                </c:pt>
                <c:pt idx="32">
                  <c:v>14.06446</c:v>
                </c:pt>
                <c:pt idx="33">
                  <c:v>11.295070000000001</c:v>
                </c:pt>
                <c:pt idx="34">
                  <c:v>17.015509999999999</c:v>
                </c:pt>
                <c:pt idx="35">
                  <c:v>16.056629999999998</c:v>
                </c:pt>
                <c:pt idx="36">
                  <c:v>27.539720000000003</c:v>
                </c:pt>
                <c:pt idx="37">
                  <c:v>24.604810000000001</c:v>
                </c:pt>
                <c:pt idx="38">
                  <c:v>25.252949999999998</c:v>
                </c:pt>
                <c:pt idx="39">
                  <c:v>31.92708</c:v>
                </c:pt>
                <c:pt idx="40">
                  <c:v>43.020829999999997</c:v>
                </c:pt>
                <c:pt idx="41">
                  <c:v>40.838070000000002</c:v>
                </c:pt>
                <c:pt idx="42">
                  <c:v>39.303139999999999</c:v>
                </c:pt>
                <c:pt idx="43">
                  <c:v>33.715270000000004</c:v>
                </c:pt>
                <c:pt idx="44">
                  <c:v>19.384650000000001</c:v>
                </c:pt>
                <c:pt idx="45">
                  <c:v>20.322650000000003</c:v>
                </c:pt>
                <c:pt idx="46">
                  <c:v>38.472590000000004</c:v>
                </c:pt>
                <c:pt idx="47">
                  <c:v>28.223689999999998</c:v>
                </c:pt>
                <c:pt idx="48">
                  <c:v>36.89302</c:v>
                </c:pt>
                <c:pt idx="49">
                  <c:v>29.10078</c:v>
                </c:pt>
                <c:pt idx="50">
                  <c:v>31.818350000000002</c:v>
                </c:pt>
                <c:pt idx="51">
                  <c:v>47.862909999999999</c:v>
                </c:pt>
                <c:pt idx="52">
                  <c:v>46.26961</c:v>
                </c:pt>
                <c:pt idx="53">
                  <c:v>65.033119999999997</c:v>
                </c:pt>
                <c:pt idx="54">
                  <c:v>39.8307</c:v>
                </c:pt>
                <c:pt idx="55">
                  <c:v>45.695459999999997</c:v>
                </c:pt>
                <c:pt idx="56">
                  <c:v>35.308880000000002</c:v>
                </c:pt>
                <c:pt idx="57">
                  <c:v>60.469500000000004</c:v>
                </c:pt>
                <c:pt idx="58">
                  <c:v>44.09572</c:v>
                </c:pt>
                <c:pt idx="59">
                  <c:v>41.040920000000007</c:v>
                </c:pt>
              </c:numCache>
            </c:numRef>
          </c:val>
          <c:extLst>
            <c:ext xmlns:c16="http://schemas.microsoft.com/office/drawing/2014/chart" uri="{C3380CC4-5D6E-409C-BE32-E72D297353CC}">
              <c16:uniqueId val="{00000001-3A99-4BA1-98A8-A8B4CC8479F6}"/>
            </c:ext>
          </c:extLst>
        </c:ser>
        <c:ser>
          <c:idx val="3"/>
          <c:order val="2"/>
          <c:tx>
            <c:strRef>
              <c:f>'Figure 5.34'!$E$6</c:f>
              <c:strCache>
                <c:ptCount val="1"/>
                <c:pt idx="0">
                  <c:v>$50 to $100</c:v>
                </c:pt>
              </c:strCache>
            </c:strRef>
          </c:tx>
          <c:spPr>
            <a:solidFill>
              <a:srgbClr val="3886A8"/>
            </a:solidFill>
          </c:spPr>
          <c:invertIfNegative val="0"/>
          <c:cat>
            <c:multiLvlStrRef>
              <c:f>'Figure 5.34'!$A$7:$B$66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5.34'!$E$7:$E$66</c:f>
              <c:numCache>
                <c:formatCode>0</c:formatCode>
                <c:ptCount val="60"/>
                <c:pt idx="0">
                  <c:v>251.00829000000002</c:v>
                </c:pt>
                <c:pt idx="1">
                  <c:v>256.00075000000004</c:v>
                </c:pt>
                <c:pt idx="2">
                  <c:v>171.83759000000001</c:v>
                </c:pt>
                <c:pt idx="3">
                  <c:v>258.32835</c:v>
                </c:pt>
                <c:pt idx="4">
                  <c:v>364.88283999999999</c:v>
                </c:pt>
                <c:pt idx="5">
                  <c:v>254.23137</c:v>
                </c:pt>
                <c:pt idx="6">
                  <c:v>136.3022</c:v>
                </c:pt>
                <c:pt idx="7">
                  <c:v>284.52810999999997</c:v>
                </c:pt>
                <c:pt idx="8">
                  <c:v>230.14433</c:v>
                </c:pt>
                <c:pt idx="9">
                  <c:v>84.148070000000004</c:v>
                </c:pt>
                <c:pt idx="10">
                  <c:v>85.807520000000011</c:v>
                </c:pt>
                <c:pt idx="11">
                  <c:v>43.054430000000004</c:v>
                </c:pt>
                <c:pt idx="12">
                  <c:v>45.487340000000003</c:v>
                </c:pt>
                <c:pt idx="13">
                  <c:v>33.599699999999999</c:v>
                </c:pt>
                <c:pt idx="14">
                  <c:v>48.807459999999999</c:v>
                </c:pt>
                <c:pt idx="15">
                  <c:v>54.623040000000003</c:v>
                </c:pt>
                <c:pt idx="16">
                  <c:v>22.891800000000003</c:v>
                </c:pt>
                <c:pt idx="17">
                  <c:v>4.0499999999999998E-3</c:v>
                </c:pt>
                <c:pt idx="18">
                  <c:v>0.28505000000000003</c:v>
                </c:pt>
                <c:pt idx="19">
                  <c:v>7.9221499999999994</c:v>
                </c:pt>
                <c:pt idx="20">
                  <c:v>6.0991999999999997</c:v>
                </c:pt>
                <c:pt idx="21">
                  <c:v>4.0721600000000002</c:v>
                </c:pt>
                <c:pt idx="22">
                  <c:v>9.3452500000000001</c:v>
                </c:pt>
                <c:pt idx="23">
                  <c:v>2.2459700000000002</c:v>
                </c:pt>
                <c:pt idx="24">
                  <c:v>2.3158600000000003</c:v>
                </c:pt>
                <c:pt idx="25">
                  <c:v>3.7999800000000001</c:v>
                </c:pt>
                <c:pt idx="26">
                  <c:v>5.4204800000000004</c:v>
                </c:pt>
                <c:pt idx="27">
                  <c:v>2.1817099999999998</c:v>
                </c:pt>
                <c:pt idx="28">
                  <c:v>11.248090000000001</c:v>
                </c:pt>
                <c:pt idx="29">
                  <c:v>21.984950000000001</c:v>
                </c:pt>
                <c:pt idx="30">
                  <c:v>28.432680000000001</c:v>
                </c:pt>
                <c:pt idx="31">
                  <c:v>27.509300000000003</c:v>
                </c:pt>
                <c:pt idx="32">
                  <c:v>8.1377299999999995</c:v>
                </c:pt>
                <c:pt idx="33">
                  <c:v>2.5989000000000004</c:v>
                </c:pt>
                <c:pt idx="34">
                  <c:v>9.4369099999999992</c:v>
                </c:pt>
                <c:pt idx="35">
                  <c:v>13.46505</c:v>
                </c:pt>
                <c:pt idx="36">
                  <c:v>27.22514</c:v>
                </c:pt>
                <c:pt idx="37">
                  <c:v>40.059620000000002</c:v>
                </c:pt>
                <c:pt idx="38">
                  <c:v>44.128809999999994</c:v>
                </c:pt>
                <c:pt idx="39">
                  <c:v>43.332639999999998</c:v>
                </c:pt>
                <c:pt idx="40">
                  <c:v>50.224580000000003</c:v>
                </c:pt>
                <c:pt idx="41">
                  <c:v>47.870719999999999</c:v>
                </c:pt>
                <c:pt idx="42">
                  <c:v>47.46528</c:v>
                </c:pt>
                <c:pt idx="43">
                  <c:v>101.39998</c:v>
                </c:pt>
                <c:pt idx="44">
                  <c:v>28.135659999999998</c:v>
                </c:pt>
                <c:pt idx="45">
                  <c:v>28.604570000000002</c:v>
                </c:pt>
                <c:pt idx="46">
                  <c:v>102.94311999999999</c:v>
                </c:pt>
                <c:pt idx="47">
                  <c:v>108.69803999999999</c:v>
                </c:pt>
                <c:pt idx="48">
                  <c:v>85.670140000000004</c:v>
                </c:pt>
                <c:pt idx="49">
                  <c:v>82.034850000000006</c:v>
                </c:pt>
                <c:pt idx="50">
                  <c:v>62.307690000000001</c:v>
                </c:pt>
                <c:pt idx="51">
                  <c:v>107.94654</c:v>
                </c:pt>
                <c:pt idx="52">
                  <c:v>79.013780000000011</c:v>
                </c:pt>
                <c:pt idx="53">
                  <c:v>133.11366000000001</c:v>
                </c:pt>
                <c:pt idx="54">
                  <c:v>69.897400000000005</c:v>
                </c:pt>
                <c:pt idx="55">
                  <c:v>103.31067</c:v>
                </c:pt>
                <c:pt idx="56">
                  <c:v>53.920539999999995</c:v>
                </c:pt>
                <c:pt idx="57">
                  <c:v>66.749099999999999</c:v>
                </c:pt>
                <c:pt idx="58">
                  <c:v>48.253579999999999</c:v>
                </c:pt>
                <c:pt idx="59">
                  <c:v>53.41789</c:v>
                </c:pt>
              </c:numCache>
            </c:numRef>
          </c:val>
          <c:extLst>
            <c:ext xmlns:c16="http://schemas.microsoft.com/office/drawing/2014/chart" uri="{C3380CC4-5D6E-409C-BE32-E72D297353CC}">
              <c16:uniqueId val="{00000002-3A99-4BA1-98A8-A8B4CC8479F6}"/>
            </c:ext>
          </c:extLst>
        </c:ser>
        <c:ser>
          <c:idx val="4"/>
          <c:order val="3"/>
          <c:tx>
            <c:strRef>
              <c:f>'Figure 5.34'!$F$6</c:f>
              <c:strCache>
                <c:ptCount val="1"/>
                <c:pt idx="0">
                  <c:v>$100 to $300</c:v>
                </c:pt>
              </c:strCache>
            </c:strRef>
          </c:tx>
          <c:spPr>
            <a:solidFill>
              <a:srgbClr val="2C5B6C"/>
            </a:solidFill>
          </c:spPr>
          <c:invertIfNegative val="0"/>
          <c:cat>
            <c:multiLvlStrRef>
              <c:f>'Figure 5.34'!$A$7:$B$66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5.34'!$F$7:$F$66</c:f>
              <c:numCache>
                <c:formatCode>0</c:formatCode>
                <c:ptCount val="60"/>
                <c:pt idx="0">
                  <c:v>6.2111499999999893</c:v>
                </c:pt>
                <c:pt idx="1">
                  <c:v>3.1295099999999962</c:v>
                </c:pt>
                <c:pt idx="2">
                  <c:v>43.315829999999998</c:v>
                </c:pt>
                <c:pt idx="3">
                  <c:v>32.310779999999994</c:v>
                </c:pt>
                <c:pt idx="4">
                  <c:v>34.507930000000016</c:v>
                </c:pt>
                <c:pt idx="5">
                  <c:v>83.750369999999975</c:v>
                </c:pt>
                <c:pt idx="6">
                  <c:v>108.23379000000003</c:v>
                </c:pt>
                <c:pt idx="7">
                  <c:v>59.066450000000003</c:v>
                </c:pt>
                <c:pt idx="8">
                  <c:v>42.090440000000001</c:v>
                </c:pt>
                <c:pt idx="9">
                  <c:v>40.72126999999999</c:v>
                </c:pt>
                <c:pt idx="10">
                  <c:v>42.275719999999993</c:v>
                </c:pt>
                <c:pt idx="11">
                  <c:v>15.410159999999998</c:v>
                </c:pt>
                <c:pt idx="12">
                  <c:v>13.276769999999999</c:v>
                </c:pt>
                <c:pt idx="13">
                  <c:v>23.226080000000003</c:v>
                </c:pt>
                <c:pt idx="14">
                  <c:v>15.832889999999999</c:v>
                </c:pt>
                <c:pt idx="15">
                  <c:v>114.31747000000001</c:v>
                </c:pt>
                <c:pt idx="16">
                  <c:v>70.455089999999984</c:v>
                </c:pt>
                <c:pt idx="17">
                  <c:v>21.592939999999999</c:v>
                </c:pt>
                <c:pt idx="18">
                  <c:v>20.17671</c:v>
                </c:pt>
                <c:pt idx="19">
                  <c:v>115.45004</c:v>
                </c:pt>
                <c:pt idx="20">
                  <c:v>80.555090000000007</c:v>
                </c:pt>
                <c:pt idx="21">
                  <c:v>74.863389999999995</c:v>
                </c:pt>
                <c:pt idx="22">
                  <c:v>81.185789999999997</c:v>
                </c:pt>
                <c:pt idx="23">
                  <c:v>26.099350000000001</c:v>
                </c:pt>
                <c:pt idx="24">
                  <c:v>12.42473</c:v>
                </c:pt>
                <c:pt idx="25">
                  <c:v>23.607119999999998</c:v>
                </c:pt>
                <c:pt idx="26">
                  <c:v>15.31541</c:v>
                </c:pt>
                <c:pt idx="27">
                  <c:v>20.462869999999999</c:v>
                </c:pt>
                <c:pt idx="28">
                  <c:v>58.686039999999998</c:v>
                </c:pt>
                <c:pt idx="29">
                  <c:v>39.282649999999997</c:v>
                </c:pt>
                <c:pt idx="30">
                  <c:v>32.220649999999999</c:v>
                </c:pt>
                <c:pt idx="31">
                  <c:v>16.473030000000001</c:v>
                </c:pt>
                <c:pt idx="32">
                  <c:v>31.574259999999999</c:v>
                </c:pt>
                <c:pt idx="33">
                  <c:v>31.518319999999999</c:v>
                </c:pt>
                <c:pt idx="34">
                  <c:v>24.729189999999999</c:v>
                </c:pt>
                <c:pt idx="35">
                  <c:v>29.530719999999999</c:v>
                </c:pt>
                <c:pt idx="36">
                  <c:v>46.37753</c:v>
                </c:pt>
                <c:pt idx="37">
                  <c:v>91.548590000000004</c:v>
                </c:pt>
                <c:pt idx="38">
                  <c:v>63.742640000000009</c:v>
                </c:pt>
                <c:pt idx="39">
                  <c:v>78.739130000000003</c:v>
                </c:pt>
                <c:pt idx="40">
                  <c:v>50.56774999999999</c:v>
                </c:pt>
                <c:pt idx="41">
                  <c:v>110.59063</c:v>
                </c:pt>
                <c:pt idx="42">
                  <c:v>123.36078999999998</c:v>
                </c:pt>
                <c:pt idx="43">
                  <c:v>47.118390000000005</c:v>
                </c:pt>
                <c:pt idx="44">
                  <c:v>13.399140000000006</c:v>
                </c:pt>
                <c:pt idx="45">
                  <c:v>4.6226100000000017</c:v>
                </c:pt>
                <c:pt idx="46">
                  <c:v>10.364140000000006</c:v>
                </c:pt>
                <c:pt idx="47">
                  <c:v>9.4020600000000059</c:v>
                </c:pt>
                <c:pt idx="48">
                  <c:v>14.020479999999992</c:v>
                </c:pt>
                <c:pt idx="49">
                  <c:v>11.951689999999999</c:v>
                </c:pt>
                <c:pt idx="50">
                  <c:v>13.418039999999998</c:v>
                </c:pt>
                <c:pt idx="51">
                  <c:v>19.11318</c:v>
                </c:pt>
                <c:pt idx="52">
                  <c:v>55.368169999999978</c:v>
                </c:pt>
                <c:pt idx="53">
                  <c:v>38.254400000000004</c:v>
                </c:pt>
                <c:pt idx="54">
                  <c:v>25.223500000000001</c:v>
                </c:pt>
                <c:pt idx="55">
                  <c:v>17.720200000000006</c:v>
                </c:pt>
                <c:pt idx="56">
                  <c:v>9.9661000000000044</c:v>
                </c:pt>
                <c:pt idx="57">
                  <c:v>17.059100000000001</c:v>
                </c:pt>
                <c:pt idx="58">
                  <c:v>37.696239999999996</c:v>
                </c:pt>
                <c:pt idx="59">
                  <c:v>32.754440000000002</c:v>
                </c:pt>
              </c:numCache>
            </c:numRef>
          </c:val>
          <c:extLst>
            <c:ext xmlns:c16="http://schemas.microsoft.com/office/drawing/2014/chart" uri="{C3380CC4-5D6E-409C-BE32-E72D297353CC}">
              <c16:uniqueId val="{00000003-3A99-4BA1-98A8-A8B4CC8479F6}"/>
            </c:ext>
          </c:extLst>
        </c:ser>
        <c:ser>
          <c:idx val="5"/>
          <c:order val="4"/>
          <c:tx>
            <c:strRef>
              <c:f>'Figure 5.34'!$G$6</c:f>
              <c:strCache>
                <c:ptCount val="1"/>
                <c:pt idx="0">
                  <c:v>$300 to $5,000</c:v>
                </c:pt>
              </c:strCache>
            </c:strRef>
          </c:tx>
          <c:spPr>
            <a:solidFill>
              <a:srgbClr val="F69588"/>
            </a:solidFill>
          </c:spPr>
          <c:invertIfNegative val="0"/>
          <c:cat>
            <c:multiLvlStrRef>
              <c:f>'Figure 5.34'!$A$7:$B$66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5.34'!$G$7:$G$66</c:f>
              <c:numCache>
                <c:formatCode>0</c:formatCode>
                <c:ptCount val="60"/>
                <c:pt idx="0">
                  <c:v>41.723570000000002</c:v>
                </c:pt>
                <c:pt idx="1">
                  <c:v>36.613590000000002</c:v>
                </c:pt>
                <c:pt idx="2">
                  <c:v>35.633290000000002</c:v>
                </c:pt>
                <c:pt idx="3">
                  <c:v>1.2196899999999999</c:v>
                </c:pt>
                <c:pt idx="4">
                  <c:v>1.38754</c:v>
                </c:pt>
                <c:pt idx="5">
                  <c:v>7.8120399999999997</c:v>
                </c:pt>
                <c:pt idx="6">
                  <c:v>27.956750000000003</c:v>
                </c:pt>
                <c:pt idx="7">
                  <c:v>0.52431000000000005</c:v>
                </c:pt>
                <c:pt idx="8">
                  <c:v>3.3429000000000002</c:v>
                </c:pt>
                <c:pt idx="9">
                  <c:v>19.61974</c:v>
                </c:pt>
                <c:pt idx="10">
                  <c:v>20.91713</c:v>
                </c:pt>
                <c:pt idx="11">
                  <c:v>16.09778</c:v>
                </c:pt>
                <c:pt idx="12">
                  <c:v>39.60013</c:v>
                </c:pt>
                <c:pt idx="13">
                  <c:v>37.822789999999998</c:v>
                </c:pt>
                <c:pt idx="14">
                  <c:v>121.56475</c:v>
                </c:pt>
                <c:pt idx="15">
                  <c:v>57.227659999999993</c:v>
                </c:pt>
                <c:pt idx="16">
                  <c:v>68.21987</c:v>
                </c:pt>
                <c:pt idx="17">
                  <c:v>203.81007</c:v>
                </c:pt>
                <c:pt idx="18">
                  <c:v>295.97368</c:v>
                </c:pt>
                <c:pt idx="19">
                  <c:v>54.887990000000002</c:v>
                </c:pt>
                <c:pt idx="20">
                  <c:v>9.5934000000000008</c:v>
                </c:pt>
                <c:pt idx="21">
                  <c:v>63.436540000000001</c:v>
                </c:pt>
                <c:pt idx="22">
                  <c:v>78.462549999999993</c:v>
                </c:pt>
                <c:pt idx="23">
                  <c:v>87.066419999999994</c:v>
                </c:pt>
                <c:pt idx="24">
                  <c:v>78.726590000000002</c:v>
                </c:pt>
                <c:pt idx="25">
                  <c:v>60.968500000000006</c:v>
                </c:pt>
                <c:pt idx="26">
                  <c:v>8.3165300000000002</c:v>
                </c:pt>
                <c:pt idx="27">
                  <c:v>0.51781999999999995</c:v>
                </c:pt>
                <c:pt idx="28">
                  <c:v>13.95609</c:v>
                </c:pt>
                <c:pt idx="29">
                  <c:v>15.473269999999999</c:v>
                </c:pt>
                <c:pt idx="30">
                  <c:v>3.1884000000000001</c:v>
                </c:pt>
                <c:pt idx="31">
                  <c:v>1.2550400000000002</c:v>
                </c:pt>
                <c:pt idx="32">
                  <c:v>0.83946999999999994</c:v>
                </c:pt>
                <c:pt idx="33">
                  <c:v>2.0974400000000002</c:v>
                </c:pt>
                <c:pt idx="34">
                  <c:v>4.5733800000000002</c:v>
                </c:pt>
                <c:pt idx="35">
                  <c:v>0.42453999999999997</c:v>
                </c:pt>
                <c:pt idx="36">
                  <c:v>52.046820000000004</c:v>
                </c:pt>
                <c:pt idx="37">
                  <c:v>15.435459999999999</c:v>
                </c:pt>
                <c:pt idx="38">
                  <c:v>27.482860000000002</c:v>
                </c:pt>
                <c:pt idx="39">
                  <c:v>13.39953</c:v>
                </c:pt>
                <c:pt idx="40">
                  <c:v>7.8818299999999999</c:v>
                </c:pt>
                <c:pt idx="41">
                  <c:v>17.439350000000001</c:v>
                </c:pt>
                <c:pt idx="42">
                  <c:v>8.6471799999999988</c:v>
                </c:pt>
                <c:pt idx="43">
                  <c:v>59.744630000000001</c:v>
                </c:pt>
                <c:pt idx="44">
                  <c:v>15.5115</c:v>
                </c:pt>
                <c:pt idx="45">
                  <c:v>38.216619999999999</c:v>
                </c:pt>
                <c:pt idx="46">
                  <c:v>15.788309999999999</c:v>
                </c:pt>
                <c:pt idx="47">
                  <c:v>9.2285000000000004</c:v>
                </c:pt>
                <c:pt idx="48">
                  <c:v>62.136880000000005</c:v>
                </c:pt>
                <c:pt idx="49">
                  <c:v>118.35504</c:v>
                </c:pt>
                <c:pt idx="50">
                  <c:v>113.66207</c:v>
                </c:pt>
                <c:pt idx="51">
                  <c:v>68.165279999999996</c:v>
                </c:pt>
                <c:pt idx="52">
                  <c:v>43.485209999999995</c:v>
                </c:pt>
                <c:pt idx="53">
                  <c:v>90.897570000000002</c:v>
                </c:pt>
                <c:pt idx="54">
                  <c:v>30.024419999999999</c:v>
                </c:pt>
                <c:pt idx="55">
                  <c:v>24.651939999999996</c:v>
                </c:pt>
                <c:pt idx="56">
                  <c:v>15.190049999999999</c:v>
                </c:pt>
                <c:pt idx="57">
                  <c:v>20.37612</c:v>
                </c:pt>
                <c:pt idx="58">
                  <c:v>15.57245</c:v>
                </c:pt>
                <c:pt idx="59">
                  <c:v>20.532640000000001</c:v>
                </c:pt>
              </c:numCache>
            </c:numRef>
          </c:val>
          <c:extLst>
            <c:ext xmlns:c16="http://schemas.microsoft.com/office/drawing/2014/chart" uri="{C3380CC4-5D6E-409C-BE32-E72D297353CC}">
              <c16:uniqueId val="{00000004-3A99-4BA1-98A8-A8B4CC8479F6}"/>
            </c:ext>
          </c:extLst>
        </c:ser>
        <c:ser>
          <c:idx val="6"/>
          <c:order val="5"/>
          <c:tx>
            <c:strRef>
              <c:f>'Figure 5.34'!$H$6</c:f>
              <c:strCache>
                <c:ptCount val="1"/>
                <c:pt idx="0">
                  <c:v>Above $5,000</c:v>
                </c:pt>
              </c:strCache>
            </c:strRef>
          </c:tx>
          <c:spPr>
            <a:solidFill>
              <a:srgbClr val="C54F4F"/>
            </a:solidFill>
          </c:spPr>
          <c:invertIfNegative val="0"/>
          <c:cat>
            <c:multiLvlStrRef>
              <c:f>'Figure 5.34'!$A$7:$B$66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5.34'!$H$7:$H$66</c:f>
              <c:numCache>
                <c:formatCode>0</c:formatCode>
                <c:ptCount val="60"/>
                <c:pt idx="0">
                  <c:v>131.33892</c:v>
                </c:pt>
                <c:pt idx="1">
                  <c:v>162.88027</c:v>
                </c:pt>
                <c:pt idx="2">
                  <c:v>112.06907</c:v>
                </c:pt>
                <c:pt idx="3">
                  <c:v>116.93365</c:v>
                </c:pt>
                <c:pt idx="4">
                  <c:v>77.234889999999993</c:v>
                </c:pt>
                <c:pt idx="5">
                  <c:v>157.74381</c:v>
                </c:pt>
                <c:pt idx="6">
                  <c:v>179.52754999999999</c:v>
                </c:pt>
                <c:pt idx="7">
                  <c:v>106.09362</c:v>
                </c:pt>
                <c:pt idx="8">
                  <c:v>103.90645000000001</c:v>
                </c:pt>
                <c:pt idx="9">
                  <c:v>106.23361</c:v>
                </c:pt>
                <c:pt idx="10">
                  <c:v>121.93593</c:v>
                </c:pt>
                <c:pt idx="11">
                  <c:v>243.44873000000001</c:v>
                </c:pt>
                <c:pt idx="12">
                  <c:v>265.19882999999999</c:v>
                </c:pt>
                <c:pt idx="13">
                  <c:v>250.08770999999999</c:v>
                </c:pt>
                <c:pt idx="14">
                  <c:v>139.87264999999999</c:v>
                </c:pt>
                <c:pt idx="15">
                  <c:v>152.12844999999999</c:v>
                </c:pt>
                <c:pt idx="16">
                  <c:v>198.92545999999999</c:v>
                </c:pt>
                <c:pt idx="17">
                  <c:v>170.49375000000001</c:v>
                </c:pt>
                <c:pt idx="18">
                  <c:v>141.08794</c:v>
                </c:pt>
                <c:pt idx="19">
                  <c:v>182.15092000000001</c:v>
                </c:pt>
                <c:pt idx="20">
                  <c:v>226.67719</c:v>
                </c:pt>
                <c:pt idx="21">
                  <c:v>181.62411</c:v>
                </c:pt>
                <c:pt idx="22">
                  <c:v>162.21088</c:v>
                </c:pt>
                <c:pt idx="23">
                  <c:v>196.83338000000001</c:v>
                </c:pt>
                <c:pt idx="24">
                  <c:v>201.09452999999999</c:v>
                </c:pt>
                <c:pt idx="25">
                  <c:v>220.80608000000001</c:v>
                </c:pt>
                <c:pt idx="26">
                  <c:v>252.94307000000001</c:v>
                </c:pt>
                <c:pt idx="27">
                  <c:v>210.48884000000001</c:v>
                </c:pt>
                <c:pt idx="28">
                  <c:v>205.83348000000001</c:v>
                </c:pt>
                <c:pt idx="29">
                  <c:v>239.86680999999999</c:v>
                </c:pt>
                <c:pt idx="30">
                  <c:v>214.40974</c:v>
                </c:pt>
                <c:pt idx="31">
                  <c:v>276.99542000000002</c:v>
                </c:pt>
                <c:pt idx="32">
                  <c:v>323.46645000000001</c:v>
                </c:pt>
                <c:pt idx="33">
                  <c:v>374.92919000000001</c:v>
                </c:pt>
                <c:pt idx="34">
                  <c:v>396.84379999999999</c:v>
                </c:pt>
                <c:pt idx="35">
                  <c:v>336.42752000000002</c:v>
                </c:pt>
                <c:pt idx="36">
                  <c:v>296.17446999999999</c:v>
                </c:pt>
                <c:pt idx="37">
                  <c:v>359.20033000000001</c:v>
                </c:pt>
                <c:pt idx="38">
                  <c:v>271.68513000000002</c:v>
                </c:pt>
                <c:pt idx="39">
                  <c:v>306.27454</c:v>
                </c:pt>
                <c:pt idx="40">
                  <c:v>329.72894000000002</c:v>
                </c:pt>
                <c:pt idx="41">
                  <c:v>356.75794000000002</c:v>
                </c:pt>
                <c:pt idx="42">
                  <c:v>373.26807000000002</c:v>
                </c:pt>
                <c:pt idx="43">
                  <c:v>326.78118999999998</c:v>
                </c:pt>
                <c:pt idx="44">
                  <c:v>347.63855000000001</c:v>
                </c:pt>
                <c:pt idx="45">
                  <c:v>283.88031999999998</c:v>
                </c:pt>
                <c:pt idx="46">
                  <c:v>293.38488000000001</c:v>
                </c:pt>
                <c:pt idx="47">
                  <c:v>356.43826000000001</c:v>
                </c:pt>
                <c:pt idx="48">
                  <c:v>273.96523999999999</c:v>
                </c:pt>
                <c:pt idx="49">
                  <c:v>218.62458000000001</c:v>
                </c:pt>
                <c:pt idx="50">
                  <c:v>187.77190999999999</c:v>
                </c:pt>
                <c:pt idx="51">
                  <c:v>225.8185</c:v>
                </c:pt>
                <c:pt idx="52">
                  <c:v>216.80364</c:v>
                </c:pt>
                <c:pt idx="53">
                  <c:v>212.54561000000001</c:v>
                </c:pt>
                <c:pt idx="54">
                  <c:v>352.07954999999998</c:v>
                </c:pt>
                <c:pt idx="55">
                  <c:v>302.34730000000002</c:v>
                </c:pt>
                <c:pt idx="56">
                  <c:v>360.73014999999998</c:v>
                </c:pt>
                <c:pt idx="57">
                  <c:v>352.37405999999999</c:v>
                </c:pt>
                <c:pt idx="58">
                  <c:v>334.87527</c:v>
                </c:pt>
                <c:pt idx="59">
                  <c:v>384.74824999999998</c:v>
                </c:pt>
              </c:numCache>
            </c:numRef>
          </c:val>
          <c:extLst>
            <c:ext xmlns:c16="http://schemas.microsoft.com/office/drawing/2014/chart" uri="{C3380CC4-5D6E-409C-BE32-E72D297353CC}">
              <c16:uniqueId val="{00000005-3A99-4BA1-98A8-A8B4CC8479F6}"/>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max val="1000"/>
        </c:scaling>
        <c:delete val="0"/>
        <c:axPos val="l"/>
        <c:majorGridlines>
          <c:spPr>
            <a:ln w="9525" cap="flat" cmpd="sng" algn="ctr">
              <a:solidFill>
                <a:schemeClr val="bg1"/>
              </a:solidFill>
              <a:round/>
            </a:ln>
            <a:effectLst/>
          </c:spPr>
        </c:majorGridlines>
        <c:title>
          <c:tx>
            <c:rich>
              <a:bodyPr/>
              <a:lstStyle/>
              <a:p>
                <a:pPr>
                  <a:defRPr/>
                </a:pPr>
                <a:r>
                  <a:rPr lang="en-US"/>
                  <a:t>Megawatts</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63381751194142"/>
          <c:y val="3.3325866956987166E-2"/>
          <c:w val="0.8919763290458258"/>
          <c:h val="0.75020228659703425"/>
        </c:manualLayout>
      </c:layout>
      <c:lineChart>
        <c:grouping val="standard"/>
        <c:varyColors val="0"/>
        <c:ser>
          <c:idx val="21"/>
          <c:order val="0"/>
          <c:tx>
            <c:strRef>
              <c:f>'Figure 5.35'!$C$6</c:f>
              <c:strCache>
                <c:ptCount val="1"/>
                <c:pt idx="0">
                  <c:v>Barker Inlet</c:v>
                </c:pt>
              </c:strCache>
            </c:strRef>
          </c:tx>
          <c:spPr>
            <a:ln w="28575" cap="rnd">
              <a:solidFill>
                <a:srgbClr val="2C5B6C"/>
              </a:solidFill>
              <a:round/>
            </a:ln>
            <a:effectLst/>
          </c:spPr>
          <c:marker>
            <c:symbol val="none"/>
          </c:marker>
          <c:cat>
            <c:multiLvlStrRef>
              <c:f>'Figure 5.35'!$A$7:$B$66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5.35'!$C$7:$C$66</c:f>
              <c:numCache>
                <c:formatCode>General</c:formatCode>
                <c:ptCount val="60"/>
                <c:pt idx="0">
                  <c:v>146.26</c:v>
                </c:pt>
                <c:pt idx="1">
                  <c:v>88.92</c:v>
                </c:pt>
                <c:pt idx="2">
                  <c:v>63.67</c:v>
                </c:pt>
                <c:pt idx="3">
                  <c:v>69.48</c:v>
                </c:pt>
                <c:pt idx="4">
                  <c:v>64.92</c:v>
                </c:pt>
                <c:pt idx="5">
                  <c:v>98.63</c:v>
                </c:pt>
                <c:pt idx="6">
                  <c:v>126.87</c:v>
                </c:pt>
                <c:pt idx="7">
                  <c:v>89.65</c:v>
                </c:pt>
                <c:pt idx="8">
                  <c:v>85.76</c:v>
                </c:pt>
                <c:pt idx="9">
                  <c:v>96.64</c:v>
                </c:pt>
                <c:pt idx="10">
                  <c:v>175.92</c:v>
                </c:pt>
                <c:pt idx="11">
                  <c:v>327.92</c:v>
                </c:pt>
                <c:pt idx="12">
                  <c:v>242.69</c:v>
                </c:pt>
                <c:pt idx="13">
                  <c:v>134.86000000000001</c:v>
                </c:pt>
                <c:pt idx="14">
                  <c:v>136.97</c:v>
                </c:pt>
                <c:pt idx="15">
                  <c:v>182.4</c:v>
                </c:pt>
                <c:pt idx="16">
                  <c:v>261.89</c:v>
                </c:pt>
                <c:pt idx="17">
                  <c:v>334.36</c:v>
                </c:pt>
                <c:pt idx="18">
                  <c:v>473.84</c:v>
                </c:pt>
                <c:pt idx="19">
                  <c:v>826.69</c:v>
                </c:pt>
                <c:pt idx="20">
                  <c:v>443.21</c:v>
                </c:pt>
                <c:pt idx="21">
                  <c:v>257.27</c:v>
                </c:pt>
                <c:pt idx="22">
                  <c:v>478.42</c:v>
                </c:pt>
                <c:pt idx="23">
                  <c:v>190.89</c:v>
                </c:pt>
                <c:pt idx="24">
                  <c:v>225.46</c:v>
                </c:pt>
                <c:pt idx="25">
                  <c:v>463.25</c:v>
                </c:pt>
                <c:pt idx="26">
                  <c:v>123.54</c:v>
                </c:pt>
                <c:pt idx="27">
                  <c:v>158.97</c:v>
                </c:pt>
                <c:pt idx="28">
                  <c:v>471.34</c:v>
                </c:pt>
                <c:pt idx="29">
                  <c:v>218.52</c:v>
                </c:pt>
                <c:pt idx="30">
                  <c:v>137.43</c:v>
                </c:pt>
                <c:pt idx="31">
                  <c:v>312.61</c:v>
                </c:pt>
                <c:pt idx="32">
                  <c:v>156.61000000000001</c:v>
                </c:pt>
                <c:pt idx="33">
                  <c:v>156.72</c:v>
                </c:pt>
                <c:pt idx="34">
                  <c:v>836.68</c:v>
                </c:pt>
                <c:pt idx="35">
                  <c:v>577.26</c:v>
                </c:pt>
                <c:pt idx="36">
                  <c:v>126.82</c:v>
                </c:pt>
                <c:pt idx="37">
                  <c:v>120.71</c:v>
                </c:pt>
                <c:pt idx="38">
                  <c:v>128.76</c:v>
                </c:pt>
                <c:pt idx="39">
                  <c:v>144.19</c:v>
                </c:pt>
                <c:pt idx="40">
                  <c:v>157.41999999999999</c:v>
                </c:pt>
                <c:pt idx="41">
                  <c:v>228.22</c:v>
                </c:pt>
                <c:pt idx="42">
                  <c:v>206.88</c:v>
                </c:pt>
                <c:pt idx="43">
                  <c:v>138.24</c:v>
                </c:pt>
                <c:pt idx="44">
                  <c:v>142.62</c:v>
                </c:pt>
                <c:pt idx="45">
                  <c:v>365.11</c:v>
                </c:pt>
                <c:pt idx="46">
                  <c:v>136.79</c:v>
                </c:pt>
                <c:pt idx="47">
                  <c:v>134.29</c:v>
                </c:pt>
                <c:pt idx="48">
                  <c:v>132.68</c:v>
                </c:pt>
                <c:pt idx="49">
                  <c:v>231.59</c:v>
                </c:pt>
                <c:pt idx="50">
                  <c:v>141.05000000000001</c:v>
                </c:pt>
                <c:pt idx="51">
                  <c:v>142.03</c:v>
                </c:pt>
                <c:pt idx="52">
                  <c:v>144.5</c:v>
                </c:pt>
                <c:pt idx="53">
                  <c:v>134.12</c:v>
                </c:pt>
                <c:pt idx="54">
                  <c:v>130.41</c:v>
                </c:pt>
                <c:pt idx="55">
                  <c:v>131.32</c:v>
                </c:pt>
                <c:pt idx="56">
                  <c:v>142.16999999999999</c:v>
                </c:pt>
                <c:pt idx="57">
                  <c:v>131.29</c:v>
                </c:pt>
                <c:pt idx="58">
                  <c:v>136.41</c:v>
                </c:pt>
                <c:pt idx="59">
                  <c:v>127.2</c:v>
                </c:pt>
              </c:numCache>
            </c:numRef>
          </c:val>
          <c:smooth val="0"/>
          <c:extLst>
            <c:ext xmlns:c16="http://schemas.microsoft.com/office/drawing/2014/chart" uri="{C3380CC4-5D6E-409C-BE32-E72D297353CC}">
              <c16:uniqueId val="{00000000-6CAE-40EA-9783-2CE1A482DB39}"/>
            </c:ext>
          </c:extLst>
        </c:ser>
        <c:ser>
          <c:idx val="0"/>
          <c:order val="1"/>
          <c:tx>
            <c:strRef>
              <c:f>'Figure 5.35'!$D$6</c:f>
              <c:strCache>
                <c:ptCount val="1"/>
                <c:pt idx="0">
                  <c:v>Torrens Island Battery</c:v>
                </c:pt>
              </c:strCache>
            </c:strRef>
          </c:tx>
          <c:spPr>
            <a:ln w="28575" cap="rnd">
              <a:solidFill>
                <a:schemeClr val="accent5"/>
              </a:solidFill>
              <a:round/>
            </a:ln>
            <a:effectLst/>
          </c:spPr>
          <c:marker>
            <c:symbol val="none"/>
          </c:marker>
          <c:cat>
            <c:multiLvlStrRef>
              <c:f>'Figure 5.35'!$A$7:$B$66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5.35'!$D$7:$D$66</c:f>
              <c:numCache>
                <c:formatCode>General</c:formatCode>
                <c:ptCount val="60"/>
                <c:pt idx="30">
                  <c:v>-500.5</c:v>
                </c:pt>
                <c:pt idx="32">
                  <c:v>-107.62</c:v>
                </c:pt>
                <c:pt idx="33">
                  <c:v>45.26</c:v>
                </c:pt>
                <c:pt idx="34">
                  <c:v>55.14</c:v>
                </c:pt>
                <c:pt idx="35">
                  <c:v>221.83</c:v>
                </c:pt>
                <c:pt idx="36">
                  <c:v>44.52</c:v>
                </c:pt>
                <c:pt idx="37">
                  <c:v>338.3</c:v>
                </c:pt>
                <c:pt idx="38">
                  <c:v>52.7</c:v>
                </c:pt>
                <c:pt idx="39">
                  <c:v>27.27</c:v>
                </c:pt>
                <c:pt idx="40">
                  <c:v>61.74</c:v>
                </c:pt>
                <c:pt idx="41">
                  <c:v>-27.75</c:v>
                </c:pt>
                <c:pt idx="42">
                  <c:v>279.64999999999998</c:v>
                </c:pt>
                <c:pt idx="43">
                  <c:v>263.18</c:v>
                </c:pt>
                <c:pt idx="44">
                  <c:v>498.55</c:v>
                </c:pt>
                <c:pt idx="45">
                  <c:v>21.07</c:v>
                </c:pt>
                <c:pt idx="46">
                  <c:v>44.4</c:v>
                </c:pt>
                <c:pt idx="47">
                  <c:v>90.31</c:v>
                </c:pt>
                <c:pt idx="48">
                  <c:v>21.65</c:v>
                </c:pt>
                <c:pt idx="49">
                  <c:v>371.43</c:v>
                </c:pt>
                <c:pt idx="50">
                  <c:v>21.65</c:v>
                </c:pt>
                <c:pt idx="51">
                  <c:v>82</c:v>
                </c:pt>
                <c:pt idx="52">
                  <c:v>76.19</c:v>
                </c:pt>
                <c:pt idx="53">
                  <c:v>170.08</c:v>
                </c:pt>
                <c:pt idx="54">
                  <c:v>366.34</c:v>
                </c:pt>
                <c:pt idx="55">
                  <c:v>60.35</c:v>
                </c:pt>
                <c:pt idx="56">
                  <c:v>68.16</c:v>
                </c:pt>
                <c:pt idx="57">
                  <c:v>60.09</c:v>
                </c:pt>
                <c:pt idx="58">
                  <c:v>32.369999999999997</c:v>
                </c:pt>
                <c:pt idx="59">
                  <c:v>12.63</c:v>
                </c:pt>
              </c:numCache>
            </c:numRef>
          </c:val>
          <c:smooth val="0"/>
          <c:extLst xmlns:c15="http://schemas.microsoft.com/office/drawing/2012/chart">
            <c:ext xmlns:c16="http://schemas.microsoft.com/office/drawing/2014/chart" uri="{C3380CC4-5D6E-409C-BE32-E72D297353CC}">
              <c16:uniqueId val="{00000005-6CAE-40EA-9783-2CE1A482DB39}"/>
            </c:ext>
          </c:extLst>
        </c:ser>
        <c:ser>
          <c:idx val="1"/>
          <c:order val="2"/>
          <c:tx>
            <c:strRef>
              <c:f>'Figure 5.35'!$E$6</c:f>
              <c:strCache>
                <c:ptCount val="1"/>
                <c:pt idx="0">
                  <c:v>Torrens Island</c:v>
                </c:pt>
              </c:strCache>
            </c:strRef>
          </c:tx>
          <c:spPr>
            <a:ln w="28575" cap="rnd">
              <a:solidFill>
                <a:schemeClr val="accent2"/>
              </a:solidFill>
              <a:round/>
            </a:ln>
            <a:effectLst/>
          </c:spPr>
          <c:marker>
            <c:symbol val="none"/>
          </c:marker>
          <c:cat>
            <c:multiLvlStrRef>
              <c:f>'Figure 5.35'!$A$7:$B$66</c:f>
              <c:multiLvlStrCache>
                <c:ptCount val="6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lvl>
                <c:lvl>
                  <c:pt idx="0">
                    <c:v>2021</c:v>
                  </c:pt>
                  <c:pt idx="12">
                    <c:v>2022</c:v>
                  </c:pt>
                  <c:pt idx="24">
                    <c:v>2023</c:v>
                  </c:pt>
                  <c:pt idx="36">
                    <c:v>2024</c:v>
                  </c:pt>
                  <c:pt idx="48">
                    <c:v>2025</c:v>
                  </c:pt>
                </c:lvl>
              </c:multiLvlStrCache>
            </c:multiLvlStrRef>
          </c:cat>
          <c:val>
            <c:numRef>
              <c:f>'Figure 5.35'!$E$7:$E$66</c:f>
              <c:numCache>
                <c:formatCode>General</c:formatCode>
                <c:ptCount val="60"/>
                <c:pt idx="0">
                  <c:v>65.150000000000006</c:v>
                </c:pt>
                <c:pt idx="1">
                  <c:v>65.489999999999995</c:v>
                </c:pt>
                <c:pt idx="2">
                  <c:v>63.06</c:v>
                </c:pt>
                <c:pt idx="3">
                  <c:v>65.63</c:v>
                </c:pt>
                <c:pt idx="4">
                  <c:v>61.15</c:v>
                </c:pt>
                <c:pt idx="5">
                  <c:v>97.99</c:v>
                </c:pt>
                <c:pt idx="6">
                  <c:v>160.46</c:v>
                </c:pt>
                <c:pt idx="7">
                  <c:v>87.4</c:v>
                </c:pt>
                <c:pt idx="8">
                  <c:v>89.4</c:v>
                </c:pt>
                <c:pt idx="9">
                  <c:v>99.65</c:v>
                </c:pt>
                <c:pt idx="10">
                  <c:v>115.29</c:v>
                </c:pt>
                <c:pt idx="11">
                  <c:v>514.42999999999995</c:v>
                </c:pt>
                <c:pt idx="12">
                  <c:v>229.25</c:v>
                </c:pt>
                <c:pt idx="13">
                  <c:v>151.88</c:v>
                </c:pt>
                <c:pt idx="14">
                  <c:v>137.21</c:v>
                </c:pt>
                <c:pt idx="15">
                  <c:v>219.42</c:v>
                </c:pt>
                <c:pt idx="16">
                  <c:v>480.22</c:v>
                </c:pt>
                <c:pt idx="17">
                  <c:v>378.21</c:v>
                </c:pt>
                <c:pt idx="18">
                  <c:v>591.07000000000005</c:v>
                </c:pt>
                <c:pt idx="19">
                  <c:v>287.58</c:v>
                </c:pt>
                <c:pt idx="20">
                  <c:v>352.47</c:v>
                </c:pt>
                <c:pt idx="21">
                  <c:v>223.05</c:v>
                </c:pt>
                <c:pt idx="22">
                  <c:v>185.65</c:v>
                </c:pt>
                <c:pt idx="23">
                  <c:v>173.3</c:v>
                </c:pt>
                <c:pt idx="24">
                  <c:v>256.99</c:v>
                </c:pt>
                <c:pt idx="25">
                  <c:v>921.4</c:v>
                </c:pt>
                <c:pt idx="26">
                  <c:v>144.9</c:v>
                </c:pt>
                <c:pt idx="27">
                  <c:v>181.58</c:v>
                </c:pt>
                <c:pt idx="28">
                  <c:v>274.2</c:v>
                </c:pt>
                <c:pt idx="29">
                  <c:v>173.96</c:v>
                </c:pt>
                <c:pt idx="30">
                  <c:v>170.64</c:v>
                </c:pt>
                <c:pt idx="31">
                  <c:v>304.23</c:v>
                </c:pt>
                <c:pt idx="32">
                  <c:v>159.12</c:v>
                </c:pt>
                <c:pt idx="34">
                  <c:v>149.19</c:v>
                </c:pt>
                <c:pt idx="35">
                  <c:v>115.19</c:v>
                </c:pt>
                <c:pt idx="36">
                  <c:v>134.75</c:v>
                </c:pt>
                <c:pt idx="37">
                  <c:v>103.9</c:v>
                </c:pt>
                <c:pt idx="38">
                  <c:v>126.44</c:v>
                </c:pt>
                <c:pt idx="39">
                  <c:v>144.94999999999999</c:v>
                </c:pt>
                <c:pt idx="40">
                  <c:v>176.56</c:v>
                </c:pt>
                <c:pt idx="41">
                  <c:v>245.82</c:v>
                </c:pt>
                <c:pt idx="42">
                  <c:v>184.82</c:v>
                </c:pt>
                <c:pt idx="43">
                  <c:v>160.94999999999999</c:v>
                </c:pt>
                <c:pt idx="44">
                  <c:v>138.41999999999999</c:v>
                </c:pt>
                <c:pt idx="45">
                  <c:v>154.82</c:v>
                </c:pt>
                <c:pt idx="46">
                  <c:v>139.51</c:v>
                </c:pt>
                <c:pt idx="47">
                  <c:v>140.01</c:v>
                </c:pt>
                <c:pt idx="48">
                  <c:v>134.78</c:v>
                </c:pt>
                <c:pt idx="49">
                  <c:v>138.44</c:v>
                </c:pt>
                <c:pt idx="50">
                  <c:v>143.44999999999999</c:v>
                </c:pt>
                <c:pt idx="51">
                  <c:v>141.30000000000001</c:v>
                </c:pt>
                <c:pt idx="52">
                  <c:v>151.63999999999999</c:v>
                </c:pt>
                <c:pt idx="53">
                  <c:v>163.55000000000001</c:v>
                </c:pt>
                <c:pt idx="54">
                  <c:v>455.23</c:v>
                </c:pt>
                <c:pt idx="55">
                  <c:v>141.30000000000001</c:v>
                </c:pt>
                <c:pt idx="56">
                  <c:v>141.12</c:v>
                </c:pt>
                <c:pt idx="57">
                  <c:v>135.54</c:v>
                </c:pt>
                <c:pt idx="58">
                  <c:v>138.04</c:v>
                </c:pt>
                <c:pt idx="59">
                  <c:v>140.22999999999999</c:v>
                </c:pt>
              </c:numCache>
            </c:numRef>
          </c:val>
          <c:smooth val="0"/>
          <c:extLst>
            <c:ext xmlns:c16="http://schemas.microsoft.com/office/drawing/2014/chart" uri="{C3380CC4-5D6E-409C-BE32-E72D297353CC}">
              <c16:uniqueId val="{00000001-6CAE-40EA-9783-2CE1A482DB39}"/>
            </c:ext>
          </c:extLst>
        </c:ser>
        <c:dLbls>
          <c:showLegendKey val="0"/>
          <c:showVal val="0"/>
          <c:showCatName val="0"/>
          <c:showSerName val="0"/>
          <c:showPercent val="0"/>
          <c:showBubbleSize val="0"/>
        </c:dLbls>
        <c:smooth val="0"/>
        <c:axId val="1856309071"/>
        <c:axId val="1856307151"/>
        <c:extLst/>
      </c:lineChart>
      <c:catAx>
        <c:axId val="185630907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56307151"/>
        <c:crosses val="autoZero"/>
        <c:auto val="1"/>
        <c:lblAlgn val="ctr"/>
        <c:lblOffset val="100"/>
        <c:noMultiLvlLbl val="0"/>
      </c:catAx>
      <c:valAx>
        <c:axId val="1856307151"/>
        <c:scaling>
          <c:orientation val="minMax"/>
          <c:min val="-2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 (nominal)</a:t>
                </a:r>
                <a:r>
                  <a:rPr lang="en-AU" b="1" baseline="0"/>
                  <a:t> per megawatt hour</a:t>
                </a:r>
                <a:endParaRPr lang="en-AU" b="1"/>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AU"/>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56309071"/>
        <c:crosses val="autoZero"/>
        <c:crossBetween val="between"/>
      </c:valAx>
      <c:spPr>
        <a:solidFill>
          <a:srgbClr val="F3F1EB"/>
        </a:solidFill>
        <a:ln>
          <a:noFill/>
        </a:ln>
        <a:effectLst/>
      </c:spPr>
    </c:plotArea>
    <c:legend>
      <c:legendPos val="b"/>
      <c:layout>
        <c:manualLayout>
          <c:xMode val="edge"/>
          <c:yMode val="edge"/>
          <c:x val="0.13647733665750167"/>
          <c:y val="0.92666790407211042"/>
          <c:w val="0.78556099012013969"/>
          <c:h val="4.65159587283024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17658168083098"/>
          <c:y val="3.695767195767196E-2"/>
          <c:w val="0.8588372678627636"/>
          <c:h val="0.71088465608465612"/>
        </c:manualLayout>
      </c:layout>
      <c:barChart>
        <c:barDir val="col"/>
        <c:grouping val="stacked"/>
        <c:varyColors val="0"/>
        <c:ser>
          <c:idx val="1"/>
          <c:order val="0"/>
          <c:tx>
            <c:strRef>
              <c:f>'Figure 5.36'!$C$5</c:f>
              <c:strCache>
                <c:ptCount val="1"/>
                <c:pt idx="0">
                  <c:v>Below $0</c:v>
                </c:pt>
              </c:strCache>
            </c:strRef>
          </c:tx>
          <c:spPr>
            <a:solidFill>
              <a:srgbClr val="ACC7BD"/>
            </a:solidFill>
          </c:spPr>
          <c:invertIfNegative val="0"/>
          <c:cat>
            <c:multiLvlStrRef>
              <c:f>'Figure 5.36'!$A$6:$B$20</c:f>
              <c:multiLvlStrCache>
                <c:ptCount val="1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lvl>
                <c:lvl>
                  <c:pt idx="0">
                    <c:v>Hydro</c:v>
                  </c:pt>
                  <c:pt idx="5">
                    <c:v>Gas</c:v>
                  </c:pt>
                  <c:pt idx="10">
                    <c:v>Wind</c:v>
                  </c:pt>
                </c:lvl>
              </c:multiLvlStrCache>
            </c:multiLvlStrRef>
          </c:cat>
          <c:val>
            <c:numRef>
              <c:f>'Figure 5.36'!$C$6:$C$20</c:f>
              <c:numCache>
                <c:formatCode>0</c:formatCode>
                <c:ptCount val="15"/>
                <c:pt idx="0">
                  <c:v>752.08799999999997</c:v>
                </c:pt>
                <c:pt idx="1">
                  <c:v>430.90852999999998</c:v>
                </c:pt>
                <c:pt idx="2">
                  <c:v>508.64042999999998</c:v>
                </c:pt>
                <c:pt idx="3">
                  <c:v>395.41198000000003</c:v>
                </c:pt>
                <c:pt idx="4">
                  <c:v>408.74302999999998</c:v>
                </c:pt>
                <c:pt idx="5">
                  <c:v>2.5520700000000001</c:v>
                </c:pt>
                <c:pt idx="6">
                  <c:v>11.775589999999999</c:v>
                </c:pt>
                <c:pt idx="7">
                  <c:v>7.55593</c:v>
                </c:pt>
                <c:pt idx="8">
                  <c:v>50.626170000000002</c:v>
                </c:pt>
                <c:pt idx="9">
                  <c:v>17.137060000000002</c:v>
                </c:pt>
                <c:pt idx="10">
                  <c:v>168.01186999999999</c:v>
                </c:pt>
                <c:pt idx="11">
                  <c:v>140.96303</c:v>
                </c:pt>
                <c:pt idx="12">
                  <c:v>164.84574000000001</c:v>
                </c:pt>
                <c:pt idx="13">
                  <c:v>161.89286999999999</c:v>
                </c:pt>
                <c:pt idx="14">
                  <c:v>167.74690000000001</c:v>
                </c:pt>
              </c:numCache>
            </c:numRef>
          </c:val>
          <c:extLst>
            <c:ext xmlns:c16="http://schemas.microsoft.com/office/drawing/2014/chart" uri="{C3380CC4-5D6E-409C-BE32-E72D297353CC}">
              <c16:uniqueId val="{00000000-1CAD-4691-A84A-7B24459CBFEA}"/>
            </c:ext>
          </c:extLst>
        </c:ser>
        <c:ser>
          <c:idx val="2"/>
          <c:order val="1"/>
          <c:tx>
            <c:strRef>
              <c:f>'Figure 5.36'!$D$5</c:f>
              <c:strCache>
                <c:ptCount val="1"/>
                <c:pt idx="0">
                  <c:v>$0 to $50</c:v>
                </c:pt>
              </c:strCache>
            </c:strRef>
          </c:tx>
          <c:spPr>
            <a:solidFill>
              <a:srgbClr val="318468"/>
            </a:solidFill>
          </c:spPr>
          <c:invertIfNegative val="0"/>
          <c:cat>
            <c:multiLvlStrRef>
              <c:f>'Figure 5.36'!$A$6:$B$20</c:f>
              <c:multiLvlStrCache>
                <c:ptCount val="1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lvl>
                <c:lvl>
                  <c:pt idx="0">
                    <c:v>Hydro</c:v>
                  </c:pt>
                  <c:pt idx="5">
                    <c:v>Gas</c:v>
                  </c:pt>
                  <c:pt idx="10">
                    <c:v>Wind</c:v>
                  </c:pt>
                </c:lvl>
              </c:multiLvlStrCache>
            </c:multiLvlStrRef>
          </c:cat>
          <c:val>
            <c:numRef>
              <c:f>'Figure 5.36'!$D$6:$D$20</c:f>
              <c:numCache>
                <c:formatCode>0</c:formatCode>
                <c:ptCount val="15"/>
                <c:pt idx="0">
                  <c:v>417.44765999999998</c:v>
                </c:pt>
                <c:pt idx="1">
                  <c:v>220.85981999999998</c:v>
                </c:pt>
                <c:pt idx="2">
                  <c:v>288.99275999999998</c:v>
                </c:pt>
                <c:pt idx="3">
                  <c:v>189.65626</c:v>
                </c:pt>
                <c:pt idx="4">
                  <c:v>163.3494</c:v>
                </c:pt>
                <c:pt idx="5">
                  <c:v>0</c:v>
                </c:pt>
                <c:pt idx="6">
                  <c:v>0</c:v>
                </c:pt>
                <c:pt idx="7">
                  <c:v>0</c:v>
                </c:pt>
                <c:pt idx="8">
                  <c:v>0</c:v>
                </c:pt>
                <c:pt idx="9">
                  <c:v>0</c:v>
                </c:pt>
                <c:pt idx="10">
                  <c:v>1.4760000000000001E-2</c:v>
                </c:pt>
                <c:pt idx="11">
                  <c:v>2.8510000000000001E-2</c:v>
                </c:pt>
                <c:pt idx="12">
                  <c:v>4.8599999999999997E-3</c:v>
                </c:pt>
                <c:pt idx="13">
                  <c:v>6.1700000000000001E-3</c:v>
                </c:pt>
                <c:pt idx="14">
                  <c:v>0.10500999999999999</c:v>
                </c:pt>
              </c:numCache>
            </c:numRef>
          </c:val>
          <c:extLst>
            <c:ext xmlns:c16="http://schemas.microsoft.com/office/drawing/2014/chart" uri="{C3380CC4-5D6E-409C-BE32-E72D297353CC}">
              <c16:uniqueId val="{00000001-1CAD-4691-A84A-7B24459CBFEA}"/>
            </c:ext>
          </c:extLst>
        </c:ser>
        <c:ser>
          <c:idx val="3"/>
          <c:order val="2"/>
          <c:tx>
            <c:strRef>
              <c:f>'Figure 5.36'!$E$5</c:f>
              <c:strCache>
                <c:ptCount val="1"/>
                <c:pt idx="0">
                  <c:v>$50 to $100</c:v>
                </c:pt>
              </c:strCache>
            </c:strRef>
          </c:tx>
          <c:spPr>
            <a:solidFill>
              <a:schemeClr val="accent5"/>
            </a:solidFill>
          </c:spPr>
          <c:invertIfNegative val="0"/>
          <c:cat>
            <c:multiLvlStrRef>
              <c:f>'Figure 5.36'!$A$6:$B$20</c:f>
              <c:multiLvlStrCache>
                <c:ptCount val="1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lvl>
                <c:lvl>
                  <c:pt idx="0">
                    <c:v>Hydro</c:v>
                  </c:pt>
                  <c:pt idx="5">
                    <c:v>Gas</c:v>
                  </c:pt>
                  <c:pt idx="10">
                    <c:v>Wind</c:v>
                  </c:pt>
                </c:lvl>
              </c:multiLvlStrCache>
            </c:multiLvlStrRef>
          </c:cat>
          <c:val>
            <c:numRef>
              <c:f>'Figure 5.36'!$E$6:$E$20</c:f>
              <c:numCache>
                <c:formatCode>0</c:formatCode>
                <c:ptCount val="15"/>
                <c:pt idx="0">
                  <c:v>112.92936999999999</c:v>
                </c:pt>
                <c:pt idx="1">
                  <c:v>205.58517999999998</c:v>
                </c:pt>
                <c:pt idx="2">
                  <c:v>257.38346000000001</c:v>
                </c:pt>
                <c:pt idx="3">
                  <c:v>204.86954</c:v>
                </c:pt>
                <c:pt idx="4">
                  <c:v>106.73733999999999</c:v>
                </c:pt>
                <c:pt idx="5">
                  <c:v>0</c:v>
                </c:pt>
                <c:pt idx="6">
                  <c:v>0</c:v>
                </c:pt>
                <c:pt idx="7">
                  <c:v>5.4099999999999999E-3</c:v>
                </c:pt>
                <c:pt idx="8">
                  <c:v>0</c:v>
                </c:pt>
                <c:pt idx="9">
                  <c:v>0</c:v>
                </c:pt>
                <c:pt idx="10">
                  <c:v>4.8900000000000002E-3</c:v>
                </c:pt>
                <c:pt idx="11">
                  <c:v>0</c:v>
                </c:pt>
                <c:pt idx="12">
                  <c:v>0</c:v>
                </c:pt>
                <c:pt idx="13">
                  <c:v>0</c:v>
                </c:pt>
                <c:pt idx="14">
                  <c:v>0</c:v>
                </c:pt>
              </c:numCache>
            </c:numRef>
          </c:val>
          <c:extLst>
            <c:ext xmlns:c16="http://schemas.microsoft.com/office/drawing/2014/chart" uri="{C3380CC4-5D6E-409C-BE32-E72D297353CC}">
              <c16:uniqueId val="{00000002-1CAD-4691-A84A-7B24459CBFEA}"/>
            </c:ext>
          </c:extLst>
        </c:ser>
        <c:ser>
          <c:idx val="4"/>
          <c:order val="3"/>
          <c:tx>
            <c:strRef>
              <c:f>'Figure 5.36'!$F$5</c:f>
              <c:strCache>
                <c:ptCount val="1"/>
                <c:pt idx="0">
                  <c:v>$100 to $300</c:v>
                </c:pt>
              </c:strCache>
            </c:strRef>
          </c:tx>
          <c:spPr>
            <a:solidFill>
              <a:srgbClr val="2C5B6C"/>
            </a:solidFill>
          </c:spPr>
          <c:invertIfNegative val="0"/>
          <c:cat>
            <c:multiLvlStrRef>
              <c:f>'Figure 5.36'!$A$6:$B$20</c:f>
              <c:multiLvlStrCache>
                <c:ptCount val="1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lvl>
                <c:lvl>
                  <c:pt idx="0">
                    <c:v>Hydro</c:v>
                  </c:pt>
                  <c:pt idx="5">
                    <c:v>Gas</c:v>
                  </c:pt>
                  <c:pt idx="10">
                    <c:v>Wind</c:v>
                  </c:pt>
                </c:lvl>
              </c:multiLvlStrCache>
            </c:multiLvlStrRef>
          </c:cat>
          <c:val>
            <c:numRef>
              <c:f>'Figure 5.36'!$F$6:$F$20</c:f>
              <c:numCache>
                <c:formatCode>0</c:formatCode>
                <c:ptCount val="15"/>
                <c:pt idx="0">
                  <c:v>40.824670000000005</c:v>
                </c:pt>
                <c:pt idx="1">
                  <c:v>261.90679999999998</c:v>
                </c:pt>
                <c:pt idx="2">
                  <c:v>167.8887</c:v>
                </c:pt>
                <c:pt idx="3">
                  <c:v>295.54820000000001</c:v>
                </c:pt>
                <c:pt idx="4">
                  <c:v>482.99545999999998</c:v>
                </c:pt>
                <c:pt idx="5">
                  <c:v>0</c:v>
                </c:pt>
                <c:pt idx="6">
                  <c:v>0</c:v>
                </c:pt>
                <c:pt idx="7">
                  <c:v>0</c:v>
                </c:pt>
                <c:pt idx="8">
                  <c:v>0.19614000000000001</c:v>
                </c:pt>
                <c:pt idx="9">
                  <c:v>0.25535999999999998</c:v>
                </c:pt>
                <c:pt idx="10">
                  <c:v>6.1700000000000001E-3</c:v>
                </c:pt>
                <c:pt idx="11">
                  <c:v>8.7299999999999999E-3</c:v>
                </c:pt>
                <c:pt idx="12">
                  <c:v>1.3999999999999999E-4</c:v>
                </c:pt>
                <c:pt idx="13">
                  <c:v>1.265E-2</c:v>
                </c:pt>
                <c:pt idx="14">
                  <c:v>0</c:v>
                </c:pt>
              </c:numCache>
            </c:numRef>
          </c:val>
          <c:extLst>
            <c:ext xmlns:c16="http://schemas.microsoft.com/office/drawing/2014/chart" uri="{C3380CC4-5D6E-409C-BE32-E72D297353CC}">
              <c16:uniqueId val="{00000003-1CAD-4691-A84A-7B24459CBFEA}"/>
            </c:ext>
          </c:extLst>
        </c:ser>
        <c:ser>
          <c:idx val="5"/>
          <c:order val="4"/>
          <c:tx>
            <c:strRef>
              <c:f>'Figure 5.36'!$G$5</c:f>
              <c:strCache>
                <c:ptCount val="1"/>
                <c:pt idx="0">
                  <c:v>$300 to $5,000</c:v>
                </c:pt>
              </c:strCache>
            </c:strRef>
          </c:tx>
          <c:spPr>
            <a:solidFill>
              <a:srgbClr val="F69588"/>
            </a:solidFill>
          </c:spPr>
          <c:invertIfNegative val="0"/>
          <c:cat>
            <c:multiLvlStrRef>
              <c:f>'Figure 5.36'!$A$6:$B$20</c:f>
              <c:multiLvlStrCache>
                <c:ptCount val="1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lvl>
                <c:lvl>
                  <c:pt idx="0">
                    <c:v>Hydro</c:v>
                  </c:pt>
                  <c:pt idx="5">
                    <c:v>Gas</c:v>
                  </c:pt>
                  <c:pt idx="10">
                    <c:v>Wind</c:v>
                  </c:pt>
                </c:lvl>
              </c:multiLvlStrCache>
            </c:multiLvlStrRef>
          </c:cat>
          <c:val>
            <c:numRef>
              <c:f>'Figure 5.36'!$G$6:$G$20</c:f>
              <c:numCache>
                <c:formatCode>0</c:formatCode>
                <c:ptCount val="15"/>
                <c:pt idx="0">
                  <c:v>558.27873</c:v>
                </c:pt>
                <c:pt idx="1">
                  <c:v>736.82474000000002</c:v>
                </c:pt>
                <c:pt idx="2">
                  <c:v>667.52953000000002</c:v>
                </c:pt>
                <c:pt idx="3">
                  <c:v>670.92478000000006</c:v>
                </c:pt>
                <c:pt idx="4">
                  <c:v>566.33297000000005</c:v>
                </c:pt>
                <c:pt idx="5">
                  <c:v>73.707890000000006</c:v>
                </c:pt>
                <c:pt idx="6">
                  <c:v>70.230099999999993</c:v>
                </c:pt>
                <c:pt idx="7">
                  <c:v>21.456230000000001</c:v>
                </c:pt>
                <c:pt idx="8">
                  <c:v>1.5741400000000001</c:v>
                </c:pt>
                <c:pt idx="9">
                  <c:v>2.03308</c:v>
                </c:pt>
                <c:pt idx="10">
                  <c:v>0.19133</c:v>
                </c:pt>
                <c:pt idx="11">
                  <c:v>6.2909999999999994E-2</c:v>
                </c:pt>
                <c:pt idx="12">
                  <c:v>4.1999999999999996E-2</c:v>
                </c:pt>
                <c:pt idx="13">
                  <c:v>4.81E-3</c:v>
                </c:pt>
                <c:pt idx="14">
                  <c:v>2.6970000000000001E-2</c:v>
                </c:pt>
              </c:numCache>
            </c:numRef>
          </c:val>
          <c:extLst>
            <c:ext xmlns:c16="http://schemas.microsoft.com/office/drawing/2014/chart" uri="{C3380CC4-5D6E-409C-BE32-E72D297353CC}">
              <c16:uniqueId val="{00000004-1CAD-4691-A84A-7B24459CBFEA}"/>
            </c:ext>
          </c:extLst>
        </c:ser>
        <c:ser>
          <c:idx val="6"/>
          <c:order val="5"/>
          <c:tx>
            <c:strRef>
              <c:f>'Figure 5.36'!$H$5</c:f>
              <c:strCache>
                <c:ptCount val="1"/>
                <c:pt idx="0">
                  <c:v>Above $5,000</c:v>
                </c:pt>
              </c:strCache>
            </c:strRef>
          </c:tx>
          <c:spPr>
            <a:solidFill>
              <a:srgbClr val="C54F4F"/>
            </a:solidFill>
          </c:spPr>
          <c:invertIfNegative val="0"/>
          <c:cat>
            <c:multiLvlStrRef>
              <c:f>'Figure 5.36'!$A$6:$B$20</c:f>
              <c:multiLvlStrCache>
                <c:ptCount val="15"/>
                <c:lvl>
                  <c:pt idx="0">
                    <c:v>2021</c:v>
                  </c:pt>
                  <c:pt idx="1">
                    <c:v>2022</c:v>
                  </c:pt>
                  <c:pt idx="2">
                    <c:v>2023</c:v>
                  </c:pt>
                  <c:pt idx="3">
                    <c:v>2024</c:v>
                  </c:pt>
                  <c:pt idx="4">
                    <c:v>2025</c:v>
                  </c:pt>
                  <c:pt idx="5">
                    <c:v>2021</c:v>
                  </c:pt>
                  <c:pt idx="6">
                    <c:v>2022</c:v>
                  </c:pt>
                  <c:pt idx="7">
                    <c:v>2023</c:v>
                  </c:pt>
                  <c:pt idx="8">
                    <c:v>2024</c:v>
                  </c:pt>
                  <c:pt idx="9">
                    <c:v>2025</c:v>
                  </c:pt>
                  <c:pt idx="10">
                    <c:v>2021</c:v>
                  </c:pt>
                  <c:pt idx="11">
                    <c:v>2022</c:v>
                  </c:pt>
                  <c:pt idx="12">
                    <c:v>2023</c:v>
                  </c:pt>
                  <c:pt idx="13">
                    <c:v>2024</c:v>
                  </c:pt>
                  <c:pt idx="14">
                    <c:v>2025</c:v>
                  </c:pt>
                </c:lvl>
                <c:lvl>
                  <c:pt idx="0">
                    <c:v>Hydro</c:v>
                  </c:pt>
                  <c:pt idx="5">
                    <c:v>Gas</c:v>
                  </c:pt>
                  <c:pt idx="10">
                    <c:v>Wind</c:v>
                  </c:pt>
                </c:lvl>
              </c:multiLvlStrCache>
            </c:multiLvlStrRef>
          </c:cat>
          <c:val>
            <c:numRef>
              <c:f>'Figure 5.36'!$H$6:$H$20</c:f>
              <c:numCache>
                <c:formatCode>0</c:formatCode>
                <c:ptCount val="15"/>
                <c:pt idx="0">
                  <c:v>0.80918999999999996</c:v>
                </c:pt>
                <c:pt idx="1">
                  <c:v>12.32009</c:v>
                </c:pt>
                <c:pt idx="2">
                  <c:v>5.7616300000000003</c:v>
                </c:pt>
                <c:pt idx="3">
                  <c:v>25.41761</c:v>
                </c:pt>
                <c:pt idx="4">
                  <c:v>3.7503000000000002</c:v>
                </c:pt>
                <c:pt idx="5">
                  <c:v>1.8149299999999999</c:v>
                </c:pt>
                <c:pt idx="6">
                  <c:v>21.138159999999999</c:v>
                </c:pt>
                <c:pt idx="7">
                  <c:v>60.668700000000001</c:v>
                </c:pt>
                <c:pt idx="8">
                  <c:v>47.10528</c:v>
                </c:pt>
                <c:pt idx="9">
                  <c:v>69.398970000000006</c:v>
                </c:pt>
                <c:pt idx="10">
                  <c:v>0.34427000000000002</c:v>
                </c:pt>
                <c:pt idx="11">
                  <c:v>0.12654000000000001</c:v>
                </c:pt>
                <c:pt idx="12">
                  <c:v>8.0729999999999996E-2</c:v>
                </c:pt>
                <c:pt idx="13">
                  <c:v>1.804E-2</c:v>
                </c:pt>
                <c:pt idx="14">
                  <c:v>1.0829999999999999E-2</c:v>
                </c:pt>
              </c:numCache>
            </c:numRef>
          </c:val>
          <c:extLst>
            <c:ext xmlns:c16="http://schemas.microsoft.com/office/drawing/2014/chart" uri="{C3380CC4-5D6E-409C-BE32-E72D297353CC}">
              <c16:uniqueId val="{00000005-1CAD-4691-A84A-7B24459CBFEA}"/>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scaling>
        <c:delete val="0"/>
        <c:axPos val="l"/>
        <c:majorGridlines>
          <c:spPr>
            <a:ln w="9525" cap="flat" cmpd="sng" algn="ctr">
              <a:solidFill>
                <a:schemeClr val="bg1"/>
              </a:solidFill>
              <a:round/>
            </a:ln>
            <a:effectLst/>
          </c:spPr>
        </c:majorGridlines>
        <c:title>
          <c:tx>
            <c:rich>
              <a:bodyPr/>
              <a:lstStyle/>
              <a:p>
                <a:pPr>
                  <a:defRPr/>
                </a:pPr>
                <a:r>
                  <a:rPr lang="en-AU"/>
                  <a:t>Megawatts</a:t>
                </a:r>
              </a:p>
            </c:rich>
          </c:tx>
          <c:overlay val="0"/>
        </c:title>
        <c:numFmt formatCode="#,##0" sourceLinked="0"/>
        <c:majorTickMark val="none"/>
        <c:minorTickMark val="none"/>
        <c:tickLblPos val="nextTo"/>
        <c:spPr>
          <a:noFill/>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02738432483474"/>
          <c:y val="5.0211385299978019E-2"/>
          <c:w val="0.84741406987724288"/>
          <c:h val="0.62473174603174608"/>
        </c:manualLayout>
      </c:layout>
      <c:lineChart>
        <c:grouping val="standard"/>
        <c:varyColors val="0"/>
        <c:ser>
          <c:idx val="0"/>
          <c:order val="0"/>
          <c:tx>
            <c:strRef>
              <c:f>'Figure 5.4'!$C$6</c:f>
              <c:strCache>
                <c:ptCount val="1"/>
                <c:pt idx="0">
                  <c:v>Below $0 per MWh</c:v>
                </c:pt>
              </c:strCache>
            </c:strRef>
          </c:tx>
          <c:spPr>
            <a:ln w="28575" cap="rnd">
              <a:solidFill>
                <a:schemeClr val="accent2"/>
              </a:solidFill>
              <a:round/>
            </a:ln>
            <a:effectLst/>
          </c:spPr>
          <c:marker>
            <c:symbol val="none"/>
          </c:marker>
          <c:cat>
            <c:multiLvlStrRef>
              <c:f>'Figure 5.4'!$A$7:$B$27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5.4'!$C$7:$C$27</c:f>
              <c:numCache>
                <c:formatCode>_-* #,##0_-;\-* #,##0_-;_-* "-"??_-;_-@_-</c:formatCode>
                <c:ptCount val="21"/>
                <c:pt idx="0">
                  <c:v>16386.471600000001</c:v>
                </c:pt>
                <c:pt idx="1">
                  <c:v>16858.607810000001</c:v>
                </c:pt>
                <c:pt idx="2">
                  <c:v>18453.713969999997</c:v>
                </c:pt>
                <c:pt idx="3">
                  <c:v>16340.098799999998</c:v>
                </c:pt>
                <c:pt idx="4">
                  <c:v>16658.754470000003</c:v>
                </c:pt>
                <c:pt idx="5">
                  <c:v>16781.40252</c:v>
                </c:pt>
                <c:pt idx="6">
                  <c:v>17813.994759999998</c:v>
                </c:pt>
                <c:pt idx="7">
                  <c:v>16058.01807</c:v>
                </c:pt>
                <c:pt idx="8">
                  <c:v>17423.920149999998</c:v>
                </c:pt>
                <c:pt idx="9">
                  <c:v>16445.849000000002</c:v>
                </c:pt>
                <c:pt idx="10">
                  <c:v>17123.541659999999</c:v>
                </c:pt>
                <c:pt idx="11">
                  <c:v>16475.764179999998</c:v>
                </c:pt>
                <c:pt idx="12">
                  <c:v>17658.443749999999</c:v>
                </c:pt>
                <c:pt idx="13">
                  <c:v>16577.338020000003</c:v>
                </c:pt>
                <c:pt idx="14">
                  <c:v>18015.86404</c:v>
                </c:pt>
                <c:pt idx="15">
                  <c:v>17073.552619999999</c:v>
                </c:pt>
                <c:pt idx="16">
                  <c:v>18553.306710000001</c:v>
                </c:pt>
                <c:pt idx="17">
                  <c:v>17656.055970000005</c:v>
                </c:pt>
                <c:pt idx="18">
                  <c:v>19238.720799999999</c:v>
                </c:pt>
                <c:pt idx="19">
                  <c:v>18321.019679999998</c:v>
                </c:pt>
                <c:pt idx="20">
                  <c:v>19025.822979999997</c:v>
                </c:pt>
              </c:numCache>
            </c:numRef>
          </c:val>
          <c:smooth val="0"/>
          <c:extLst>
            <c:ext xmlns:c16="http://schemas.microsoft.com/office/drawing/2014/chart" uri="{C3380CC4-5D6E-409C-BE32-E72D297353CC}">
              <c16:uniqueId val="{00000000-C69A-4FFB-AB6E-E1AC3A3C0578}"/>
            </c:ext>
          </c:extLst>
        </c:ser>
        <c:ser>
          <c:idx val="1"/>
          <c:order val="1"/>
          <c:tx>
            <c:strRef>
              <c:f>'Figure 5.4'!$D$6</c:f>
              <c:strCache>
                <c:ptCount val="1"/>
                <c:pt idx="0">
                  <c:v>$0 to $300 per MWh</c:v>
                </c:pt>
              </c:strCache>
            </c:strRef>
          </c:tx>
          <c:spPr>
            <a:ln w="28575" cap="rnd">
              <a:solidFill>
                <a:schemeClr val="accent5"/>
              </a:solidFill>
              <a:round/>
            </a:ln>
            <a:effectLst/>
          </c:spPr>
          <c:marker>
            <c:symbol val="none"/>
          </c:marker>
          <c:cat>
            <c:multiLvlStrRef>
              <c:f>'Figure 5.4'!$A$7:$B$27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5.4'!$D$7:$D$27</c:f>
              <c:numCache>
                <c:formatCode>_-* #,##0_-;\-* #,##0_-;_-* "-"??_-;_-@_-</c:formatCode>
                <c:ptCount val="21"/>
                <c:pt idx="0">
                  <c:v>9917.6841499999991</c:v>
                </c:pt>
                <c:pt idx="1">
                  <c:v>8158.8842699999996</c:v>
                </c:pt>
                <c:pt idx="2">
                  <c:v>7830.9045999999998</c:v>
                </c:pt>
                <c:pt idx="3">
                  <c:v>8107.31754</c:v>
                </c:pt>
                <c:pt idx="4">
                  <c:v>9714.5616499999996</c:v>
                </c:pt>
                <c:pt idx="5">
                  <c:v>6159.6827400000002</c:v>
                </c:pt>
                <c:pt idx="6">
                  <c:v>6593.12291</c:v>
                </c:pt>
                <c:pt idx="7">
                  <c:v>7665.8528000000006</c:v>
                </c:pt>
                <c:pt idx="8">
                  <c:v>8326.9711100000004</c:v>
                </c:pt>
                <c:pt idx="9">
                  <c:v>8996.9989500000011</c:v>
                </c:pt>
                <c:pt idx="10">
                  <c:v>8864.5910800000001</c:v>
                </c:pt>
                <c:pt idx="11">
                  <c:v>8255.1261799999993</c:v>
                </c:pt>
                <c:pt idx="12">
                  <c:v>8956.3301400000018</c:v>
                </c:pt>
                <c:pt idx="13">
                  <c:v>8325.4913799999995</c:v>
                </c:pt>
                <c:pt idx="14">
                  <c:v>8298.7119400000011</c:v>
                </c:pt>
                <c:pt idx="15">
                  <c:v>8005.8549299999995</c:v>
                </c:pt>
                <c:pt idx="16">
                  <c:v>8546.326869999999</c:v>
                </c:pt>
                <c:pt idx="17">
                  <c:v>8779.79997</c:v>
                </c:pt>
                <c:pt idx="18">
                  <c:v>8060.7358100000001</c:v>
                </c:pt>
                <c:pt idx="19">
                  <c:v>8318.7378599999993</c:v>
                </c:pt>
                <c:pt idx="20">
                  <c:v>10028.823869999998</c:v>
                </c:pt>
              </c:numCache>
            </c:numRef>
          </c:val>
          <c:smooth val="0"/>
          <c:extLst>
            <c:ext xmlns:c16="http://schemas.microsoft.com/office/drawing/2014/chart" uri="{C3380CC4-5D6E-409C-BE32-E72D297353CC}">
              <c16:uniqueId val="{00000001-C69A-4FFB-AB6E-E1AC3A3C0578}"/>
            </c:ext>
          </c:extLst>
        </c:ser>
        <c:ser>
          <c:idx val="2"/>
          <c:order val="2"/>
          <c:tx>
            <c:strRef>
              <c:f>'Figure 5.4'!$E$6</c:f>
              <c:strCache>
                <c:ptCount val="1"/>
                <c:pt idx="0">
                  <c:v>Above $300 per MWh</c:v>
                </c:pt>
              </c:strCache>
            </c:strRef>
          </c:tx>
          <c:spPr>
            <a:ln w="28575" cap="rnd">
              <a:solidFill>
                <a:srgbClr val="2C5B6C"/>
              </a:solidFill>
              <a:round/>
            </a:ln>
            <a:effectLst/>
          </c:spPr>
          <c:marker>
            <c:symbol val="none"/>
          </c:marker>
          <c:cat>
            <c:multiLvlStrRef>
              <c:f>'Figure 5.4'!$A$7:$B$27</c:f>
              <c:multiLvlStrCache>
                <c:ptCount val="21"/>
                <c:lvl>
                  <c:pt idx="0">
                    <c:v>Jan – Mar</c:v>
                  </c:pt>
                  <c:pt idx="1">
                    <c:v>Apr – Jun</c:v>
                  </c:pt>
                  <c:pt idx="2">
                    <c:v>Jul – Sep</c:v>
                  </c:pt>
                  <c:pt idx="3">
                    <c:v>Oct – Dec</c:v>
                  </c:pt>
                  <c:pt idx="4">
                    <c:v>Jan – Mar</c:v>
                  </c:pt>
                  <c:pt idx="5">
                    <c:v>Apr – Jun</c:v>
                  </c:pt>
                  <c:pt idx="6">
                    <c:v>Jul – Sep</c:v>
                  </c:pt>
                  <c:pt idx="7">
                    <c:v>Oct – Dec</c:v>
                  </c:pt>
                  <c:pt idx="8">
                    <c:v>Jan – Mar</c:v>
                  </c:pt>
                  <c:pt idx="9">
                    <c:v>Apr – Jun</c:v>
                  </c:pt>
                  <c:pt idx="10">
                    <c:v>Jul – Sep</c:v>
                  </c:pt>
                  <c:pt idx="11">
                    <c:v>Oct – Dec</c:v>
                  </c:pt>
                  <c:pt idx="12">
                    <c:v>Jan – Mar</c:v>
                  </c:pt>
                  <c:pt idx="13">
                    <c:v>Apr – Jun</c:v>
                  </c:pt>
                  <c:pt idx="14">
                    <c:v>Jul – Sep</c:v>
                  </c:pt>
                  <c:pt idx="15">
                    <c:v>Oct – Dec</c:v>
                  </c:pt>
                  <c:pt idx="16">
                    <c:v>Jan – Mar</c:v>
                  </c:pt>
                  <c:pt idx="17">
                    <c:v>Apr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5.4'!$E$7:$E$27</c:f>
              <c:numCache>
                <c:formatCode>_-* #,##0_-;\-* #,##0_-;_-* "-"??_-;_-@_-</c:formatCode>
                <c:ptCount val="21"/>
                <c:pt idx="0">
                  <c:v>9729.4475000000002</c:v>
                </c:pt>
                <c:pt idx="1">
                  <c:v>8126.6188000000002</c:v>
                </c:pt>
                <c:pt idx="2">
                  <c:v>8238.3771699999998</c:v>
                </c:pt>
                <c:pt idx="3">
                  <c:v>9376.5589899999977</c:v>
                </c:pt>
                <c:pt idx="4">
                  <c:v>9820.4604199999994</c:v>
                </c:pt>
                <c:pt idx="5">
                  <c:v>10452.94944</c:v>
                </c:pt>
                <c:pt idx="6">
                  <c:v>10612.97565</c:v>
                </c:pt>
                <c:pt idx="7">
                  <c:v>9304.0389500000001</c:v>
                </c:pt>
                <c:pt idx="8">
                  <c:v>10214.80071</c:v>
                </c:pt>
                <c:pt idx="9">
                  <c:v>8809.9944200000009</c:v>
                </c:pt>
                <c:pt idx="10">
                  <c:v>9067.6065300000009</c:v>
                </c:pt>
                <c:pt idx="11">
                  <c:v>9569.1085700000003</c:v>
                </c:pt>
                <c:pt idx="12">
                  <c:v>10473.523210000001</c:v>
                </c:pt>
                <c:pt idx="13">
                  <c:v>9864.7630700000009</c:v>
                </c:pt>
                <c:pt idx="14">
                  <c:v>9713.5812699999988</c:v>
                </c:pt>
                <c:pt idx="15">
                  <c:v>9439.9672599999994</c:v>
                </c:pt>
                <c:pt idx="16">
                  <c:v>10767.131669999999</c:v>
                </c:pt>
                <c:pt idx="17">
                  <c:v>9838.5593000000008</c:v>
                </c:pt>
                <c:pt idx="18">
                  <c:v>11516.30291</c:v>
                </c:pt>
                <c:pt idx="19">
                  <c:v>11153.476780000001</c:v>
                </c:pt>
                <c:pt idx="20">
                  <c:v>12127.835480000002</c:v>
                </c:pt>
              </c:numCache>
            </c:numRef>
          </c:val>
          <c:smooth val="0"/>
          <c:extLst>
            <c:ext xmlns:c16="http://schemas.microsoft.com/office/drawing/2014/chart" uri="{C3380CC4-5D6E-409C-BE32-E72D297353CC}">
              <c16:uniqueId val="{00000002-C69A-4FFB-AB6E-E1AC3A3C0578}"/>
            </c:ext>
          </c:extLst>
        </c:ser>
        <c:dLbls>
          <c:showLegendKey val="0"/>
          <c:showVal val="0"/>
          <c:showCatName val="0"/>
          <c:showSerName val="0"/>
          <c:showPercent val="0"/>
          <c:showBubbleSize val="0"/>
        </c:dLbls>
        <c:smooth val="0"/>
        <c:axId val="457853472"/>
        <c:axId val="863668200"/>
      </c:lineChart>
      <c:catAx>
        <c:axId val="457853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crossAx val="863668200"/>
        <c:crosses val="autoZero"/>
        <c:auto val="1"/>
        <c:lblAlgn val="ctr"/>
        <c:lblOffset val="100"/>
        <c:noMultiLvlLbl val="0"/>
      </c:catAx>
      <c:valAx>
        <c:axId val="863668200"/>
        <c:scaling>
          <c:orientation val="minMax"/>
          <c:max val="20000"/>
          <c:min val="50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Megawatts</a:t>
                </a:r>
              </a:p>
            </c:rich>
          </c:tx>
          <c:layout>
            <c:manualLayout>
              <c:xMode val="edge"/>
              <c:yMode val="edge"/>
              <c:x val="1.1103871576959396E-2"/>
              <c:y val="0.3095955026455026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mn-cs"/>
              </a:defRPr>
            </a:pPr>
            <a:endParaRPr lang="en-US"/>
          </a:p>
        </c:txPr>
        <c:crossAx val="457853472"/>
        <c:crosses val="autoZero"/>
        <c:crossBetween val="between"/>
        <c:majorUnit val="3000"/>
      </c:valAx>
      <c:spPr>
        <a:solidFill>
          <a:srgbClr val="F3F1EB"/>
        </a:solidFill>
        <a:ln>
          <a:noFill/>
        </a:ln>
        <a:effectLst/>
      </c:spPr>
    </c:plotArea>
    <c:legend>
      <c:legendPos val="b"/>
      <c:layout>
        <c:manualLayout>
          <c:xMode val="edge"/>
          <c:yMode val="edge"/>
          <c:x val="0.12017923189553577"/>
          <c:y val="0.93594934934681939"/>
          <c:w val="0.85802920754662604"/>
          <c:h val="4.6542123288064674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mn-cs"/>
              </a:defRPr>
            </a:pPr>
            <a:r>
              <a:rPr lang="en-AU" sz="1200" b="1"/>
              <a:t>Change from 2024</a:t>
            </a:r>
            <a:r>
              <a:rPr lang="en-AU" sz="1200" b="1" baseline="0"/>
              <a:t> to 2025</a:t>
            </a:r>
            <a:endParaRPr lang="en-AU" sz="1200" b="1"/>
          </a:p>
        </c:rich>
      </c:tx>
      <c:layout>
        <c:manualLayout>
          <c:xMode val="edge"/>
          <c:yMode val="edge"/>
          <c:x val="0.32147890575446236"/>
          <c:y val="2.3518591840845784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mn-cs"/>
            </a:defRPr>
          </a:pPr>
          <a:endParaRPr lang="en-AU"/>
        </a:p>
      </c:txPr>
    </c:title>
    <c:autoTitleDeleted val="0"/>
    <c:plotArea>
      <c:layout>
        <c:manualLayout>
          <c:layoutTarget val="inner"/>
          <c:xMode val="edge"/>
          <c:yMode val="edge"/>
          <c:x val="0.19324267676767676"/>
          <c:y val="0.11357777777777778"/>
          <c:w val="0.77147954545454545"/>
          <c:h val="0.66050821237217949"/>
        </c:manualLayout>
      </c:layout>
      <c:lineChart>
        <c:grouping val="standard"/>
        <c:varyColors val="0"/>
        <c:ser>
          <c:idx val="0"/>
          <c:order val="0"/>
          <c:tx>
            <c:strRef>
              <c:f>'Figure 5.5'!$I$8</c:f>
              <c:strCache>
                <c:ptCount val="1"/>
                <c:pt idx="0">
                  <c:v>Below $0 per MWh</c:v>
                </c:pt>
              </c:strCache>
            </c:strRef>
          </c:tx>
          <c:spPr>
            <a:ln w="28575" cap="rnd">
              <a:solidFill>
                <a:srgbClr val="ACC7BD"/>
              </a:solidFill>
              <a:round/>
            </a:ln>
            <a:effectLst/>
          </c:spPr>
          <c:marker>
            <c:symbol val="none"/>
          </c:marker>
          <c:cat>
            <c:numRef>
              <c:f>'Figure 5.5'!$H$9:$H$56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5.5'!$I$9:$I$56</c:f>
              <c:numCache>
                <c:formatCode>_-* #,##0_-;\-* #,##0_-;_-* "-"??_-;_-@_-</c:formatCode>
                <c:ptCount val="48"/>
                <c:pt idx="0">
                  <c:v>888.26999999999862</c:v>
                </c:pt>
                <c:pt idx="1">
                  <c:v>928.16999999999825</c:v>
                </c:pt>
                <c:pt idx="2">
                  <c:v>940.92999999999847</c:v>
                </c:pt>
                <c:pt idx="3">
                  <c:v>924.26000000000022</c:v>
                </c:pt>
                <c:pt idx="4">
                  <c:v>931.63000000000102</c:v>
                </c:pt>
                <c:pt idx="5">
                  <c:v>933.27000000000226</c:v>
                </c:pt>
                <c:pt idx="6">
                  <c:v>909.52000000000226</c:v>
                </c:pt>
                <c:pt idx="7">
                  <c:v>877.31999999999971</c:v>
                </c:pt>
                <c:pt idx="8">
                  <c:v>888.43000000000211</c:v>
                </c:pt>
                <c:pt idx="9">
                  <c:v>899.96999999999571</c:v>
                </c:pt>
                <c:pt idx="10">
                  <c:v>981.52999999999884</c:v>
                </c:pt>
                <c:pt idx="11">
                  <c:v>928.31999999999971</c:v>
                </c:pt>
                <c:pt idx="12">
                  <c:v>901.65999999999622</c:v>
                </c:pt>
                <c:pt idx="13">
                  <c:v>952.75</c:v>
                </c:pt>
                <c:pt idx="14">
                  <c:v>1021.3899999999958</c:v>
                </c:pt>
                <c:pt idx="15">
                  <c:v>1137.8000000000029</c:v>
                </c:pt>
                <c:pt idx="16">
                  <c:v>1209.9100000000035</c:v>
                </c:pt>
                <c:pt idx="17">
                  <c:v>1224.7199999999975</c:v>
                </c:pt>
                <c:pt idx="18">
                  <c:v>1233.8899999999994</c:v>
                </c:pt>
                <c:pt idx="19">
                  <c:v>1250.8500000000022</c:v>
                </c:pt>
                <c:pt idx="20">
                  <c:v>1260.2000000000044</c:v>
                </c:pt>
                <c:pt idx="21">
                  <c:v>1252.8199999999997</c:v>
                </c:pt>
                <c:pt idx="22">
                  <c:v>1243.2900000000009</c:v>
                </c:pt>
                <c:pt idx="23">
                  <c:v>1236.8600000000006</c:v>
                </c:pt>
                <c:pt idx="24">
                  <c:v>1242.4999999999964</c:v>
                </c:pt>
                <c:pt idx="25">
                  <c:v>1215.0500000000065</c:v>
                </c:pt>
                <c:pt idx="26">
                  <c:v>1223.1599999999962</c:v>
                </c:pt>
                <c:pt idx="27">
                  <c:v>1196.5600000000049</c:v>
                </c:pt>
                <c:pt idx="28">
                  <c:v>1190.5900000000001</c:v>
                </c:pt>
                <c:pt idx="29">
                  <c:v>1179.6499999999978</c:v>
                </c:pt>
                <c:pt idx="30">
                  <c:v>1165.9799999999996</c:v>
                </c:pt>
                <c:pt idx="31">
                  <c:v>1085.929999999993</c:v>
                </c:pt>
                <c:pt idx="32">
                  <c:v>1334.9900000000016</c:v>
                </c:pt>
                <c:pt idx="33">
                  <c:v>1405.2799999999988</c:v>
                </c:pt>
                <c:pt idx="34">
                  <c:v>1317.8500000000022</c:v>
                </c:pt>
                <c:pt idx="35">
                  <c:v>1186.8199999999961</c:v>
                </c:pt>
                <c:pt idx="36">
                  <c:v>932.66999999999825</c:v>
                </c:pt>
                <c:pt idx="37">
                  <c:v>854.87000000000262</c:v>
                </c:pt>
                <c:pt idx="38">
                  <c:v>725.68000000000393</c:v>
                </c:pt>
                <c:pt idx="39">
                  <c:v>831.9900000000016</c:v>
                </c:pt>
                <c:pt idx="40">
                  <c:v>827.39000000000669</c:v>
                </c:pt>
                <c:pt idx="41">
                  <c:v>867.9900000000016</c:v>
                </c:pt>
                <c:pt idx="42">
                  <c:v>925.37000000000262</c:v>
                </c:pt>
                <c:pt idx="43">
                  <c:v>929.71000000000276</c:v>
                </c:pt>
                <c:pt idx="44">
                  <c:v>970.27000000000044</c:v>
                </c:pt>
                <c:pt idx="45">
                  <c:v>963.05999999999949</c:v>
                </c:pt>
                <c:pt idx="46">
                  <c:v>946.25999999999658</c:v>
                </c:pt>
                <c:pt idx="47">
                  <c:v>957.38000000000102</c:v>
                </c:pt>
              </c:numCache>
            </c:numRef>
          </c:val>
          <c:smooth val="0"/>
          <c:extLst>
            <c:ext xmlns:c16="http://schemas.microsoft.com/office/drawing/2014/chart" uri="{C3380CC4-5D6E-409C-BE32-E72D297353CC}">
              <c16:uniqueId val="{00000000-E31B-4F89-ADB9-24EEC8B0399F}"/>
            </c:ext>
          </c:extLst>
        </c:ser>
        <c:ser>
          <c:idx val="1"/>
          <c:order val="1"/>
          <c:tx>
            <c:strRef>
              <c:f>'Figure 5.5'!$J$8</c:f>
              <c:strCache>
                <c:ptCount val="1"/>
                <c:pt idx="0">
                  <c:v>Below $50 per MWh</c:v>
                </c:pt>
              </c:strCache>
            </c:strRef>
          </c:tx>
          <c:spPr>
            <a:ln w="28575" cap="rnd">
              <a:solidFill>
                <a:srgbClr val="318468"/>
              </a:solidFill>
              <a:round/>
            </a:ln>
            <a:effectLst/>
          </c:spPr>
          <c:marker>
            <c:symbol val="none"/>
          </c:marker>
          <c:cat>
            <c:numRef>
              <c:f>'Figure 5.5'!$H$9:$H$56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5.5'!$J$9:$J$56</c:f>
              <c:numCache>
                <c:formatCode>_-* #,##0_-;\-* #,##0_-;_-* "-"??_-;_-@_-</c:formatCode>
                <c:ptCount val="48"/>
                <c:pt idx="0">
                  <c:v>318.79000000000087</c:v>
                </c:pt>
                <c:pt idx="1">
                  <c:v>369.43999999999869</c:v>
                </c:pt>
                <c:pt idx="2">
                  <c:v>462.29999999999927</c:v>
                </c:pt>
                <c:pt idx="3">
                  <c:v>479.14999999999782</c:v>
                </c:pt>
                <c:pt idx="4">
                  <c:v>517.05000000000291</c:v>
                </c:pt>
                <c:pt idx="5">
                  <c:v>525.80000000000291</c:v>
                </c:pt>
                <c:pt idx="6">
                  <c:v>505.38000000000102</c:v>
                </c:pt>
                <c:pt idx="7">
                  <c:v>471.92000000000189</c:v>
                </c:pt>
                <c:pt idx="8">
                  <c:v>422.58000000000175</c:v>
                </c:pt>
                <c:pt idx="9">
                  <c:v>414.07999999999447</c:v>
                </c:pt>
                <c:pt idx="10">
                  <c:v>437.15999999999622</c:v>
                </c:pt>
                <c:pt idx="11">
                  <c:v>377.45999999999549</c:v>
                </c:pt>
                <c:pt idx="12">
                  <c:v>400.90999999999622</c:v>
                </c:pt>
                <c:pt idx="13">
                  <c:v>450.17999999999665</c:v>
                </c:pt>
                <c:pt idx="14">
                  <c:v>562.2699999999968</c:v>
                </c:pt>
                <c:pt idx="15">
                  <c:v>582.02000000000407</c:v>
                </c:pt>
                <c:pt idx="16">
                  <c:v>691.57000000000335</c:v>
                </c:pt>
                <c:pt idx="17">
                  <c:v>789.06999999999971</c:v>
                </c:pt>
                <c:pt idx="18">
                  <c:v>883.87999999999738</c:v>
                </c:pt>
                <c:pt idx="19">
                  <c:v>901.84000000000015</c:v>
                </c:pt>
                <c:pt idx="20">
                  <c:v>900.90000000000146</c:v>
                </c:pt>
                <c:pt idx="21">
                  <c:v>920.5</c:v>
                </c:pt>
                <c:pt idx="22">
                  <c:v>938.13999999999942</c:v>
                </c:pt>
                <c:pt idx="23">
                  <c:v>925.81000000000495</c:v>
                </c:pt>
                <c:pt idx="24">
                  <c:v>879.2599999999984</c:v>
                </c:pt>
                <c:pt idx="25">
                  <c:v>859.01000000000931</c:v>
                </c:pt>
                <c:pt idx="26">
                  <c:v>850.12999999999738</c:v>
                </c:pt>
                <c:pt idx="27">
                  <c:v>824.94000000000597</c:v>
                </c:pt>
                <c:pt idx="28">
                  <c:v>730.40999999999985</c:v>
                </c:pt>
                <c:pt idx="29">
                  <c:v>700.72999999999956</c:v>
                </c:pt>
                <c:pt idx="30">
                  <c:v>676.63000000000466</c:v>
                </c:pt>
                <c:pt idx="31">
                  <c:v>627.97999999999593</c:v>
                </c:pt>
                <c:pt idx="32">
                  <c:v>805.67000000000553</c:v>
                </c:pt>
                <c:pt idx="33">
                  <c:v>735.61999999999898</c:v>
                </c:pt>
                <c:pt idx="34">
                  <c:v>542.70999999999913</c:v>
                </c:pt>
                <c:pt idx="35">
                  <c:v>382.09999999999854</c:v>
                </c:pt>
                <c:pt idx="36">
                  <c:v>194.63000000000102</c:v>
                </c:pt>
                <c:pt idx="37">
                  <c:v>143.62000000000262</c:v>
                </c:pt>
                <c:pt idx="38">
                  <c:v>129.38000000000466</c:v>
                </c:pt>
                <c:pt idx="39">
                  <c:v>214.55000000000291</c:v>
                </c:pt>
                <c:pt idx="40">
                  <c:v>274.9400000000096</c:v>
                </c:pt>
                <c:pt idx="41">
                  <c:v>289.62000000000262</c:v>
                </c:pt>
                <c:pt idx="42">
                  <c:v>391.87000000000262</c:v>
                </c:pt>
                <c:pt idx="43">
                  <c:v>409.44000000000233</c:v>
                </c:pt>
                <c:pt idx="44">
                  <c:v>545.30000000000291</c:v>
                </c:pt>
                <c:pt idx="45">
                  <c:v>524.89999999999782</c:v>
                </c:pt>
                <c:pt idx="46">
                  <c:v>418.46999999999753</c:v>
                </c:pt>
                <c:pt idx="47">
                  <c:v>414.2300000000032</c:v>
                </c:pt>
              </c:numCache>
            </c:numRef>
          </c:val>
          <c:smooth val="0"/>
          <c:extLst>
            <c:ext xmlns:c16="http://schemas.microsoft.com/office/drawing/2014/chart" uri="{C3380CC4-5D6E-409C-BE32-E72D297353CC}">
              <c16:uniqueId val="{00000001-E31B-4F89-ADB9-24EEC8B0399F}"/>
            </c:ext>
          </c:extLst>
        </c:ser>
        <c:ser>
          <c:idx val="2"/>
          <c:order val="2"/>
          <c:tx>
            <c:strRef>
              <c:f>'Figure 5.5'!$K$8</c:f>
              <c:strCache>
                <c:ptCount val="1"/>
                <c:pt idx="0">
                  <c:v>Below $100 per MWh</c:v>
                </c:pt>
              </c:strCache>
            </c:strRef>
          </c:tx>
          <c:spPr>
            <a:ln w="28575" cap="rnd">
              <a:solidFill>
                <a:schemeClr val="accent5"/>
              </a:solidFill>
              <a:round/>
            </a:ln>
            <a:effectLst/>
          </c:spPr>
          <c:marker>
            <c:symbol val="none"/>
          </c:marker>
          <c:cat>
            <c:numRef>
              <c:f>'Figure 5.5'!$H$9:$H$56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5.5'!$K$9:$K$56</c:f>
              <c:numCache>
                <c:formatCode>_-* #,##0_-;\-* #,##0_-;_-* "-"??_-;_-@_-</c:formatCode>
                <c:ptCount val="48"/>
                <c:pt idx="0">
                  <c:v>535.81999999999971</c:v>
                </c:pt>
                <c:pt idx="1">
                  <c:v>569.43999999999869</c:v>
                </c:pt>
                <c:pt idx="2">
                  <c:v>639.13999999999578</c:v>
                </c:pt>
                <c:pt idx="3">
                  <c:v>657.74999999999636</c:v>
                </c:pt>
                <c:pt idx="4">
                  <c:v>704.4900000000016</c:v>
                </c:pt>
                <c:pt idx="5">
                  <c:v>715.04000000000451</c:v>
                </c:pt>
                <c:pt idx="6">
                  <c:v>694.00000000000728</c:v>
                </c:pt>
                <c:pt idx="7">
                  <c:v>653.47000000000116</c:v>
                </c:pt>
                <c:pt idx="8">
                  <c:v>630.7400000000016</c:v>
                </c:pt>
                <c:pt idx="9">
                  <c:v>594.60999999999694</c:v>
                </c:pt>
                <c:pt idx="10">
                  <c:v>542.48999999999432</c:v>
                </c:pt>
                <c:pt idx="11">
                  <c:v>459.26999999999316</c:v>
                </c:pt>
                <c:pt idx="12">
                  <c:v>505.65999999999622</c:v>
                </c:pt>
                <c:pt idx="13">
                  <c:v>578.09999999999854</c:v>
                </c:pt>
                <c:pt idx="14">
                  <c:v>776.08999999999651</c:v>
                </c:pt>
                <c:pt idx="15">
                  <c:v>832.10000000000582</c:v>
                </c:pt>
                <c:pt idx="16">
                  <c:v>929.15999999999985</c:v>
                </c:pt>
                <c:pt idx="17">
                  <c:v>1065.5000000000036</c:v>
                </c:pt>
                <c:pt idx="18">
                  <c:v>1106.1900000000023</c:v>
                </c:pt>
                <c:pt idx="19">
                  <c:v>1190.9300000000039</c:v>
                </c:pt>
                <c:pt idx="20">
                  <c:v>1219.2000000000007</c:v>
                </c:pt>
                <c:pt idx="21">
                  <c:v>1240.6200000000063</c:v>
                </c:pt>
                <c:pt idx="22">
                  <c:v>1238.0299999999988</c:v>
                </c:pt>
                <c:pt idx="23">
                  <c:v>1246.3900000000031</c:v>
                </c:pt>
                <c:pt idx="24">
                  <c:v>1239.4099999999889</c:v>
                </c:pt>
                <c:pt idx="25">
                  <c:v>1238.7400000000089</c:v>
                </c:pt>
                <c:pt idx="26">
                  <c:v>1256.9399999999951</c:v>
                </c:pt>
                <c:pt idx="27">
                  <c:v>1234.7700000000077</c:v>
                </c:pt>
                <c:pt idx="28">
                  <c:v>1170.6000000000022</c:v>
                </c:pt>
                <c:pt idx="29">
                  <c:v>1118.510000000002</c:v>
                </c:pt>
                <c:pt idx="30">
                  <c:v>1093.4100000000071</c:v>
                </c:pt>
                <c:pt idx="31">
                  <c:v>940.0099999999984</c:v>
                </c:pt>
                <c:pt idx="32">
                  <c:v>1059.2100000000137</c:v>
                </c:pt>
                <c:pt idx="33">
                  <c:v>930.44999999999709</c:v>
                </c:pt>
                <c:pt idx="34">
                  <c:v>723.01000000000568</c:v>
                </c:pt>
                <c:pt idx="35">
                  <c:v>586.09999999999491</c:v>
                </c:pt>
                <c:pt idx="36">
                  <c:v>519.93000000000393</c:v>
                </c:pt>
                <c:pt idx="37">
                  <c:v>512.15000000000146</c:v>
                </c:pt>
                <c:pt idx="38">
                  <c:v>473.34000000000378</c:v>
                </c:pt>
                <c:pt idx="39">
                  <c:v>519.27000000000407</c:v>
                </c:pt>
                <c:pt idx="40">
                  <c:v>545.21000000001004</c:v>
                </c:pt>
                <c:pt idx="41">
                  <c:v>525.04000000000451</c:v>
                </c:pt>
                <c:pt idx="42">
                  <c:v>652.76000000000204</c:v>
                </c:pt>
                <c:pt idx="43">
                  <c:v>663.2400000000016</c:v>
                </c:pt>
                <c:pt idx="44">
                  <c:v>662.29000000000451</c:v>
                </c:pt>
                <c:pt idx="45">
                  <c:v>653.88999999999578</c:v>
                </c:pt>
                <c:pt idx="46">
                  <c:v>577.17999999999665</c:v>
                </c:pt>
                <c:pt idx="47">
                  <c:v>598.24000000000888</c:v>
                </c:pt>
              </c:numCache>
            </c:numRef>
          </c:val>
          <c:smooth val="0"/>
          <c:extLst>
            <c:ext xmlns:c16="http://schemas.microsoft.com/office/drawing/2014/chart" uri="{C3380CC4-5D6E-409C-BE32-E72D297353CC}">
              <c16:uniqueId val="{00000002-E31B-4F89-ADB9-24EEC8B0399F}"/>
            </c:ext>
          </c:extLst>
        </c:ser>
        <c:ser>
          <c:idx val="3"/>
          <c:order val="3"/>
          <c:tx>
            <c:strRef>
              <c:f>'Figure 5.5'!$L$8</c:f>
              <c:strCache>
                <c:ptCount val="1"/>
                <c:pt idx="0">
                  <c:v>Below $300 per MWh</c:v>
                </c:pt>
              </c:strCache>
            </c:strRef>
          </c:tx>
          <c:spPr>
            <a:ln w="28575" cap="rnd">
              <a:solidFill>
                <a:srgbClr val="2C5B6C"/>
              </a:solidFill>
              <a:round/>
            </a:ln>
            <a:effectLst/>
          </c:spPr>
          <c:marker>
            <c:symbol val="none"/>
          </c:marker>
          <c:cat>
            <c:numRef>
              <c:f>'Figure 5.5'!$H$9:$H$56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5.5'!$L$9:$L$56</c:f>
              <c:numCache>
                <c:formatCode>_-* #,##0_-;\-* #,##0_-;_-* "-"??_-;_-@_-</c:formatCode>
                <c:ptCount val="48"/>
                <c:pt idx="0">
                  <c:v>946.81000000000131</c:v>
                </c:pt>
                <c:pt idx="1">
                  <c:v>1013.4300000000003</c:v>
                </c:pt>
                <c:pt idx="2">
                  <c:v>1085.4599999999955</c:v>
                </c:pt>
                <c:pt idx="3">
                  <c:v>1141.5999999999949</c:v>
                </c:pt>
                <c:pt idx="4">
                  <c:v>1178.5500000000029</c:v>
                </c:pt>
                <c:pt idx="5">
                  <c:v>1199.080000000009</c:v>
                </c:pt>
                <c:pt idx="6">
                  <c:v>1179.7200000000121</c:v>
                </c:pt>
                <c:pt idx="7">
                  <c:v>1135.6300000000047</c:v>
                </c:pt>
                <c:pt idx="8">
                  <c:v>1151.130000000001</c:v>
                </c:pt>
                <c:pt idx="9">
                  <c:v>1097.8499999999985</c:v>
                </c:pt>
                <c:pt idx="10">
                  <c:v>993.44999999999709</c:v>
                </c:pt>
                <c:pt idx="11">
                  <c:v>960.63999999999578</c:v>
                </c:pt>
                <c:pt idx="12">
                  <c:v>853.7699999999968</c:v>
                </c:pt>
                <c:pt idx="13">
                  <c:v>958.54999999999563</c:v>
                </c:pt>
                <c:pt idx="14">
                  <c:v>951.04999999999563</c:v>
                </c:pt>
                <c:pt idx="15">
                  <c:v>955.54000000001179</c:v>
                </c:pt>
                <c:pt idx="16">
                  <c:v>969.22999999999956</c:v>
                </c:pt>
                <c:pt idx="17">
                  <c:v>997.56000000000495</c:v>
                </c:pt>
                <c:pt idx="18">
                  <c:v>1053.2500000000036</c:v>
                </c:pt>
                <c:pt idx="19">
                  <c:v>1140.690000000006</c:v>
                </c:pt>
                <c:pt idx="20">
                  <c:v>1130.3299999999981</c:v>
                </c:pt>
                <c:pt idx="21">
                  <c:v>1177.8400000000074</c:v>
                </c:pt>
                <c:pt idx="22">
                  <c:v>1216.489999999998</c:v>
                </c:pt>
                <c:pt idx="23">
                  <c:v>1266.6000000000022</c:v>
                </c:pt>
                <c:pt idx="24">
                  <c:v>1231.4599999999846</c:v>
                </c:pt>
                <c:pt idx="25">
                  <c:v>1295.0900000000074</c:v>
                </c:pt>
                <c:pt idx="26">
                  <c:v>1312.0799999999945</c:v>
                </c:pt>
                <c:pt idx="27">
                  <c:v>1304.96000000001</c:v>
                </c:pt>
                <c:pt idx="28">
                  <c:v>1281.6700000000019</c:v>
                </c:pt>
                <c:pt idx="29">
                  <c:v>1264.1000000000022</c:v>
                </c:pt>
                <c:pt idx="30">
                  <c:v>1315.6800000000076</c:v>
                </c:pt>
                <c:pt idx="31">
                  <c:v>1203</c:v>
                </c:pt>
                <c:pt idx="32">
                  <c:v>1436.9200000000164</c:v>
                </c:pt>
                <c:pt idx="33">
                  <c:v>1227.1599999999962</c:v>
                </c:pt>
                <c:pt idx="34">
                  <c:v>1081.6300000000047</c:v>
                </c:pt>
                <c:pt idx="35">
                  <c:v>987.95999999999185</c:v>
                </c:pt>
                <c:pt idx="36">
                  <c:v>900.20999999999913</c:v>
                </c:pt>
                <c:pt idx="37">
                  <c:v>835.81999999999971</c:v>
                </c:pt>
                <c:pt idx="38">
                  <c:v>789.68000000000393</c:v>
                </c:pt>
                <c:pt idx="39">
                  <c:v>744.2300000000032</c:v>
                </c:pt>
                <c:pt idx="40">
                  <c:v>703.77000000000771</c:v>
                </c:pt>
                <c:pt idx="41">
                  <c:v>685.31000000000495</c:v>
                </c:pt>
                <c:pt idx="42">
                  <c:v>764.31000000000131</c:v>
                </c:pt>
                <c:pt idx="43">
                  <c:v>781.69000000000233</c:v>
                </c:pt>
                <c:pt idx="44">
                  <c:v>817.4700000000048</c:v>
                </c:pt>
                <c:pt idx="45">
                  <c:v>854.70999999999549</c:v>
                </c:pt>
                <c:pt idx="46">
                  <c:v>879.92999999999665</c:v>
                </c:pt>
                <c:pt idx="47">
                  <c:v>943.25000000000728</c:v>
                </c:pt>
              </c:numCache>
            </c:numRef>
          </c:val>
          <c:smooth val="0"/>
          <c:extLst>
            <c:ext xmlns:c16="http://schemas.microsoft.com/office/drawing/2014/chart" uri="{C3380CC4-5D6E-409C-BE32-E72D297353CC}">
              <c16:uniqueId val="{00000003-E31B-4F89-ADB9-24EEC8B0399F}"/>
            </c:ext>
          </c:extLst>
        </c:ser>
        <c:ser>
          <c:idx val="4"/>
          <c:order val="4"/>
          <c:tx>
            <c:strRef>
              <c:f>'Figure 5.5'!$M$8</c:f>
              <c:strCache>
                <c:ptCount val="1"/>
                <c:pt idx="0">
                  <c:v>Total</c:v>
                </c:pt>
              </c:strCache>
            </c:strRef>
          </c:tx>
          <c:spPr>
            <a:ln w="28575" cap="rnd">
              <a:solidFill>
                <a:schemeClr val="tx1"/>
              </a:solidFill>
              <a:round/>
            </a:ln>
            <a:effectLst/>
          </c:spPr>
          <c:marker>
            <c:symbol val="none"/>
          </c:marker>
          <c:cat>
            <c:numRef>
              <c:f>'Figure 5.5'!$H$9:$H$56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5.5'!$M$9:$M$56</c:f>
              <c:numCache>
                <c:formatCode>_-* #,##0_-;\-* #,##0_-;_-* "-"??_-;_-@_-</c:formatCode>
                <c:ptCount val="48"/>
                <c:pt idx="0">
                  <c:v>1465.989999999998</c:v>
                </c:pt>
                <c:pt idx="1">
                  <c:v>1511.3499999999985</c:v>
                </c:pt>
                <c:pt idx="2">
                  <c:v>1530.6899999999951</c:v>
                </c:pt>
                <c:pt idx="3">
                  <c:v>1564.9699999999939</c:v>
                </c:pt>
                <c:pt idx="4">
                  <c:v>1623.7700000000041</c:v>
                </c:pt>
                <c:pt idx="5">
                  <c:v>1649.5100000000093</c:v>
                </c:pt>
                <c:pt idx="6">
                  <c:v>1640.9600000000137</c:v>
                </c:pt>
                <c:pt idx="7">
                  <c:v>1626.9000000000015</c:v>
                </c:pt>
                <c:pt idx="8">
                  <c:v>1626.4700000000012</c:v>
                </c:pt>
                <c:pt idx="9">
                  <c:v>1608.3700000000026</c:v>
                </c:pt>
                <c:pt idx="10">
                  <c:v>1511.2099999999991</c:v>
                </c:pt>
                <c:pt idx="11">
                  <c:v>1494.8299999999945</c:v>
                </c:pt>
                <c:pt idx="12">
                  <c:v>1390.0199999999895</c:v>
                </c:pt>
                <c:pt idx="13">
                  <c:v>1466.9999999999927</c:v>
                </c:pt>
                <c:pt idx="14">
                  <c:v>1532.7999999999884</c:v>
                </c:pt>
                <c:pt idx="15">
                  <c:v>1637.8700000000099</c:v>
                </c:pt>
                <c:pt idx="16">
                  <c:v>1852.4400000000023</c:v>
                </c:pt>
                <c:pt idx="17">
                  <c:v>1974.1400000000067</c:v>
                </c:pt>
                <c:pt idx="18">
                  <c:v>2206.010000000002</c:v>
                </c:pt>
                <c:pt idx="19">
                  <c:v>2369.6500000000015</c:v>
                </c:pt>
                <c:pt idx="20">
                  <c:v>2502.6500000000015</c:v>
                </c:pt>
                <c:pt idx="21">
                  <c:v>2618.6300000000119</c:v>
                </c:pt>
                <c:pt idx="22">
                  <c:v>2628.6899999999951</c:v>
                </c:pt>
                <c:pt idx="23">
                  <c:v>2682.510000000002</c:v>
                </c:pt>
                <c:pt idx="24">
                  <c:v>2734.339999999982</c:v>
                </c:pt>
                <c:pt idx="25">
                  <c:v>2746.1200000000099</c:v>
                </c:pt>
                <c:pt idx="26">
                  <c:v>2802.0399999999936</c:v>
                </c:pt>
                <c:pt idx="27">
                  <c:v>2791.2600000000093</c:v>
                </c:pt>
                <c:pt idx="28">
                  <c:v>2722.2099999999991</c:v>
                </c:pt>
                <c:pt idx="29">
                  <c:v>2698.0000000000073</c:v>
                </c:pt>
                <c:pt idx="30">
                  <c:v>2684.8800000000119</c:v>
                </c:pt>
                <c:pt idx="31">
                  <c:v>2620.3500000000058</c:v>
                </c:pt>
                <c:pt idx="32">
                  <c:v>2546.9200000000128</c:v>
                </c:pt>
                <c:pt idx="33">
                  <c:v>2331.7000000000044</c:v>
                </c:pt>
                <c:pt idx="34">
                  <c:v>2122.2700000000041</c:v>
                </c:pt>
                <c:pt idx="35">
                  <c:v>1984.7199999999939</c:v>
                </c:pt>
                <c:pt idx="36">
                  <c:v>1878.6200000000026</c:v>
                </c:pt>
                <c:pt idx="37">
                  <c:v>1820.5099999999948</c:v>
                </c:pt>
                <c:pt idx="38">
                  <c:v>1783.6400000000067</c:v>
                </c:pt>
                <c:pt idx="39">
                  <c:v>1691.9900000000052</c:v>
                </c:pt>
                <c:pt idx="40">
                  <c:v>1649.9400000000096</c:v>
                </c:pt>
                <c:pt idx="41">
                  <c:v>1544.0599999999977</c:v>
                </c:pt>
                <c:pt idx="42">
                  <c:v>1558.7200000000084</c:v>
                </c:pt>
                <c:pt idx="43">
                  <c:v>1497.760000000002</c:v>
                </c:pt>
                <c:pt idx="44">
                  <c:v>1456.1600000000035</c:v>
                </c:pt>
                <c:pt idx="45">
                  <c:v>1472.2899999999936</c:v>
                </c:pt>
                <c:pt idx="46">
                  <c:v>1417.760000000002</c:v>
                </c:pt>
                <c:pt idx="47">
                  <c:v>1444.8000000000102</c:v>
                </c:pt>
              </c:numCache>
            </c:numRef>
          </c:val>
          <c:smooth val="0"/>
          <c:extLst>
            <c:ext xmlns:c16="http://schemas.microsoft.com/office/drawing/2014/chart" uri="{C3380CC4-5D6E-409C-BE32-E72D297353CC}">
              <c16:uniqueId val="{00000004-E31B-4F89-ADB9-24EEC8B0399F}"/>
            </c:ext>
          </c:extLst>
        </c:ser>
        <c:dLbls>
          <c:showLegendKey val="0"/>
          <c:showVal val="0"/>
          <c:showCatName val="0"/>
          <c:showSerName val="0"/>
          <c:showPercent val="0"/>
          <c:showBubbleSize val="0"/>
        </c:dLbls>
        <c:smooth val="0"/>
        <c:axId val="1123721855"/>
        <c:axId val="1123724735"/>
      </c:lineChart>
      <c:catAx>
        <c:axId val="1123721855"/>
        <c:scaling>
          <c:orientation val="minMax"/>
        </c:scaling>
        <c:delete val="0"/>
        <c:axPos val="b"/>
        <c:numFmt formatCode="h\ a/p&quot;m&quot;"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123724735"/>
        <c:crosses val="autoZero"/>
        <c:auto val="1"/>
        <c:lblAlgn val="ctr"/>
        <c:lblOffset val="100"/>
        <c:tickLblSkip val="4"/>
        <c:noMultiLvlLbl val="0"/>
      </c:catAx>
      <c:valAx>
        <c:axId val="1123724735"/>
        <c:scaling>
          <c:orientation val="minMax"/>
          <c:max val="6000"/>
          <c:min val="-2000"/>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123721855"/>
        <c:crosses val="autoZero"/>
        <c:crossBetween val="between"/>
        <c:majorUnit val="2000"/>
      </c:valAx>
      <c:spPr>
        <a:solidFill>
          <a:srgbClr val="F3F1EB"/>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mn-cs"/>
              </a:defRPr>
            </a:pPr>
            <a:r>
              <a:rPr lang="en-AU" sz="1200" b="1"/>
              <a:t>Change from 2021 to 2025</a:t>
            </a:r>
          </a:p>
        </c:rich>
      </c:tx>
      <c:layout>
        <c:manualLayout>
          <c:xMode val="edge"/>
          <c:yMode val="edge"/>
          <c:x val="0.32121703759578352"/>
          <c:y val="2.3695327017958356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mn-cs"/>
            </a:defRPr>
          </a:pPr>
          <a:endParaRPr lang="en-US"/>
        </a:p>
      </c:txPr>
    </c:title>
    <c:autoTitleDeleted val="0"/>
    <c:plotArea>
      <c:layout>
        <c:manualLayout>
          <c:layoutTarget val="inner"/>
          <c:xMode val="edge"/>
          <c:yMode val="edge"/>
          <c:x val="0.19324267676767676"/>
          <c:y val="0.11357777777777778"/>
          <c:w val="0.77147954545454545"/>
          <c:h val="0.66384732598251894"/>
        </c:manualLayout>
      </c:layout>
      <c:lineChart>
        <c:grouping val="standard"/>
        <c:varyColors val="0"/>
        <c:ser>
          <c:idx val="0"/>
          <c:order val="0"/>
          <c:tx>
            <c:strRef>
              <c:f>'Figure 5.5'!$B$8</c:f>
              <c:strCache>
                <c:ptCount val="1"/>
                <c:pt idx="0">
                  <c:v>Below $0 per MWh</c:v>
                </c:pt>
              </c:strCache>
            </c:strRef>
          </c:tx>
          <c:spPr>
            <a:ln w="28575" cap="rnd">
              <a:solidFill>
                <a:schemeClr val="accent1"/>
              </a:solidFill>
              <a:round/>
            </a:ln>
            <a:effectLst/>
          </c:spPr>
          <c:marker>
            <c:symbol val="none"/>
          </c:marker>
          <c:cat>
            <c:numRef>
              <c:f>'Figure 5.5'!$A$9:$A$56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5.5'!$B$9:$B$56</c:f>
              <c:numCache>
                <c:formatCode>#,##0_ ;\-#,##0\ </c:formatCode>
                <c:ptCount val="48"/>
                <c:pt idx="0">
                  <c:v>542.02000000000407</c:v>
                </c:pt>
                <c:pt idx="1">
                  <c:v>547.8799999999992</c:v>
                </c:pt>
                <c:pt idx="2">
                  <c:v>526.09000000000015</c:v>
                </c:pt>
                <c:pt idx="3">
                  <c:v>511.03000000000065</c:v>
                </c:pt>
                <c:pt idx="4">
                  <c:v>489.36999999999898</c:v>
                </c:pt>
                <c:pt idx="5">
                  <c:v>485.4900000000016</c:v>
                </c:pt>
                <c:pt idx="6">
                  <c:v>465.40000000000146</c:v>
                </c:pt>
                <c:pt idx="7">
                  <c:v>452.71999999999935</c:v>
                </c:pt>
                <c:pt idx="8">
                  <c:v>527.95000000000255</c:v>
                </c:pt>
                <c:pt idx="9">
                  <c:v>526.78999999999724</c:v>
                </c:pt>
                <c:pt idx="10">
                  <c:v>569.70999999999913</c:v>
                </c:pt>
                <c:pt idx="11">
                  <c:v>436.4900000000016</c:v>
                </c:pt>
                <c:pt idx="12">
                  <c:v>389.40999999999985</c:v>
                </c:pt>
                <c:pt idx="13">
                  <c:v>644.84000000000015</c:v>
                </c:pt>
                <c:pt idx="14">
                  <c:v>835.11000000000058</c:v>
                </c:pt>
                <c:pt idx="15">
                  <c:v>1175.1200000000026</c:v>
                </c:pt>
                <c:pt idx="16">
                  <c:v>1403.0099999999984</c:v>
                </c:pt>
                <c:pt idx="17">
                  <c:v>1608.3500000000022</c:v>
                </c:pt>
                <c:pt idx="18">
                  <c:v>2027.7900000000009</c:v>
                </c:pt>
                <c:pt idx="19">
                  <c:v>2234.1699999999983</c:v>
                </c:pt>
                <c:pt idx="20">
                  <c:v>2344.4800000000032</c:v>
                </c:pt>
                <c:pt idx="21">
                  <c:v>2378.4200000000019</c:v>
                </c:pt>
                <c:pt idx="22">
                  <c:v>2399.3600000000006</c:v>
                </c:pt>
                <c:pt idx="23">
                  <c:v>2441.2200000000012</c:v>
                </c:pt>
                <c:pt idx="24">
                  <c:v>2493.5699999999997</c:v>
                </c:pt>
                <c:pt idx="25">
                  <c:v>2495.9500000000044</c:v>
                </c:pt>
                <c:pt idx="26">
                  <c:v>2520.16</c:v>
                </c:pt>
                <c:pt idx="27">
                  <c:v>2557.7200000000048</c:v>
                </c:pt>
                <c:pt idx="28">
                  <c:v>2630.4800000000032</c:v>
                </c:pt>
                <c:pt idx="29">
                  <c:v>2792.6799999999967</c:v>
                </c:pt>
                <c:pt idx="30">
                  <c:v>3201.5700000000033</c:v>
                </c:pt>
                <c:pt idx="31">
                  <c:v>3244.6199999999953</c:v>
                </c:pt>
                <c:pt idx="32">
                  <c:v>3139.0500000000029</c:v>
                </c:pt>
                <c:pt idx="33">
                  <c:v>2952.5900000000038</c:v>
                </c:pt>
                <c:pt idx="34">
                  <c:v>2479.0400000000045</c:v>
                </c:pt>
                <c:pt idx="35">
                  <c:v>2037.9600000000028</c:v>
                </c:pt>
                <c:pt idx="36">
                  <c:v>1632.0299999999988</c:v>
                </c:pt>
                <c:pt idx="37">
                  <c:v>1401.7999999999993</c:v>
                </c:pt>
                <c:pt idx="38">
                  <c:v>1300.6400000000067</c:v>
                </c:pt>
                <c:pt idx="39">
                  <c:v>1342.380000000001</c:v>
                </c:pt>
                <c:pt idx="40">
                  <c:v>1213.8300000000017</c:v>
                </c:pt>
                <c:pt idx="41">
                  <c:v>1043.2900000000009</c:v>
                </c:pt>
                <c:pt idx="42">
                  <c:v>833.54000000000451</c:v>
                </c:pt>
                <c:pt idx="43">
                  <c:v>685.97000000000116</c:v>
                </c:pt>
                <c:pt idx="44">
                  <c:v>485.03000000000611</c:v>
                </c:pt>
                <c:pt idx="45">
                  <c:v>502.71000000000095</c:v>
                </c:pt>
                <c:pt idx="46">
                  <c:v>417.98999999999796</c:v>
                </c:pt>
                <c:pt idx="47">
                  <c:v>380.65000000000146</c:v>
                </c:pt>
              </c:numCache>
            </c:numRef>
          </c:val>
          <c:smooth val="0"/>
          <c:extLst>
            <c:ext xmlns:c16="http://schemas.microsoft.com/office/drawing/2014/chart" uri="{C3380CC4-5D6E-409C-BE32-E72D297353CC}">
              <c16:uniqueId val="{00000000-6E3E-4D12-91B0-3E4D60A3CB7D}"/>
            </c:ext>
          </c:extLst>
        </c:ser>
        <c:ser>
          <c:idx val="1"/>
          <c:order val="1"/>
          <c:tx>
            <c:strRef>
              <c:f>'Figure 5.5'!$C$8</c:f>
              <c:strCache>
                <c:ptCount val="1"/>
                <c:pt idx="0">
                  <c:v>Below $50 per MWh</c:v>
                </c:pt>
              </c:strCache>
            </c:strRef>
          </c:tx>
          <c:spPr>
            <a:ln w="28575" cap="rnd">
              <a:solidFill>
                <a:srgbClr val="318468"/>
              </a:solidFill>
              <a:round/>
            </a:ln>
            <a:effectLst/>
          </c:spPr>
          <c:marker>
            <c:symbol val="none"/>
          </c:marker>
          <c:cat>
            <c:numRef>
              <c:f>'Figure 5.5'!$A$9:$A$56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5.5'!$C$9:$C$56</c:f>
              <c:numCache>
                <c:formatCode>#,##0_ ;\-#,##0\ </c:formatCode>
                <c:ptCount val="48"/>
                <c:pt idx="0">
                  <c:v>-1281.4999999999964</c:v>
                </c:pt>
                <c:pt idx="1">
                  <c:v>-1204.989999999998</c:v>
                </c:pt>
                <c:pt idx="2">
                  <c:v>-1106.4599999999991</c:v>
                </c:pt>
                <c:pt idx="3">
                  <c:v>-1044.6999999999971</c:v>
                </c:pt>
                <c:pt idx="4">
                  <c:v>-983.12000000000262</c:v>
                </c:pt>
                <c:pt idx="5">
                  <c:v>-964.97999999999956</c:v>
                </c:pt>
                <c:pt idx="6">
                  <c:v>-979.45000000000073</c:v>
                </c:pt>
                <c:pt idx="7">
                  <c:v>-991.9900000000016</c:v>
                </c:pt>
                <c:pt idx="8">
                  <c:v>-1041.0499999999993</c:v>
                </c:pt>
                <c:pt idx="9">
                  <c:v>-1078.0300000000025</c:v>
                </c:pt>
                <c:pt idx="10">
                  <c:v>-1138.6000000000022</c:v>
                </c:pt>
                <c:pt idx="11">
                  <c:v>-1337.8199999999997</c:v>
                </c:pt>
                <c:pt idx="12">
                  <c:v>-1316.2799999999988</c:v>
                </c:pt>
                <c:pt idx="13">
                  <c:v>-1050.6100000000006</c:v>
                </c:pt>
                <c:pt idx="14">
                  <c:v>-988.20000000000073</c:v>
                </c:pt>
                <c:pt idx="15">
                  <c:v>-739.87999999999374</c:v>
                </c:pt>
                <c:pt idx="16">
                  <c:v>-608.05000000000291</c:v>
                </c:pt>
                <c:pt idx="17">
                  <c:v>-419.18999999999505</c:v>
                </c:pt>
                <c:pt idx="18">
                  <c:v>-69.5</c:v>
                </c:pt>
                <c:pt idx="19">
                  <c:v>12.859999999996944</c:v>
                </c:pt>
                <c:pt idx="20">
                  <c:v>87.389999999999418</c:v>
                </c:pt>
                <c:pt idx="21">
                  <c:v>122.96000000000276</c:v>
                </c:pt>
                <c:pt idx="22">
                  <c:v>152.7400000000016</c:v>
                </c:pt>
                <c:pt idx="23">
                  <c:v>212.19000000000233</c:v>
                </c:pt>
                <c:pt idx="24">
                  <c:v>259.61000000000058</c:v>
                </c:pt>
                <c:pt idx="25">
                  <c:v>296.02000000000407</c:v>
                </c:pt>
                <c:pt idx="26">
                  <c:v>318.81999999999971</c:v>
                </c:pt>
                <c:pt idx="27">
                  <c:v>355.15000000000509</c:v>
                </c:pt>
                <c:pt idx="28">
                  <c:v>392.56000000000495</c:v>
                </c:pt>
                <c:pt idx="29">
                  <c:v>461.39999999999782</c:v>
                </c:pt>
                <c:pt idx="30">
                  <c:v>577.41000000000713</c:v>
                </c:pt>
                <c:pt idx="31">
                  <c:v>645.2799999999952</c:v>
                </c:pt>
                <c:pt idx="32">
                  <c:v>563.82000000000335</c:v>
                </c:pt>
                <c:pt idx="33">
                  <c:v>146.94000000000233</c:v>
                </c:pt>
                <c:pt idx="34">
                  <c:v>-490.72999999999956</c:v>
                </c:pt>
                <c:pt idx="35">
                  <c:v>-875.41999999999462</c:v>
                </c:pt>
                <c:pt idx="36">
                  <c:v>-1100.380000000001</c:v>
                </c:pt>
                <c:pt idx="37">
                  <c:v>-1209.760000000002</c:v>
                </c:pt>
                <c:pt idx="38">
                  <c:v>-1182.5499999999956</c:v>
                </c:pt>
                <c:pt idx="39">
                  <c:v>-1027.0999999999985</c:v>
                </c:pt>
                <c:pt idx="40">
                  <c:v>-1055.6599999999999</c:v>
                </c:pt>
                <c:pt idx="41">
                  <c:v>-1032.7899999999936</c:v>
                </c:pt>
                <c:pt idx="42">
                  <c:v>-983.94999999999709</c:v>
                </c:pt>
                <c:pt idx="43">
                  <c:v>-1013.6699999999983</c:v>
                </c:pt>
                <c:pt idx="44">
                  <c:v>-1124.9899999999943</c:v>
                </c:pt>
                <c:pt idx="45">
                  <c:v>-1214.8600000000006</c:v>
                </c:pt>
                <c:pt idx="46">
                  <c:v>-1389.0800000000017</c:v>
                </c:pt>
                <c:pt idx="47">
                  <c:v>-1436.739999999998</c:v>
                </c:pt>
              </c:numCache>
            </c:numRef>
          </c:val>
          <c:smooth val="0"/>
          <c:extLst>
            <c:ext xmlns:c16="http://schemas.microsoft.com/office/drawing/2014/chart" uri="{C3380CC4-5D6E-409C-BE32-E72D297353CC}">
              <c16:uniqueId val="{00000001-6E3E-4D12-91B0-3E4D60A3CB7D}"/>
            </c:ext>
          </c:extLst>
        </c:ser>
        <c:ser>
          <c:idx val="2"/>
          <c:order val="2"/>
          <c:tx>
            <c:strRef>
              <c:f>'Figure 5.5'!$D$8</c:f>
              <c:strCache>
                <c:ptCount val="1"/>
                <c:pt idx="0">
                  <c:v>Below $100 per MWh</c:v>
                </c:pt>
              </c:strCache>
            </c:strRef>
          </c:tx>
          <c:spPr>
            <a:ln w="28575" cap="rnd">
              <a:solidFill>
                <a:srgbClr val="3886A8"/>
              </a:solidFill>
              <a:round/>
            </a:ln>
            <a:effectLst/>
          </c:spPr>
          <c:marker>
            <c:symbol val="none"/>
          </c:marker>
          <c:cat>
            <c:numRef>
              <c:f>'Figure 5.5'!$A$9:$A$56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5.5'!$D$9:$D$56</c:f>
              <c:numCache>
                <c:formatCode>#,##0_ ;\-#,##0\ </c:formatCode>
                <c:ptCount val="48"/>
                <c:pt idx="0">
                  <c:v>-211.30999999999767</c:v>
                </c:pt>
                <c:pt idx="1">
                  <c:v>-148.14000000000306</c:v>
                </c:pt>
                <c:pt idx="2">
                  <c:v>-95.16000000000713</c:v>
                </c:pt>
                <c:pt idx="3">
                  <c:v>-14.190000000002328</c:v>
                </c:pt>
                <c:pt idx="4">
                  <c:v>54.809999999997672</c:v>
                </c:pt>
                <c:pt idx="5">
                  <c:v>71.360000000000582</c:v>
                </c:pt>
                <c:pt idx="6">
                  <c:v>64.340000000003783</c:v>
                </c:pt>
                <c:pt idx="7">
                  <c:v>67.659999999996217</c:v>
                </c:pt>
                <c:pt idx="8">
                  <c:v>77.069999999999709</c:v>
                </c:pt>
                <c:pt idx="9">
                  <c:v>41.039999999997235</c:v>
                </c:pt>
                <c:pt idx="10">
                  <c:v>5.0299999999951979</c:v>
                </c:pt>
                <c:pt idx="11">
                  <c:v>-142.91999999999825</c:v>
                </c:pt>
                <c:pt idx="12">
                  <c:v>-118.97999999999593</c:v>
                </c:pt>
                <c:pt idx="13">
                  <c:v>131.03000000000247</c:v>
                </c:pt>
                <c:pt idx="14">
                  <c:v>115.68000000000393</c:v>
                </c:pt>
                <c:pt idx="15">
                  <c:v>265.10000000000218</c:v>
                </c:pt>
                <c:pt idx="16">
                  <c:v>334.79999999999927</c:v>
                </c:pt>
                <c:pt idx="17">
                  <c:v>467.53000000000611</c:v>
                </c:pt>
                <c:pt idx="18">
                  <c:v>716.42000000000189</c:v>
                </c:pt>
                <c:pt idx="19">
                  <c:v>831.18000000000029</c:v>
                </c:pt>
                <c:pt idx="20">
                  <c:v>892.81999999999971</c:v>
                </c:pt>
                <c:pt idx="21">
                  <c:v>943.4900000000016</c:v>
                </c:pt>
                <c:pt idx="22">
                  <c:v>939.88999999999578</c:v>
                </c:pt>
                <c:pt idx="23">
                  <c:v>1017.1400000000031</c:v>
                </c:pt>
                <c:pt idx="24">
                  <c:v>1078.3299999999945</c:v>
                </c:pt>
                <c:pt idx="25">
                  <c:v>1149.450000000008</c:v>
                </c:pt>
                <c:pt idx="26">
                  <c:v>1209.7199999999975</c:v>
                </c:pt>
                <c:pt idx="27">
                  <c:v>1231.3100000000086</c:v>
                </c:pt>
                <c:pt idx="28">
                  <c:v>1298.9000000000051</c:v>
                </c:pt>
                <c:pt idx="29">
                  <c:v>1304.3900000000031</c:v>
                </c:pt>
                <c:pt idx="30">
                  <c:v>1372.450000000008</c:v>
                </c:pt>
                <c:pt idx="31">
                  <c:v>1331.4099999999926</c:v>
                </c:pt>
                <c:pt idx="32">
                  <c:v>1297.9800000000068</c:v>
                </c:pt>
                <c:pt idx="33">
                  <c:v>887.82000000000335</c:v>
                </c:pt>
                <c:pt idx="34">
                  <c:v>404.78000000000247</c:v>
                </c:pt>
                <c:pt idx="35">
                  <c:v>157.61000000000058</c:v>
                </c:pt>
                <c:pt idx="36">
                  <c:v>77.290000000004511</c:v>
                </c:pt>
                <c:pt idx="37">
                  <c:v>21.61000000000422</c:v>
                </c:pt>
                <c:pt idx="38">
                  <c:v>34.700000000004366</c:v>
                </c:pt>
                <c:pt idx="39">
                  <c:v>125.81000000000131</c:v>
                </c:pt>
                <c:pt idx="40">
                  <c:v>82.309999999997672</c:v>
                </c:pt>
                <c:pt idx="41">
                  <c:v>62.120000000013533</c:v>
                </c:pt>
                <c:pt idx="42">
                  <c:v>63.06000000000131</c:v>
                </c:pt>
                <c:pt idx="43">
                  <c:v>16.400000000001455</c:v>
                </c:pt>
                <c:pt idx="44">
                  <c:v>-41.239999999987049</c:v>
                </c:pt>
                <c:pt idx="45">
                  <c:v>-122.51000000000568</c:v>
                </c:pt>
                <c:pt idx="46">
                  <c:v>-260.40000000000509</c:v>
                </c:pt>
                <c:pt idx="47">
                  <c:v>-331.54999999999563</c:v>
                </c:pt>
              </c:numCache>
            </c:numRef>
          </c:val>
          <c:smooth val="0"/>
          <c:extLst>
            <c:ext xmlns:c16="http://schemas.microsoft.com/office/drawing/2014/chart" uri="{C3380CC4-5D6E-409C-BE32-E72D297353CC}">
              <c16:uniqueId val="{00000002-6E3E-4D12-91B0-3E4D60A3CB7D}"/>
            </c:ext>
          </c:extLst>
        </c:ser>
        <c:ser>
          <c:idx val="3"/>
          <c:order val="3"/>
          <c:tx>
            <c:strRef>
              <c:f>'Figure 5.5'!$E$8</c:f>
              <c:strCache>
                <c:ptCount val="1"/>
                <c:pt idx="0">
                  <c:v>Below $300 per MWh</c:v>
                </c:pt>
              </c:strCache>
            </c:strRef>
          </c:tx>
          <c:spPr>
            <a:ln w="28575" cap="rnd">
              <a:solidFill>
                <a:srgbClr val="2C5B6C"/>
              </a:solidFill>
              <a:round/>
            </a:ln>
            <a:effectLst/>
          </c:spPr>
          <c:marker>
            <c:symbol val="none"/>
          </c:marker>
          <c:cat>
            <c:numRef>
              <c:f>'Figure 5.5'!$A$9:$A$56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5.5'!$E$9:$E$56</c:f>
              <c:numCache>
                <c:formatCode>#,##0_ ;\-#,##0\ </c:formatCode>
                <c:ptCount val="48"/>
                <c:pt idx="0">
                  <c:v>957.69000000000597</c:v>
                </c:pt>
                <c:pt idx="1">
                  <c:v>1049.7999999999993</c:v>
                </c:pt>
                <c:pt idx="2">
                  <c:v>1106.8699999999917</c:v>
                </c:pt>
                <c:pt idx="3">
                  <c:v>1203.9399999999987</c:v>
                </c:pt>
                <c:pt idx="4">
                  <c:v>1291.6499999999978</c:v>
                </c:pt>
                <c:pt idx="5">
                  <c:v>1329.7000000000044</c:v>
                </c:pt>
                <c:pt idx="6">
                  <c:v>1329.9200000000092</c:v>
                </c:pt>
                <c:pt idx="7">
                  <c:v>1328.1399999999994</c:v>
                </c:pt>
                <c:pt idx="8">
                  <c:v>1392.630000000001</c:v>
                </c:pt>
                <c:pt idx="9">
                  <c:v>1354.1599999999962</c:v>
                </c:pt>
                <c:pt idx="10">
                  <c:v>1184.6499999999978</c:v>
                </c:pt>
                <c:pt idx="11">
                  <c:v>1061.1899999999987</c:v>
                </c:pt>
                <c:pt idx="12">
                  <c:v>1042.7200000000012</c:v>
                </c:pt>
                <c:pt idx="13">
                  <c:v>1400.9800000000032</c:v>
                </c:pt>
                <c:pt idx="14">
                  <c:v>1202.5300000000025</c:v>
                </c:pt>
                <c:pt idx="15">
                  <c:v>1326.1200000000063</c:v>
                </c:pt>
                <c:pt idx="16">
                  <c:v>1267.2599999999984</c:v>
                </c:pt>
                <c:pt idx="17">
                  <c:v>1222.2600000000057</c:v>
                </c:pt>
                <c:pt idx="18">
                  <c:v>1458.4000000000015</c:v>
                </c:pt>
                <c:pt idx="19">
                  <c:v>1493.4200000000019</c:v>
                </c:pt>
                <c:pt idx="20">
                  <c:v>1497.8299999999981</c:v>
                </c:pt>
                <c:pt idx="21">
                  <c:v>1518.1600000000035</c:v>
                </c:pt>
                <c:pt idx="22">
                  <c:v>1504.679999999993</c:v>
                </c:pt>
                <c:pt idx="23">
                  <c:v>1572.7100000000028</c:v>
                </c:pt>
                <c:pt idx="24">
                  <c:v>1547.8699999999917</c:v>
                </c:pt>
                <c:pt idx="25">
                  <c:v>1671.9800000000068</c:v>
                </c:pt>
                <c:pt idx="26">
                  <c:v>1751.3599999999969</c:v>
                </c:pt>
                <c:pt idx="27">
                  <c:v>1782.1300000000119</c:v>
                </c:pt>
                <c:pt idx="28">
                  <c:v>1831.2200000000012</c:v>
                </c:pt>
                <c:pt idx="29">
                  <c:v>1870.2100000000028</c:v>
                </c:pt>
                <c:pt idx="30">
                  <c:v>2081.9100000000108</c:v>
                </c:pt>
                <c:pt idx="31">
                  <c:v>2153.7199999999939</c:v>
                </c:pt>
                <c:pt idx="32">
                  <c:v>2352.9800000000068</c:v>
                </c:pt>
                <c:pt idx="33">
                  <c:v>2066.6600000000035</c:v>
                </c:pt>
                <c:pt idx="34">
                  <c:v>1809.7200000000012</c:v>
                </c:pt>
                <c:pt idx="35">
                  <c:v>1723.8199999999997</c:v>
                </c:pt>
                <c:pt idx="36">
                  <c:v>1649.0200000000004</c:v>
                </c:pt>
                <c:pt idx="37">
                  <c:v>1506.3900000000031</c:v>
                </c:pt>
                <c:pt idx="38">
                  <c:v>1388.1600000000035</c:v>
                </c:pt>
                <c:pt idx="39">
                  <c:v>1333.4600000000028</c:v>
                </c:pt>
                <c:pt idx="40">
                  <c:v>1149.5799999999945</c:v>
                </c:pt>
                <c:pt idx="41">
                  <c:v>1057.2300000000141</c:v>
                </c:pt>
                <c:pt idx="42">
                  <c:v>963.38000000000466</c:v>
                </c:pt>
                <c:pt idx="43">
                  <c:v>862.15000000000146</c:v>
                </c:pt>
                <c:pt idx="44">
                  <c:v>924.74000000001251</c:v>
                </c:pt>
                <c:pt idx="45">
                  <c:v>829.45999999999549</c:v>
                </c:pt>
                <c:pt idx="46">
                  <c:v>830.0199999999968</c:v>
                </c:pt>
                <c:pt idx="47">
                  <c:v>784.89999999999782</c:v>
                </c:pt>
              </c:numCache>
            </c:numRef>
          </c:val>
          <c:smooth val="0"/>
          <c:extLst>
            <c:ext xmlns:c16="http://schemas.microsoft.com/office/drawing/2014/chart" uri="{C3380CC4-5D6E-409C-BE32-E72D297353CC}">
              <c16:uniqueId val="{00000003-6E3E-4D12-91B0-3E4D60A3CB7D}"/>
            </c:ext>
          </c:extLst>
        </c:ser>
        <c:ser>
          <c:idx val="4"/>
          <c:order val="4"/>
          <c:tx>
            <c:strRef>
              <c:f>'Figure 5.5'!$F$8</c:f>
              <c:strCache>
                <c:ptCount val="1"/>
                <c:pt idx="0">
                  <c:v>Total</c:v>
                </c:pt>
              </c:strCache>
            </c:strRef>
          </c:tx>
          <c:spPr>
            <a:ln w="28575" cap="rnd">
              <a:solidFill>
                <a:srgbClr val="000000"/>
              </a:solidFill>
              <a:round/>
            </a:ln>
            <a:effectLst/>
          </c:spPr>
          <c:marker>
            <c:symbol val="none"/>
          </c:marker>
          <c:cat>
            <c:numRef>
              <c:f>'Figure 5.5'!$A$9:$A$56</c:f>
              <c:numCache>
                <c:formatCode>h\ a/p"m"</c:formatCode>
                <c:ptCount val="48"/>
                <c:pt idx="0">
                  <c:v>0</c:v>
                </c:pt>
                <c:pt idx="1">
                  <c:v>4.1666666666666664E-2</c:v>
                </c:pt>
                <c:pt idx="2">
                  <c:v>4.1666666666666664E-2</c:v>
                </c:pt>
                <c:pt idx="3">
                  <c:v>8.3333333333333329E-2</c:v>
                </c:pt>
                <c:pt idx="4">
                  <c:v>8.3333333333333329E-2</c:v>
                </c:pt>
                <c:pt idx="5">
                  <c:v>0.125</c:v>
                </c:pt>
                <c:pt idx="6">
                  <c:v>0.125</c:v>
                </c:pt>
                <c:pt idx="7">
                  <c:v>0.16666666666666666</c:v>
                </c:pt>
                <c:pt idx="8">
                  <c:v>0.16666666666666666</c:v>
                </c:pt>
                <c:pt idx="9">
                  <c:v>0.20833333333333334</c:v>
                </c:pt>
                <c:pt idx="10">
                  <c:v>0.20833333333333334</c:v>
                </c:pt>
                <c:pt idx="11">
                  <c:v>0.25</c:v>
                </c:pt>
                <c:pt idx="12">
                  <c:v>0.25</c:v>
                </c:pt>
                <c:pt idx="13">
                  <c:v>0.29166666666666669</c:v>
                </c:pt>
                <c:pt idx="14">
                  <c:v>0.29166666666666669</c:v>
                </c:pt>
                <c:pt idx="15">
                  <c:v>0.33333333333333331</c:v>
                </c:pt>
                <c:pt idx="16">
                  <c:v>0.33333333333333331</c:v>
                </c:pt>
                <c:pt idx="17">
                  <c:v>0.375</c:v>
                </c:pt>
                <c:pt idx="18">
                  <c:v>0.375</c:v>
                </c:pt>
                <c:pt idx="19">
                  <c:v>0.41666666666666669</c:v>
                </c:pt>
                <c:pt idx="20">
                  <c:v>0.41666666666666669</c:v>
                </c:pt>
                <c:pt idx="21">
                  <c:v>0.45833333333333331</c:v>
                </c:pt>
                <c:pt idx="22">
                  <c:v>0.45833333333333331</c:v>
                </c:pt>
                <c:pt idx="23">
                  <c:v>0.5</c:v>
                </c:pt>
                <c:pt idx="24">
                  <c:v>0.5</c:v>
                </c:pt>
                <c:pt idx="25">
                  <c:v>0.54166666666666663</c:v>
                </c:pt>
                <c:pt idx="26">
                  <c:v>0.54166666666666663</c:v>
                </c:pt>
                <c:pt idx="27">
                  <c:v>0.58333333333333337</c:v>
                </c:pt>
                <c:pt idx="28">
                  <c:v>0.58333333333333337</c:v>
                </c:pt>
                <c:pt idx="29">
                  <c:v>0.625</c:v>
                </c:pt>
                <c:pt idx="30">
                  <c:v>0.625</c:v>
                </c:pt>
                <c:pt idx="31">
                  <c:v>0.66666666666666663</c:v>
                </c:pt>
                <c:pt idx="32">
                  <c:v>0.66666666666666663</c:v>
                </c:pt>
                <c:pt idx="33">
                  <c:v>0.70833333333333337</c:v>
                </c:pt>
                <c:pt idx="34">
                  <c:v>0.70833333333333337</c:v>
                </c:pt>
                <c:pt idx="35">
                  <c:v>0.75</c:v>
                </c:pt>
                <c:pt idx="36">
                  <c:v>0.75</c:v>
                </c:pt>
                <c:pt idx="37">
                  <c:v>0.79166666666666663</c:v>
                </c:pt>
                <c:pt idx="38">
                  <c:v>0.79166666666666663</c:v>
                </c:pt>
                <c:pt idx="39">
                  <c:v>0.83333333333333337</c:v>
                </c:pt>
                <c:pt idx="40">
                  <c:v>0.83333333333333337</c:v>
                </c:pt>
                <c:pt idx="41">
                  <c:v>0.875</c:v>
                </c:pt>
                <c:pt idx="42">
                  <c:v>0.875</c:v>
                </c:pt>
                <c:pt idx="43">
                  <c:v>0.91666666666666663</c:v>
                </c:pt>
                <c:pt idx="44">
                  <c:v>0.91666666666666663</c:v>
                </c:pt>
                <c:pt idx="45">
                  <c:v>0.95833333333333337</c:v>
                </c:pt>
                <c:pt idx="46">
                  <c:v>0.95833333333333337</c:v>
                </c:pt>
                <c:pt idx="47">
                  <c:v>0</c:v>
                </c:pt>
              </c:numCache>
            </c:numRef>
          </c:cat>
          <c:val>
            <c:numRef>
              <c:f>'Figure 5.5'!$F$9:$F$56</c:f>
              <c:numCache>
                <c:formatCode>#,##0_ ;\-#,##0\ </c:formatCode>
                <c:ptCount val="48"/>
                <c:pt idx="0">
                  <c:v>2063.8900000000067</c:v>
                </c:pt>
                <c:pt idx="1">
                  <c:v>2070.9300000000003</c:v>
                </c:pt>
                <c:pt idx="2">
                  <c:v>2079.2699999999895</c:v>
                </c:pt>
                <c:pt idx="3">
                  <c:v>2119.4699999999939</c:v>
                </c:pt>
                <c:pt idx="4">
                  <c:v>2210.3299999999945</c:v>
                </c:pt>
                <c:pt idx="5">
                  <c:v>2254.4200000000055</c:v>
                </c:pt>
                <c:pt idx="6">
                  <c:v>2245.5400000000081</c:v>
                </c:pt>
                <c:pt idx="7">
                  <c:v>2250.7499999999927</c:v>
                </c:pt>
                <c:pt idx="8">
                  <c:v>2255.2099999999991</c:v>
                </c:pt>
                <c:pt idx="9">
                  <c:v>2225.6500000000015</c:v>
                </c:pt>
                <c:pt idx="10">
                  <c:v>2216.2999999999956</c:v>
                </c:pt>
                <c:pt idx="11">
                  <c:v>2291.5</c:v>
                </c:pt>
                <c:pt idx="12">
                  <c:v>2455.6399999999994</c:v>
                </c:pt>
                <c:pt idx="13">
                  <c:v>2802.0299999999988</c:v>
                </c:pt>
                <c:pt idx="14">
                  <c:v>3136.9300000000003</c:v>
                </c:pt>
                <c:pt idx="15">
                  <c:v>3545.4400000000023</c:v>
                </c:pt>
                <c:pt idx="16">
                  <c:v>3582.3800000000047</c:v>
                </c:pt>
                <c:pt idx="17">
                  <c:v>3850.0200000000041</c:v>
                </c:pt>
                <c:pt idx="18">
                  <c:v>4115.9000000000015</c:v>
                </c:pt>
                <c:pt idx="19">
                  <c:v>4350.75</c:v>
                </c:pt>
                <c:pt idx="20">
                  <c:v>4588.4799999999959</c:v>
                </c:pt>
                <c:pt idx="21">
                  <c:v>4753.4400000000023</c:v>
                </c:pt>
                <c:pt idx="22">
                  <c:v>4801.8599999999933</c:v>
                </c:pt>
                <c:pt idx="23">
                  <c:v>4916.0200000000041</c:v>
                </c:pt>
                <c:pt idx="24">
                  <c:v>5004.0599999999904</c:v>
                </c:pt>
                <c:pt idx="25">
                  <c:v>5035.5100000000093</c:v>
                </c:pt>
                <c:pt idx="26">
                  <c:v>5088.8300000000017</c:v>
                </c:pt>
                <c:pt idx="27">
                  <c:v>5036.8700000000172</c:v>
                </c:pt>
                <c:pt idx="28">
                  <c:v>4957.6900000000023</c:v>
                </c:pt>
                <c:pt idx="29">
                  <c:v>4970.330000000009</c:v>
                </c:pt>
                <c:pt idx="30">
                  <c:v>5040.0100000000166</c:v>
                </c:pt>
                <c:pt idx="31">
                  <c:v>4989.3099999999904</c:v>
                </c:pt>
                <c:pt idx="32">
                  <c:v>5018.7700000000041</c:v>
                </c:pt>
                <c:pt idx="33">
                  <c:v>4518.9600000000064</c:v>
                </c:pt>
                <c:pt idx="34">
                  <c:v>3929.1199999999953</c:v>
                </c:pt>
                <c:pt idx="35">
                  <c:v>3463.4099999999962</c:v>
                </c:pt>
                <c:pt idx="36">
                  <c:v>3136.0999999999985</c:v>
                </c:pt>
                <c:pt idx="37">
                  <c:v>2956.1399999999994</c:v>
                </c:pt>
                <c:pt idx="38">
                  <c:v>2997.0600000000049</c:v>
                </c:pt>
                <c:pt idx="39">
                  <c:v>2902.5200000000114</c:v>
                </c:pt>
                <c:pt idx="40">
                  <c:v>2847.9599999999919</c:v>
                </c:pt>
                <c:pt idx="41">
                  <c:v>2709.0000000000146</c:v>
                </c:pt>
                <c:pt idx="42">
                  <c:v>2417.1500000000087</c:v>
                </c:pt>
                <c:pt idx="43">
                  <c:v>2342.5900000000038</c:v>
                </c:pt>
                <c:pt idx="44">
                  <c:v>2226.390000000014</c:v>
                </c:pt>
                <c:pt idx="45">
                  <c:v>2155.9499999999971</c:v>
                </c:pt>
                <c:pt idx="46">
                  <c:v>2091.1900000000023</c:v>
                </c:pt>
                <c:pt idx="47">
                  <c:v>2068.2200000000012</c:v>
                </c:pt>
              </c:numCache>
            </c:numRef>
          </c:val>
          <c:smooth val="0"/>
          <c:extLst>
            <c:ext xmlns:c16="http://schemas.microsoft.com/office/drawing/2014/chart" uri="{C3380CC4-5D6E-409C-BE32-E72D297353CC}">
              <c16:uniqueId val="{00000004-6E3E-4D12-91B0-3E4D60A3CB7D}"/>
            </c:ext>
          </c:extLst>
        </c:ser>
        <c:dLbls>
          <c:showLegendKey val="0"/>
          <c:showVal val="0"/>
          <c:showCatName val="0"/>
          <c:showSerName val="0"/>
          <c:showPercent val="0"/>
          <c:showBubbleSize val="0"/>
        </c:dLbls>
        <c:smooth val="0"/>
        <c:axId val="1123721855"/>
        <c:axId val="1123724735"/>
      </c:lineChart>
      <c:catAx>
        <c:axId val="1123721855"/>
        <c:scaling>
          <c:orientation val="minMax"/>
        </c:scaling>
        <c:delete val="0"/>
        <c:axPos val="b"/>
        <c:numFmt formatCode="h\ a/p&quot;m&quot;"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123724735"/>
        <c:crosses val="autoZero"/>
        <c:auto val="1"/>
        <c:lblAlgn val="ctr"/>
        <c:lblOffset val="100"/>
        <c:tickLblSkip val="4"/>
        <c:noMultiLvlLbl val="0"/>
      </c:catAx>
      <c:valAx>
        <c:axId val="1123724735"/>
        <c:scaling>
          <c:orientation val="minMax"/>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mn-cs"/>
              </a:defRPr>
            </a:pPr>
            <a:endParaRPr lang="en-US"/>
          </a:p>
        </c:txPr>
        <c:crossAx val="1123721855"/>
        <c:crossesAt val="1"/>
        <c:crossBetween val="between"/>
        <c:majorUnit val="2000"/>
      </c:valAx>
      <c:spPr>
        <a:solidFill>
          <a:srgbClr val="F3F1EB"/>
        </a:solidFill>
        <a:ln>
          <a:noFill/>
        </a:ln>
        <a:effectLst/>
      </c:spPr>
    </c:plotArea>
    <c:plotVisOnly val="1"/>
    <c:dispBlanksAs val="gap"/>
    <c:showDLblsOverMax val="0"/>
  </c:chart>
  <c:spPr>
    <a:solidFill>
      <a:schemeClr val="bg1"/>
    </a:solidFill>
    <a:ln w="9525" cap="flat" cmpd="sng" algn="ctr">
      <a:noFill/>
      <a:round/>
    </a:ln>
    <a:effectLst/>
  </c:spPr>
  <c:txPr>
    <a:bodyPr/>
    <a:lstStyle/>
    <a:p>
      <a:pPr>
        <a:defRPr baseline="0">
          <a:solidFill>
            <a:schemeClr val="tx1"/>
          </a:solidFill>
          <a:latin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29335851432169"/>
          <c:y val="3.695767195767196E-2"/>
          <c:w val="0.85372049102927294"/>
          <c:h val="0.64032910052910053"/>
        </c:manualLayout>
      </c:layout>
      <c:barChart>
        <c:barDir val="col"/>
        <c:grouping val="stacked"/>
        <c:varyColors val="0"/>
        <c:ser>
          <c:idx val="1"/>
          <c:order val="0"/>
          <c:tx>
            <c:strRef>
              <c:f>'Figure 5.6'!$C$8</c:f>
              <c:strCache>
                <c:ptCount val="1"/>
                <c:pt idx="0">
                  <c:v>Below $0</c:v>
                </c:pt>
              </c:strCache>
            </c:strRef>
          </c:tx>
          <c:spPr>
            <a:solidFill>
              <a:srgbClr val="ACC7BD"/>
            </a:solidFill>
          </c:spPr>
          <c:invertIfNegative val="0"/>
          <c:cat>
            <c:multiLvlStrRef>
              <c:f>'Figure 5.6'!$A$9:$B$29</c:f>
              <c:multiLvlStrCache>
                <c:ptCount val="21"/>
                <c:lvl>
                  <c:pt idx="0">
                    <c:v>Jan – Mar</c:v>
                  </c:pt>
                  <c:pt idx="1">
                    <c:v>Apri – Jun</c:v>
                  </c:pt>
                  <c:pt idx="2">
                    <c:v>Jul – Sep</c:v>
                  </c:pt>
                  <c:pt idx="3">
                    <c:v>Oct – Dec</c:v>
                  </c:pt>
                  <c:pt idx="4">
                    <c:v>Jan – Mar</c:v>
                  </c:pt>
                  <c:pt idx="5">
                    <c:v>Apri – Jun</c:v>
                  </c:pt>
                  <c:pt idx="6">
                    <c:v>Jul – Sep</c:v>
                  </c:pt>
                  <c:pt idx="7">
                    <c:v>Oct – Dec</c:v>
                  </c:pt>
                  <c:pt idx="8">
                    <c:v>Jan – Mar</c:v>
                  </c:pt>
                  <c:pt idx="9">
                    <c:v>Apri – Jun</c:v>
                  </c:pt>
                  <c:pt idx="10">
                    <c:v>Jul – Sep</c:v>
                  </c:pt>
                  <c:pt idx="11">
                    <c:v>Oct – Dec</c:v>
                  </c:pt>
                  <c:pt idx="12">
                    <c:v>Jan – Mar</c:v>
                  </c:pt>
                  <c:pt idx="13">
                    <c:v>Apri – Jun</c:v>
                  </c:pt>
                  <c:pt idx="14">
                    <c:v>Jul – Sep</c:v>
                  </c:pt>
                  <c:pt idx="15">
                    <c:v>Oct – Dec</c:v>
                  </c:pt>
                  <c:pt idx="16">
                    <c:v>Jan – Mar</c:v>
                  </c:pt>
                  <c:pt idx="17">
                    <c:v>Apri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5.6'!$C$9:$C$29</c:f>
              <c:numCache>
                <c:formatCode>_-* #,##0_-;\-* #,##0_-;_-* "-"??_-;_-@_-</c:formatCode>
                <c:ptCount val="21"/>
                <c:pt idx="0">
                  <c:v>3004.25</c:v>
                </c:pt>
                <c:pt idx="1">
                  <c:v>2854.2300000000005</c:v>
                </c:pt>
                <c:pt idx="2">
                  <c:v>3762.28</c:v>
                </c:pt>
                <c:pt idx="3">
                  <c:v>3767.1099999999997</c:v>
                </c:pt>
                <c:pt idx="4">
                  <c:v>4010.6800000000003</c:v>
                </c:pt>
                <c:pt idx="5">
                  <c:v>3710.4</c:v>
                </c:pt>
                <c:pt idx="6">
                  <c:v>4345.24</c:v>
                </c:pt>
                <c:pt idx="7">
                  <c:v>4666.01</c:v>
                </c:pt>
                <c:pt idx="8">
                  <c:v>4703.99</c:v>
                </c:pt>
                <c:pt idx="9">
                  <c:v>4467.1499999999996</c:v>
                </c:pt>
                <c:pt idx="10">
                  <c:v>4958.6499999999996</c:v>
                </c:pt>
                <c:pt idx="11">
                  <c:v>5443.62</c:v>
                </c:pt>
                <c:pt idx="12">
                  <c:v>5219.95</c:v>
                </c:pt>
                <c:pt idx="13">
                  <c:v>3990.6000000000004</c:v>
                </c:pt>
                <c:pt idx="14">
                  <c:v>5587.8</c:v>
                </c:pt>
                <c:pt idx="15">
                  <c:v>5859.24</c:v>
                </c:pt>
                <c:pt idx="16">
                  <c:v>6143.57</c:v>
                </c:pt>
                <c:pt idx="17">
                  <c:v>5213.7</c:v>
                </c:pt>
                <c:pt idx="18">
                  <c:v>6870.75</c:v>
                </c:pt>
                <c:pt idx="19">
                  <c:v>7458.15</c:v>
                </c:pt>
                <c:pt idx="20">
                  <c:v>6892.7100000000009</c:v>
                </c:pt>
              </c:numCache>
            </c:numRef>
          </c:val>
          <c:extLst>
            <c:ext xmlns:c16="http://schemas.microsoft.com/office/drawing/2014/chart" uri="{C3380CC4-5D6E-409C-BE32-E72D297353CC}">
              <c16:uniqueId val="{00000007-20A4-443E-A04A-073848A50A50}"/>
            </c:ext>
          </c:extLst>
        </c:ser>
        <c:ser>
          <c:idx val="2"/>
          <c:order val="1"/>
          <c:tx>
            <c:strRef>
              <c:f>'Figure 5.6'!$D$8</c:f>
              <c:strCache>
                <c:ptCount val="1"/>
                <c:pt idx="0">
                  <c:v>$0 to $50</c:v>
                </c:pt>
              </c:strCache>
            </c:strRef>
          </c:tx>
          <c:spPr>
            <a:solidFill>
              <a:srgbClr val="318468"/>
            </a:solidFill>
          </c:spPr>
          <c:invertIfNegative val="0"/>
          <c:cat>
            <c:multiLvlStrRef>
              <c:f>'Figure 5.6'!$A$9:$B$29</c:f>
              <c:multiLvlStrCache>
                <c:ptCount val="21"/>
                <c:lvl>
                  <c:pt idx="0">
                    <c:v>Jan – Mar</c:v>
                  </c:pt>
                  <c:pt idx="1">
                    <c:v>Apri – Jun</c:v>
                  </c:pt>
                  <c:pt idx="2">
                    <c:v>Jul – Sep</c:v>
                  </c:pt>
                  <c:pt idx="3">
                    <c:v>Oct – Dec</c:v>
                  </c:pt>
                  <c:pt idx="4">
                    <c:v>Jan – Mar</c:v>
                  </c:pt>
                  <c:pt idx="5">
                    <c:v>Apri – Jun</c:v>
                  </c:pt>
                  <c:pt idx="6">
                    <c:v>Jul – Sep</c:v>
                  </c:pt>
                  <c:pt idx="7">
                    <c:v>Oct – Dec</c:v>
                  </c:pt>
                  <c:pt idx="8">
                    <c:v>Jan – Mar</c:v>
                  </c:pt>
                  <c:pt idx="9">
                    <c:v>Apri – Jun</c:v>
                  </c:pt>
                  <c:pt idx="10">
                    <c:v>Jul – Sep</c:v>
                  </c:pt>
                  <c:pt idx="11">
                    <c:v>Oct – Dec</c:v>
                  </c:pt>
                  <c:pt idx="12">
                    <c:v>Jan – Mar</c:v>
                  </c:pt>
                  <c:pt idx="13">
                    <c:v>Apri – Jun</c:v>
                  </c:pt>
                  <c:pt idx="14">
                    <c:v>Jul – Sep</c:v>
                  </c:pt>
                  <c:pt idx="15">
                    <c:v>Oct – Dec</c:v>
                  </c:pt>
                  <c:pt idx="16">
                    <c:v>Jan – Mar</c:v>
                  </c:pt>
                  <c:pt idx="17">
                    <c:v>Apri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5.6'!$D$9:$D$29</c:f>
              <c:numCache>
                <c:formatCode>_-* #,##0_-;\-* #,##0_-;_-* "-"??_-;_-@_-</c:formatCode>
                <c:ptCount val="21"/>
                <c:pt idx="0">
                  <c:v>135.22999999999999</c:v>
                </c:pt>
                <c:pt idx="1">
                  <c:v>73.64</c:v>
                </c:pt>
                <c:pt idx="2">
                  <c:v>34.99</c:v>
                </c:pt>
                <c:pt idx="3">
                  <c:v>85.58</c:v>
                </c:pt>
                <c:pt idx="4">
                  <c:v>58.539999999999992</c:v>
                </c:pt>
                <c:pt idx="5">
                  <c:v>34.68</c:v>
                </c:pt>
                <c:pt idx="6">
                  <c:v>36.580000000000005</c:v>
                </c:pt>
                <c:pt idx="7">
                  <c:v>33.46</c:v>
                </c:pt>
                <c:pt idx="8">
                  <c:v>27.07</c:v>
                </c:pt>
                <c:pt idx="9">
                  <c:v>19.07</c:v>
                </c:pt>
                <c:pt idx="10">
                  <c:v>42.1</c:v>
                </c:pt>
                <c:pt idx="11">
                  <c:v>73.349999999999994</c:v>
                </c:pt>
                <c:pt idx="12">
                  <c:v>33.069999999999993</c:v>
                </c:pt>
                <c:pt idx="13">
                  <c:v>5.41</c:v>
                </c:pt>
                <c:pt idx="14">
                  <c:v>32.28</c:v>
                </c:pt>
                <c:pt idx="15">
                  <c:v>42.75</c:v>
                </c:pt>
                <c:pt idx="16">
                  <c:v>42.01</c:v>
                </c:pt>
                <c:pt idx="17">
                  <c:v>49.35</c:v>
                </c:pt>
                <c:pt idx="18">
                  <c:v>130.31</c:v>
                </c:pt>
                <c:pt idx="19">
                  <c:v>255.42000000000002</c:v>
                </c:pt>
                <c:pt idx="20">
                  <c:v>171.64000000000001</c:v>
                </c:pt>
              </c:numCache>
            </c:numRef>
          </c:val>
          <c:extLst>
            <c:ext xmlns:c16="http://schemas.microsoft.com/office/drawing/2014/chart" uri="{C3380CC4-5D6E-409C-BE32-E72D297353CC}">
              <c16:uniqueId val="{00000009-20A4-443E-A04A-073848A50A50}"/>
            </c:ext>
          </c:extLst>
        </c:ser>
        <c:ser>
          <c:idx val="3"/>
          <c:order val="2"/>
          <c:tx>
            <c:strRef>
              <c:f>'Figure 5.6'!$E$8</c:f>
              <c:strCache>
                <c:ptCount val="1"/>
                <c:pt idx="0">
                  <c:v>$50 to $100</c:v>
                </c:pt>
              </c:strCache>
            </c:strRef>
          </c:tx>
          <c:spPr>
            <a:solidFill>
              <a:srgbClr val="3886A8"/>
            </a:solidFill>
          </c:spPr>
          <c:invertIfNegative val="0"/>
          <c:cat>
            <c:multiLvlStrRef>
              <c:f>'Figure 5.6'!$A$9:$B$29</c:f>
              <c:multiLvlStrCache>
                <c:ptCount val="21"/>
                <c:lvl>
                  <c:pt idx="0">
                    <c:v>Jan – Mar</c:v>
                  </c:pt>
                  <c:pt idx="1">
                    <c:v>Apri – Jun</c:v>
                  </c:pt>
                  <c:pt idx="2">
                    <c:v>Jul – Sep</c:v>
                  </c:pt>
                  <c:pt idx="3">
                    <c:v>Oct – Dec</c:v>
                  </c:pt>
                  <c:pt idx="4">
                    <c:v>Jan – Mar</c:v>
                  </c:pt>
                  <c:pt idx="5">
                    <c:v>Apri – Jun</c:v>
                  </c:pt>
                  <c:pt idx="6">
                    <c:v>Jul – Sep</c:v>
                  </c:pt>
                  <c:pt idx="7">
                    <c:v>Oct – Dec</c:v>
                  </c:pt>
                  <c:pt idx="8">
                    <c:v>Jan – Mar</c:v>
                  </c:pt>
                  <c:pt idx="9">
                    <c:v>Apri – Jun</c:v>
                  </c:pt>
                  <c:pt idx="10">
                    <c:v>Jul – Sep</c:v>
                  </c:pt>
                  <c:pt idx="11">
                    <c:v>Oct – Dec</c:v>
                  </c:pt>
                  <c:pt idx="12">
                    <c:v>Jan – Mar</c:v>
                  </c:pt>
                  <c:pt idx="13">
                    <c:v>Apri – Jun</c:v>
                  </c:pt>
                  <c:pt idx="14">
                    <c:v>Jul – Sep</c:v>
                  </c:pt>
                  <c:pt idx="15">
                    <c:v>Oct – Dec</c:v>
                  </c:pt>
                  <c:pt idx="16">
                    <c:v>Jan – Mar</c:v>
                  </c:pt>
                  <c:pt idx="17">
                    <c:v>Apri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5.6'!$E$9:$E$29</c:f>
              <c:numCache>
                <c:formatCode>_-* #,##0_-;\-* #,##0_-;_-* "-"??_-;_-@_-</c:formatCode>
                <c:ptCount val="21"/>
                <c:pt idx="0">
                  <c:v>1.28</c:v>
                </c:pt>
                <c:pt idx="1">
                  <c:v>1.19</c:v>
                </c:pt>
                <c:pt idx="2">
                  <c:v>3.3699999999999997</c:v>
                </c:pt>
                <c:pt idx="3">
                  <c:v>0.03</c:v>
                </c:pt>
                <c:pt idx="4">
                  <c:v>0.66</c:v>
                </c:pt>
                <c:pt idx="5">
                  <c:v>0.51</c:v>
                </c:pt>
                <c:pt idx="6">
                  <c:v>0.51</c:v>
                </c:pt>
                <c:pt idx="7">
                  <c:v>2.2200000000000002</c:v>
                </c:pt>
                <c:pt idx="8">
                  <c:v>2.59</c:v>
                </c:pt>
                <c:pt idx="9">
                  <c:v>0.53</c:v>
                </c:pt>
                <c:pt idx="10">
                  <c:v>1.49</c:v>
                </c:pt>
                <c:pt idx="11">
                  <c:v>4.3999999999999995</c:v>
                </c:pt>
                <c:pt idx="12">
                  <c:v>6.2799999999999994</c:v>
                </c:pt>
                <c:pt idx="13">
                  <c:v>0.22999999999999998</c:v>
                </c:pt>
                <c:pt idx="14">
                  <c:v>2.02</c:v>
                </c:pt>
                <c:pt idx="15">
                  <c:v>3.76</c:v>
                </c:pt>
                <c:pt idx="16">
                  <c:v>3.94</c:v>
                </c:pt>
                <c:pt idx="17">
                  <c:v>1.71</c:v>
                </c:pt>
                <c:pt idx="18">
                  <c:v>3.21</c:v>
                </c:pt>
                <c:pt idx="19">
                  <c:v>4.8000000000000007</c:v>
                </c:pt>
                <c:pt idx="20">
                  <c:v>3.5</c:v>
                </c:pt>
              </c:numCache>
            </c:numRef>
          </c:val>
          <c:extLst>
            <c:ext xmlns:c16="http://schemas.microsoft.com/office/drawing/2014/chart" uri="{C3380CC4-5D6E-409C-BE32-E72D297353CC}">
              <c16:uniqueId val="{0000000B-20A4-443E-A04A-073848A50A50}"/>
            </c:ext>
          </c:extLst>
        </c:ser>
        <c:ser>
          <c:idx val="4"/>
          <c:order val="3"/>
          <c:tx>
            <c:strRef>
              <c:f>'Figure 5.6'!$F$8</c:f>
              <c:strCache>
                <c:ptCount val="1"/>
                <c:pt idx="0">
                  <c:v>$100 to $300</c:v>
                </c:pt>
              </c:strCache>
            </c:strRef>
          </c:tx>
          <c:spPr>
            <a:solidFill>
              <a:srgbClr val="2C5B6C"/>
            </a:solidFill>
          </c:spPr>
          <c:invertIfNegative val="0"/>
          <c:cat>
            <c:multiLvlStrRef>
              <c:f>'Figure 5.6'!$A$9:$B$29</c:f>
              <c:multiLvlStrCache>
                <c:ptCount val="21"/>
                <c:lvl>
                  <c:pt idx="0">
                    <c:v>Jan – Mar</c:v>
                  </c:pt>
                  <c:pt idx="1">
                    <c:v>Apri – Jun</c:v>
                  </c:pt>
                  <c:pt idx="2">
                    <c:v>Jul – Sep</c:v>
                  </c:pt>
                  <c:pt idx="3">
                    <c:v>Oct – Dec</c:v>
                  </c:pt>
                  <c:pt idx="4">
                    <c:v>Jan – Mar</c:v>
                  </c:pt>
                  <c:pt idx="5">
                    <c:v>Apri – Jun</c:v>
                  </c:pt>
                  <c:pt idx="6">
                    <c:v>Jul – Sep</c:v>
                  </c:pt>
                  <c:pt idx="7">
                    <c:v>Oct – Dec</c:v>
                  </c:pt>
                  <c:pt idx="8">
                    <c:v>Jan – Mar</c:v>
                  </c:pt>
                  <c:pt idx="9">
                    <c:v>Apri – Jun</c:v>
                  </c:pt>
                  <c:pt idx="10">
                    <c:v>Jul – Sep</c:v>
                  </c:pt>
                  <c:pt idx="11">
                    <c:v>Oct – Dec</c:v>
                  </c:pt>
                  <c:pt idx="12">
                    <c:v>Jan – Mar</c:v>
                  </c:pt>
                  <c:pt idx="13">
                    <c:v>Apri – Jun</c:v>
                  </c:pt>
                  <c:pt idx="14">
                    <c:v>Jul – Sep</c:v>
                  </c:pt>
                  <c:pt idx="15">
                    <c:v>Oct – Dec</c:v>
                  </c:pt>
                  <c:pt idx="16">
                    <c:v>Jan – Mar</c:v>
                  </c:pt>
                  <c:pt idx="17">
                    <c:v>Apri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5.6'!$F$9:$F$29</c:f>
              <c:numCache>
                <c:formatCode>_-* #,##0_-;\-* #,##0_-;_-* "-"??_-;_-@_-</c:formatCode>
                <c:ptCount val="21"/>
                <c:pt idx="0">
                  <c:v>6.55</c:v>
                </c:pt>
                <c:pt idx="1">
                  <c:v>4.6400000000000006</c:v>
                </c:pt>
                <c:pt idx="2">
                  <c:v>44.95</c:v>
                </c:pt>
                <c:pt idx="3">
                  <c:v>8.16</c:v>
                </c:pt>
                <c:pt idx="4">
                  <c:v>1.28</c:v>
                </c:pt>
                <c:pt idx="5">
                  <c:v>0.57000000000000006</c:v>
                </c:pt>
                <c:pt idx="6">
                  <c:v>3.68</c:v>
                </c:pt>
                <c:pt idx="7">
                  <c:v>3.91</c:v>
                </c:pt>
                <c:pt idx="8">
                  <c:v>4.8899999999999997</c:v>
                </c:pt>
                <c:pt idx="9">
                  <c:v>2.17</c:v>
                </c:pt>
                <c:pt idx="10">
                  <c:v>7.1800000000000006</c:v>
                </c:pt>
                <c:pt idx="11">
                  <c:v>17.39</c:v>
                </c:pt>
                <c:pt idx="12">
                  <c:v>3.41</c:v>
                </c:pt>
                <c:pt idx="13">
                  <c:v>0.89</c:v>
                </c:pt>
                <c:pt idx="14">
                  <c:v>8.93</c:v>
                </c:pt>
                <c:pt idx="15">
                  <c:v>7.35</c:v>
                </c:pt>
                <c:pt idx="16">
                  <c:v>6.76</c:v>
                </c:pt>
                <c:pt idx="17">
                  <c:v>1.04</c:v>
                </c:pt>
                <c:pt idx="18">
                  <c:v>3.54</c:v>
                </c:pt>
                <c:pt idx="19">
                  <c:v>17.010000000000002</c:v>
                </c:pt>
                <c:pt idx="20">
                  <c:v>4.32</c:v>
                </c:pt>
              </c:numCache>
            </c:numRef>
          </c:val>
          <c:extLst>
            <c:ext xmlns:c16="http://schemas.microsoft.com/office/drawing/2014/chart" uri="{C3380CC4-5D6E-409C-BE32-E72D297353CC}">
              <c16:uniqueId val="{0000000D-20A4-443E-A04A-073848A50A50}"/>
            </c:ext>
          </c:extLst>
        </c:ser>
        <c:ser>
          <c:idx val="5"/>
          <c:order val="4"/>
          <c:tx>
            <c:strRef>
              <c:f>'Figure 5.6'!$G$8</c:f>
              <c:strCache>
                <c:ptCount val="1"/>
                <c:pt idx="0">
                  <c:v>$300 to $5,000</c:v>
                </c:pt>
              </c:strCache>
            </c:strRef>
          </c:tx>
          <c:spPr>
            <a:solidFill>
              <a:srgbClr val="F69588"/>
            </a:solidFill>
          </c:spPr>
          <c:invertIfNegative val="0"/>
          <c:cat>
            <c:multiLvlStrRef>
              <c:f>'Figure 5.6'!$A$9:$B$29</c:f>
              <c:multiLvlStrCache>
                <c:ptCount val="21"/>
                <c:lvl>
                  <c:pt idx="0">
                    <c:v>Jan – Mar</c:v>
                  </c:pt>
                  <c:pt idx="1">
                    <c:v>Apri – Jun</c:v>
                  </c:pt>
                  <c:pt idx="2">
                    <c:v>Jul – Sep</c:v>
                  </c:pt>
                  <c:pt idx="3">
                    <c:v>Oct – Dec</c:v>
                  </c:pt>
                  <c:pt idx="4">
                    <c:v>Jan – Mar</c:v>
                  </c:pt>
                  <c:pt idx="5">
                    <c:v>Apri – Jun</c:v>
                  </c:pt>
                  <c:pt idx="6">
                    <c:v>Jul – Sep</c:v>
                  </c:pt>
                  <c:pt idx="7">
                    <c:v>Oct – Dec</c:v>
                  </c:pt>
                  <c:pt idx="8">
                    <c:v>Jan – Mar</c:v>
                  </c:pt>
                  <c:pt idx="9">
                    <c:v>Apri – Jun</c:v>
                  </c:pt>
                  <c:pt idx="10">
                    <c:v>Jul – Sep</c:v>
                  </c:pt>
                  <c:pt idx="11">
                    <c:v>Oct – Dec</c:v>
                  </c:pt>
                  <c:pt idx="12">
                    <c:v>Jan – Mar</c:v>
                  </c:pt>
                  <c:pt idx="13">
                    <c:v>Apri – Jun</c:v>
                  </c:pt>
                  <c:pt idx="14">
                    <c:v>Jul – Sep</c:v>
                  </c:pt>
                  <c:pt idx="15">
                    <c:v>Oct – Dec</c:v>
                  </c:pt>
                  <c:pt idx="16">
                    <c:v>Jan – Mar</c:v>
                  </c:pt>
                  <c:pt idx="17">
                    <c:v>Apri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5.6'!$G$9:$G$29</c:f>
              <c:numCache>
                <c:formatCode>_-* #,##0_-;\-* #,##0_-;_-* "-"??_-;_-@_-</c:formatCode>
                <c:ptCount val="21"/>
                <c:pt idx="0">
                  <c:v>9.5799999999999983</c:v>
                </c:pt>
                <c:pt idx="1">
                  <c:v>8.43</c:v>
                </c:pt>
                <c:pt idx="2">
                  <c:v>18.509999999999998</c:v>
                </c:pt>
                <c:pt idx="3">
                  <c:v>3.58</c:v>
                </c:pt>
                <c:pt idx="4">
                  <c:v>4.18</c:v>
                </c:pt>
                <c:pt idx="5">
                  <c:v>0.97</c:v>
                </c:pt>
                <c:pt idx="6">
                  <c:v>0.7</c:v>
                </c:pt>
                <c:pt idx="7">
                  <c:v>1.8900000000000001</c:v>
                </c:pt>
                <c:pt idx="8">
                  <c:v>0.58000000000000007</c:v>
                </c:pt>
                <c:pt idx="9">
                  <c:v>0.36</c:v>
                </c:pt>
                <c:pt idx="10">
                  <c:v>0.22000000000000003</c:v>
                </c:pt>
                <c:pt idx="11">
                  <c:v>0.24000000000000002</c:v>
                </c:pt>
                <c:pt idx="12">
                  <c:v>0.17</c:v>
                </c:pt>
                <c:pt idx="13">
                  <c:v>0.01</c:v>
                </c:pt>
                <c:pt idx="14">
                  <c:v>0.16</c:v>
                </c:pt>
                <c:pt idx="15">
                  <c:v>2.17</c:v>
                </c:pt>
                <c:pt idx="16">
                  <c:v>2.58</c:v>
                </c:pt>
                <c:pt idx="17">
                  <c:v>0.55000000000000004</c:v>
                </c:pt>
                <c:pt idx="18">
                  <c:v>1.6400000000000001</c:v>
                </c:pt>
                <c:pt idx="19">
                  <c:v>8.57</c:v>
                </c:pt>
                <c:pt idx="20">
                  <c:v>1.18</c:v>
                </c:pt>
              </c:numCache>
            </c:numRef>
          </c:val>
          <c:extLst>
            <c:ext xmlns:c16="http://schemas.microsoft.com/office/drawing/2014/chart" uri="{C3380CC4-5D6E-409C-BE32-E72D297353CC}">
              <c16:uniqueId val="{0000000F-20A4-443E-A04A-073848A50A50}"/>
            </c:ext>
          </c:extLst>
        </c:ser>
        <c:ser>
          <c:idx val="6"/>
          <c:order val="5"/>
          <c:tx>
            <c:strRef>
              <c:f>'Figure 5.6'!$H$8</c:f>
              <c:strCache>
                <c:ptCount val="1"/>
                <c:pt idx="0">
                  <c:v>Above $5,000</c:v>
                </c:pt>
              </c:strCache>
            </c:strRef>
          </c:tx>
          <c:spPr>
            <a:solidFill>
              <a:srgbClr val="C54F4F"/>
            </a:solidFill>
          </c:spPr>
          <c:invertIfNegative val="0"/>
          <c:cat>
            <c:multiLvlStrRef>
              <c:f>'Figure 5.6'!$A$9:$B$29</c:f>
              <c:multiLvlStrCache>
                <c:ptCount val="21"/>
                <c:lvl>
                  <c:pt idx="0">
                    <c:v>Jan – Mar</c:v>
                  </c:pt>
                  <c:pt idx="1">
                    <c:v>Apri – Jun</c:v>
                  </c:pt>
                  <c:pt idx="2">
                    <c:v>Jul – Sep</c:v>
                  </c:pt>
                  <c:pt idx="3">
                    <c:v>Oct – Dec</c:v>
                  </c:pt>
                  <c:pt idx="4">
                    <c:v>Jan – Mar</c:v>
                  </c:pt>
                  <c:pt idx="5">
                    <c:v>Apri – Jun</c:v>
                  </c:pt>
                  <c:pt idx="6">
                    <c:v>Jul – Sep</c:v>
                  </c:pt>
                  <c:pt idx="7">
                    <c:v>Oct – Dec</c:v>
                  </c:pt>
                  <c:pt idx="8">
                    <c:v>Jan – Mar</c:v>
                  </c:pt>
                  <c:pt idx="9">
                    <c:v>Apri – Jun</c:v>
                  </c:pt>
                  <c:pt idx="10">
                    <c:v>Jul – Sep</c:v>
                  </c:pt>
                  <c:pt idx="11">
                    <c:v>Oct – Dec</c:v>
                  </c:pt>
                  <c:pt idx="12">
                    <c:v>Jan – Mar</c:v>
                  </c:pt>
                  <c:pt idx="13">
                    <c:v>Apri – Jun</c:v>
                  </c:pt>
                  <c:pt idx="14">
                    <c:v>Jul – Sep</c:v>
                  </c:pt>
                  <c:pt idx="15">
                    <c:v>Oct – Dec</c:v>
                  </c:pt>
                  <c:pt idx="16">
                    <c:v>Jan – Mar</c:v>
                  </c:pt>
                  <c:pt idx="17">
                    <c:v>Apri – Jun</c:v>
                  </c:pt>
                  <c:pt idx="18">
                    <c:v>Jul – Sep</c:v>
                  </c:pt>
                  <c:pt idx="19">
                    <c:v>Oct – Dec</c:v>
                  </c:pt>
                  <c:pt idx="20">
                    <c:v>Jan – Mar</c:v>
                  </c:pt>
                </c:lvl>
                <c:lvl>
                  <c:pt idx="0">
                    <c:v>2021</c:v>
                  </c:pt>
                  <c:pt idx="4">
                    <c:v>2022</c:v>
                  </c:pt>
                  <c:pt idx="8">
                    <c:v>2023</c:v>
                  </c:pt>
                  <c:pt idx="12">
                    <c:v>2024</c:v>
                  </c:pt>
                  <c:pt idx="16">
                    <c:v>2025</c:v>
                  </c:pt>
                  <c:pt idx="20">
                    <c:v>2026</c:v>
                  </c:pt>
                </c:lvl>
              </c:multiLvlStrCache>
            </c:multiLvlStrRef>
          </c:cat>
          <c:val>
            <c:numRef>
              <c:f>'Figure 5.6'!$H$9:$H$29</c:f>
              <c:numCache>
                <c:formatCode>_-* #,##0_-;\-* #,##0_-;_-* "-"??_-;_-@_-</c:formatCode>
                <c:ptCount val="21"/>
                <c:pt idx="0">
                  <c:v>18.11</c:v>
                </c:pt>
                <c:pt idx="1">
                  <c:v>21.82</c:v>
                </c:pt>
                <c:pt idx="2">
                  <c:v>37.29</c:v>
                </c:pt>
                <c:pt idx="3">
                  <c:v>28.41</c:v>
                </c:pt>
                <c:pt idx="4">
                  <c:v>14.77</c:v>
                </c:pt>
                <c:pt idx="5">
                  <c:v>11.639999999999999</c:v>
                </c:pt>
                <c:pt idx="6">
                  <c:v>20.52</c:v>
                </c:pt>
                <c:pt idx="7">
                  <c:v>55.07</c:v>
                </c:pt>
                <c:pt idx="8">
                  <c:v>35.79</c:v>
                </c:pt>
                <c:pt idx="9">
                  <c:v>26.15</c:v>
                </c:pt>
                <c:pt idx="10">
                  <c:v>36.81</c:v>
                </c:pt>
                <c:pt idx="11">
                  <c:v>74.150000000000006</c:v>
                </c:pt>
                <c:pt idx="12">
                  <c:v>32.799999999999997</c:v>
                </c:pt>
                <c:pt idx="13">
                  <c:v>3.6100000000000003</c:v>
                </c:pt>
                <c:pt idx="14">
                  <c:v>44.07</c:v>
                </c:pt>
                <c:pt idx="15">
                  <c:v>77.58</c:v>
                </c:pt>
                <c:pt idx="16">
                  <c:v>62.230000000000004</c:v>
                </c:pt>
                <c:pt idx="17">
                  <c:v>21.68</c:v>
                </c:pt>
                <c:pt idx="18">
                  <c:v>52.36</c:v>
                </c:pt>
                <c:pt idx="19">
                  <c:v>118.13999999999999</c:v>
                </c:pt>
                <c:pt idx="20">
                  <c:v>66.8</c:v>
                </c:pt>
              </c:numCache>
            </c:numRef>
          </c:val>
          <c:extLst>
            <c:ext xmlns:c16="http://schemas.microsoft.com/office/drawing/2014/chart" uri="{C3380CC4-5D6E-409C-BE32-E72D297353CC}">
              <c16:uniqueId val="{00000011-20A4-443E-A04A-073848A50A50}"/>
            </c:ext>
          </c:extLst>
        </c:ser>
        <c:dLbls>
          <c:showLegendKey val="0"/>
          <c:showVal val="0"/>
          <c:showCatName val="0"/>
          <c:showSerName val="0"/>
          <c:showPercent val="0"/>
          <c:showBubbleSize val="0"/>
        </c:dLbls>
        <c:gapWidth val="20"/>
        <c:overlap val="100"/>
        <c:axId val="1225495448"/>
        <c:axId val="1225497744"/>
      </c:barChart>
      <c:catAx>
        <c:axId val="1225495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vert="horz"/>
          <a:lstStyle/>
          <a:p>
            <a:pPr>
              <a:defRPr/>
            </a:pPr>
            <a:endParaRPr lang="en-US"/>
          </a:p>
        </c:txPr>
        <c:crossAx val="1225497744"/>
        <c:crosses val="autoZero"/>
        <c:auto val="1"/>
        <c:lblAlgn val="ctr"/>
        <c:lblOffset val="100"/>
        <c:noMultiLvlLbl val="0"/>
      </c:catAx>
      <c:valAx>
        <c:axId val="1225497744"/>
        <c:scaling>
          <c:orientation val="minMax"/>
        </c:scaling>
        <c:delete val="0"/>
        <c:axPos val="l"/>
        <c:majorGridlines>
          <c:spPr>
            <a:ln w="9525" cap="flat" cmpd="sng" algn="ctr">
              <a:solidFill>
                <a:schemeClr val="bg1"/>
              </a:solidFill>
              <a:round/>
            </a:ln>
            <a:effectLst/>
          </c:spPr>
        </c:majorGridlines>
        <c:title>
          <c:tx>
            <c:rich>
              <a:bodyPr/>
              <a:lstStyle/>
              <a:p>
                <a:pPr>
                  <a:defRPr/>
                </a:pPr>
                <a:r>
                  <a:rPr lang="en-AU"/>
                  <a:t>Megawatts</a:t>
                </a:r>
              </a:p>
            </c:rich>
          </c:tx>
          <c:layout>
            <c:manualLayout>
              <c:xMode val="edge"/>
              <c:yMode val="edge"/>
              <c:x val="9.9937047529115516E-3"/>
              <c:y val="0.29644444444444445"/>
            </c:manualLayout>
          </c:layout>
          <c:overlay val="0"/>
        </c:title>
        <c:numFmt formatCode="#,##0" sourceLinked="0"/>
        <c:majorTickMark val="none"/>
        <c:minorTickMark val="none"/>
        <c:tickLblPos val="nextTo"/>
        <c:spPr>
          <a:noFill/>
          <a:ln>
            <a:noFill/>
          </a:ln>
          <a:effectLst/>
        </c:spPr>
        <c:txPr>
          <a:bodyPr rot="-60000000" vert="horz"/>
          <a:lstStyle/>
          <a:p>
            <a:pPr>
              <a:defRPr/>
            </a:pPr>
            <a:endParaRPr lang="en-US"/>
          </a:p>
        </c:txPr>
        <c:crossAx val="1225495448"/>
        <c:crosses val="autoZero"/>
        <c:crossBetween val="between"/>
      </c:valAx>
      <c:spPr>
        <a:solidFill>
          <a:srgbClr val="F3F1EB"/>
        </a:solidFill>
      </c:spPr>
    </c:plotArea>
    <c:legend>
      <c:legendPos val="b"/>
      <c:overlay val="0"/>
    </c:legend>
    <c:plotVisOnly val="1"/>
    <c:dispBlanksAs val="gap"/>
    <c:showDLblsOverMax val="0"/>
    <c:extLst/>
  </c:chart>
  <c:spPr>
    <a:solidFill>
      <a:schemeClr val="bg1"/>
    </a:solidFill>
    <a:ln>
      <a:noFill/>
    </a:ln>
  </c:spPr>
  <c:txPr>
    <a:bodyPr/>
    <a:lstStyle/>
    <a:p>
      <a:pPr>
        <a:defRPr baseline="0">
          <a:latin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98385754252254"/>
          <c:y val="3.0511104247566687E-2"/>
          <c:w val="0.75978722064841042"/>
          <c:h val="0.57676712542914088"/>
        </c:manualLayout>
      </c:layout>
      <c:areaChart>
        <c:grouping val="stacked"/>
        <c:varyColors val="0"/>
        <c:ser>
          <c:idx val="6"/>
          <c:order val="0"/>
          <c:tx>
            <c:strRef>
              <c:f>'Figure 5.7'!$C$6</c:f>
              <c:strCache>
                <c:ptCount val="1"/>
                <c:pt idx="0">
                  <c:v>Below $0</c:v>
                </c:pt>
              </c:strCache>
            </c:strRef>
          </c:tx>
          <c:spPr>
            <a:solidFill>
              <a:schemeClr val="accent1"/>
            </a:solidFill>
            <a:ln>
              <a:noFill/>
            </a:ln>
            <a:effectLst/>
          </c:spP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5.7'!$C$7:$C$15</c:f>
              <c:numCache>
                <c:formatCode>0%</c:formatCode>
                <c:ptCount val="9"/>
                <c:pt idx="0">
                  <c:v>7.0331387823878476E-3</c:v>
                </c:pt>
                <c:pt idx="1">
                  <c:v>4.2194092827004225E-3</c:v>
                </c:pt>
                <c:pt idx="2">
                  <c:v>6.9601069529631483E-3</c:v>
                </c:pt>
                <c:pt idx="3">
                  <c:v>1.2925839719587478E-2</c:v>
                </c:pt>
                <c:pt idx="4">
                  <c:v>1.2567806628490941E-2</c:v>
                </c:pt>
                <c:pt idx="5">
                  <c:v>1.2133734244903218E-2</c:v>
                </c:pt>
                <c:pt idx="6">
                  <c:v>1.3561508165004493E-2</c:v>
                </c:pt>
                <c:pt idx="7">
                  <c:v>1.8665787932044521E-2</c:v>
                </c:pt>
                <c:pt idx="8">
                  <c:v>1.2175210246656944E-2</c:v>
                </c:pt>
              </c:numCache>
            </c:numRef>
          </c:val>
          <c:extLst>
            <c:ext xmlns:c16="http://schemas.microsoft.com/office/drawing/2014/chart" uri="{C3380CC4-5D6E-409C-BE32-E72D297353CC}">
              <c16:uniqueId val="{00000000-8F11-4F41-AE0D-F08D07E9BE38}"/>
            </c:ext>
          </c:extLst>
        </c:ser>
        <c:ser>
          <c:idx val="5"/>
          <c:order val="1"/>
          <c:tx>
            <c:strRef>
              <c:f>'Figure 5.7'!$D$6</c:f>
              <c:strCache>
                <c:ptCount val="1"/>
                <c:pt idx="0">
                  <c:v>$0 to $50</c:v>
                </c:pt>
              </c:strCache>
            </c:strRef>
          </c:tx>
          <c:spPr>
            <a:solidFill>
              <a:schemeClr val="accent2"/>
            </a:solidFill>
            <a:ln>
              <a:noFill/>
            </a:ln>
            <a:effectLst/>
          </c:spP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5.7'!$D$7:$D$15</c:f>
              <c:numCache>
                <c:formatCode>0%</c:formatCode>
                <c:ptCount val="9"/>
                <c:pt idx="0">
                  <c:v>3.504359080807834E-2</c:v>
                </c:pt>
                <c:pt idx="1">
                  <c:v>1.7361325511989299E-2</c:v>
                </c:pt>
                <c:pt idx="2">
                  <c:v>3.1932807413228285E-2</c:v>
                </c:pt>
                <c:pt idx="3">
                  <c:v>2.4342898148062963E-2</c:v>
                </c:pt>
                <c:pt idx="4">
                  <c:v>2.4892473569039092E-2</c:v>
                </c:pt>
                <c:pt idx="5">
                  <c:v>2.0398335881025575E-2</c:v>
                </c:pt>
                <c:pt idx="6">
                  <c:v>2.1567588732524127E-2</c:v>
                </c:pt>
                <c:pt idx="7">
                  <c:v>4.6430140597539547E-2</c:v>
                </c:pt>
                <c:pt idx="8">
                  <c:v>3.4851859731325152E-2</c:v>
                </c:pt>
              </c:numCache>
            </c:numRef>
          </c:val>
          <c:extLst>
            <c:ext xmlns:c16="http://schemas.microsoft.com/office/drawing/2014/chart" uri="{C3380CC4-5D6E-409C-BE32-E72D297353CC}">
              <c16:uniqueId val="{00000001-8F11-4F41-AE0D-F08D07E9BE38}"/>
            </c:ext>
          </c:extLst>
        </c:ser>
        <c:ser>
          <c:idx val="4"/>
          <c:order val="2"/>
          <c:tx>
            <c:strRef>
              <c:f>'Figure 5.7'!$E$6</c:f>
              <c:strCache>
                <c:ptCount val="1"/>
                <c:pt idx="0">
                  <c:v>$50 to $100</c:v>
                </c:pt>
              </c:strCache>
            </c:strRef>
          </c:tx>
          <c:spPr>
            <a:solidFill>
              <a:schemeClr val="accent5"/>
            </a:solidFill>
            <a:ln>
              <a:noFill/>
            </a:ln>
            <a:effectLst/>
          </c:spP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5.7'!$E$7:$E$15</c:f>
              <c:numCache>
                <c:formatCode>0%</c:formatCode>
                <c:ptCount val="9"/>
                <c:pt idx="0">
                  <c:v>3.4933698014603533E-2</c:v>
                </c:pt>
                <c:pt idx="1">
                  <c:v>1.0445610785221776E-2</c:v>
                </c:pt>
                <c:pt idx="2">
                  <c:v>2.846295937216161E-2</c:v>
                </c:pt>
                <c:pt idx="3">
                  <c:v>2.7139663468172998E-2</c:v>
                </c:pt>
                <c:pt idx="4">
                  <c:v>3.6353575411031833E-2</c:v>
                </c:pt>
                <c:pt idx="5">
                  <c:v>2.9077287463674391E-2</c:v>
                </c:pt>
                <c:pt idx="6">
                  <c:v>4.5797729000161227E-2</c:v>
                </c:pt>
                <c:pt idx="7">
                  <c:v>0.12958772700644408</c:v>
                </c:pt>
                <c:pt idx="8">
                  <c:v>0.16646460089660811</c:v>
                </c:pt>
              </c:numCache>
            </c:numRef>
          </c:val>
          <c:extLst>
            <c:ext xmlns:c16="http://schemas.microsoft.com/office/drawing/2014/chart" uri="{C3380CC4-5D6E-409C-BE32-E72D297353CC}">
              <c16:uniqueId val="{00000002-8F11-4F41-AE0D-F08D07E9BE38}"/>
            </c:ext>
          </c:extLst>
        </c:ser>
        <c:ser>
          <c:idx val="3"/>
          <c:order val="3"/>
          <c:tx>
            <c:strRef>
              <c:f>'Figure 5.7'!$F$6</c:f>
              <c:strCache>
                <c:ptCount val="1"/>
                <c:pt idx="0">
                  <c:v>$100 to $300</c:v>
                </c:pt>
              </c:strCache>
            </c:strRef>
          </c:tx>
          <c:spPr>
            <a:solidFill>
              <a:schemeClr val="accent4"/>
            </a:solidFill>
            <a:ln>
              <a:noFill/>
            </a:ln>
            <a:effectLst/>
          </c:spP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5.7'!$F$7:$F$15</c:f>
              <c:numCache>
                <c:formatCode>0%</c:formatCode>
                <c:ptCount val="9"/>
                <c:pt idx="0">
                  <c:v>0.1861217612151701</c:v>
                </c:pt>
                <c:pt idx="1">
                  <c:v>0.14970669959864155</c:v>
                </c:pt>
                <c:pt idx="2">
                  <c:v>0.22944880443324114</c:v>
                </c:pt>
                <c:pt idx="3">
                  <c:v>0.20253548855994186</c:v>
                </c:pt>
                <c:pt idx="4">
                  <c:v>0.22591030660753061</c:v>
                </c:pt>
                <c:pt idx="5">
                  <c:v>0.23467325147122228</c:v>
                </c:pt>
                <c:pt idx="6">
                  <c:v>0.23600433010111244</c:v>
                </c:pt>
                <c:pt idx="7">
                  <c:v>0.3274531341534857</c:v>
                </c:pt>
                <c:pt idx="8">
                  <c:v>0.35201480505565996</c:v>
                </c:pt>
              </c:numCache>
            </c:numRef>
          </c:val>
          <c:extLst>
            <c:ext xmlns:c16="http://schemas.microsoft.com/office/drawing/2014/chart" uri="{C3380CC4-5D6E-409C-BE32-E72D297353CC}">
              <c16:uniqueId val="{00000003-8F11-4F41-AE0D-F08D07E9BE38}"/>
            </c:ext>
          </c:extLst>
        </c:ser>
        <c:ser>
          <c:idx val="2"/>
          <c:order val="4"/>
          <c:tx>
            <c:strRef>
              <c:f>'Figure 5.7'!$G$6</c:f>
              <c:strCache>
                <c:ptCount val="1"/>
                <c:pt idx="0">
                  <c:v>$300 to $5,000</c:v>
                </c:pt>
              </c:strCache>
            </c:strRef>
          </c:tx>
          <c:spPr>
            <a:solidFill>
              <a:srgbClr val="F69588"/>
            </a:solidFill>
            <a:ln>
              <a:noFill/>
            </a:ln>
            <a:effectLst/>
          </c:spP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5.7'!$G$7:$G$15</c:f>
              <c:numCache>
                <c:formatCode>0%</c:formatCode>
                <c:ptCount val="9"/>
                <c:pt idx="0">
                  <c:v>0.21188551612982001</c:v>
                </c:pt>
                <c:pt idx="1">
                  <c:v>0.3828650818153751</c:v>
                </c:pt>
                <c:pt idx="2">
                  <c:v>0.25938134650514866</c:v>
                </c:pt>
                <c:pt idx="3">
                  <c:v>0.25778080351803634</c:v>
                </c:pt>
                <c:pt idx="4">
                  <c:v>0.22165117000494663</c:v>
                </c:pt>
                <c:pt idx="5">
                  <c:v>0.38480231588024172</c:v>
                </c:pt>
                <c:pt idx="6">
                  <c:v>0.3358868645922104</c:v>
                </c:pt>
                <c:pt idx="7">
                  <c:v>0.23786980082015236</c:v>
                </c:pt>
                <c:pt idx="8">
                  <c:v>0.17222667934597335</c:v>
                </c:pt>
              </c:numCache>
            </c:numRef>
          </c:val>
          <c:extLst>
            <c:ext xmlns:c16="http://schemas.microsoft.com/office/drawing/2014/chart" uri="{C3380CC4-5D6E-409C-BE32-E72D297353CC}">
              <c16:uniqueId val="{00000004-8F11-4F41-AE0D-F08D07E9BE38}"/>
            </c:ext>
          </c:extLst>
        </c:ser>
        <c:ser>
          <c:idx val="1"/>
          <c:order val="5"/>
          <c:tx>
            <c:strRef>
              <c:f>'Figure 5.7'!$H$6</c:f>
              <c:strCache>
                <c:ptCount val="1"/>
                <c:pt idx="0">
                  <c:v>Above $5,000</c:v>
                </c:pt>
              </c:strCache>
            </c:strRef>
          </c:tx>
          <c:spPr>
            <a:solidFill>
              <a:srgbClr val="C54F4F"/>
            </a:solidFill>
            <a:ln>
              <a:noFill/>
            </a:ln>
            <a:effectLst/>
          </c:spP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5.7'!$H$7:$H$15</c:f>
              <c:numCache>
                <c:formatCode>0%</c:formatCode>
                <c:ptCount val="9"/>
                <c:pt idx="0">
                  <c:v>0.5249822950499401</c:v>
                </c:pt>
                <c:pt idx="1">
                  <c:v>0.4354018730060718</c:v>
                </c:pt>
                <c:pt idx="2">
                  <c:v>0.44381397532325717</c:v>
                </c:pt>
                <c:pt idx="3">
                  <c:v>0.47527530658619832</c:v>
                </c:pt>
                <c:pt idx="4">
                  <c:v>0.47862466777896084</c:v>
                </c:pt>
                <c:pt idx="5">
                  <c:v>0.31891507505893291</c:v>
                </c:pt>
                <c:pt idx="6">
                  <c:v>0.34718197940898726</c:v>
                </c:pt>
                <c:pt idx="7">
                  <c:v>0.23999340949033396</c:v>
                </c:pt>
                <c:pt idx="8">
                  <c:v>0.26226684472377654</c:v>
                </c:pt>
              </c:numCache>
            </c:numRef>
          </c:val>
          <c:extLst>
            <c:ext xmlns:c16="http://schemas.microsoft.com/office/drawing/2014/chart" uri="{C3380CC4-5D6E-409C-BE32-E72D297353CC}">
              <c16:uniqueId val="{00000005-8F11-4F41-AE0D-F08D07E9BE38}"/>
            </c:ext>
          </c:extLst>
        </c:ser>
        <c:dLbls>
          <c:showLegendKey val="0"/>
          <c:showVal val="0"/>
          <c:showCatName val="0"/>
          <c:showSerName val="0"/>
          <c:showPercent val="0"/>
          <c:showBubbleSize val="0"/>
        </c:dLbls>
        <c:axId val="512842255"/>
        <c:axId val="512847055"/>
      </c:areaChart>
      <c:lineChart>
        <c:grouping val="standard"/>
        <c:varyColors val="0"/>
        <c:ser>
          <c:idx val="0"/>
          <c:order val="6"/>
          <c:tx>
            <c:strRef>
              <c:f>'Figure 5.7'!$I$6</c:f>
              <c:strCache>
                <c:ptCount val="1"/>
                <c:pt idx="0">
                  <c:v>Total (RHS)</c:v>
                </c:pt>
              </c:strCache>
            </c:strRef>
          </c:tx>
          <c:spPr>
            <a:ln w="28575" cap="rnd">
              <a:solidFill>
                <a:schemeClr val="tx1"/>
              </a:solidFill>
              <a:round/>
            </a:ln>
            <a:effectLst/>
          </c:spPr>
          <c:marker>
            <c:symbol val="none"/>
          </c:marker>
          <c:cat>
            <c:multiLvlStrRef>
              <c:f>'Figure 5.7'!$A$7:$B$15</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5.7'!$I$7:$I$15</c:f>
              <c:numCache>
                <c:formatCode>_-* #,##0_-;\-* #,##0_-;_-* "-"??_-;_-@_-</c:formatCode>
                <c:ptCount val="9"/>
                <c:pt idx="0">
                  <c:v>818.98</c:v>
                </c:pt>
                <c:pt idx="1">
                  <c:v>971.7</c:v>
                </c:pt>
                <c:pt idx="2">
                  <c:v>979.87</c:v>
                </c:pt>
                <c:pt idx="3">
                  <c:v>1086.97</c:v>
                </c:pt>
                <c:pt idx="4">
                  <c:v>1192.73</c:v>
                </c:pt>
                <c:pt idx="5">
                  <c:v>1785.9299999999998</c:v>
                </c:pt>
                <c:pt idx="6">
                  <c:v>2170.85</c:v>
                </c:pt>
                <c:pt idx="7">
                  <c:v>2731.2</c:v>
                </c:pt>
                <c:pt idx="8">
                  <c:v>3901.37</c:v>
                </c:pt>
              </c:numCache>
            </c:numRef>
          </c:val>
          <c:smooth val="0"/>
          <c:extLst>
            <c:ext xmlns:c16="http://schemas.microsoft.com/office/drawing/2014/chart" uri="{C3380CC4-5D6E-409C-BE32-E72D297353CC}">
              <c16:uniqueId val="{00000006-8F11-4F41-AE0D-F08D07E9BE38}"/>
            </c:ext>
          </c:extLst>
        </c:ser>
        <c:dLbls>
          <c:showLegendKey val="0"/>
          <c:showVal val="0"/>
          <c:showCatName val="0"/>
          <c:showSerName val="0"/>
          <c:showPercent val="0"/>
          <c:showBubbleSize val="0"/>
        </c:dLbls>
        <c:marker val="1"/>
        <c:smooth val="0"/>
        <c:axId val="1251084176"/>
        <c:axId val="1251067856"/>
      </c:lineChart>
      <c:catAx>
        <c:axId val="512842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12847055"/>
        <c:crosses val="autoZero"/>
        <c:auto val="1"/>
        <c:lblAlgn val="ctr"/>
        <c:lblOffset val="100"/>
        <c:noMultiLvlLbl val="0"/>
      </c:catAx>
      <c:valAx>
        <c:axId val="512847055"/>
        <c:scaling>
          <c:orientation val="minMax"/>
          <c:max val="1"/>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Share of capacity offered</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12842255"/>
        <c:crosses val="autoZero"/>
        <c:crossBetween val="between"/>
      </c:valAx>
      <c:valAx>
        <c:axId val="1251067856"/>
        <c:scaling>
          <c:orientation val="minMax"/>
          <c:max val="500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51084176"/>
        <c:crosses val="max"/>
        <c:crossBetween val="between"/>
      </c:valAx>
      <c:catAx>
        <c:axId val="1251084176"/>
        <c:scaling>
          <c:orientation val="minMax"/>
        </c:scaling>
        <c:delete val="1"/>
        <c:axPos val="b"/>
        <c:numFmt formatCode="General" sourceLinked="1"/>
        <c:majorTickMark val="out"/>
        <c:minorTickMark val="none"/>
        <c:tickLblPos val="nextTo"/>
        <c:crossAx val="1251067856"/>
        <c:crosses val="autoZero"/>
        <c:auto val="1"/>
        <c:lblAlgn val="ctr"/>
        <c:lblOffset val="100"/>
        <c:noMultiLvlLbl val="0"/>
      </c:catAx>
      <c:spPr>
        <a:solidFill>
          <a:srgbClr val="F3F1EB"/>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7.2437362291469937E-2"/>
          <c:y val="0.84249788812934601"/>
          <c:w val="0.88896002518098838"/>
          <c:h val="0.1474411838411461"/>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898385754252254"/>
          <c:y val="3.0511104247566687E-2"/>
          <c:w val="0.72580862448851113"/>
          <c:h val="0.60024259259259261"/>
        </c:manualLayout>
      </c:layout>
      <c:areaChart>
        <c:grouping val="stacked"/>
        <c:varyColors val="0"/>
        <c:ser>
          <c:idx val="6"/>
          <c:order val="0"/>
          <c:tx>
            <c:strRef>
              <c:f>'Figure 5.8'!$I$5</c:f>
              <c:strCache>
                <c:ptCount val="1"/>
                <c:pt idx="0">
                  <c:v>Above $5,000</c:v>
                </c:pt>
              </c:strCache>
            </c:strRef>
          </c:tx>
          <c:spPr>
            <a:solidFill>
              <a:srgbClr val="C54F4F"/>
            </a:solidFill>
            <a:ln>
              <a:solidFill>
                <a:srgbClr val="C54F4F"/>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5.8'!$I$6:$I$14</c:f>
              <c:numCache>
                <c:formatCode>0%</c:formatCode>
                <c:ptCount val="9"/>
                <c:pt idx="0">
                  <c:v>3.2421365520423598E-3</c:v>
                </c:pt>
                <c:pt idx="1">
                  <c:v>2.3215750111918814E-3</c:v>
                </c:pt>
                <c:pt idx="2">
                  <c:v>3.5979855285712113E-3</c:v>
                </c:pt>
                <c:pt idx="3">
                  <c:v>4.076702427979596E-3</c:v>
                </c:pt>
                <c:pt idx="4">
                  <c:v>9.2381417845559394E-3</c:v>
                </c:pt>
                <c:pt idx="5">
                  <c:v>5.9722176634047852E-3</c:v>
                </c:pt>
                <c:pt idx="6">
                  <c:v>5.8788192626484884E-3</c:v>
                </c:pt>
                <c:pt idx="7">
                  <c:v>6.2740849459635914E-3</c:v>
                </c:pt>
                <c:pt idx="8">
                  <c:v>1.4182278324695911E-3</c:v>
                </c:pt>
              </c:numCache>
            </c:numRef>
          </c:val>
          <c:extLst>
            <c:ext xmlns:c16="http://schemas.microsoft.com/office/drawing/2014/chart" uri="{C3380CC4-5D6E-409C-BE32-E72D297353CC}">
              <c16:uniqueId val="{00000000-F3CC-4393-9D96-B91D67010349}"/>
            </c:ext>
          </c:extLst>
        </c:ser>
        <c:ser>
          <c:idx val="5"/>
          <c:order val="1"/>
          <c:tx>
            <c:strRef>
              <c:f>'Figure 5.8'!$H$5</c:f>
              <c:strCache>
                <c:ptCount val="1"/>
                <c:pt idx="0">
                  <c:v>$500 to $5,000</c:v>
                </c:pt>
              </c:strCache>
            </c:strRef>
          </c:tx>
          <c:spPr>
            <a:solidFill>
              <a:srgbClr val="F69588"/>
            </a:solidFill>
            <a:ln>
              <a:solidFill>
                <a:srgbClr val="F69588"/>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5.8'!$H$6:$H$14</c:f>
              <c:numCache>
                <c:formatCode>0%</c:formatCode>
                <c:ptCount val="9"/>
                <c:pt idx="0">
                  <c:v>3.2030012378028434E-3</c:v>
                </c:pt>
                <c:pt idx="1">
                  <c:v>5.6938613537235432E-3</c:v>
                </c:pt>
                <c:pt idx="2">
                  <c:v>3.8277232528859421E-3</c:v>
                </c:pt>
                <c:pt idx="3">
                  <c:v>7.1824476791298509E-4</c:v>
                </c:pt>
                <c:pt idx="4">
                  <c:v>1.370941516122535E-3</c:v>
                </c:pt>
                <c:pt idx="5">
                  <c:v>3.3505220021414991E-3</c:v>
                </c:pt>
                <c:pt idx="6">
                  <c:v>4.0166105301566602E-3</c:v>
                </c:pt>
                <c:pt idx="7">
                  <c:v>2.1356755872842552E-3</c:v>
                </c:pt>
                <c:pt idx="8">
                  <c:v>2.2563227700833897E-3</c:v>
                </c:pt>
              </c:numCache>
            </c:numRef>
          </c:val>
          <c:extLst>
            <c:ext xmlns:c16="http://schemas.microsoft.com/office/drawing/2014/chart" uri="{C3380CC4-5D6E-409C-BE32-E72D297353CC}">
              <c16:uniqueId val="{00000001-F3CC-4393-9D96-B91D67010349}"/>
            </c:ext>
          </c:extLst>
        </c:ser>
        <c:ser>
          <c:idx val="4"/>
          <c:order val="2"/>
          <c:tx>
            <c:strRef>
              <c:f>'Figure 5.8'!$G$5</c:f>
              <c:strCache>
                <c:ptCount val="1"/>
                <c:pt idx="0">
                  <c:v>$100 to $500</c:v>
                </c:pt>
              </c:strCache>
            </c:strRef>
          </c:tx>
          <c:spPr>
            <a:solidFill>
              <a:srgbClr val="2C5B6C"/>
            </a:solidFill>
            <a:ln>
              <a:solidFill>
                <a:srgbClr val="2C5B6C"/>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5.8'!$G$6:$G$14</c:f>
              <c:numCache>
                <c:formatCode>0%</c:formatCode>
                <c:ptCount val="9"/>
                <c:pt idx="0">
                  <c:v>1.6198953665052845E-2</c:v>
                </c:pt>
                <c:pt idx="1">
                  <c:v>7.142880572116718E-2</c:v>
                </c:pt>
                <c:pt idx="2">
                  <c:v>5.4441772977564723E-2</c:v>
                </c:pt>
                <c:pt idx="3">
                  <c:v>2.7477841408823544E-2</c:v>
                </c:pt>
                <c:pt idx="4">
                  <c:v>1.4146980469830258E-2</c:v>
                </c:pt>
                <c:pt idx="5">
                  <c:v>5.2552926835001103E-2</c:v>
                </c:pt>
                <c:pt idx="6">
                  <c:v>3.3542042286059247E-2</c:v>
                </c:pt>
                <c:pt idx="7">
                  <c:v>1.7317211636006812E-2</c:v>
                </c:pt>
                <c:pt idx="8">
                  <c:v>1.5956824942368442E-2</c:v>
                </c:pt>
              </c:numCache>
            </c:numRef>
          </c:val>
          <c:extLst>
            <c:ext xmlns:c16="http://schemas.microsoft.com/office/drawing/2014/chart" uri="{C3380CC4-5D6E-409C-BE32-E72D297353CC}">
              <c16:uniqueId val="{00000002-F3CC-4393-9D96-B91D67010349}"/>
            </c:ext>
          </c:extLst>
        </c:ser>
        <c:ser>
          <c:idx val="3"/>
          <c:order val="3"/>
          <c:tx>
            <c:strRef>
              <c:f>'Figure 5.8'!$F$5</c:f>
              <c:strCache>
                <c:ptCount val="1"/>
                <c:pt idx="0">
                  <c:v>$50 to $100</c:v>
                </c:pt>
              </c:strCache>
            </c:strRef>
          </c:tx>
          <c:spPr>
            <a:solidFill>
              <a:srgbClr val="3886A8"/>
            </a:solidFill>
            <a:ln>
              <a:solidFill>
                <a:srgbClr val="3886A8"/>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5.8'!$F$6:$F$14</c:f>
              <c:numCache>
                <c:formatCode>0%</c:formatCode>
                <c:ptCount val="9"/>
                <c:pt idx="0">
                  <c:v>2.1458724566693305E-2</c:v>
                </c:pt>
                <c:pt idx="1">
                  <c:v>4.0742887024259163E-2</c:v>
                </c:pt>
                <c:pt idx="2">
                  <c:v>3.6806994523914262E-2</c:v>
                </c:pt>
                <c:pt idx="3">
                  <c:v>2.3130044752659989E-2</c:v>
                </c:pt>
                <c:pt idx="4">
                  <c:v>3.2471729053302333E-2</c:v>
                </c:pt>
                <c:pt idx="5">
                  <c:v>7.0548521861114405E-2</c:v>
                </c:pt>
                <c:pt idx="6">
                  <c:v>4.4827325933712664E-2</c:v>
                </c:pt>
                <c:pt idx="7">
                  <c:v>1.5877280415795204E-2</c:v>
                </c:pt>
                <c:pt idx="8">
                  <c:v>6.3211691602949718E-2</c:v>
                </c:pt>
              </c:numCache>
            </c:numRef>
          </c:val>
          <c:extLst>
            <c:ext xmlns:c16="http://schemas.microsoft.com/office/drawing/2014/chart" uri="{C3380CC4-5D6E-409C-BE32-E72D297353CC}">
              <c16:uniqueId val="{00000003-F3CC-4393-9D96-B91D67010349}"/>
            </c:ext>
          </c:extLst>
        </c:ser>
        <c:ser>
          <c:idx val="2"/>
          <c:order val="4"/>
          <c:tx>
            <c:strRef>
              <c:f>'Figure 5.8'!$E$5</c:f>
              <c:strCache>
                <c:ptCount val="1"/>
                <c:pt idx="0">
                  <c:v>$0 to $50</c:v>
                </c:pt>
              </c:strCache>
            </c:strRef>
          </c:tx>
          <c:spPr>
            <a:solidFill>
              <a:srgbClr val="318468"/>
            </a:solidFill>
            <a:ln>
              <a:solidFill>
                <a:srgbClr val="318468"/>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5.8'!$E$6:$E$14</c:f>
              <c:numCache>
                <c:formatCode>0%</c:formatCode>
                <c:ptCount val="9"/>
                <c:pt idx="0">
                  <c:v>5.681006405427521E-2</c:v>
                </c:pt>
                <c:pt idx="1">
                  <c:v>9.3941418945751559E-2</c:v>
                </c:pt>
                <c:pt idx="2">
                  <c:v>9.6117781350970058E-2</c:v>
                </c:pt>
                <c:pt idx="3">
                  <c:v>4.6747102419074489E-2</c:v>
                </c:pt>
                <c:pt idx="4">
                  <c:v>7.8781956641382447E-2</c:v>
                </c:pt>
                <c:pt idx="5">
                  <c:v>0.10932281214642919</c:v>
                </c:pt>
                <c:pt idx="6">
                  <c:v>0.12266577313719153</c:v>
                </c:pt>
                <c:pt idx="7">
                  <c:v>0.1263820846407876</c:v>
                </c:pt>
                <c:pt idx="8">
                  <c:v>0.23577480519086402</c:v>
                </c:pt>
              </c:numCache>
            </c:numRef>
          </c:val>
          <c:extLst>
            <c:ext xmlns:c16="http://schemas.microsoft.com/office/drawing/2014/chart" uri="{C3380CC4-5D6E-409C-BE32-E72D297353CC}">
              <c16:uniqueId val="{00000004-F3CC-4393-9D96-B91D67010349}"/>
            </c:ext>
          </c:extLst>
        </c:ser>
        <c:ser>
          <c:idx val="1"/>
          <c:order val="5"/>
          <c:tx>
            <c:strRef>
              <c:f>'Figure 5.8'!$D$5</c:f>
              <c:strCache>
                <c:ptCount val="1"/>
                <c:pt idx="0">
                  <c:v> -$100 to $0</c:v>
                </c:pt>
              </c:strCache>
            </c:strRef>
          </c:tx>
          <c:spPr>
            <a:solidFill>
              <a:srgbClr val="ACC7BD"/>
            </a:solidFill>
            <a:ln>
              <a:solidFill>
                <a:srgbClr val="ACC7BD"/>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5.8'!$D$6:$D$14</c:f>
              <c:numCache>
                <c:formatCode>0%</c:formatCode>
                <c:ptCount val="9"/>
                <c:pt idx="0">
                  <c:v>9.9015756429470261E-2</c:v>
                </c:pt>
                <c:pt idx="1">
                  <c:v>7.7246461769724661E-2</c:v>
                </c:pt>
                <c:pt idx="2">
                  <c:v>0.12912594997193694</c:v>
                </c:pt>
                <c:pt idx="3">
                  <c:v>0.14241090345739157</c:v>
                </c:pt>
                <c:pt idx="4">
                  <c:v>0.18812395990495737</c:v>
                </c:pt>
                <c:pt idx="5">
                  <c:v>0.22968380007743028</c:v>
                </c:pt>
                <c:pt idx="6">
                  <c:v>0.25715747476646672</c:v>
                </c:pt>
                <c:pt idx="7">
                  <c:v>0.31648923080049102</c:v>
                </c:pt>
                <c:pt idx="8">
                  <c:v>0.21739922561540359</c:v>
                </c:pt>
              </c:numCache>
            </c:numRef>
          </c:val>
          <c:extLst>
            <c:ext xmlns:c16="http://schemas.microsoft.com/office/drawing/2014/chart" uri="{C3380CC4-5D6E-409C-BE32-E72D297353CC}">
              <c16:uniqueId val="{00000005-F3CC-4393-9D96-B91D67010349}"/>
            </c:ext>
          </c:extLst>
        </c:ser>
        <c:ser>
          <c:idx val="0"/>
          <c:order val="6"/>
          <c:tx>
            <c:strRef>
              <c:f>'Figure 5.8'!$C$5</c:f>
              <c:strCache>
                <c:ptCount val="1"/>
                <c:pt idx="0">
                  <c:v>Below -$100</c:v>
                </c:pt>
              </c:strCache>
            </c:strRef>
          </c:tx>
          <c:spPr>
            <a:solidFill>
              <a:srgbClr val="CDDDD7"/>
            </a:solidFill>
            <a:ln>
              <a:solidFill>
                <a:srgbClr val="CDDDD7"/>
              </a:solidFill>
            </a:ln>
            <a:effectLst/>
          </c:spP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5.8'!$C$6:$C$14</c:f>
              <c:numCache>
                <c:formatCode>0%</c:formatCode>
                <c:ptCount val="9"/>
                <c:pt idx="0">
                  <c:v>0.80007136349466323</c:v>
                </c:pt>
                <c:pt idx="1">
                  <c:v>0.7086249901741819</c:v>
                </c:pt>
                <c:pt idx="2">
                  <c:v>0.67608179239415689</c:v>
                </c:pt>
                <c:pt idx="3">
                  <c:v>0.7554391607661578</c:v>
                </c:pt>
                <c:pt idx="4">
                  <c:v>0.67586629062984926</c:v>
                </c:pt>
                <c:pt idx="5">
                  <c:v>0.52856919941447866</c:v>
                </c:pt>
                <c:pt idx="6">
                  <c:v>0.53191195408376479</c:v>
                </c:pt>
                <c:pt idx="7">
                  <c:v>0.51552443197367148</c:v>
                </c:pt>
                <c:pt idx="8">
                  <c:v>0.46398290204586129</c:v>
                </c:pt>
              </c:numCache>
            </c:numRef>
          </c:val>
          <c:extLst>
            <c:ext xmlns:c16="http://schemas.microsoft.com/office/drawing/2014/chart" uri="{C3380CC4-5D6E-409C-BE32-E72D297353CC}">
              <c16:uniqueId val="{00000006-F3CC-4393-9D96-B91D67010349}"/>
            </c:ext>
          </c:extLst>
        </c:ser>
        <c:dLbls>
          <c:showLegendKey val="0"/>
          <c:showVal val="0"/>
          <c:showCatName val="0"/>
          <c:showSerName val="0"/>
          <c:showPercent val="0"/>
          <c:showBubbleSize val="0"/>
        </c:dLbls>
        <c:axId val="512842255"/>
        <c:axId val="512847055"/>
      </c:areaChart>
      <c:lineChart>
        <c:grouping val="standard"/>
        <c:varyColors val="0"/>
        <c:ser>
          <c:idx val="7"/>
          <c:order val="7"/>
          <c:tx>
            <c:strRef>
              <c:f>'Figure 5.8'!$J$5</c:f>
              <c:strCache>
                <c:ptCount val="1"/>
                <c:pt idx="0">
                  <c:v>Total (RHS)</c:v>
                </c:pt>
              </c:strCache>
            </c:strRef>
          </c:tx>
          <c:spPr>
            <a:ln w="28575" cap="rnd">
              <a:solidFill>
                <a:schemeClr val="tx1"/>
              </a:solidFill>
              <a:round/>
            </a:ln>
            <a:effectLst/>
          </c:spPr>
          <c:marker>
            <c:symbol val="none"/>
          </c:marker>
          <c:cat>
            <c:multiLvlStrRef>
              <c:f>'Figure 5.8'!$A$6:$B$14</c:f>
              <c:multiLvlStrCache>
                <c:ptCount val="9"/>
                <c:lvl>
                  <c:pt idx="0">
                    <c:v>Jan – Mar</c:v>
                  </c:pt>
                  <c:pt idx="1">
                    <c:v>Apr – Jun</c:v>
                  </c:pt>
                  <c:pt idx="2">
                    <c:v>Jul – Sep</c:v>
                  </c:pt>
                  <c:pt idx="3">
                    <c:v>Oct – Dec</c:v>
                  </c:pt>
                  <c:pt idx="4">
                    <c:v>Jan – Mar</c:v>
                  </c:pt>
                  <c:pt idx="5">
                    <c:v>Apr – Jun</c:v>
                  </c:pt>
                  <c:pt idx="6">
                    <c:v>Jul – Sep</c:v>
                  </c:pt>
                  <c:pt idx="7">
                    <c:v>Oct – Dec</c:v>
                  </c:pt>
                  <c:pt idx="8">
                    <c:v>Jan – Mar</c:v>
                  </c:pt>
                </c:lvl>
                <c:lvl>
                  <c:pt idx="0">
                    <c:v>2024</c:v>
                  </c:pt>
                  <c:pt idx="4">
                    <c:v>2025</c:v>
                  </c:pt>
                  <c:pt idx="8">
                    <c:v>2026</c:v>
                  </c:pt>
                </c:lvl>
              </c:multiLvlStrCache>
            </c:multiLvlStrRef>
          </c:cat>
          <c:val>
            <c:numRef>
              <c:f>'Figure 5.8'!$J$6:$J$14</c:f>
              <c:numCache>
                <c:formatCode>_-* #,##0_-;\-* #,##0_-;_-* "-"??_-;_-@_-</c:formatCode>
                <c:ptCount val="9"/>
                <c:pt idx="0">
                  <c:v>995.45821886446879</c:v>
                </c:pt>
                <c:pt idx="1">
                  <c:v>988.77720543345538</c:v>
                </c:pt>
                <c:pt idx="2">
                  <c:v>995.21437198067633</c:v>
                </c:pt>
                <c:pt idx="3">
                  <c:v>1254.5050196256038</c:v>
                </c:pt>
                <c:pt idx="4">
                  <c:v>1439.9966820987656</c:v>
                </c:pt>
                <c:pt idx="5">
                  <c:v>1842.5135454822953</c:v>
                </c:pt>
                <c:pt idx="6">
                  <c:v>2367.6213390700482</c:v>
                </c:pt>
                <c:pt idx="7">
                  <c:v>2916.1716862922704</c:v>
                </c:pt>
                <c:pt idx="8">
                  <c:v>4040.1555941358019</c:v>
                </c:pt>
              </c:numCache>
            </c:numRef>
          </c:val>
          <c:smooth val="0"/>
          <c:extLst>
            <c:ext xmlns:c16="http://schemas.microsoft.com/office/drawing/2014/chart" uri="{C3380CC4-5D6E-409C-BE32-E72D297353CC}">
              <c16:uniqueId val="{00000007-F3CC-4393-9D96-B91D67010349}"/>
            </c:ext>
          </c:extLst>
        </c:ser>
        <c:dLbls>
          <c:showLegendKey val="0"/>
          <c:showVal val="0"/>
          <c:showCatName val="0"/>
          <c:showSerName val="0"/>
          <c:showPercent val="0"/>
          <c:showBubbleSize val="0"/>
        </c:dLbls>
        <c:marker val="1"/>
        <c:smooth val="0"/>
        <c:axId val="1215410991"/>
        <c:axId val="1215412911"/>
      </c:lineChart>
      <c:catAx>
        <c:axId val="5128422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12847055"/>
        <c:crosses val="autoZero"/>
        <c:auto val="1"/>
        <c:lblAlgn val="ctr"/>
        <c:lblOffset val="100"/>
        <c:noMultiLvlLbl val="0"/>
      </c:catAx>
      <c:valAx>
        <c:axId val="512847055"/>
        <c:scaling>
          <c:orientation val="minMax"/>
          <c:max val="1"/>
        </c:scaling>
        <c:delete val="0"/>
        <c:axPos val="l"/>
        <c:majorGridlines>
          <c:spPr>
            <a:ln w="9525" cap="flat" cmpd="sng" algn="ctr">
              <a:solidFill>
                <a:schemeClr val="bg1"/>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Share of capacity offered</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12842255"/>
        <c:crosses val="autoZero"/>
        <c:crossBetween val="between"/>
      </c:valAx>
      <c:valAx>
        <c:axId val="1215412911"/>
        <c:scaling>
          <c:orientation val="minMax"/>
          <c:max val="5000"/>
        </c:scaling>
        <c:delete val="0"/>
        <c:axPos val="r"/>
        <c:title>
          <c:tx>
            <c:rich>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r>
                  <a:rPr lang="en-AU" b="1"/>
                  <a:t>Megawatts offered</a:t>
                </a:r>
              </a:p>
            </c:rich>
          </c:tx>
          <c:layout>
            <c:manualLayout>
              <c:xMode val="edge"/>
              <c:yMode val="edge"/>
              <c:x val="0.95765738117721122"/>
              <c:y val="0.18897751322751322"/>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15410991"/>
        <c:crosses val="max"/>
        <c:crossBetween val="between"/>
      </c:valAx>
      <c:catAx>
        <c:axId val="1215410991"/>
        <c:scaling>
          <c:orientation val="minMax"/>
        </c:scaling>
        <c:delete val="1"/>
        <c:axPos val="b"/>
        <c:numFmt formatCode="General" sourceLinked="1"/>
        <c:majorTickMark val="out"/>
        <c:minorTickMark val="none"/>
        <c:tickLblPos val="nextTo"/>
        <c:crossAx val="1215412911"/>
        <c:crosses val="autoZero"/>
        <c:auto val="1"/>
        <c:lblAlgn val="ctr"/>
        <c:lblOffset val="100"/>
        <c:noMultiLvlLbl val="0"/>
      </c:catAx>
      <c:spPr>
        <a:solidFill>
          <a:srgbClr val="F3F1EB"/>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1.0476392467752576E-2"/>
          <c:y val="0.88274151897877851"/>
          <c:w val="0.98104466808834667"/>
          <c:h val="0.10508320630539164"/>
        </c:manualLayout>
      </c:layout>
      <c:overlay val="1"/>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baseline="0">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hyperlink" Target="#Contents!A1"/><Relationship Id="rId5" Type="http://schemas.openxmlformats.org/officeDocument/2006/relationships/image" Target="../media/image7.png"/><Relationship Id="rId4"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8.xml"/></Relationships>
</file>

<file path=xl/drawings/_rels/drawing21.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9.png"/></Relationships>
</file>

<file path=xl/drawings/_rels/drawing22.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9.xml"/></Relationships>
</file>

<file path=xl/drawings/_rels/drawing23.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0.xml"/></Relationships>
</file>

<file path=xl/drawings/_rels/drawing24.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1.xml"/></Relationships>
</file>

<file path=xl/drawings/_rels/drawing25.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2.xml"/></Relationships>
</file>

<file path=xl/drawings/_rels/drawing26.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3.xml"/></Relationships>
</file>

<file path=xl/drawings/_rels/drawing27.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7.xml"/></Relationships>
</file>

<file path=xl/drawings/_rels/drawing31.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8.xml"/></Relationships>
</file>

<file path=xl/drawings/_rels/drawing32.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9.xml"/></Relationships>
</file>

<file path=xl/drawings/_rels/drawing33.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0.xml"/></Relationships>
</file>

<file path=xl/drawings/_rels/drawing34.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1.xml"/></Relationships>
</file>

<file path=xl/drawings/_rels/drawing35.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2.xml"/></Relationships>
</file>

<file path=xl/drawings/_rels/drawing36.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3.xml"/></Relationships>
</file>

<file path=xl/drawings/_rels/drawing37.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4.xml"/></Relationships>
</file>

<file path=xl/drawings/_rels/drawing38.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5.xml"/></Relationships>
</file>

<file path=xl/drawings/_rels/drawing39.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6.xml"/></Relationships>
</file>

<file path=xl/drawings/_rels/drawing4.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hyperlink" Target="#Contents!A1"/></Relationships>
</file>

<file path=xl/drawings/_rels/drawing9.xml.rels><?xml version="1.0" encoding="UTF-8" standalone="yes"?>
<Relationships xmlns="http://schemas.openxmlformats.org/package/2006/relationships"><Relationship Id="rId2" Type="http://schemas.openxmlformats.org/officeDocument/2006/relationships/hyperlink" Target="#Contents!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10934</xdr:colOff>
      <xdr:row>6</xdr:row>
      <xdr:rowOff>57015</xdr:rowOff>
    </xdr:to>
    <xdr:pic>
      <xdr:nvPicPr>
        <xdr:cNvPr id="2" name="Picture 1">
          <a:extLst>
            <a:ext uri="{FF2B5EF4-FFF2-40B4-BE49-F238E27FC236}">
              <a16:creationId xmlns:a16="http://schemas.microsoft.com/office/drawing/2014/main" id="{5CDF4947-5D7F-4CBC-B40F-EC633091A505}"/>
            </a:ext>
          </a:extLst>
        </xdr:cNvPr>
        <xdr:cNvPicPr>
          <a:picLocks/>
        </xdr:cNvPicPr>
      </xdr:nvPicPr>
      <xdr:blipFill>
        <a:blip xmlns:r="http://schemas.openxmlformats.org/officeDocument/2006/relationships" r:embed="rId1"/>
        <a:stretch>
          <a:fillRect/>
        </a:stretch>
      </xdr:blipFill>
      <xdr:spPr>
        <a:xfrm>
          <a:off x="0" y="0"/>
          <a:ext cx="6011684" cy="12000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0</xdr:colOff>
      <xdr:row>5</xdr:row>
      <xdr:rowOff>0</xdr:rowOff>
    </xdr:from>
    <xdr:to>
      <xdr:col>20</xdr:col>
      <xdr:colOff>258000</xdr:colOff>
      <xdr:row>24</xdr:row>
      <xdr:rowOff>167427</xdr:rowOff>
    </xdr:to>
    <xdr:graphicFrame macro="">
      <xdr:nvGraphicFramePr>
        <xdr:cNvPr id="2" name="Chart 1">
          <a:extLst>
            <a:ext uri="{FF2B5EF4-FFF2-40B4-BE49-F238E27FC236}">
              <a16:creationId xmlns:a16="http://schemas.microsoft.com/office/drawing/2014/main" id="{914E1375-74E6-4C03-B505-DC7C25A3D4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333375</xdr:colOff>
      <xdr:row>0</xdr:row>
      <xdr:rowOff>57150</xdr:rowOff>
    </xdr:from>
    <xdr:to>
      <xdr:col>19</xdr:col>
      <xdr:colOff>410210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0AC023B-205E-46A1-BED3-15E8816126E7}"/>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171410</xdr:colOff>
      <xdr:row>5</xdr:row>
      <xdr:rowOff>13319</xdr:rowOff>
    </xdr:from>
    <xdr:to>
      <xdr:col>21</xdr:col>
      <xdr:colOff>389000</xdr:colOff>
      <xdr:row>28</xdr:row>
      <xdr:rowOff>75971</xdr:rowOff>
    </xdr:to>
    <xdr:graphicFrame macro="">
      <xdr:nvGraphicFramePr>
        <xdr:cNvPr id="5" name="Chart 4">
          <a:extLst>
            <a:ext uri="{FF2B5EF4-FFF2-40B4-BE49-F238E27FC236}">
              <a16:creationId xmlns:a16="http://schemas.microsoft.com/office/drawing/2014/main" id="{CF98DDFE-FF3A-4A73-9A2C-5BBCFF4A7E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381000</xdr:colOff>
      <xdr:row>0</xdr:row>
      <xdr:rowOff>57150</xdr:rowOff>
    </xdr:from>
    <xdr:to>
      <xdr:col>19</xdr:col>
      <xdr:colOff>514985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44DA2E8-9360-4F99-8253-A5B394BE695D}"/>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6</xdr:row>
      <xdr:rowOff>93208</xdr:rowOff>
    </xdr:from>
    <xdr:to>
      <xdr:col>9</xdr:col>
      <xdr:colOff>66674</xdr:colOff>
      <xdr:row>32</xdr:row>
      <xdr:rowOff>57149</xdr:rowOff>
    </xdr:to>
    <xdr:pic>
      <xdr:nvPicPr>
        <xdr:cNvPr id="4" name="Picture 3">
          <a:extLst>
            <a:ext uri="{FF2B5EF4-FFF2-40B4-BE49-F238E27FC236}">
              <a16:creationId xmlns:a16="http://schemas.microsoft.com/office/drawing/2014/main" id="{C0367ACD-4F5E-1A0E-9304-B253B0AC94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102858"/>
          <a:ext cx="5219699" cy="4173991"/>
        </a:xfrm>
        <a:prstGeom prst="rect">
          <a:avLst/>
        </a:prstGeom>
      </xdr:spPr>
    </xdr:pic>
    <xdr:clientData/>
  </xdr:twoCellAnchor>
  <xdr:twoCellAnchor>
    <xdr:from>
      <xdr:col>20</xdr:col>
      <xdr:colOff>171450</xdr:colOff>
      <xdr:row>0</xdr:row>
      <xdr:rowOff>57150</xdr:rowOff>
    </xdr:from>
    <xdr:to>
      <xdr:col>22</xdr:col>
      <xdr:colOff>305435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7254AB98-7435-4282-8BF6-50C54032A21C}"/>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78774</xdr:colOff>
      <xdr:row>5</xdr:row>
      <xdr:rowOff>161924</xdr:rowOff>
    </xdr:from>
    <xdr:to>
      <xdr:col>9</xdr:col>
      <xdr:colOff>295275</xdr:colOff>
      <xdr:row>32</xdr:row>
      <xdr:rowOff>144686</xdr:rowOff>
    </xdr:to>
    <xdr:pic>
      <xdr:nvPicPr>
        <xdr:cNvPr id="4" name="Picture 3">
          <a:extLst>
            <a:ext uri="{FF2B5EF4-FFF2-40B4-BE49-F238E27FC236}">
              <a16:creationId xmlns:a16="http://schemas.microsoft.com/office/drawing/2014/main" id="{424AE086-3957-2BF4-9769-B3A28918B1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774" y="1009649"/>
          <a:ext cx="5445726" cy="4354737"/>
        </a:xfrm>
        <a:prstGeom prst="rect">
          <a:avLst/>
        </a:prstGeom>
      </xdr:spPr>
    </xdr:pic>
    <xdr:clientData/>
  </xdr:twoCellAnchor>
  <xdr:twoCellAnchor>
    <xdr:from>
      <xdr:col>20</xdr:col>
      <xdr:colOff>171450</xdr:colOff>
      <xdr:row>0</xdr:row>
      <xdr:rowOff>57150</xdr:rowOff>
    </xdr:from>
    <xdr:to>
      <xdr:col>22</xdr:col>
      <xdr:colOff>305435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BDD2040-3555-4D20-BE89-63AB393D2945}"/>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517071</xdr:colOff>
      <xdr:row>6</xdr:row>
      <xdr:rowOff>149678</xdr:rowOff>
    </xdr:from>
    <xdr:to>
      <xdr:col>27</xdr:col>
      <xdr:colOff>245250</xdr:colOff>
      <xdr:row>30</xdr:row>
      <xdr:rowOff>7760</xdr:rowOff>
    </xdr:to>
    <xdr:grpSp>
      <xdr:nvGrpSpPr>
        <xdr:cNvPr id="3" name="Group 2">
          <a:extLst>
            <a:ext uri="{FF2B5EF4-FFF2-40B4-BE49-F238E27FC236}">
              <a16:creationId xmlns:a16="http://schemas.microsoft.com/office/drawing/2014/main" id="{C661C38A-7892-2445-911F-953484C32C59}"/>
            </a:ext>
          </a:extLst>
        </xdr:cNvPr>
        <xdr:cNvGrpSpPr/>
      </xdr:nvGrpSpPr>
      <xdr:grpSpPr>
        <a:xfrm>
          <a:off x="11394621" y="1159328"/>
          <a:ext cx="7148154" cy="3744282"/>
          <a:chOff x="10736035" y="1170214"/>
          <a:chExt cx="7184894" cy="3780001"/>
        </a:xfrm>
      </xdr:grpSpPr>
      <xdr:graphicFrame macro="">
        <xdr:nvGraphicFramePr>
          <xdr:cNvPr id="22" name="Chart 21">
            <a:extLst>
              <a:ext uri="{FF2B5EF4-FFF2-40B4-BE49-F238E27FC236}">
                <a16:creationId xmlns:a16="http://schemas.microsoft.com/office/drawing/2014/main" id="{C61D0969-436E-4AEE-89EC-7D9755DB66AB}"/>
              </a:ext>
            </a:extLst>
          </xdr:cNvPr>
          <xdr:cNvGraphicFramePr>
            <a:graphicFrameLocks/>
          </xdr:cNvGraphicFramePr>
        </xdr:nvGraphicFramePr>
        <xdr:xfrm>
          <a:off x="13960929" y="1170215"/>
          <a:ext cx="3960000" cy="378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21" name="Chart 20">
            <a:extLst>
              <a:ext uri="{FF2B5EF4-FFF2-40B4-BE49-F238E27FC236}">
                <a16:creationId xmlns:a16="http://schemas.microsoft.com/office/drawing/2014/main" id="{E6B75624-3942-4981-A15E-F74F3B30BFDE}"/>
              </a:ext>
            </a:extLst>
          </xdr:cNvPr>
          <xdr:cNvGraphicFramePr>
            <a:graphicFrameLocks/>
          </xdr:cNvGraphicFramePr>
        </xdr:nvGraphicFramePr>
        <xdr:xfrm>
          <a:off x="10736035" y="1170214"/>
          <a:ext cx="3960000" cy="378000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15</xdr:col>
      <xdr:colOff>517072</xdr:colOff>
      <xdr:row>29</xdr:row>
      <xdr:rowOff>149680</xdr:rowOff>
    </xdr:from>
    <xdr:to>
      <xdr:col>27</xdr:col>
      <xdr:colOff>231643</xdr:colOff>
      <xdr:row>54</xdr:row>
      <xdr:rowOff>8975</xdr:rowOff>
    </xdr:to>
    <xdr:grpSp>
      <xdr:nvGrpSpPr>
        <xdr:cNvPr id="4" name="Group 3">
          <a:extLst>
            <a:ext uri="{FF2B5EF4-FFF2-40B4-BE49-F238E27FC236}">
              <a16:creationId xmlns:a16="http://schemas.microsoft.com/office/drawing/2014/main" id="{E852F313-08CD-45C9-AC4F-508C4C947C4F}"/>
            </a:ext>
          </a:extLst>
        </xdr:cNvPr>
        <xdr:cNvGrpSpPr/>
      </xdr:nvGrpSpPr>
      <xdr:grpSpPr>
        <a:xfrm>
          <a:off x="11394622" y="4883605"/>
          <a:ext cx="7134546" cy="3907420"/>
          <a:chOff x="10736035" y="1144124"/>
          <a:chExt cx="7171286" cy="3787624"/>
        </a:xfrm>
      </xdr:grpSpPr>
      <xdr:graphicFrame macro="">
        <xdr:nvGraphicFramePr>
          <xdr:cNvPr id="5" name="Chart 4">
            <a:extLst>
              <a:ext uri="{FF2B5EF4-FFF2-40B4-BE49-F238E27FC236}">
                <a16:creationId xmlns:a16="http://schemas.microsoft.com/office/drawing/2014/main" id="{D3CE131D-9621-BC99-1D9E-3DE7CB82DBBA}"/>
              </a:ext>
            </a:extLst>
          </xdr:cNvPr>
          <xdr:cNvGraphicFramePr>
            <a:graphicFrameLocks/>
          </xdr:cNvGraphicFramePr>
        </xdr:nvGraphicFramePr>
        <xdr:xfrm>
          <a:off x="13947321" y="1144124"/>
          <a:ext cx="3960000" cy="3780001"/>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Chart 5">
            <a:extLst>
              <a:ext uri="{FF2B5EF4-FFF2-40B4-BE49-F238E27FC236}">
                <a16:creationId xmlns:a16="http://schemas.microsoft.com/office/drawing/2014/main" id="{8ECAE420-A5ED-834D-26F2-97C1C4A74A69}"/>
              </a:ext>
            </a:extLst>
          </xdr:cNvPr>
          <xdr:cNvGraphicFramePr>
            <a:graphicFrameLocks/>
          </xdr:cNvGraphicFramePr>
        </xdr:nvGraphicFramePr>
        <xdr:xfrm>
          <a:off x="10736035" y="1151748"/>
          <a:ext cx="3960000" cy="378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editAs="oneCell">
    <xdr:from>
      <xdr:col>16</xdr:col>
      <xdr:colOff>552450</xdr:colOff>
      <xdr:row>27</xdr:row>
      <xdr:rowOff>19050</xdr:rowOff>
    </xdr:from>
    <xdr:to>
      <xdr:col>27</xdr:col>
      <xdr:colOff>8755</xdr:colOff>
      <xdr:row>29</xdr:row>
      <xdr:rowOff>85676</xdr:rowOff>
    </xdr:to>
    <xdr:pic>
      <xdr:nvPicPr>
        <xdr:cNvPr id="7" name="Picture 6">
          <a:extLst>
            <a:ext uri="{FF2B5EF4-FFF2-40B4-BE49-F238E27FC236}">
              <a16:creationId xmlns:a16="http://schemas.microsoft.com/office/drawing/2014/main" id="{3561F30A-2DCD-F36D-5B19-90D67DB67E65}"/>
            </a:ext>
          </a:extLst>
        </xdr:cNvPr>
        <xdr:cNvPicPr>
          <a:picLocks noChangeAspect="1"/>
        </xdr:cNvPicPr>
      </xdr:nvPicPr>
      <xdr:blipFill>
        <a:blip xmlns:r="http://schemas.openxmlformats.org/officeDocument/2006/relationships" r:embed="rId5"/>
        <a:stretch>
          <a:fillRect/>
        </a:stretch>
      </xdr:blipFill>
      <xdr:spPr>
        <a:xfrm>
          <a:off x="12068175" y="4429125"/>
          <a:ext cx="6161905" cy="390476"/>
        </a:xfrm>
        <a:prstGeom prst="rect">
          <a:avLst/>
        </a:prstGeom>
      </xdr:spPr>
    </xdr:pic>
    <xdr:clientData/>
  </xdr:twoCellAnchor>
  <xdr:twoCellAnchor editAs="oneCell">
    <xdr:from>
      <xdr:col>17</xdr:col>
      <xdr:colOff>47625</xdr:colOff>
      <xdr:row>52</xdr:row>
      <xdr:rowOff>19050</xdr:rowOff>
    </xdr:from>
    <xdr:to>
      <xdr:col>27</xdr:col>
      <xdr:colOff>113530</xdr:colOff>
      <xdr:row>54</xdr:row>
      <xdr:rowOff>85676</xdr:rowOff>
    </xdr:to>
    <xdr:pic>
      <xdr:nvPicPr>
        <xdr:cNvPr id="8" name="Picture 7">
          <a:extLst>
            <a:ext uri="{FF2B5EF4-FFF2-40B4-BE49-F238E27FC236}">
              <a16:creationId xmlns:a16="http://schemas.microsoft.com/office/drawing/2014/main" id="{7C3DA933-EF4F-80AB-6EBD-0E491E11E826}"/>
            </a:ext>
          </a:extLst>
        </xdr:cNvPr>
        <xdr:cNvPicPr>
          <a:picLocks noChangeAspect="1"/>
        </xdr:cNvPicPr>
      </xdr:nvPicPr>
      <xdr:blipFill>
        <a:blip xmlns:r="http://schemas.openxmlformats.org/officeDocument/2006/relationships" r:embed="rId5"/>
        <a:stretch>
          <a:fillRect/>
        </a:stretch>
      </xdr:blipFill>
      <xdr:spPr>
        <a:xfrm>
          <a:off x="12172950" y="8477250"/>
          <a:ext cx="6161905" cy="390476"/>
        </a:xfrm>
        <a:prstGeom prst="rect">
          <a:avLst/>
        </a:prstGeom>
      </xdr:spPr>
    </xdr:pic>
    <xdr:clientData/>
  </xdr:twoCellAnchor>
  <xdr:twoCellAnchor>
    <xdr:from>
      <xdr:col>16</xdr:col>
      <xdr:colOff>200025</xdr:colOff>
      <xdr:row>0</xdr:row>
      <xdr:rowOff>57150</xdr:rowOff>
    </xdr:from>
    <xdr:to>
      <xdr:col>18</xdr:col>
      <xdr:colOff>276860</xdr:colOff>
      <xdr:row>1</xdr:row>
      <xdr:rowOff>78105</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A2C40897-0F80-4F45-9921-121FA60D55FB}"/>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153213</xdr:colOff>
      <xdr:row>6</xdr:row>
      <xdr:rowOff>152400</xdr:rowOff>
    </xdr:from>
    <xdr:to>
      <xdr:col>10</xdr:col>
      <xdr:colOff>247649</xdr:colOff>
      <xdr:row>32</xdr:row>
      <xdr:rowOff>149652</xdr:rowOff>
    </xdr:to>
    <xdr:pic>
      <xdr:nvPicPr>
        <xdr:cNvPr id="4" name="Picture 3">
          <a:extLst>
            <a:ext uri="{FF2B5EF4-FFF2-40B4-BE49-F238E27FC236}">
              <a16:creationId xmlns:a16="http://schemas.microsoft.com/office/drawing/2014/main" id="{B9FFEE9E-99D3-680D-FD70-569E618E18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213" y="1247775"/>
          <a:ext cx="6190436" cy="4950252"/>
        </a:xfrm>
        <a:prstGeom prst="rect">
          <a:avLst/>
        </a:prstGeom>
      </xdr:spPr>
    </xdr:pic>
    <xdr:clientData/>
  </xdr:twoCellAnchor>
  <xdr:twoCellAnchor>
    <xdr:from>
      <xdr:col>19</xdr:col>
      <xdr:colOff>209550</xdr:colOff>
      <xdr:row>0</xdr:row>
      <xdr:rowOff>57150</xdr:rowOff>
    </xdr:from>
    <xdr:to>
      <xdr:col>21</xdr:col>
      <xdr:colOff>286385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4BC516CE-BCA0-4D49-82C7-9D816050F6F0}"/>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476250</xdr:colOff>
      <xdr:row>6</xdr:row>
      <xdr:rowOff>133350</xdr:rowOff>
    </xdr:from>
    <xdr:to>
      <xdr:col>22</xdr:col>
      <xdr:colOff>124650</xdr:colOff>
      <xdr:row>26</xdr:row>
      <xdr:rowOff>103350</xdr:rowOff>
    </xdr:to>
    <xdr:graphicFrame macro="">
      <xdr:nvGraphicFramePr>
        <xdr:cNvPr id="3" name="Chart 2">
          <a:extLst>
            <a:ext uri="{FF2B5EF4-FFF2-40B4-BE49-F238E27FC236}">
              <a16:creationId xmlns:a16="http://schemas.microsoft.com/office/drawing/2014/main" id="{2275561E-CB5F-4BCA-9977-84DF6404A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0</xdr:row>
      <xdr:rowOff>57150</xdr:rowOff>
    </xdr:from>
    <xdr:to>
      <xdr:col>20</xdr:col>
      <xdr:colOff>267335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E2FD1ADE-3EEC-4885-AC4A-7E3621C9597F}"/>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21</xdr:col>
      <xdr:colOff>492125</xdr:colOff>
      <xdr:row>10</xdr:row>
      <xdr:rowOff>15875</xdr:rowOff>
    </xdr:from>
    <xdr:to>
      <xdr:col>32</xdr:col>
      <xdr:colOff>140525</xdr:colOff>
      <xdr:row>31</xdr:row>
      <xdr:rowOff>62075</xdr:rowOff>
    </xdr:to>
    <xdr:graphicFrame macro="">
      <xdr:nvGraphicFramePr>
        <xdr:cNvPr id="8" name="Chart 7">
          <a:extLst>
            <a:ext uri="{FF2B5EF4-FFF2-40B4-BE49-F238E27FC236}">
              <a16:creationId xmlns:a16="http://schemas.microsoft.com/office/drawing/2014/main" id="{C9796FB9-D01F-400D-91EC-18641A9C0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171450</xdr:colOff>
      <xdr:row>0</xdr:row>
      <xdr:rowOff>57150</xdr:rowOff>
    </xdr:from>
    <xdr:to>
      <xdr:col>19</xdr:col>
      <xdr:colOff>162560</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E76BBDA-72C4-4364-9A2A-D92DFC5A348C}"/>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7</xdr:col>
      <xdr:colOff>45244</xdr:colOff>
      <xdr:row>6</xdr:row>
      <xdr:rowOff>63789</xdr:rowOff>
    </xdr:from>
    <xdr:to>
      <xdr:col>16</xdr:col>
      <xdr:colOff>188944</xdr:colOff>
      <xdr:row>27</xdr:row>
      <xdr:rowOff>49664</xdr:rowOff>
    </xdr:to>
    <xdr:graphicFrame macro="">
      <xdr:nvGraphicFramePr>
        <xdr:cNvPr id="6" name="Chart 5">
          <a:extLst>
            <a:ext uri="{FF2B5EF4-FFF2-40B4-BE49-F238E27FC236}">
              <a16:creationId xmlns:a16="http://schemas.microsoft.com/office/drawing/2014/main" id="{1485F20C-A3C3-4EA3-B023-A9FD8DEC8E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123825</xdr:colOff>
      <xdr:row>0</xdr:row>
      <xdr:rowOff>57150</xdr:rowOff>
    </xdr:from>
    <xdr:to>
      <xdr:col>15</xdr:col>
      <xdr:colOff>200660</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1D68A871-E1D0-4B0C-A4F4-B0CEAC87E979}"/>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1098548</xdr:colOff>
      <xdr:row>4</xdr:row>
      <xdr:rowOff>80960</xdr:rowOff>
    </xdr:from>
    <xdr:to>
      <xdr:col>9</xdr:col>
      <xdr:colOff>757833</xdr:colOff>
      <xdr:row>27</xdr:row>
      <xdr:rowOff>105388</xdr:rowOff>
    </xdr:to>
    <xdr:graphicFrame macro="">
      <xdr:nvGraphicFramePr>
        <xdr:cNvPr id="2" name="Chart 1">
          <a:extLst>
            <a:ext uri="{FF2B5EF4-FFF2-40B4-BE49-F238E27FC236}">
              <a16:creationId xmlns:a16="http://schemas.microsoft.com/office/drawing/2014/main" id="{7BAF789A-3A7F-480E-BFDF-ED35920F7C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180975</xdr:colOff>
      <xdr:row>0</xdr:row>
      <xdr:rowOff>57150</xdr:rowOff>
    </xdr:from>
    <xdr:to>
      <xdr:col>10</xdr:col>
      <xdr:colOff>362585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0832C66-ACBD-4BF7-A75C-541B720873D4}"/>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30302</xdr:colOff>
      <xdr:row>6</xdr:row>
      <xdr:rowOff>28575</xdr:rowOff>
    </xdr:from>
    <xdr:to>
      <xdr:col>11</xdr:col>
      <xdr:colOff>28575</xdr:colOff>
      <xdr:row>29</xdr:row>
      <xdr:rowOff>32957</xdr:rowOff>
    </xdr:to>
    <xdr:pic>
      <xdr:nvPicPr>
        <xdr:cNvPr id="4" name="Picture 3">
          <a:extLst>
            <a:ext uri="{FF2B5EF4-FFF2-40B4-BE49-F238E27FC236}">
              <a16:creationId xmlns:a16="http://schemas.microsoft.com/office/drawing/2014/main" id="{50663A0A-D4D9-44F5-5D44-9BB593F493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9502" y="1181100"/>
          <a:ext cx="5484673" cy="4385882"/>
        </a:xfrm>
        <a:prstGeom prst="rect">
          <a:avLst/>
        </a:prstGeom>
      </xdr:spPr>
    </xdr:pic>
    <xdr:clientData/>
  </xdr:twoCellAnchor>
  <xdr:twoCellAnchor>
    <xdr:from>
      <xdr:col>19</xdr:col>
      <xdr:colOff>209550</xdr:colOff>
      <xdr:row>0</xdr:row>
      <xdr:rowOff>57150</xdr:rowOff>
    </xdr:from>
    <xdr:to>
      <xdr:col>21</xdr:col>
      <xdr:colOff>286385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CDC23C57-F098-48AE-BA5F-1C3F32B26B08}"/>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27420</xdr:colOff>
      <xdr:row>10</xdr:row>
      <xdr:rowOff>36943</xdr:rowOff>
    </xdr:from>
    <xdr:to>
      <xdr:col>10</xdr:col>
      <xdr:colOff>274268</xdr:colOff>
      <xdr:row>33</xdr:row>
      <xdr:rowOff>6943</xdr:rowOff>
    </xdr:to>
    <xdr:graphicFrame macro="">
      <xdr:nvGraphicFramePr>
        <xdr:cNvPr id="11" name="Chart 10">
          <a:extLst>
            <a:ext uri="{FF2B5EF4-FFF2-40B4-BE49-F238E27FC236}">
              <a16:creationId xmlns:a16="http://schemas.microsoft.com/office/drawing/2014/main" id="{534C386C-D3DA-40D0-BA06-250FDB2FF5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190500</xdr:colOff>
      <xdr:row>0</xdr:row>
      <xdr:rowOff>57150</xdr:rowOff>
    </xdr:from>
    <xdr:to>
      <xdr:col>18</xdr:col>
      <xdr:colOff>324485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AE8E28F9-F264-40B6-8842-65456195B40D}"/>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66675</xdr:colOff>
      <xdr:row>2</xdr:row>
      <xdr:rowOff>123802</xdr:rowOff>
    </xdr:from>
    <xdr:to>
      <xdr:col>10</xdr:col>
      <xdr:colOff>485775</xdr:colOff>
      <xdr:row>33</xdr:row>
      <xdr:rowOff>85498</xdr:rowOff>
    </xdr:to>
    <xdr:pic>
      <xdr:nvPicPr>
        <xdr:cNvPr id="4" name="Picture 3">
          <a:extLst>
            <a:ext uri="{FF2B5EF4-FFF2-40B4-BE49-F238E27FC236}">
              <a16:creationId xmlns:a16="http://schemas.microsoft.com/office/drawing/2014/main" id="{2AAF2766-93E7-6A3F-0FB2-6DEF7EA4B1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485752"/>
          <a:ext cx="6229350" cy="4981371"/>
        </a:xfrm>
        <a:prstGeom prst="rect">
          <a:avLst/>
        </a:prstGeom>
      </xdr:spPr>
    </xdr:pic>
    <xdr:clientData/>
  </xdr:twoCellAnchor>
  <xdr:twoCellAnchor>
    <xdr:from>
      <xdr:col>20</xdr:col>
      <xdr:colOff>171450</xdr:colOff>
      <xdr:row>0</xdr:row>
      <xdr:rowOff>57150</xdr:rowOff>
    </xdr:from>
    <xdr:to>
      <xdr:col>22</xdr:col>
      <xdr:colOff>305435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B250D0D7-A536-4B9D-B015-92A6C47673E6}"/>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11</xdr:col>
      <xdr:colOff>312798</xdr:colOff>
      <xdr:row>4</xdr:row>
      <xdr:rowOff>95328</xdr:rowOff>
    </xdr:from>
    <xdr:to>
      <xdr:col>21</xdr:col>
      <xdr:colOff>326323</xdr:colOff>
      <xdr:row>27</xdr:row>
      <xdr:rowOff>151053</xdr:rowOff>
    </xdr:to>
    <xdr:graphicFrame macro="">
      <xdr:nvGraphicFramePr>
        <xdr:cNvPr id="2" name="Chart 1">
          <a:extLst>
            <a:ext uri="{FF2B5EF4-FFF2-40B4-BE49-F238E27FC236}">
              <a16:creationId xmlns:a16="http://schemas.microsoft.com/office/drawing/2014/main" id="{1CBDD199-82A5-41E6-A90C-416DBD805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523875</xdr:colOff>
      <xdr:row>0</xdr:row>
      <xdr:rowOff>57150</xdr:rowOff>
    </xdr:from>
    <xdr:to>
      <xdr:col>17</xdr:col>
      <xdr:colOff>105410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CFA7EC39-E6B8-44DD-9E17-46F0AC0C7261}"/>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11</xdr:col>
      <xdr:colOff>714805</xdr:colOff>
      <xdr:row>4</xdr:row>
      <xdr:rowOff>138399</xdr:rowOff>
    </xdr:from>
    <xdr:to>
      <xdr:col>21</xdr:col>
      <xdr:colOff>553705</xdr:colOff>
      <xdr:row>28</xdr:row>
      <xdr:rowOff>38838</xdr:rowOff>
    </xdr:to>
    <xdr:graphicFrame macro="">
      <xdr:nvGraphicFramePr>
        <xdr:cNvPr id="3" name="Chart 2">
          <a:extLst>
            <a:ext uri="{FF2B5EF4-FFF2-40B4-BE49-F238E27FC236}">
              <a16:creationId xmlns:a16="http://schemas.microsoft.com/office/drawing/2014/main" id="{F45EE3D6-BA15-4495-9200-2E633E8063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352425</xdr:colOff>
      <xdr:row>0</xdr:row>
      <xdr:rowOff>57150</xdr:rowOff>
    </xdr:from>
    <xdr:to>
      <xdr:col>19</xdr:col>
      <xdr:colOff>505460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4DDD860-816B-4342-B8FB-88579FE0290D}"/>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21</xdr:col>
      <xdr:colOff>83608</xdr:colOff>
      <xdr:row>5</xdr:row>
      <xdr:rowOff>24337</xdr:rowOff>
    </xdr:from>
    <xdr:to>
      <xdr:col>32</xdr:col>
      <xdr:colOff>46333</xdr:colOff>
      <xdr:row>28</xdr:row>
      <xdr:rowOff>80062</xdr:rowOff>
    </xdr:to>
    <xdr:graphicFrame macro="">
      <xdr:nvGraphicFramePr>
        <xdr:cNvPr id="7" name="Chart 6">
          <a:extLst>
            <a:ext uri="{FF2B5EF4-FFF2-40B4-BE49-F238E27FC236}">
              <a16:creationId xmlns:a16="http://schemas.microsoft.com/office/drawing/2014/main" id="{A236EC4C-68B5-4C0B-A104-BBCC9A636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542925</xdr:colOff>
      <xdr:row>0</xdr:row>
      <xdr:rowOff>57150</xdr:rowOff>
    </xdr:from>
    <xdr:to>
      <xdr:col>21</xdr:col>
      <xdr:colOff>514985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4280EC60-19AD-41D2-ADCB-E5D3C04647E3}"/>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242886</xdr:colOff>
      <xdr:row>5</xdr:row>
      <xdr:rowOff>146050</xdr:rowOff>
    </xdr:from>
    <xdr:to>
      <xdr:col>19</xdr:col>
      <xdr:colOff>205611</xdr:colOff>
      <xdr:row>29</xdr:row>
      <xdr:rowOff>39850</xdr:rowOff>
    </xdr:to>
    <xdr:graphicFrame macro="">
      <xdr:nvGraphicFramePr>
        <xdr:cNvPr id="5" name="Chart 4">
          <a:extLst>
            <a:ext uri="{FF2B5EF4-FFF2-40B4-BE49-F238E27FC236}">
              <a16:creationId xmlns:a16="http://schemas.microsoft.com/office/drawing/2014/main" id="{84240F0D-15EE-4A5D-B8EC-04BAFD7DEA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104775</xdr:colOff>
      <xdr:row>0</xdr:row>
      <xdr:rowOff>57150</xdr:rowOff>
    </xdr:from>
    <xdr:to>
      <xdr:col>21</xdr:col>
      <xdr:colOff>124460</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DC01463-A90B-42B3-9D0B-C50D6CFE49BD}"/>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125184</xdr:colOff>
      <xdr:row>10</xdr:row>
      <xdr:rowOff>48985</xdr:rowOff>
    </xdr:from>
    <xdr:to>
      <xdr:col>11</xdr:col>
      <xdr:colOff>383184</xdr:colOff>
      <xdr:row>33</xdr:row>
      <xdr:rowOff>98360</xdr:rowOff>
    </xdr:to>
    <xdr:graphicFrame macro="">
      <xdr:nvGraphicFramePr>
        <xdr:cNvPr id="2" name="Chart 1">
          <a:extLst>
            <a:ext uri="{FF2B5EF4-FFF2-40B4-BE49-F238E27FC236}">
              <a16:creationId xmlns:a16="http://schemas.microsoft.com/office/drawing/2014/main" id="{28A79450-C642-4801-AAD1-F4C747602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276225</xdr:colOff>
      <xdr:row>0</xdr:row>
      <xdr:rowOff>57150</xdr:rowOff>
    </xdr:from>
    <xdr:to>
      <xdr:col>20</xdr:col>
      <xdr:colOff>410210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2C557D7-5DBE-46C8-9DA4-58C8608219AF}"/>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0</xdr:colOff>
      <xdr:row>5</xdr:row>
      <xdr:rowOff>0</xdr:rowOff>
    </xdr:from>
    <xdr:to>
      <xdr:col>19</xdr:col>
      <xdr:colOff>254825</xdr:colOff>
      <xdr:row>25</xdr:row>
      <xdr:rowOff>160500</xdr:rowOff>
    </xdr:to>
    <xdr:graphicFrame macro="">
      <xdr:nvGraphicFramePr>
        <xdr:cNvPr id="2" name="Chart 1">
          <a:extLst>
            <a:ext uri="{FF2B5EF4-FFF2-40B4-BE49-F238E27FC236}">
              <a16:creationId xmlns:a16="http://schemas.microsoft.com/office/drawing/2014/main" id="{21CED86C-CB0F-4054-ADE8-CE2283BA75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600075</xdr:colOff>
      <xdr:row>0</xdr:row>
      <xdr:rowOff>57150</xdr:rowOff>
    </xdr:from>
    <xdr:to>
      <xdr:col>19</xdr:col>
      <xdr:colOff>67310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D56B82C-A322-4946-9B11-0D4E9767585E}"/>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19050</xdr:colOff>
      <xdr:row>4</xdr:row>
      <xdr:rowOff>161925</xdr:rowOff>
    </xdr:from>
    <xdr:to>
      <xdr:col>19</xdr:col>
      <xdr:colOff>300863</xdr:colOff>
      <xdr:row>24</xdr:row>
      <xdr:rowOff>131925</xdr:rowOff>
    </xdr:to>
    <xdr:graphicFrame macro="">
      <xdr:nvGraphicFramePr>
        <xdr:cNvPr id="2" name="Chart 1">
          <a:extLst>
            <a:ext uri="{FF2B5EF4-FFF2-40B4-BE49-F238E27FC236}">
              <a16:creationId xmlns:a16="http://schemas.microsoft.com/office/drawing/2014/main" id="{6253D53A-24A6-4872-8775-8B6C2A027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9525</xdr:colOff>
      <xdr:row>0</xdr:row>
      <xdr:rowOff>57150</xdr:rowOff>
    </xdr:from>
    <xdr:to>
      <xdr:col>19</xdr:col>
      <xdr:colOff>86360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30E620C-B07C-436E-A7DF-C08DB0E1924E}"/>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10</xdr:col>
      <xdr:colOff>0</xdr:colOff>
      <xdr:row>6</xdr:row>
      <xdr:rowOff>0</xdr:rowOff>
    </xdr:from>
    <xdr:to>
      <xdr:col>20</xdr:col>
      <xdr:colOff>254825</xdr:colOff>
      <xdr:row>26</xdr:row>
      <xdr:rowOff>160500</xdr:rowOff>
    </xdr:to>
    <xdr:graphicFrame macro="">
      <xdr:nvGraphicFramePr>
        <xdr:cNvPr id="4" name="Chart 3">
          <a:extLst>
            <a:ext uri="{FF2B5EF4-FFF2-40B4-BE49-F238E27FC236}">
              <a16:creationId xmlns:a16="http://schemas.microsoft.com/office/drawing/2014/main" id="{AFBD83CF-C54C-4B6E-9771-E2B0F7BE9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381000</xdr:colOff>
      <xdr:row>0</xdr:row>
      <xdr:rowOff>57150</xdr:rowOff>
    </xdr:from>
    <xdr:to>
      <xdr:col>18</xdr:col>
      <xdr:colOff>457835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9A915550-5497-450D-A04A-A69FDBB954BD}"/>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38100</xdr:colOff>
      <xdr:row>5</xdr:row>
      <xdr:rowOff>19050</xdr:rowOff>
    </xdr:from>
    <xdr:to>
      <xdr:col>11</xdr:col>
      <xdr:colOff>126185</xdr:colOff>
      <xdr:row>28</xdr:row>
      <xdr:rowOff>95250</xdr:rowOff>
    </xdr:to>
    <xdr:pic>
      <xdr:nvPicPr>
        <xdr:cNvPr id="4" name="Picture 3">
          <a:extLst>
            <a:ext uri="{FF2B5EF4-FFF2-40B4-BE49-F238E27FC236}">
              <a16:creationId xmlns:a16="http://schemas.microsoft.com/office/drawing/2014/main" id="{0836F547-A755-0288-6136-45915E7E46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7300" y="981075"/>
          <a:ext cx="5574485" cy="4457700"/>
        </a:xfrm>
        <a:prstGeom prst="rect">
          <a:avLst/>
        </a:prstGeom>
      </xdr:spPr>
    </xdr:pic>
    <xdr:clientData/>
  </xdr:twoCellAnchor>
  <xdr:twoCellAnchor>
    <xdr:from>
      <xdr:col>19</xdr:col>
      <xdr:colOff>209550</xdr:colOff>
      <xdr:row>0</xdr:row>
      <xdr:rowOff>57150</xdr:rowOff>
    </xdr:from>
    <xdr:to>
      <xdr:col>21</xdr:col>
      <xdr:colOff>286385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A48A18C5-58E7-4ACB-8CA4-82CD54ED9F50}"/>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0</xdr:colOff>
      <xdr:row>4</xdr:row>
      <xdr:rowOff>18713</xdr:rowOff>
    </xdr:from>
    <xdr:to>
      <xdr:col>21</xdr:col>
      <xdr:colOff>258000</xdr:colOff>
      <xdr:row>23</xdr:row>
      <xdr:rowOff>141787</xdr:rowOff>
    </xdr:to>
    <xdr:graphicFrame macro="">
      <xdr:nvGraphicFramePr>
        <xdr:cNvPr id="2" name="Chart 1">
          <a:extLst>
            <a:ext uri="{FF2B5EF4-FFF2-40B4-BE49-F238E27FC236}">
              <a16:creationId xmlns:a16="http://schemas.microsoft.com/office/drawing/2014/main" id="{54BF0F6E-1962-4C94-887E-6B6EE63D05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495300</xdr:colOff>
      <xdr:row>0</xdr:row>
      <xdr:rowOff>57150</xdr:rowOff>
    </xdr:from>
    <xdr:to>
      <xdr:col>18</xdr:col>
      <xdr:colOff>572135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DCEAD0D-6CB6-4C1C-A162-D364716E2B42}"/>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5</xdr:row>
      <xdr:rowOff>0</xdr:rowOff>
    </xdr:from>
    <xdr:to>
      <xdr:col>14</xdr:col>
      <xdr:colOff>254825</xdr:colOff>
      <xdr:row>25</xdr:row>
      <xdr:rowOff>160500</xdr:rowOff>
    </xdr:to>
    <xdr:graphicFrame macro="">
      <xdr:nvGraphicFramePr>
        <xdr:cNvPr id="2" name="Chart 1">
          <a:extLst>
            <a:ext uri="{FF2B5EF4-FFF2-40B4-BE49-F238E27FC236}">
              <a16:creationId xmlns:a16="http://schemas.microsoft.com/office/drawing/2014/main" id="{A37B19EB-F3A9-4325-A0DB-5146CBF31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419100</xdr:colOff>
      <xdr:row>0</xdr:row>
      <xdr:rowOff>57150</xdr:rowOff>
    </xdr:from>
    <xdr:to>
      <xdr:col>20</xdr:col>
      <xdr:colOff>495935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33C60A6E-3ACB-4BB1-84AB-DCA072DD81A8}"/>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0</xdr:colOff>
      <xdr:row>4</xdr:row>
      <xdr:rowOff>0</xdr:rowOff>
    </xdr:from>
    <xdr:to>
      <xdr:col>17</xdr:col>
      <xdr:colOff>254825</xdr:colOff>
      <xdr:row>24</xdr:row>
      <xdr:rowOff>160500</xdr:rowOff>
    </xdr:to>
    <xdr:graphicFrame macro="">
      <xdr:nvGraphicFramePr>
        <xdr:cNvPr id="3" name="Chart 2">
          <a:extLst>
            <a:ext uri="{FF2B5EF4-FFF2-40B4-BE49-F238E27FC236}">
              <a16:creationId xmlns:a16="http://schemas.microsoft.com/office/drawing/2014/main" id="{518C5CD8-AAB9-4ECE-ABC9-C5A9F7654A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114300</xdr:colOff>
      <xdr:row>0</xdr:row>
      <xdr:rowOff>57150</xdr:rowOff>
    </xdr:from>
    <xdr:to>
      <xdr:col>16</xdr:col>
      <xdr:colOff>191135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F59F5708-5397-4B40-BFEE-155AE7211837}"/>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0</xdr:colOff>
      <xdr:row>5</xdr:row>
      <xdr:rowOff>0</xdr:rowOff>
    </xdr:from>
    <xdr:to>
      <xdr:col>21</xdr:col>
      <xdr:colOff>254825</xdr:colOff>
      <xdr:row>25</xdr:row>
      <xdr:rowOff>160500</xdr:rowOff>
    </xdr:to>
    <xdr:graphicFrame macro="">
      <xdr:nvGraphicFramePr>
        <xdr:cNvPr id="3" name="Chart 2">
          <a:extLst>
            <a:ext uri="{FF2B5EF4-FFF2-40B4-BE49-F238E27FC236}">
              <a16:creationId xmlns:a16="http://schemas.microsoft.com/office/drawing/2014/main" id="{93F6ECD5-8D50-4C4E-BDB8-ADB79513C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409575</xdr:colOff>
      <xdr:row>0</xdr:row>
      <xdr:rowOff>57150</xdr:rowOff>
    </xdr:from>
    <xdr:to>
      <xdr:col>19</xdr:col>
      <xdr:colOff>486410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AACE52F-E9CA-4AC7-808F-8EF36980EDC9}"/>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219074</xdr:colOff>
      <xdr:row>5</xdr:row>
      <xdr:rowOff>180975</xdr:rowOff>
    </xdr:from>
    <xdr:to>
      <xdr:col>16</xdr:col>
      <xdr:colOff>477074</xdr:colOff>
      <xdr:row>26</xdr:row>
      <xdr:rowOff>154150</xdr:rowOff>
    </xdr:to>
    <xdr:graphicFrame macro="">
      <xdr:nvGraphicFramePr>
        <xdr:cNvPr id="2" name="Chart 1">
          <a:extLst>
            <a:ext uri="{FF2B5EF4-FFF2-40B4-BE49-F238E27FC236}">
              <a16:creationId xmlns:a16="http://schemas.microsoft.com/office/drawing/2014/main" id="{D788ADAA-0071-464B-914E-382CBD2153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38100</xdr:colOff>
      <xdr:row>0</xdr:row>
      <xdr:rowOff>57150</xdr:rowOff>
    </xdr:from>
    <xdr:to>
      <xdr:col>20</xdr:col>
      <xdr:colOff>114935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41F2DD49-3992-4674-AB41-A4088EB3CC50}"/>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28575</xdr:colOff>
      <xdr:row>4</xdr:row>
      <xdr:rowOff>85725</xdr:rowOff>
    </xdr:from>
    <xdr:to>
      <xdr:col>16</xdr:col>
      <xdr:colOff>283400</xdr:colOff>
      <xdr:row>24</xdr:row>
      <xdr:rowOff>55725</xdr:rowOff>
    </xdr:to>
    <xdr:graphicFrame macro="">
      <xdr:nvGraphicFramePr>
        <xdr:cNvPr id="2" name="Chart 1">
          <a:extLst>
            <a:ext uri="{FF2B5EF4-FFF2-40B4-BE49-F238E27FC236}">
              <a16:creationId xmlns:a16="http://schemas.microsoft.com/office/drawing/2014/main" id="{E441B88C-7C53-4BFF-B4A6-0228ABE09C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257175</xdr:colOff>
      <xdr:row>0</xdr:row>
      <xdr:rowOff>57150</xdr:rowOff>
    </xdr:from>
    <xdr:to>
      <xdr:col>20</xdr:col>
      <xdr:colOff>334010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5669C8B-DF7C-44AD-9F1C-D4D0FA22908C}"/>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10</xdr:col>
      <xdr:colOff>0</xdr:colOff>
      <xdr:row>6</xdr:row>
      <xdr:rowOff>0</xdr:rowOff>
    </xdr:from>
    <xdr:to>
      <xdr:col>20</xdr:col>
      <xdr:colOff>254825</xdr:colOff>
      <xdr:row>25</xdr:row>
      <xdr:rowOff>160500</xdr:rowOff>
    </xdr:to>
    <xdr:graphicFrame macro="">
      <xdr:nvGraphicFramePr>
        <xdr:cNvPr id="2" name="Chart 1">
          <a:extLst>
            <a:ext uri="{FF2B5EF4-FFF2-40B4-BE49-F238E27FC236}">
              <a16:creationId xmlns:a16="http://schemas.microsoft.com/office/drawing/2014/main" id="{93C759F3-DF08-400A-91B0-E2D1BFFFA6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495300</xdr:colOff>
      <xdr:row>0</xdr:row>
      <xdr:rowOff>57150</xdr:rowOff>
    </xdr:from>
    <xdr:to>
      <xdr:col>19</xdr:col>
      <xdr:colOff>572135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8CCC605-D9B0-4307-B619-D51882D546E5}"/>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10</xdr:col>
      <xdr:colOff>0</xdr:colOff>
      <xdr:row>5</xdr:row>
      <xdr:rowOff>0</xdr:rowOff>
    </xdr:from>
    <xdr:to>
      <xdr:col>20</xdr:col>
      <xdr:colOff>258000</xdr:colOff>
      <xdr:row>25</xdr:row>
      <xdr:rowOff>163675</xdr:rowOff>
    </xdr:to>
    <xdr:graphicFrame macro="">
      <xdr:nvGraphicFramePr>
        <xdr:cNvPr id="4" name="Chart 3">
          <a:extLst>
            <a:ext uri="{FF2B5EF4-FFF2-40B4-BE49-F238E27FC236}">
              <a16:creationId xmlns:a16="http://schemas.microsoft.com/office/drawing/2014/main" id="{0B89E8A6-BB23-4241-8842-AEB027378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361950</xdr:colOff>
      <xdr:row>0</xdr:row>
      <xdr:rowOff>57150</xdr:rowOff>
    </xdr:from>
    <xdr:to>
      <xdr:col>19</xdr:col>
      <xdr:colOff>438785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C9E97FE1-0FA8-4225-AD5D-5A747BE22C81}"/>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6</xdr:col>
      <xdr:colOff>247650</xdr:colOff>
      <xdr:row>6</xdr:row>
      <xdr:rowOff>57150</xdr:rowOff>
    </xdr:from>
    <xdr:to>
      <xdr:col>16</xdr:col>
      <xdr:colOff>505650</xdr:colOff>
      <xdr:row>27</xdr:row>
      <xdr:rowOff>36675</xdr:rowOff>
    </xdr:to>
    <xdr:graphicFrame macro="">
      <xdr:nvGraphicFramePr>
        <xdr:cNvPr id="2" name="Chart 1">
          <a:extLst>
            <a:ext uri="{FF2B5EF4-FFF2-40B4-BE49-F238E27FC236}">
              <a16:creationId xmlns:a16="http://schemas.microsoft.com/office/drawing/2014/main" id="{7EAD692D-5206-48E8-B984-AD68731FD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381000</xdr:colOff>
      <xdr:row>0</xdr:row>
      <xdr:rowOff>57150</xdr:rowOff>
    </xdr:from>
    <xdr:to>
      <xdr:col>19</xdr:col>
      <xdr:colOff>457835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C95105F-7044-48CF-807A-D673CEB6EBFA}"/>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9</xdr:col>
      <xdr:colOff>152400</xdr:colOff>
      <xdr:row>4</xdr:row>
      <xdr:rowOff>76200</xdr:rowOff>
    </xdr:from>
    <xdr:to>
      <xdr:col>19</xdr:col>
      <xdr:colOff>407225</xdr:colOff>
      <xdr:row>24</xdr:row>
      <xdr:rowOff>46200</xdr:rowOff>
    </xdr:to>
    <xdr:graphicFrame macro="">
      <xdr:nvGraphicFramePr>
        <xdr:cNvPr id="2" name="Chart 1">
          <a:extLst>
            <a:ext uri="{FF2B5EF4-FFF2-40B4-BE49-F238E27FC236}">
              <a16:creationId xmlns:a16="http://schemas.microsoft.com/office/drawing/2014/main" id="{710C518C-A05D-4A8A-A343-E5059CC3B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495300</xdr:colOff>
      <xdr:row>0</xdr:row>
      <xdr:rowOff>57150</xdr:rowOff>
    </xdr:from>
    <xdr:to>
      <xdr:col>19</xdr:col>
      <xdr:colOff>572135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4AABBD95-76BE-47A1-ABB6-36CE1E947C70}"/>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25400</xdr:colOff>
      <xdr:row>4</xdr:row>
      <xdr:rowOff>106362</xdr:rowOff>
    </xdr:from>
    <xdr:to>
      <xdr:col>13</xdr:col>
      <xdr:colOff>635825</xdr:colOff>
      <xdr:row>25</xdr:row>
      <xdr:rowOff>85887</xdr:rowOff>
    </xdr:to>
    <xdr:graphicFrame macro="">
      <xdr:nvGraphicFramePr>
        <xdr:cNvPr id="2" name="Chart 1">
          <a:extLst>
            <a:ext uri="{FF2B5EF4-FFF2-40B4-BE49-F238E27FC236}">
              <a16:creationId xmlns:a16="http://schemas.microsoft.com/office/drawing/2014/main" id="{48A42D7C-64F2-C4FD-8DD7-DDD9A38F45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390525</xdr:colOff>
      <xdr:row>0</xdr:row>
      <xdr:rowOff>57150</xdr:rowOff>
    </xdr:from>
    <xdr:to>
      <xdr:col>20</xdr:col>
      <xdr:colOff>467360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CEA1E12-3812-4F57-8F4F-44184E66762A}"/>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133350</xdr:colOff>
      <xdr:row>6</xdr:row>
      <xdr:rowOff>76200</xdr:rowOff>
    </xdr:from>
    <xdr:to>
      <xdr:col>15</xdr:col>
      <xdr:colOff>105600</xdr:colOff>
      <xdr:row>27</xdr:row>
      <xdr:rowOff>55725</xdr:rowOff>
    </xdr:to>
    <xdr:graphicFrame macro="">
      <xdr:nvGraphicFramePr>
        <xdr:cNvPr id="2" name="Chart 1">
          <a:extLst>
            <a:ext uri="{FF2B5EF4-FFF2-40B4-BE49-F238E27FC236}">
              <a16:creationId xmlns:a16="http://schemas.microsoft.com/office/drawing/2014/main" id="{0F58EDA0-7972-4A22-BC82-88BB2BC6FE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352425</xdr:colOff>
      <xdr:row>0</xdr:row>
      <xdr:rowOff>57150</xdr:rowOff>
    </xdr:from>
    <xdr:to>
      <xdr:col>20</xdr:col>
      <xdr:colOff>429260</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0E5EE5F-FB23-49E5-AF44-CCD195ABF132}"/>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5</xdr:row>
      <xdr:rowOff>3174</xdr:rowOff>
    </xdr:from>
    <xdr:to>
      <xdr:col>19</xdr:col>
      <xdr:colOff>610425</xdr:colOff>
      <xdr:row>25</xdr:row>
      <xdr:rowOff>163674</xdr:rowOff>
    </xdr:to>
    <xdr:graphicFrame macro="">
      <xdr:nvGraphicFramePr>
        <xdr:cNvPr id="2" name="Chart 1">
          <a:extLst>
            <a:ext uri="{FF2B5EF4-FFF2-40B4-BE49-F238E27FC236}">
              <a16:creationId xmlns:a16="http://schemas.microsoft.com/office/drawing/2014/main" id="{CF125C6F-1EB9-4705-B4CE-15B1B6CE8A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400050</xdr:colOff>
      <xdr:row>0</xdr:row>
      <xdr:rowOff>57150</xdr:rowOff>
    </xdr:from>
    <xdr:to>
      <xdr:col>17</xdr:col>
      <xdr:colOff>476885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2E84954-3AB9-4A32-815B-A1D3D49E8093}"/>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228600</xdr:colOff>
      <xdr:row>6</xdr:row>
      <xdr:rowOff>82550</xdr:rowOff>
    </xdr:from>
    <xdr:to>
      <xdr:col>16</xdr:col>
      <xdr:colOff>200850</xdr:colOff>
      <xdr:row>27</xdr:row>
      <xdr:rowOff>68425</xdr:rowOff>
    </xdr:to>
    <xdr:graphicFrame macro="">
      <xdr:nvGraphicFramePr>
        <xdr:cNvPr id="2" name="Chart 1">
          <a:extLst>
            <a:ext uri="{FF2B5EF4-FFF2-40B4-BE49-F238E27FC236}">
              <a16:creationId xmlns:a16="http://schemas.microsoft.com/office/drawing/2014/main" id="{8C0C8FE0-C2F7-4AD4-A65F-C4B0E18E8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114300</xdr:colOff>
      <xdr:row>0</xdr:row>
      <xdr:rowOff>57150</xdr:rowOff>
    </xdr:from>
    <xdr:to>
      <xdr:col>20</xdr:col>
      <xdr:colOff>191135</xdr:colOff>
      <xdr:row>1</xdr:row>
      <xdr:rowOff>78105</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7839E2B-272D-44B0-8ED6-BE827A4BF729}"/>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15</xdr:col>
      <xdr:colOff>1</xdr:colOff>
      <xdr:row>7</xdr:row>
      <xdr:rowOff>3174</xdr:rowOff>
    </xdr:from>
    <xdr:to>
      <xdr:col>26</xdr:col>
      <xdr:colOff>486550</xdr:colOff>
      <xdr:row>26</xdr:row>
      <xdr:rowOff>172288</xdr:rowOff>
    </xdr:to>
    <xdr:grpSp>
      <xdr:nvGrpSpPr>
        <xdr:cNvPr id="14" name="Group 13">
          <a:extLst>
            <a:ext uri="{FF2B5EF4-FFF2-40B4-BE49-F238E27FC236}">
              <a16:creationId xmlns:a16="http://schemas.microsoft.com/office/drawing/2014/main" id="{AADB0E1A-816B-660D-E2C5-29CC063102C6}"/>
            </a:ext>
          </a:extLst>
        </xdr:cNvPr>
        <xdr:cNvGrpSpPr/>
      </xdr:nvGrpSpPr>
      <xdr:grpSpPr>
        <a:xfrm>
          <a:off x="11096626" y="1355724"/>
          <a:ext cx="7192149" cy="3979114"/>
          <a:chOff x="9144001" y="1346199"/>
          <a:chExt cx="7192149" cy="3788614"/>
        </a:xfrm>
      </xdr:grpSpPr>
      <xdr:grpSp>
        <xdr:nvGrpSpPr>
          <xdr:cNvPr id="6" name="Group 5">
            <a:extLst>
              <a:ext uri="{FF2B5EF4-FFF2-40B4-BE49-F238E27FC236}">
                <a16:creationId xmlns:a16="http://schemas.microsoft.com/office/drawing/2014/main" id="{116ECBC8-BBD8-5063-478A-5109F376A8ED}"/>
              </a:ext>
            </a:extLst>
          </xdr:cNvPr>
          <xdr:cNvGrpSpPr/>
        </xdr:nvGrpSpPr>
        <xdr:grpSpPr>
          <a:xfrm>
            <a:off x="9144001" y="1346199"/>
            <a:ext cx="7192149" cy="3788614"/>
            <a:chOff x="9144001" y="1343024"/>
            <a:chExt cx="7188974" cy="3780001"/>
          </a:xfrm>
        </xdr:grpSpPr>
        <xdr:graphicFrame macro="">
          <xdr:nvGraphicFramePr>
            <xdr:cNvPr id="4" name="Chart 3">
              <a:extLst>
                <a:ext uri="{FF2B5EF4-FFF2-40B4-BE49-F238E27FC236}">
                  <a16:creationId xmlns:a16="http://schemas.microsoft.com/office/drawing/2014/main" id="{DD585198-24B6-4802-AA42-D7681458E70E}"/>
                </a:ext>
              </a:extLst>
            </xdr:cNvPr>
            <xdr:cNvGraphicFramePr>
              <a:graphicFrameLocks/>
            </xdr:cNvGraphicFramePr>
          </xdr:nvGraphicFramePr>
          <xdr:xfrm>
            <a:off x="12372975" y="1343025"/>
            <a:ext cx="3960000" cy="378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3" name="Chart 2">
              <a:extLst>
                <a:ext uri="{FF2B5EF4-FFF2-40B4-BE49-F238E27FC236}">
                  <a16:creationId xmlns:a16="http://schemas.microsoft.com/office/drawing/2014/main" id="{E0D5E3E4-2646-4CDF-A60F-A21A0BA51EE3}"/>
                </a:ext>
              </a:extLst>
            </xdr:cNvPr>
            <xdr:cNvGraphicFramePr>
              <a:graphicFrameLocks/>
            </xdr:cNvGraphicFramePr>
          </xdr:nvGraphicFramePr>
          <xdr:xfrm>
            <a:off x="9144001" y="1343024"/>
            <a:ext cx="3951128" cy="3771486"/>
          </xdr:xfrm>
          <a:graphic>
            <a:graphicData uri="http://schemas.openxmlformats.org/drawingml/2006/chart">
              <c:chart xmlns:c="http://schemas.openxmlformats.org/drawingml/2006/chart" xmlns:r="http://schemas.openxmlformats.org/officeDocument/2006/relationships" r:id="rId2"/>
            </a:graphicData>
          </a:graphic>
        </xdr:graphicFrame>
      </xdr:grpSp>
      <xdr:pic>
        <xdr:nvPicPr>
          <xdr:cNvPr id="13" name="Picture 12">
            <a:extLst>
              <a:ext uri="{FF2B5EF4-FFF2-40B4-BE49-F238E27FC236}">
                <a16:creationId xmlns:a16="http://schemas.microsoft.com/office/drawing/2014/main" id="{F516ADE8-26EB-5E3F-3284-6E332F72A2B7}"/>
              </a:ext>
            </a:extLst>
          </xdr:cNvPr>
          <xdr:cNvPicPr>
            <a:picLocks noChangeAspect="1"/>
          </xdr:cNvPicPr>
        </xdr:nvPicPr>
        <xdr:blipFill>
          <a:blip xmlns:r="http://schemas.openxmlformats.org/officeDocument/2006/relationships" r:embed="rId3"/>
          <a:stretch>
            <a:fillRect/>
          </a:stretch>
        </xdr:blipFill>
        <xdr:spPr>
          <a:xfrm>
            <a:off x="10687051" y="4727574"/>
            <a:ext cx="4782217" cy="352474"/>
          </a:xfrm>
          <a:prstGeom prst="rect">
            <a:avLst/>
          </a:prstGeom>
        </xdr:spPr>
      </xdr:pic>
    </xdr:grpSp>
    <xdr:clientData/>
  </xdr:twoCellAnchor>
  <xdr:twoCellAnchor>
    <xdr:from>
      <xdr:col>16</xdr:col>
      <xdr:colOff>85725</xdr:colOff>
      <xdr:row>0</xdr:row>
      <xdr:rowOff>57150</xdr:rowOff>
    </xdr:from>
    <xdr:to>
      <xdr:col>18</xdr:col>
      <xdr:colOff>162560</xdr:colOff>
      <xdr:row>1</xdr:row>
      <xdr:rowOff>78105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9D7262DB-6570-4195-9D80-143A1EFA28F7}"/>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0</xdr:colOff>
      <xdr:row>8</xdr:row>
      <xdr:rowOff>0</xdr:rowOff>
    </xdr:from>
    <xdr:to>
      <xdr:col>20</xdr:col>
      <xdr:colOff>254825</xdr:colOff>
      <xdr:row>28</xdr:row>
      <xdr:rowOff>160500</xdr:rowOff>
    </xdr:to>
    <xdr:graphicFrame macro="">
      <xdr:nvGraphicFramePr>
        <xdr:cNvPr id="5" name="Chart 4">
          <a:extLst>
            <a:ext uri="{FF2B5EF4-FFF2-40B4-BE49-F238E27FC236}">
              <a16:creationId xmlns:a16="http://schemas.microsoft.com/office/drawing/2014/main" id="{755E9CF4-C6DE-439A-9528-D9FCFE3362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457200</xdr:colOff>
      <xdr:row>0</xdr:row>
      <xdr:rowOff>57150</xdr:rowOff>
    </xdr:from>
    <xdr:to>
      <xdr:col>18</xdr:col>
      <xdr:colOff>534035</xdr:colOff>
      <xdr:row>1</xdr:row>
      <xdr:rowOff>78105</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D59ED57D-DDAF-4423-AF94-5F4D4CFA9AFA}"/>
            </a:ext>
          </a:extLst>
        </xdr:cNvPr>
        <xdr:cNvSpPr/>
      </xdr:nvSpPr>
      <xdr:spPr>
        <a:xfrm>
          <a:off x="11791950" y="57150"/>
          <a:ext cx="1296035" cy="220980"/>
        </a:xfrm>
        <a:prstGeom prst="roundRect">
          <a:avLst/>
        </a:prstGeom>
        <a:solidFill>
          <a:srgbClr val="5B9BD5"/>
        </a:solidFill>
        <a:ln w="12700" cap="flat" cmpd="sng" algn="ctr">
          <a:solidFill>
            <a:srgbClr val="5B9BD5">
              <a:shade val="15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sysClr val="window" lastClr="FFFFFF"/>
              </a:solidFill>
              <a:effectLst/>
              <a:uLnTx/>
              <a:uFillTx/>
              <a:latin typeface="Calibri" panose="020F0502020204030204"/>
              <a:ea typeface="+mn-ea"/>
              <a:cs typeface="+mn-cs"/>
            </a:rPr>
            <a:t>To contents page</a:t>
          </a:r>
        </a:p>
      </xdr:txBody>
    </xdr:sp>
    <xdr:clientData/>
  </xdr:twoCellAnchor>
</xdr:wsDr>
</file>

<file path=xl/theme/theme1.xml><?xml version="1.0" encoding="utf-8"?>
<a:theme xmlns:a="http://schemas.openxmlformats.org/drawingml/2006/main" name="AER Theme">
  <a:themeElements>
    <a:clrScheme name="Custom 6">
      <a:dk1>
        <a:srgbClr val="000000"/>
      </a:dk1>
      <a:lt1>
        <a:srgbClr val="FFFFFF"/>
      </a:lt1>
      <a:dk2>
        <a:srgbClr val="C0C1BB"/>
      </a:dk2>
      <a:lt2>
        <a:srgbClr val="C0C1BB"/>
      </a:lt2>
      <a:accent1>
        <a:srgbClr val="ACC7BD"/>
      </a:accent1>
      <a:accent2>
        <a:srgbClr val="318468"/>
      </a:accent2>
      <a:accent3>
        <a:srgbClr val="2A564D"/>
      </a:accent3>
      <a:accent4>
        <a:srgbClr val="0C5B88"/>
      </a:accent4>
      <a:accent5>
        <a:srgbClr val="3886A8"/>
      </a:accent5>
      <a:accent6>
        <a:srgbClr val="C1D5E3"/>
      </a:accent6>
      <a:hlink>
        <a:srgbClr val="000000"/>
      </a:hlink>
      <a:folHlink>
        <a:srgbClr val="FF000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41EE6-D5CB-4414-8085-B1190A99A4FA}">
  <dimension ref="A9:F51"/>
  <sheetViews>
    <sheetView showGridLines="0" tabSelected="1" workbookViewId="0">
      <selection activeCell="A9" sqref="A9"/>
    </sheetView>
  </sheetViews>
  <sheetFormatPr defaultRowHeight="15" x14ac:dyDescent="0.25"/>
  <cols>
    <col min="1" max="1" width="90" customWidth="1"/>
  </cols>
  <sheetData>
    <row r="9" spans="1:6" ht="21" x14ac:dyDescent="0.35">
      <c r="A9" s="49" t="s">
        <v>124</v>
      </c>
    </row>
    <row r="10" spans="1:6" ht="18.75" x14ac:dyDescent="0.3">
      <c r="A10" s="50" t="s">
        <v>125</v>
      </c>
    </row>
    <row r="12" spans="1:6" x14ac:dyDescent="0.25">
      <c r="A12" s="199" t="s">
        <v>126</v>
      </c>
      <c r="B12" s="199"/>
      <c r="C12" s="199"/>
      <c r="D12" s="199"/>
      <c r="E12" s="199"/>
      <c r="F12" s="199"/>
    </row>
    <row r="14" spans="1:6" x14ac:dyDescent="0.25">
      <c r="A14" s="194" t="str">
        <f>'Box Figure 5.1'!A1</f>
        <v>Box Figure 5.1 Percentage dispatch intervals, by surplus capacity and residual demand levels, NSW in 2021</v>
      </c>
    </row>
    <row r="15" spans="1:6" x14ac:dyDescent="0.25">
      <c r="A15" s="194" t="str">
        <f>'Box Figure 5.2'!A1</f>
        <v>Box Figure 5.2 Percentage dispatch intervals, by surplus capacity and residual demand levels, NSW in 2025</v>
      </c>
    </row>
    <row r="16" spans="1:6" x14ac:dyDescent="0.25">
      <c r="A16" s="194" t="str">
        <f>'Figure 5.1'!A1</f>
        <v>Figure 5.1 Count of initial offers and rebids submitted to AEMO</v>
      </c>
    </row>
    <row r="17" spans="1:1" x14ac:dyDescent="0.25">
      <c r="A17" s="194" t="str">
        <f>'Figure 5.2'!A1</f>
        <v>Figure 5.2 Count of energy bids and FCAS bids submitted to AEMO</v>
      </c>
    </row>
    <row r="18" spans="1:1" x14ac:dyDescent="0.25">
      <c r="A18" s="194" t="str">
        <f>'Figure 5.3'!A1</f>
        <v>Figure 5.3 Count of energy bids submitted to AEMO, by fuel type</v>
      </c>
    </row>
    <row r="19" spans="1:1" x14ac:dyDescent="0.25">
      <c r="A19" s="194" t="str">
        <f>'Figure 5.4'!A1</f>
        <v>Figure 5.4 NEM quarterly average offered capacity, by price band</v>
      </c>
    </row>
    <row r="20" spans="1:1" x14ac:dyDescent="0.25">
      <c r="A20" s="194" t="str">
        <f>'Figure 5.5'!A1</f>
        <v>Figure 5.5 Change in NEM capacity offered below price thresholds, by time of day</v>
      </c>
    </row>
    <row r="21" spans="1:1" x14ac:dyDescent="0.25">
      <c r="A21" s="194" t="str">
        <f>'Figure 5.6'!A1</f>
        <v>Figure 5.6 Quarterly average wind and solar offers, by price band</v>
      </c>
    </row>
    <row r="22" spans="1:1" x14ac:dyDescent="0.25">
      <c r="A22" s="194" t="str">
        <f>'Figure 5.7'!A1</f>
        <v>Figure 5.7 Share of NEM battery discharge offers within price bands </v>
      </c>
    </row>
    <row r="23" spans="1:1" x14ac:dyDescent="0.25">
      <c r="A23" s="194" t="str">
        <f>'Figure 5.8'!A1</f>
        <v>Figure 5.8 Share of NEM battery load offers, by price band</v>
      </c>
    </row>
    <row r="24" spans="1:1" x14ac:dyDescent="0.25">
      <c r="A24" s="194" t="str">
        <f>'Figure 5.9'!A1</f>
        <v>Figure 5.9 Average percentage of battery capacity willing to be dispatched, by surplus capacity and residual demand levels – standalone batteries, NSW, 2025</v>
      </c>
    </row>
    <row r="25" spans="1:1" x14ac:dyDescent="0.25">
      <c r="A25" s="194" t="str">
        <f>'Figure 5.10'!A1</f>
        <v>Figure 5.10 Average percentage of battery capacity willing to be dispatched, by surplus capacity and residual demand levels – in-portfolio batteries, NSW, 2025</v>
      </c>
    </row>
    <row r="26" spans="1:1" x14ac:dyDescent="0.25">
      <c r="A26" s="194" t="str">
        <f>'Figure 5.11'!A1</f>
        <v>Figure 5.11 Change in gas and hydro offers, by price band and time of day</v>
      </c>
    </row>
    <row r="27" spans="1:1" x14ac:dyDescent="0.25">
      <c r="A27" s="194" t="str">
        <f>'Figure 5.12'!A1</f>
        <v>Figure 5.12 Average gas capacity marked up, by surplus capacity and residual demand levels, NSW, 2025</v>
      </c>
    </row>
    <row r="28" spans="1:1" x14ac:dyDescent="0.25">
      <c r="A28" s="194" t="str">
        <f>'Figure 5.13'!A1</f>
        <v>Figure 5.13 Average prices set in the NEM by region and fuel type</v>
      </c>
    </row>
    <row r="29" spans="1:1" x14ac:dyDescent="0.25">
      <c r="A29" s="194" t="str">
        <f>'Figure 5.14'!A1</f>
        <v>Figure 5.14 Share of total black coal offers priced below $50 and $300 per MWh</v>
      </c>
    </row>
    <row r="30" spans="1:1" x14ac:dyDescent="0.25">
      <c r="A30" s="194" t="str">
        <f>'Figure 5.15'!A1</f>
        <v>Figure 5.15 Change in black coal capacity offered below price thresholds, by time of day, between 2021 and 2025</v>
      </c>
    </row>
    <row r="31" spans="1:1" x14ac:dyDescent="0.25">
      <c r="A31" s="194" t="str">
        <f>'Figure 5.16'!A1</f>
        <v>Figure 5.16 Change in black coal capacity offered below $50 per MWh, by time of day, between 2021 and 2025</v>
      </c>
    </row>
    <row r="32" spans="1:1" x14ac:dyDescent="0.25">
      <c r="A32" s="194" t="str">
        <f>'Figure 5.17'!A1</f>
        <v>Figure 5.17 Station-level change in black coal offers below $50 per MWh and in total offers between 2021 and 2025</v>
      </c>
    </row>
    <row r="33" spans="1:1" x14ac:dyDescent="0.25">
      <c r="A33" s="194" t="str">
        <f>'Figure 5.18'!A1</f>
        <v>Figure 5.18 Average percentage of black coal capacity marked up, by surplus capacity and residual demand levels, NSW, 2025</v>
      </c>
    </row>
    <row r="34" spans="1:1" x14ac:dyDescent="0.25">
      <c r="A34" s="194" t="str">
        <f>'Figure 5.19'!A1</f>
        <v>Figure 5.19 Quarterly average price set by NSW black coal generators</v>
      </c>
    </row>
    <row r="35" spans="1:1" x14ac:dyDescent="0.25">
      <c r="A35" s="194" t="str">
        <f>'Figure 5.20'!A1</f>
        <v>Figure 5.20 Quarterly average prices set by Queensland black coal generators</v>
      </c>
    </row>
    <row r="36" spans="1:1" x14ac:dyDescent="0.25">
      <c r="A36" s="194" t="str">
        <f>'Figure 5.21'!A1</f>
        <v>Figure 5.21 Share of total brown coal offers priced below $50 and $300 per MWh</v>
      </c>
    </row>
    <row r="37" spans="1:1" x14ac:dyDescent="0.25">
      <c r="A37" s="194" t="str">
        <f>'Figure 5.22'!A1</f>
        <v>Figure 5.22 Change in brown coal capacity offered below price thresholds, by time of day, between 2021 and 2025</v>
      </c>
    </row>
    <row r="38" spans="1:1" x14ac:dyDescent="0.25">
      <c r="A38" s="194" t="str">
        <f>'Figure 5.23'!A1</f>
        <v>Figure 5.23 Station-level change in brown coal offers below $50 per MWh and in total offers between 2021 and 2025</v>
      </c>
    </row>
    <row r="39" spans="1:1" x14ac:dyDescent="0.25">
      <c r="A39" s="194" t="str">
        <f>'Figure 5.24'!A1</f>
        <v>Figure 5.24 Queensland offers, by fuel type</v>
      </c>
    </row>
    <row r="40" spans="1:1" x14ac:dyDescent="0.25">
      <c r="A40" s="194" t="str">
        <f>'Figure 5.25'!A1</f>
        <v>Figure 5.25 Share of Stanwell’s capacity offered in different price bands</v>
      </c>
    </row>
    <row r="41" spans="1:1" x14ac:dyDescent="0.25">
      <c r="A41" s="194" t="str">
        <f>'Figure 5.26'!A1</f>
        <v>Figure 5.26 NSW offers, by fuel type</v>
      </c>
    </row>
    <row r="42" spans="1:1" x14ac:dyDescent="0.25">
      <c r="A42" s="194" t="str">
        <f>'Figure 5.27'!A1</f>
        <v>Figure 5.27 Share of Snowy Hydro’s NSW capacity offered in different price bands</v>
      </c>
    </row>
    <row r="43" spans="1:1" x14ac:dyDescent="0.25">
      <c r="A43" s="194" t="str">
        <f>'Figure 5.28'!A1</f>
        <v>Figure 5.28 Annual output from Snowy Hydro’s hydro assets in NSW</v>
      </c>
    </row>
    <row r="44" spans="1:1" x14ac:dyDescent="0.25">
      <c r="A44" s="194" t="str">
        <f>'Figure 5.29'!A1</f>
        <v>Figure 5.29 Prices set by Snowy Hydro in NSW</v>
      </c>
    </row>
    <row r="45" spans="1:1" x14ac:dyDescent="0.25">
      <c r="A45" s="194" t="str">
        <f>'Figure 5.30'!A1</f>
        <v>Figure 5.30 Victorian offers, by fuel type</v>
      </c>
    </row>
    <row r="46" spans="1:1" x14ac:dyDescent="0.25">
      <c r="A46" s="194" t="str">
        <f>'Figure 5.31'!A1</f>
        <v>Figure 5.31 Alinta Energy’s capacity offered in Victoria between $50 and $5,000 per MWh</v>
      </c>
    </row>
    <row r="47" spans="1:1" x14ac:dyDescent="0.25">
      <c r="A47" s="194" t="str">
        <f>'Figure 5.32'!A1</f>
        <v>Figure 5.32 Prices set by Loy Yang B power station in each region </v>
      </c>
    </row>
    <row r="48" spans="1:1" x14ac:dyDescent="0.25">
      <c r="A48" s="194" t="str">
        <f>'Figure 5.33'!A1</f>
        <v>Figure 5.33 South Australian offers, by fuel type</v>
      </c>
    </row>
    <row r="49" spans="1:1" x14ac:dyDescent="0.25">
      <c r="A49" s="194" t="str">
        <f>'Figure 5.34'!A1</f>
        <v>Figure 5.34 AGL offers in South Australia</v>
      </c>
    </row>
    <row r="50" spans="1:1" x14ac:dyDescent="0.25">
      <c r="A50" s="194" t="str">
        <f>'Figure 5.35'!A1</f>
        <v>Figure 5.35 Monthly average prices set by Torrens Island, Barker Inlet and Torrens Island Battery power stations in South Australia</v>
      </c>
    </row>
    <row r="51" spans="1:1" x14ac:dyDescent="0.25">
      <c r="A51" s="194" t="str">
        <f>'Figure 5.36'!A1</f>
        <v>Figure 5.36 Tasmanian offers, by fuel type</v>
      </c>
    </row>
  </sheetData>
  <mergeCells count="1">
    <mergeCell ref="A12:F12"/>
  </mergeCells>
  <hyperlinks>
    <hyperlink ref="A16" location="'Figure 5.1'!A1" display="'Figure 5.1'!A1" xr:uid="{68687FB6-7A8E-4E44-8EB8-639FADC81816}"/>
    <hyperlink ref="A47:A49" location="'Figure 2.1'!A1" display="Figure 2.1 Annual volume weighted average prices in the National Electricity market" xr:uid="{E5AB887C-7DA8-4D9B-B5A0-41200686AC3E}"/>
    <hyperlink ref="A50" location="'Figure 5.35'!A1" display="'Figure 5.35'!A1" xr:uid="{B0D36A81-9191-45A5-87EB-49495A673750}"/>
    <hyperlink ref="A14" location="'Box Figure 5.1'!A1" display="'Box Figure 5.1'!A1" xr:uid="{113A875E-0BF6-490C-9208-81F9E8C104DA}"/>
    <hyperlink ref="A15" location="'Box Figure 5.2'!A1" display="'Box Figure 5.2'!A1" xr:uid="{45276E0E-39AD-475E-ADC6-8CAA43E9FA30}"/>
    <hyperlink ref="A17" location="'Figure 5.2'!A1" display="'Figure 5.2'!A1" xr:uid="{FD711BF6-5273-41E0-9B7D-DE3D8443096C}"/>
    <hyperlink ref="A18" location="'Figure 5.3'!A1" display="'Figure 5.3'!A1" xr:uid="{E7CD8E2F-CB2F-4FFA-91D9-74842500DCB0}"/>
    <hyperlink ref="A19" location="'Figure 5.4'!A1" display="'Figure 5.4'!A1" xr:uid="{F8048F55-F426-4B0C-8665-FEB55FEFA718}"/>
    <hyperlink ref="A20" location="'Figure 5.5'!A1" display="'Figure 5.5'!A1" xr:uid="{A25E53A5-C364-4183-AB01-0B95F728733A}"/>
    <hyperlink ref="A21" location="'Figure 5.6'!A1" display="'Figure 5.6'!A1" xr:uid="{41616A68-CAF6-4A5B-9E88-85B046139CE7}"/>
    <hyperlink ref="A22" location="'Figure 5.7'!A1" display="'Figure 5.7'!A1" xr:uid="{66958ED5-F0A8-446B-AA27-535CFF9553BE}"/>
    <hyperlink ref="A23" location="'Figure 5.8'!A1" display="'Figure 5.8'!A1" xr:uid="{231152DE-74F4-4162-8E44-EFC582DD73D9}"/>
    <hyperlink ref="A24" location="'Figure 5.9'!A1" display="'Figure 5.9'!A1" xr:uid="{366F5DC5-FEE2-4A6D-B202-719162739439}"/>
    <hyperlink ref="A25" location="'Figure 5.10'!A1" display="'Figure 5.10'!A1" xr:uid="{5E22DC68-B9B1-4CA2-8C43-CDB768C31F0C}"/>
    <hyperlink ref="A26" location="'Figure 5.11'!A1" display="'Figure 5.11'!A1" xr:uid="{164DA15D-1ACF-4D85-B8D3-0CB8BBF0A995}"/>
    <hyperlink ref="A27" location="'Figure 5.12'!A1" display="'Figure 5.12'!A1" xr:uid="{81A77180-4A16-4F35-A78A-4F85741FA518}"/>
    <hyperlink ref="A28" location="'Figure 5.13'!A1" display="'Figure 5.13'!A1" xr:uid="{B2DCE028-6733-49FF-843D-0DEF54C5D2B1}"/>
    <hyperlink ref="A29" location="'Figure 5.14'!A1" display="'Figure 5.14'!A1" xr:uid="{4319E918-2D88-47DD-BF51-A6E655E40B57}"/>
    <hyperlink ref="A30" location="'Figure 5.15'!A1" display="'Figure 5.15'!A1" xr:uid="{6F5BC782-F677-41F7-BAD8-30AC9FA314CC}"/>
    <hyperlink ref="A31" location="'Figure 5.16'!A1" display="'Figure 5.16'!A1" xr:uid="{D2E489C2-A2E8-4D16-9711-48F89E2394ED}"/>
    <hyperlink ref="A32" location="'Figure 5.17'!A1" display="'Figure 5.17'!A1" xr:uid="{D7A2CA97-95D2-48A2-B85C-C8231705E4A1}"/>
    <hyperlink ref="A33" location="'Figure 5.18'!A1" display="'Figure 5.18'!A1" xr:uid="{5D3AF477-2C77-42A9-821F-277D32E2C745}"/>
    <hyperlink ref="A34" location="'Figure 5.19'!A1" display="'Figure 5.19'!A1" xr:uid="{FF9EADAC-E793-4DB3-A378-F04266E7A0AE}"/>
    <hyperlink ref="A35" location="'Figure 5.20'!A1" display="'Figure 5.20'!A1" xr:uid="{25355B1F-0A46-4CC0-BB4B-EB41AD503352}"/>
    <hyperlink ref="A36" location="'Figure 5.21'!A1" display="'Figure 5.21'!A1" xr:uid="{858D4D6F-A077-428C-ABD4-BFE0ABD3F144}"/>
    <hyperlink ref="A37" location="'Figure 5.22'!A1" display="'Figure 5.22'!A1" xr:uid="{BA455E35-4EE9-4D98-8DEC-B0590D4474C9}"/>
    <hyperlink ref="A38" location="'Figure 5.23'!A1" display="'Figure 5.23'!A1" xr:uid="{188FAF55-0A4C-4EA8-AD7D-BB16E886DE3E}"/>
    <hyperlink ref="A39" location="'Figure 5.24'!A1" display="'Figure 5.24'!A1" xr:uid="{7D744AF9-FBE5-4494-85AE-9B6F9BE5AF4C}"/>
    <hyperlink ref="A40" location="'Figure 5.25'!A1" display="'Figure 5.25'!A1" xr:uid="{5163096A-C3B9-429B-9AAA-F9D3FCE61686}"/>
    <hyperlink ref="A41" location="'Figure 5.26'!A1" display="'Figure 5.26'!A1" xr:uid="{67615E53-43FE-488B-98D3-ABF57054D834}"/>
    <hyperlink ref="A42" location="'Figure 5.27'!A1" display="'Figure 5.27'!A1" xr:uid="{5B390DEB-D1C4-431B-9D09-669D3237094C}"/>
    <hyperlink ref="A43" location="'Figure 5.28'!A1" display="'Figure 5.28'!A1" xr:uid="{809B3176-4EE9-4E6E-817A-50574C57CB21}"/>
    <hyperlink ref="A44" location="'Figure 5.29'!A1" display="'Figure 5.29'!A1" xr:uid="{AB7D7D1C-A963-4090-9241-E3E1E6DDD69A}"/>
    <hyperlink ref="A45" location="'Figure 5.30'!A1" display="'Figure 5.30'!A1" xr:uid="{6FD55F34-30CA-4665-8A75-AD62F51F4528}"/>
    <hyperlink ref="A46" location="'Figure 5.31'!A1" display="'Figure 5.31'!A1" xr:uid="{7A7423D5-54A0-4296-BEFE-F41776050FAF}"/>
    <hyperlink ref="A47" location="'Figure 5.32'!A1" display="'Figure 5.32'!A1" xr:uid="{8E03B644-66E9-4F09-8BCB-E885CAF069F4}"/>
    <hyperlink ref="A48" location="'Figure 5.33'!A1" display="'Figure 5.33'!A1" xr:uid="{F56FBA71-9325-475C-B6AA-B81651BA3EF1}"/>
    <hyperlink ref="A51" location="'Figure 5.36'!A1" display="'Figure 5.36'!A1" xr:uid="{7738BD57-B391-4133-A771-FA50AF702A1F}"/>
    <hyperlink ref="A49" location="'Figure 5.34'!A1" display="'Figure 5.34'!A1" xr:uid="{1807FCF0-D79D-4B25-81E5-24113132482E}"/>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C88A-FD91-4C76-814D-62FD58277B9C}">
  <dimension ref="A1:U30"/>
  <sheetViews>
    <sheetView showGridLines="0" workbookViewId="0"/>
  </sheetViews>
  <sheetFormatPr defaultRowHeight="15" x14ac:dyDescent="0.25"/>
  <cols>
    <col min="2" max="2" width="11.28515625" customWidth="1"/>
    <col min="4" max="4" width="8.85546875" bestFit="1" customWidth="1"/>
    <col min="5" max="5" width="10.85546875" bestFit="1" customWidth="1"/>
    <col min="6" max="6" width="11.85546875" bestFit="1" customWidth="1"/>
    <col min="7" max="7" width="13.5703125" bestFit="1" customWidth="1"/>
    <col min="8" max="8" width="12.85546875" bestFit="1" customWidth="1"/>
    <col min="9" max="9" width="11.140625" bestFit="1" customWidth="1"/>
  </cols>
  <sheetData>
    <row r="1" spans="1:9" ht="15.75" x14ac:dyDescent="0.25">
      <c r="A1" s="15" t="s">
        <v>139</v>
      </c>
    </row>
    <row r="2" spans="1:9" x14ac:dyDescent="0.25">
      <c r="A2" s="5"/>
    </row>
    <row r="6" spans="1:9" x14ac:dyDescent="0.25">
      <c r="A6" s="69"/>
      <c r="B6" s="77"/>
      <c r="C6" s="70" t="s">
        <v>111</v>
      </c>
      <c r="D6" s="71" t="s">
        <v>113</v>
      </c>
      <c r="E6" s="71" t="s">
        <v>114</v>
      </c>
      <c r="F6" s="71" t="s">
        <v>115</v>
      </c>
      <c r="G6" s="72" t="s">
        <v>120</v>
      </c>
      <c r="H6" s="71" t="s">
        <v>112</v>
      </c>
      <c r="I6" s="71" t="s">
        <v>33</v>
      </c>
    </row>
    <row r="7" spans="1:9" x14ac:dyDescent="0.25">
      <c r="A7" s="73">
        <v>2024</v>
      </c>
      <c r="B7" s="78" t="s">
        <v>19</v>
      </c>
      <c r="C7" s="74">
        <v>7.0331387823878476E-3</v>
      </c>
      <c r="D7" s="74">
        <v>3.504359080807834E-2</v>
      </c>
      <c r="E7" s="74">
        <v>3.4933698014603533E-2</v>
      </c>
      <c r="F7" s="74">
        <v>0.1861217612151701</v>
      </c>
      <c r="G7" s="74">
        <v>0.21188551612982001</v>
      </c>
      <c r="H7" s="74">
        <v>0.5249822950499401</v>
      </c>
      <c r="I7" s="163">
        <v>818.98</v>
      </c>
    </row>
    <row r="8" spans="1:9" x14ac:dyDescent="0.25">
      <c r="A8" s="9"/>
      <c r="B8" s="79" t="s">
        <v>20</v>
      </c>
      <c r="C8" s="68">
        <v>4.2194092827004225E-3</v>
      </c>
      <c r="D8" s="68">
        <v>1.7361325511989299E-2</v>
      </c>
      <c r="E8" s="68">
        <v>1.0445610785221776E-2</v>
      </c>
      <c r="F8" s="68">
        <v>0.14970669959864155</v>
      </c>
      <c r="G8" s="68">
        <v>0.3828650818153751</v>
      </c>
      <c r="H8" s="68">
        <v>0.4354018730060718</v>
      </c>
      <c r="I8" s="164">
        <v>971.7</v>
      </c>
    </row>
    <row r="9" spans="1:9" x14ac:dyDescent="0.25">
      <c r="A9" s="9"/>
      <c r="B9" s="79" t="s">
        <v>21</v>
      </c>
      <c r="C9" s="68">
        <v>6.9601069529631483E-3</v>
      </c>
      <c r="D9" s="68">
        <v>3.1932807413228285E-2</v>
      </c>
      <c r="E9" s="68">
        <v>2.846295937216161E-2</v>
      </c>
      <c r="F9" s="68">
        <v>0.22944880443324114</v>
      </c>
      <c r="G9" s="68">
        <v>0.25938134650514866</v>
      </c>
      <c r="H9" s="68">
        <v>0.44381397532325717</v>
      </c>
      <c r="I9" s="164">
        <v>979.87</v>
      </c>
    </row>
    <row r="10" spans="1:9" x14ac:dyDescent="0.25">
      <c r="A10" s="75"/>
      <c r="B10" s="80" t="s">
        <v>22</v>
      </c>
      <c r="C10" s="76">
        <v>1.2925839719587478E-2</v>
      </c>
      <c r="D10" s="76">
        <v>2.4342898148062963E-2</v>
      </c>
      <c r="E10" s="76">
        <v>2.7139663468172998E-2</v>
      </c>
      <c r="F10" s="76">
        <v>0.20253548855994186</v>
      </c>
      <c r="G10" s="76">
        <v>0.25778080351803634</v>
      </c>
      <c r="H10" s="76">
        <v>0.47527530658619832</v>
      </c>
      <c r="I10" s="165">
        <v>1086.97</v>
      </c>
    </row>
    <row r="11" spans="1:9" x14ac:dyDescent="0.25">
      <c r="A11" s="73">
        <v>2025</v>
      </c>
      <c r="B11" s="78" t="s">
        <v>19</v>
      </c>
      <c r="C11" s="74">
        <v>1.2567806628490941E-2</v>
      </c>
      <c r="D11" s="74">
        <v>2.4892473569039092E-2</v>
      </c>
      <c r="E11" s="74">
        <v>3.6353575411031833E-2</v>
      </c>
      <c r="F11" s="74">
        <v>0.22591030660753061</v>
      </c>
      <c r="G11" s="74">
        <v>0.22165117000494663</v>
      </c>
      <c r="H11" s="74">
        <v>0.47862466777896084</v>
      </c>
      <c r="I11" s="163">
        <v>1192.73</v>
      </c>
    </row>
    <row r="12" spans="1:9" x14ac:dyDescent="0.25">
      <c r="A12" s="9"/>
      <c r="B12" s="79" t="s">
        <v>20</v>
      </c>
      <c r="C12" s="68">
        <v>1.2133734244903218E-2</v>
      </c>
      <c r="D12" s="68">
        <v>2.0398335881025575E-2</v>
      </c>
      <c r="E12" s="68">
        <v>2.9077287463674391E-2</v>
      </c>
      <c r="F12" s="68">
        <v>0.23467325147122228</v>
      </c>
      <c r="G12" s="68">
        <v>0.38480231588024172</v>
      </c>
      <c r="H12" s="68">
        <v>0.31891507505893291</v>
      </c>
      <c r="I12" s="164">
        <v>1785.9299999999998</v>
      </c>
    </row>
    <row r="13" spans="1:9" x14ac:dyDescent="0.25">
      <c r="A13" s="9"/>
      <c r="B13" s="79" t="s">
        <v>21</v>
      </c>
      <c r="C13" s="68">
        <v>1.3561508165004493E-2</v>
      </c>
      <c r="D13" s="68">
        <v>2.1567588732524127E-2</v>
      </c>
      <c r="E13" s="68">
        <v>4.5797729000161227E-2</v>
      </c>
      <c r="F13" s="68">
        <v>0.23600433010111244</v>
      </c>
      <c r="G13" s="68">
        <v>0.3358868645922104</v>
      </c>
      <c r="H13" s="68">
        <v>0.34718197940898726</v>
      </c>
      <c r="I13" s="164">
        <v>2170.85</v>
      </c>
    </row>
    <row r="14" spans="1:9" x14ac:dyDescent="0.25">
      <c r="A14" s="75"/>
      <c r="B14" s="80" t="s">
        <v>22</v>
      </c>
      <c r="C14" s="76">
        <v>1.8665787932044521E-2</v>
      </c>
      <c r="D14" s="76">
        <v>4.6430140597539547E-2</v>
      </c>
      <c r="E14" s="76">
        <v>0.12958772700644408</v>
      </c>
      <c r="F14" s="76">
        <v>0.3274531341534857</v>
      </c>
      <c r="G14" s="76">
        <v>0.23786980082015236</v>
      </c>
      <c r="H14" s="76">
        <v>0.23999340949033396</v>
      </c>
      <c r="I14" s="165">
        <v>2731.2</v>
      </c>
    </row>
    <row r="15" spans="1:9" x14ac:dyDescent="0.25">
      <c r="A15" s="73">
        <v>2026</v>
      </c>
      <c r="B15" s="78" t="s">
        <v>19</v>
      </c>
      <c r="C15" s="74">
        <v>1.2175210246656944E-2</v>
      </c>
      <c r="D15" s="74">
        <v>3.4851859731325152E-2</v>
      </c>
      <c r="E15" s="74">
        <v>0.16646460089660811</v>
      </c>
      <c r="F15" s="74">
        <v>0.35201480505565996</v>
      </c>
      <c r="G15" s="74">
        <v>0.17222667934597335</v>
      </c>
      <c r="H15" s="74">
        <v>0.26226684472377654</v>
      </c>
      <c r="I15" s="163">
        <v>3901.37</v>
      </c>
    </row>
    <row r="28" spans="11:21" x14ac:dyDescent="0.25">
      <c r="K28" s="204" t="s">
        <v>140</v>
      </c>
      <c r="L28" s="204"/>
      <c r="M28" s="204"/>
      <c r="N28" s="204"/>
      <c r="O28" s="204"/>
      <c r="P28" s="204"/>
      <c r="Q28" s="204"/>
      <c r="R28" s="204"/>
      <c r="S28" s="204"/>
      <c r="T28" s="204"/>
      <c r="U28" s="204"/>
    </row>
    <row r="29" spans="11:21" x14ac:dyDescent="0.25">
      <c r="K29" s="204"/>
      <c r="L29" s="204"/>
      <c r="M29" s="204"/>
      <c r="N29" s="204"/>
      <c r="O29" s="204"/>
      <c r="P29" s="204"/>
      <c r="Q29" s="204"/>
      <c r="R29" s="204"/>
      <c r="S29" s="204"/>
      <c r="T29" s="204"/>
      <c r="U29" s="204"/>
    </row>
    <row r="30" spans="11:21" x14ac:dyDescent="0.25">
      <c r="K30" s="51" t="s">
        <v>103</v>
      </c>
    </row>
  </sheetData>
  <mergeCells count="1">
    <mergeCell ref="K28:U2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50358-3083-447C-9AB7-618FF49BDCD6}">
  <dimension ref="A1:V34"/>
  <sheetViews>
    <sheetView showGridLines="0" workbookViewId="0"/>
  </sheetViews>
  <sheetFormatPr defaultColWidth="8.7109375" defaultRowHeight="12.75" x14ac:dyDescent="0.2"/>
  <cols>
    <col min="1" max="1" width="8.7109375" style="9"/>
    <col min="2" max="2" width="9.42578125" style="9" bestFit="1" customWidth="1"/>
    <col min="3" max="3" width="11.85546875" style="9" bestFit="1" customWidth="1"/>
    <col min="4" max="4" width="11" style="9" bestFit="1" customWidth="1"/>
    <col min="5" max="5" width="8.85546875" style="9" bestFit="1" customWidth="1"/>
    <col min="6" max="6" width="10.85546875" style="9" bestFit="1" customWidth="1"/>
    <col min="7" max="7" width="11.85546875" style="9" bestFit="1" customWidth="1"/>
    <col min="8" max="8" width="13.5703125" style="9" bestFit="1" customWidth="1"/>
    <col min="9" max="9" width="12.85546875" style="9" bestFit="1" customWidth="1"/>
    <col min="10" max="10" width="11.140625" style="9" bestFit="1" customWidth="1"/>
    <col min="11" max="16384" width="8.7109375" style="9"/>
  </cols>
  <sheetData>
    <row r="1" spans="1:10" s="13" customFormat="1" ht="15.75" x14ac:dyDescent="0.2">
      <c r="A1" s="15" t="s">
        <v>141</v>
      </c>
      <c r="G1" s="15"/>
    </row>
    <row r="5" spans="1:10" x14ac:dyDescent="0.2">
      <c r="A5" s="69"/>
      <c r="B5" s="77"/>
      <c r="C5" s="81" t="s">
        <v>116</v>
      </c>
      <c r="D5" s="82" t="s">
        <v>117</v>
      </c>
      <c r="E5" s="82" t="s">
        <v>113</v>
      </c>
      <c r="F5" s="82" t="s">
        <v>114</v>
      </c>
      <c r="G5" s="83" t="s">
        <v>118</v>
      </c>
      <c r="H5" s="82" t="s">
        <v>119</v>
      </c>
      <c r="I5" s="82" t="s">
        <v>112</v>
      </c>
      <c r="J5" s="82" t="s">
        <v>33</v>
      </c>
    </row>
    <row r="6" spans="1:10" x14ac:dyDescent="0.2">
      <c r="A6" s="73">
        <v>2024</v>
      </c>
      <c r="B6" s="78" t="s">
        <v>19</v>
      </c>
      <c r="C6" s="169">
        <v>0.80007136349466323</v>
      </c>
      <c r="D6" s="169">
        <v>9.9015756429470261E-2</v>
      </c>
      <c r="E6" s="169">
        <v>5.681006405427521E-2</v>
      </c>
      <c r="F6" s="169">
        <v>2.1458724566693305E-2</v>
      </c>
      <c r="G6" s="169">
        <v>1.6198953665052845E-2</v>
      </c>
      <c r="H6" s="169">
        <v>3.2030012378028434E-3</v>
      </c>
      <c r="I6" s="169">
        <v>3.2421365520423598E-3</v>
      </c>
      <c r="J6" s="166">
        <v>995.45821886446879</v>
      </c>
    </row>
    <row r="7" spans="1:10" x14ac:dyDescent="0.2">
      <c r="B7" s="79" t="s">
        <v>20</v>
      </c>
      <c r="C7" s="170">
        <v>0.7086249901741819</v>
      </c>
      <c r="D7" s="170">
        <v>7.7246461769724661E-2</v>
      </c>
      <c r="E7" s="170">
        <v>9.3941418945751559E-2</v>
      </c>
      <c r="F7" s="170">
        <v>4.0742887024259163E-2</v>
      </c>
      <c r="G7" s="170">
        <v>7.142880572116718E-2</v>
      </c>
      <c r="H7" s="170">
        <v>5.6938613537235432E-3</v>
      </c>
      <c r="I7" s="170">
        <v>2.3215750111918814E-3</v>
      </c>
      <c r="J7" s="167">
        <v>988.77720543345538</v>
      </c>
    </row>
    <row r="8" spans="1:10" x14ac:dyDescent="0.2">
      <c r="B8" s="79" t="s">
        <v>21</v>
      </c>
      <c r="C8" s="170">
        <v>0.67608179239415689</v>
      </c>
      <c r="D8" s="170">
        <v>0.12912594997193694</v>
      </c>
      <c r="E8" s="170">
        <v>9.6117781350970058E-2</v>
      </c>
      <c r="F8" s="170">
        <v>3.6806994523914262E-2</v>
      </c>
      <c r="G8" s="170">
        <v>5.4441772977564723E-2</v>
      </c>
      <c r="H8" s="170">
        <v>3.8277232528859421E-3</v>
      </c>
      <c r="I8" s="170">
        <v>3.5979855285712113E-3</v>
      </c>
      <c r="J8" s="167">
        <v>995.21437198067633</v>
      </c>
    </row>
    <row r="9" spans="1:10" x14ac:dyDescent="0.2">
      <c r="A9" s="75"/>
      <c r="B9" s="80" t="s">
        <v>22</v>
      </c>
      <c r="C9" s="171">
        <v>0.7554391607661578</v>
      </c>
      <c r="D9" s="171">
        <v>0.14241090345739157</v>
      </c>
      <c r="E9" s="171">
        <v>4.6747102419074489E-2</v>
      </c>
      <c r="F9" s="171">
        <v>2.3130044752659989E-2</v>
      </c>
      <c r="G9" s="171">
        <v>2.7477841408823544E-2</v>
      </c>
      <c r="H9" s="171">
        <v>7.1824476791298509E-4</v>
      </c>
      <c r="I9" s="171">
        <v>4.076702427979596E-3</v>
      </c>
      <c r="J9" s="168">
        <v>1254.5050196256038</v>
      </c>
    </row>
    <row r="10" spans="1:10" x14ac:dyDescent="0.2">
      <c r="A10" s="73">
        <v>2025</v>
      </c>
      <c r="B10" s="78" t="s">
        <v>19</v>
      </c>
      <c r="C10" s="169">
        <v>0.67586629062984926</v>
      </c>
      <c r="D10" s="169">
        <v>0.18812395990495737</v>
      </c>
      <c r="E10" s="169">
        <v>7.8781956641382447E-2</v>
      </c>
      <c r="F10" s="169">
        <v>3.2471729053302333E-2</v>
      </c>
      <c r="G10" s="169">
        <v>1.4146980469830258E-2</v>
      </c>
      <c r="H10" s="169">
        <v>1.370941516122535E-3</v>
      </c>
      <c r="I10" s="169">
        <v>9.2381417845559394E-3</v>
      </c>
      <c r="J10" s="166">
        <v>1439.9966820987656</v>
      </c>
    </row>
    <row r="11" spans="1:10" x14ac:dyDescent="0.2">
      <c r="B11" s="79" t="s">
        <v>20</v>
      </c>
      <c r="C11" s="170">
        <v>0.52856919941447866</v>
      </c>
      <c r="D11" s="170">
        <v>0.22968380007743028</v>
      </c>
      <c r="E11" s="170">
        <v>0.10932281214642919</v>
      </c>
      <c r="F11" s="170">
        <v>7.0548521861114405E-2</v>
      </c>
      <c r="G11" s="170">
        <v>5.2552926835001103E-2</v>
      </c>
      <c r="H11" s="170">
        <v>3.3505220021414991E-3</v>
      </c>
      <c r="I11" s="170">
        <v>5.9722176634047852E-3</v>
      </c>
      <c r="J11" s="167">
        <v>1842.5135454822953</v>
      </c>
    </row>
    <row r="12" spans="1:10" x14ac:dyDescent="0.2">
      <c r="B12" s="79" t="s">
        <v>21</v>
      </c>
      <c r="C12" s="170">
        <v>0.53191195408376479</v>
      </c>
      <c r="D12" s="170">
        <v>0.25715747476646672</v>
      </c>
      <c r="E12" s="170">
        <v>0.12266577313719153</v>
      </c>
      <c r="F12" s="170">
        <v>4.4827325933712664E-2</v>
      </c>
      <c r="G12" s="170">
        <v>3.3542042286059247E-2</v>
      </c>
      <c r="H12" s="170">
        <v>4.0166105301566602E-3</v>
      </c>
      <c r="I12" s="170">
        <v>5.8788192626484884E-3</v>
      </c>
      <c r="J12" s="167">
        <v>2367.6213390700482</v>
      </c>
    </row>
    <row r="13" spans="1:10" x14ac:dyDescent="0.2">
      <c r="A13" s="75"/>
      <c r="B13" s="80" t="s">
        <v>22</v>
      </c>
      <c r="C13" s="171">
        <v>0.51552443197367148</v>
      </c>
      <c r="D13" s="171">
        <v>0.31648923080049102</v>
      </c>
      <c r="E13" s="171">
        <v>0.1263820846407876</v>
      </c>
      <c r="F13" s="171">
        <v>1.5877280415795204E-2</v>
      </c>
      <c r="G13" s="171">
        <v>1.7317211636006812E-2</v>
      </c>
      <c r="H13" s="171">
        <v>2.1356755872842552E-3</v>
      </c>
      <c r="I13" s="171">
        <v>6.2740849459635914E-3</v>
      </c>
      <c r="J13" s="168">
        <v>2916.1716862922704</v>
      </c>
    </row>
    <row r="14" spans="1:10" x14ac:dyDescent="0.2">
      <c r="A14" s="10">
        <v>2026</v>
      </c>
      <c r="B14" s="79" t="s">
        <v>19</v>
      </c>
      <c r="C14" s="170">
        <v>0.46398290204586129</v>
      </c>
      <c r="D14" s="170">
        <v>0.21739922561540359</v>
      </c>
      <c r="E14" s="170">
        <v>0.23577480519086402</v>
      </c>
      <c r="F14" s="170">
        <v>6.3211691602949718E-2</v>
      </c>
      <c r="G14" s="170">
        <v>1.5956824942368442E-2</v>
      </c>
      <c r="H14" s="170">
        <v>2.2563227700833897E-3</v>
      </c>
      <c r="I14" s="170">
        <v>1.4182278324695911E-3</v>
      </c>
      <c r="J14" s="167">
        <v>4040.1555941358019</v>
      </c>
    </row>
    <row r="32" spans="12:22" x14ac:dyDescent="0.2">
      <c r="L32" s="204" t="s">
        <v>142</v>
      </c>
      <c r="M32" s="204"/>
      <c r="N32" s="204"/>
      <c r="O32" s="204"/>
      <c r="P32" s="204"/>
      <c r="Q32" s="204"/>
      <c r="R32" s="204"/>
      <c r="S32" s="204"/>
      <c r="T32" s="204"/>
      <c r="U32" s="204"/>
      <c r="V32" s="204"/>
    </row>
    <row r="33" spans="12:22" x14ac:dyDescent="0.2">
      <c r="L33" s="204"/>
      <c r="M33" s="204"/>
      <c r="N33" s="204"/>
      <c r="O33" s="204"/>
      <c r="P33" s="204"/>
      <c r="Q33" s="204"/>
      <c r="R33" s="204"/>
      <c r="S33" s="204"/>
      <c r="T33" s="204"/>
      <c r="U33" s="204"/>
      <c r="V33" s="204"/>
    </row>
    <row r="34" spans="12:22" x14ac:dyDescent="0.2">
      <c r="L34" s="51" t="s">
        <v>103</v>
      </c>
    </row>
  </sheetData>
  <mergeCells count="1">
    <mergeCell ref="L32:V33"/>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E953-7A34-44F8-AB40-D6DB99FBA93F}">
  <dimension ref="A1:O37"/>
  <sheetViews>
    <sheetView showGridLines="0" workbookViewId="0"/>
  </sheetViews>
  <sheetFormatPr defaultColWidth="8.7109375" defaultRowHeight="12.75" x14ac:dyDescent="0.2"/>
  <cols>
    <col min="1" max="16384" width="8.7109375" style="9"/>
  </cols>
  <sheetData>
    <row r="1" spans="1:1" s="13" customFormat="1" ht="15.75" x14ac:dyDescent="0.2">
      <c r="A1" s="15" t="s">
        <v>143</v>
      </c>
    </row>
    <row r="35" spans="1:15" ht="45" customHeight="1" x14ac:dyDescent="0.2">
      <c r="A35" s="204" t="s">
        <v>144</v>
      </c>
      <c r="B35" s="204"/>
      <c r="C35" s="204"/>
      <c r="D35" s="204"/>
      <c r="E35" s="204"/>
      <c r="F35" s="204"/>
      <c r="G35" s="204"/>
      <c r="H35" s="204"/>
      <c r="I35" s="204"/>
      <c r="J35" s="204"/>
      <c r="K35" s="204"/>
      <c r="L35" s="204"/>
      <c r="M35" s="204"/>
      <c r="N35" s="204"/>
      <c r="O35" s="204"/>
    </row>
    <row r="37" spans="1:15" x14ac:dyDescent="0.2">
      <c r="A37" s="51" t="s">
        <v>103</v>
      </c>
    </row>
  </sheetData>
  <mergeCells count="1">
    <mergeCell ref="A35:O3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9E793-B925-47CF-8229-C8EAE24051E7}">
  <dimension ref="A1:L38"/>
  <sheetViews>
    <sheetView showGridLines="0" workbookViewId="0"/>
  </sheetViews>
  <sheetFormatPr defaultColWidth="8.7109375" defaultRowHeight="12.75" x14ac:dyDescent="0.2"/>
  <cols>
    <col min="1" max="16384" width="8.7109375" style="9"/>
  </cols>
  <sheetData>
    <row r="1" spans="1:1" s="13" customFormat="1" ht="15.75" x14ac:dyDescent="0.2">
      <c r="A1" s="15" t="s">
        <v>145</v>
      </c>
    </row>
    <row r="36" spans="1:12" ht="53.25" customHeight="1" x14ac:dyDescent="0.2">
      <c r="A36" s="204" t="s">
        <v>146</v>
      </c>
      <c r="B36" s="204"/>
      <c r="C36" s="204"/>
      <c r="D36" s="204"/>
      <c r="E36" s="204"/>
      <c r="F36" s="204"/>
      <c r="G36" s="204"/>
      <c r="H36" s="204"/>
      <c r="I36" s="204"/>
      <c r="J36" s="204"/>
      <c r="K36" s="204"/>
      <c r="L36" s="204"/>
    </row>
    <row r="38" spans="1:12" x14ac:dyDescent="0.2">
      <c r="A38" s="51" t="s">
        <v>103</v>
      </c>
    </row>
  </sheetData>
  <mergeCells count="1">
    <mergeCell ref="A36:L3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FDA28-E824-446B-8B50-FE64F2F4B65C}">
  <dimension ref="A1:AA107"/>
  <sheetViews>
    <sheetView showGridLines="0" workbookViewId="0"/>
  </sheetViews>
  <sheetFormatPr defaultColWidth="9.140625" defaultRowHeight="12.75" x14ac:dyDescent="0.2"/>
  <cols>
    <col min="1" max="1" width="9.140625" style="9"/>
    <col min="2" max="2" width="9.28515625" style="9" bestFit="1" customWidth="1"/>
    <col min="3" max="3" width="8.85546875" style="9" bestFit="1" customWidth="1"/>
    <col min="4" max="4" width="10.85546875" style="9" bestFit="1" customWidth="1"/>
    <col min="5" max="5" width="11.85546875" style="9" bestFit="1" customWidth="1"/>
    <col min="6" max="6" width="13.5703125" style="9" bestFit="1" customWidth="1"/>
    <col min="7" max="7" width="12.85546875" style="9" bestFit="1" customWidth="1"/>
    <col min="8" max="9" width="9.140625" style="9"/>
    <col min="10" max="10" width="9.42578125" style="9" bestFit="1" customWidth="1"/>
    <col min="11" max="11" width="9.28515625" style="9" bestFit="1" customWidth="1"/>
    <col min="12" max="12" width="11" style="9" bestFit="1" customWidth="1"/>
    <col min="13" max="13" width="12" style="9" bestFit="1" customWidth="1"/>
    <col min="14" max="14" width="13.7109375" style="9" bestFit="1" customWidth="1"/>
    <col min="15" max="15" width="13" style="9" bestFit="1" customWidth="1"/>
    <col min="16" max="16" width="10.7109375" style="9" customWidth="1"/>
    <col min="17" max="33" width="9.140625" style="9"/>
    <col min="34" max="34" width="22.140625" style="9" customWidth="1"/>
    <col min="35" max="16384" width="9.140625" style="9"/>
  </cols>
  <sheetData>
    <row r="1" spans="1:15" s="13" customFormat="1" ht="15.75" x14ac:dyDescent="0.2">
      <c r="A1" s="15" t="s">
        <v>147</v>
      </c>
    </row>
    <row r="5" spans="1:15" x14ac:dyDescent="0.2">
      <c r="A5" s="10" t="s">
        <v>80</v>
      </c>
      <c r="I5" s="10" t="s">
        <v>81</v>
      </c>
    </row>
    <row r="7" spans="1:15" x14ac:dyDescent="0.2">
      <c r="A7" s="84" t="s">
        <v>34</v>
      </c>
      <c r="B7" s="85" t="s">
        <v>111</v>
      </c>
      <c r="C7" s="85" t="s">
        <v>113</v>
      </c>
      <c r="D7" s="85" t="s">
        <v>114</v>
      </c>
      <c r="E7" s="85" t="s">
        <v>115</v>
      </c>
      <c r="F7" s="85" t="s">
        <v>120</v>
      </c>
      <c r="G7" s="85" t="s">
        <v>112</v>
      </c>
      <c r="I7" s="84" t="s">
        <v>34</v>
      </c>
      <c r="J7" s="85" t="s">
        <v>111</v>
      </c>
      <c r="K7" s="85" t="s">
        <v>113</v>
      </c>
      <c r="L7" s="85" t="s">
        <v>114</v>
      </c>
      <c r="M7" s="85" t="s">
        <v>115</v>
      </c>
      <c r="N7" s="85" t="s">
        <v>120</v>
      </c>
      <c r="O7" s="85" t="s">
        <v>112</v>
      </c>
    </row>
    <row r="8" spans="1:15" x14ac:dyDescent="0.2">
      <c r="A8" s="14">
        <v>0</v>
      </c>
      <c r="B8" s="174">
        <v>-143.88000000000011</v>
      </c>
      <c r="C8" s="174">
        <v>16.770000000000003</v>
      </c>
      <c r="D8" s="174">
        <v>21.750000000000007</v>
      </c>
      <c r="E8" s="174">
        <v>128.86000000000001</v>
      </c>
      <c r="F8" s="174">
        <v>-98.289999999999964</v>
      </c>
      <c r="G8" s="174">
        <v>168.80999999999995</v>
      </c>
      <c r="I8" s="14">
        <v>0</v>
      </c>
      <c r="J8" s="173">
        <v>29.29000000000006</v>
      </c>
      <c r="K8" s="173">
        <v>-23.060000000000002</v>
      </c>
      <c r="L8" s="173">
        <v>-188.53</v>
      </c>
      <c r="M8" s="173">
        <v>-154.20000000000007</v>
      </c>
      <c r="N8" s="173">
        <v>-326.04000000000008</v>
      </c>
      <c r="O8" s="173">
        <v>586.44999999999982</v>
      </c>
    </row>
    <row r="9" spans="1:15" x14ac:dyDescent="0.2">
      <c r="A9" s="14">
        <v>4.1666666666666664E-2</v>
      </c>
      <c r="B9" s="174">
        <v>-121.73000000000003</v>
      </c>
      <c r="C9" s="174">
        <v>13.75</v>
      </c>
      <c r="D9" s="174">
        <v>18.18</v>
      </c>
      <c r="E9" s="174">
        <v>131.24</v>
      </c>
      <c r="F9" s="174">
        <v>-99.630000000000024</v>
      </c>
      <c r="G9" s="174">
        <v>167.01999999999998</v>
      </c>
      <c r="I9" s="14">
        <v>4.1666666666666664E-2</v>
      </c>
      <c r="J9" s="173">
        <v>32.920000000000059</v>
      </c>
      <c r="K9" s="173">
        <v>-16.679999999999993</v>
      </c>
      <c r="L9" s="173">
        <v>-176.90999999999997</v>
      </c>
      <c r="M9" s="173">
        <v>-160.61999999999989</v>
      </c>
      <c r="N9" s="173">
        <v>-335.76</v>
      </c>
      <c r="O9" s="173">
        <v>593.40999999999985</v>
      </c>
    </row>
    <row r="10" spans="1:15" x14ac:dyDescent="0.2">
      <c r="A10" s="14">
        <v>4.1666666666666664E-2</v>
      </c>
      <c r="B10" s="174">
        <v>-110.18000000000005</v>
      </c>
      <c r="C10" s="174">
        <v>14.290000000000003</v>
      </c>
      <c r="D10" s="174">
        <v>16.37</v>
      </c>
      <c r="E10" s="174">
        <v>135.98000000000002</v>
      </c>
      <c r="F10" s="174">
        <v>-99.97000000000007</v>
      </c>
      <c r="G10" s="174">
        <v>152.89000000000033</v>
      </c>
      <c r="I10" s="14">
        <v>4.1666666666666664E-2</v>
      </c>
      <c r="J10" s="173">
        <v>33.909999999999997</v>
      </c>
      <c r="K10" s="173">
        <v>-2.5900000000000034</v>
      </c>
      <c r="L10" s="173">
        <v>-181.58000000000004</v>
      </c>
      <c r="M10" s="173">
        <v>-173.0299999999998</v>
      </c>
      <c r="N10" s="173">
        <v>-344.45999999999981</v>
      </c>
      <c r="O10" s="173">
        <v>606.23</v>
      </c>
    </row>
    <row r="11" spans="1:15" x14ac:dyDescent="0.2">
      <c r="A11" s="14">
        <v>8.3333333333333329E-2</v>
      </c>
      <c r="B11" s="174">
        <v>-99.350000000000009</v>
      </c>
      <c r="C11" s="174">
        <v>15.990000000000002</v>
      </c>
      <c r="D11" s="174">
        <v>12.329999999999998</v>
      </c>
      <c r="E11" s="174">
        <v>150.43</v>
      </c>
      <c r="F11" s="174">
        <v>-102.41999999999996</v>
      </c>
      <c r="G11" s="174">
        <v>138.06999999999971</v>
      </c>
      <c r="I11" s="14">
        <v>8.3333333333333329E-2</v>
      </c>
      <c r="J11" s="173">
        <v>37.129999999999953</v>
      </c>
      <c r="K11" s="173">
        <v>-1.2900000000000063</v>
      </c>
      <c r="L11" s="173">
        <v>-176.70999999999998</v>
      </c>
      <c r="M11" s="173">
        <v>-174.13000000000005</v>
      </c>
      <c r="N11" s="173">
        <v>-344.61999999999989</v>
      </c>
      <c r="O11" s="173">
        <v>605.97</v>
      </c>
    </row>
    <row r="12" spans="1:15" x14ac:dyDescent="0.2">
      <c r="A12" s="14">
        <v>8.3333333333333329E-2</v>
      </c>
      <c r="B12" s="174">
        <v>-103.95999999999992</v>
      </c>
      <c r="C12" s="174">
        <v>17.340000000000003</v>
      </c>
      <c r="D12" s="174">
        <v>12.730000000000002</v>
      </c>
      <c r="E12" s="174">
        <v>149.36000000000001</v>
      </c>
      <c r="F12" s="174">
        <v>-103.96999999999994</v>
      </c>
      <c r="G12" s="174">
        <v>134.37999999999965</v>
      </c>
      <c r="I12" s="14">
        <v>8.3333333333333329E-2</v>
      </c>
      <c r="J12" s="173">
        <v>45.060000000000031</v>
      </c>
      <c r="K12" s="173">
        <v>2.1000000000000014</v>
      </c>
      <c r="L12" s="173">
        <v>-167.48000000000002</v>
      </c>
      <c r="M12" s="173">
        <v>-186.91000000000014</v>
      </c>
      <c r="N12" s="173">
        <v>-350.14999999999986</v>
      </c>
      <c r="O12" s="173">
        <v>609.27</v>
      </c>
    </row>
    <row r="13" spans="1:15" x14ac:dyDescent="0.2">
      <c r="A13" s="14">
        <v>0.125</v>
      </c>
      <c r="B13" s="174">
        <v>-104.30999999999995</v>
      </c>
      <c r="C13" s="174">
        <v>16.010000000000002</v>
      </c>
      <c r="D13" s="174">
        <v>15.169999999999998</v>
      </c>
      <c r="E13" s="174">
        <v>148.87</v>
      </c>
      <c r="F13" s="174">
        <v>-107.92999999999998</v>
      </c>
      <c r="G13" s="174">
        <v>132.81999999999971</v>
      </c>
      <c r="I13" s="14">
        <v>0.125</v>
      </c>
      <c r="J13" s="173">
        <v>47.86999999999999</v>
      </c>
      <c r="K13" s="173">
        <v>4.8400000000000034</v>
      </c>
      <c r="L13" s="173">
        <v>-161.20999999999998</v>
      </c>
      <c r="M13" s="173">
        <v>-183.65000000000006</v>
      </c>
      <c r="N13" s="173">
        <v>-358.06000000000006</v>
      </c>
      <c r="O13" s="173">
        <v>605.61999999999989</v>
      </c>
    </row>
    <row r="14" spans="1:15" x14ac:dyDescent="0.2">
      <c r="A14" s="14">
        <v>0.125</v>
      </c>
      <c r="B14" s="174">
        <v>-103.96999999999997</v>
      </c>
      <c r="C14" s="174">
        <v>13.76</v>
      </c>
      <c r="D14" s="174">
        <v>15.260000000000002</v>
      </c>
      <c r="E14" s="174">
        <v>148.28999999999996</v>
      </c>
      <c r="F14" s="174">
        <v>-107.99999999999996</v>
      </c>
      <c r="G14" s="174">
        <v>135.5</v>
      </c>
      <c r="I14" s="14">
        <v>0.125</v>
      </c>
      <c r="J14" s="173">
        <v>42.680000000000049</v>
      </c>
      <c r="K14" s="173">
        <v>5.6300000000000239</v>
      </c>
      <c r="L14" s="173">
        <v>-163.68</v>
      </c>
      <c r="M14" s="173">
        <v>-180.00999999999993</v>
      </c>
      <c r="N14" s="173">
        <v>-357.13000000000011</v>
      </c>
      <c r="O14" s="173">
        <v>608.71</v>
      </c>
    </row>
    <row r="15" spans="1:15" x14ac:dyDescent="0.2">
      <c r="A15" s="14">
        <v>0.16666666666666666</v>
      </c>
      <c r="B15" s="174">
        <v>-108.01000000000002</v>
      </c>
      <c r="C15" s="174">
        <v>12.370000000000001</v>
      </c>
      <c r="D15" s="174">
        <v>15.820000000000004</v>
      </c>
      <c r="E15" s="174">
        <v>147.56</v>
      </c>
      <c r="F15" s="174">
        <v>-106.3</v>
      </c>
      <c r="G15" s="174">
        <v>139.28999999999996</v>
      </c>
      <c r="I15" s="14">
        <v>0.16666666666666666</v>
      </c>
      <c r="J15" s="173">
        <v>41.790000000000006</v>
      </c>
      <c r="K15" s="173">
        <v>7.3299999999999841</v>
      </c>
      <c r="L15" s="173">
        <v>-173</v>
      </c>
      <c r="M15" s="173">
        <v>-178.40999999999994</v>
      </c>
      <c r="N15" s="173">
        <v>-353.39999999999986</v>
      </c>
      <c r="O15" s="173">
        <v>611.80000000000018</v>
      </c>
    </row>
    <row r="16" spans="1:15" x14ac:dyDescent="0.2">
      <c r="A16" s="14">
        <v>0.16666666666666666</v>
      </c>
      <c r="B16" s="174">
        <v>-107.07999999999997</v>
      </c>
      <c r="C16" s="174">
        <v>12.48</v>
      </c>
      <c r="D16" s="174">
        <v>19.61</v>
      </c>
      <c r="E16" s="174">
        <v>144.58000000000004</v>
      </c>
      <c r="F16" s="174">
        <v>-99.709999999999951</v>
      </c>
      <c r="G16" s="174">
        <v>126.46000000000004</v>
      </c>
      <c r="I16" s="14">
        <v>0.16666666666666666</v>
      </c>
      <c r="J16" s="173">
        <v>49.850000000000023</v>
      </c>
      <c r="K16" s="173">
        <v>-2.1200000000000045</v>
      </c>
      <c r="L16" s="173">
        <v>-173.80999999999997</v>
      </c>
      <c r="M16" s="173">
        <v>-182.32999999999979</v>
      </c>
      <c r="N16" s="173">
        <v>-342.95000000000005</v>
      </c>
      <c r="O16" s="173">
        <v>607.66000000000008</v>
      </c>
    </row>
    <row r="17" spans="1:15" x14ac:dyDescent="0.2">
      <c r="A17" s="14">
        <v>0.20833333333333334</v>
      </c>
      <c r="B17" s="174">
        <v>-102.25999999999998</v>
      </c>
      <c r="C17" s="174">
        <v>9.91</v>
      </c>
      <c r="D17" s="174">
        <v>20.03</v>
      </c>
      <c r="E17" s="174">
        <v>141.69999999999999</v>
      </c>
      <c r="F17" s="174">
        <v>-100.48999999999994</v>
      </c>
      <c r="G17" s="174">
        <v>129.93000000000029</v>
      </c>
      <c r="I17" s="14">
        <v>0.20833333333333334</v>
      </c>
      <c r="J17" s="173">
        <v>49.910000000000061</v>
      </c>
      <c r="K17" s="173">
        <v>-10.560000000000002</v>
      </c>
      <c r="L17" s="173">
        <v>-181.98000000000002</v>
      </c>
      <c r="M17" s="173">
        <v>-179.41999999999996</v>
      </c>
      <c r="N17" s="173">
        <v>-337.88000000000011</v>
      </c>
      <c r="O17" s="173">
        <v>610.51</v>
      </c>
    </row>
    <row r="18" spans="1:15" x14ac:dyDescent="0.2">
      <c r="A18" s="14">
        <v>0.20833333333333334</v>
      </c>
      <c r="B18" s="174">
        <v>-104.92999999999998</v>
      </c>
      <c r="C18" s="174">
        <v>10.950000000000003</v>
      </c>
      <c r="D18" s="174">
        <v>15.34</v>
      </c>
      <c r="E18" s="174">
        <v>177.26999999999998</v>
      </c>
      <c r="F18" s="174">
        <v>-99.860000000000014</v>
      </c>
      <c r="G18" s="174">
        <v>52.050000000000182</v>
      </c>
      <c r="I18" s="14">
        <v>0.20833333333333334</v>
      </c>
      <c r="J18" s="173">
        <v>36.830000000000041</v>
      </c>
      <c r="K18" s="173">
        <v>-18.549999999999997</v>
      </c>
      <c r="L18" s="173">
        <v>-222.24</v>
      </c>
      <c r="M18" s="173">
        <v>-180.8099999999998</v>
      </c>
      <c r="N18" s="173">
        <v>-314.28999999999996</v>
      </c>
      <c r="O18" s="173">
        <v>646.85000000000014</v>
      </c>
    </row>
    <row r="19" spans="1:15" x14ac:dyDescent="0.2">
      <c r="A19" s="14">
        <v>0.25</v>
      </c>
      <c r="B19" s="174">
        <v>-114.77999999999996</v>
      </c>
      <c r="C19" s="174">
        <v>10.769999999999996</v>
      </c>
      <c r="D19" s="174">
        <v>10.930000000000003</v>
      </c>
      <c r="E19" s="174">
        <v>166.36999999999998</v>
      </c>
      <c r="F19" s="174">
        <v>-82.620000000000033</v>
      </c>
      <c r="G19" s="174">
        <v>51.630000000000109</v>
      </c>
      <c r="I19" s="14">
        <v>0.25</v>
      </c>
      <c r="J19" s="173">
        <v>13.000000000000014</v>
      </c>
      <c r="K19" s="173">
        <v>-42.800000000000011</v>
      </c>
      <c r="L19" s="173">
        <v>-233.01999999999998</v>
      </c>
      <c r="M19" s="173">
        <v>-165.97999999999985</v>
      </c>
      <c r="N19" s="173">
        <v>-282.56000000000006</v>
      </c>
      <c r="O19" s="173">
        <v>631.86999999999989</v>
      </c>
    </row>
    <row r="20" spans="1:15" x14ac:dyDescent="0.2">
      <c r="A20" s="14">
        <v>0.25</v>
      </c>
      <c r="B20" s="174">
        <v>-137.32999999999993</v>
      </c>
      <c r="C20" s="174">
        <v>6.1099999999999994</v>
      </c>
      <c r="D20" s="174">
        <v>15.28</v>
      </c>
      <c r="E20" s="174">
        <v>62.399999999999991</v>
      </c>
      <c r="F20" s="174">
        <v>-62.369999999999948</v>
      </c>
      <c r="G20" s="174">
        <v>103.59000000000015</v>
      </c>
      <c r="I20" s="14">
        <v>0.25</v>
      </c>
      <c r="J20" s="173">
        <v>-12.029999999999959</v>
      </c>
      <c r="K20" s="173">
        <v>-50.67</v>
      </c>
      <c r="L20" s="173">
        <v>-227.42999999999995</v>
      </c>
      <c r="M20" s="173">
        <v>-163.32</v>
      </c>
      <c r="N20" s="173">
        <v>-265.06000000000006</v>
      </c>
      <c r="O20" s="173">
        <v>587.27</v>
      </c>
    </row>
    <row r="21" spans="1:15" x14ac:dyDescent="0.2">
      <c r="A21" s="14">
        <v>0.29166666666666669</v>
      </c>
      <c r="B21" s="174">
        <v>-141.93999999999997</v>
      </c>
      <c r="C21" s="174">
        <v>4.5399999999999991</v>
      </c>
      <c r="D21" s="174">
        <v>12.23</v>
      </c>
      <c r="E21" s="174">
        <v>52.11</v>
      </c>
      <c r="F21" s="174">
        <v>-63.610000000000028</v>
      </c>
      <c r="G21" s="174">
        <v>121.51999999999953</v>
      </c>
      <c r="I21" s="14">
        <v>0.29166666666666669</v>
      </c>
      <c r="J21" s="173">
        <v>-24.439999999999991</v>
      </c>
      <c r="K21" s="173">
        <v>-59.559999999999988</v>
      </c>
      <c r="L21" s="173">
        <v>-229.96999999999997</v>
      </c>
      <c r="M21" s="173">
        <v>-167.39000000000001</v>
      </c>
      <c r="N21" s="173">
        <v>-244.29999999999995</v>
      </c>
      <c r="O21" s="173">
        <v>561.65</v>
      </c>
    </row>
    <row r="22" spans="1:15" x14ac:dyDescent="0.2">
      <c r="A22" s="14">
        <v>0.29166666666666669</v>
      </c>
      <c r="B22" s="174">
        <v>-140.26999999999998</v>
      </c>
      <c r="C22" s="174">
        <v>1.1799999999999997</v>
      </c>
      <c r="D22" s="174">
        <v>6.4400000000000031</v>
      </c>
      <c r="E22" s="174">
        <v>24.210000000000004</v>
      </c>
      <c r="F22" s="174">
        <v>-47.639999999999958</v>
      </c>
      <c r="G22" s="174">
        <v>112.09999999999945</v>
      </c>
      <c r="I22" s="14">
        <v>0.29166666666666669</v>
      </c>
      <c r="J22" s="173">
        <v>-47.66999999999998</v>
      </c>
      <c r="K22" s="173">
        <v>-33.299999999999983</v>
      </c>
      <c r="L22" s="173">
        <v>-211.25</v>
      </c>
      <c r="M22" s="173">
        <v>-226.51999999999998</v>
      </c>
      <c r="N22" s="173">
        <v>-237.27999999999997</v>
      </c>
      <c r="O22" s="173">
        <v>541.32999999999993</v>
      </c>
    </row>
    <row r="23" spans="1:15" x14ac:dyDescent="0.2">
      <c r="A23" s="14">
        <v>0.33333333333333331</v>
      </c>
      <c r="B23" s="174">
        <v>-141.15999999999997</v>
      </c>
      <c r="C23" s="174">
        <v>-3.4299999999999997</v>
      </c>
      <c r="D23" s="174">
        <v>9.59</v>
      </c>
      <c r="E23" s="174">
        <v>15.220000000000013</v>
      </c>
      <c r="F23" s="174">
        <v>-38.949999999999989</v>
      </c>
      <c r="G23" s="174">
        <v>112.11999999999989</v>
      </c>
      <c r="I23" s="14">
        <v>0.33333333333333331</v>
      </c>
      <c r="J23" s="173">
        <v>-44.39999999999992</v>
      </c>
      <c r="K23" s="173">
        <v>-39.160000000000025</v>
      </c>
      <c r="L23" s="173">
        <v>-174.3</v>
      </c>
      <c r="M23" s="173">
        <v>-263.55000000000007</v>
      </c>
      <c r="N23" s="173">
        <v>-268.37999999999988</v>
      </c>
      <c r="O23" s="173">
        <v>563.65</v>
      </c>
    </row>
    <row r="24" spans="1:15" x14ac:dyDescent="0.2">
      <c r="A24" s="14">
        <v>0.33333333333333331</v>
      </c>
      <c r="B24" s="174">
        <v>-129.14000000000004</v>
      </c>
      <c r="C24" s="174">
        <v>-2.0799999999999983</v>
      </c>
      <c r="D24" s="174">
        <v>11.810000000000002</v>
      </c>
      <c r="E24" s="174">
        <v>18.650000000000002</v>
      </c>
      <c r="F24" s="174">
        <v>-40.299999999999983</v>
      </c>
      <c r="G24" s="174">
        <v>125.65000000000009</v>
      </c>
      <c r="I24" s="14">
        <v>0.33333333333333331</v>
      </c>
      <c r="J24" s="173">
        <v>-37.189999999999955</v>
      </c>
      <c r="K24" s="173">
        <v>-19.050000000000011</v>
      </c>
      <c r="L24" s="173">
        <v>-159.79000000000002</v>
      </c>
      <c r="M24" s="173">
        <v>-292.06</v>
      </c>
      <c r="N24" s="173">
        <v>-299.83999999999992</v>
      </c>
      <c r="O24" s="173">
        <v>657.31</v>
      </c>
    </row>
    <row r="25" spans="1:15" x14ac:dyDescent="0.2">
      <c r="A25" s="14">
        <v>0.375</v>
      </c>
      <c r="B25" s="174">
        <v>-113.13000000000001</v>
      </c>
      <c r="C25" s="174">
        <v>-2.8900000000000006</v>
      </c>
      <c r="D25" s="174">
        <v>13.32</v>
      </c>
      <c r="E25" s="174">
        <v>-19.610000000000024</v>
      </c>
      <c r="F25" s="174">
        <v>-40.179999999999978</v>
      </c>
      <c r="G25" s="174">
        <v>157.82999999999993</v>
      </c>
      <c r="I25" s="14">
        <v>0.375</v>
      </c>
      <c r="J25" s="173">
        <v>-10.459999999999932</v>
      </c>
      <c r="K25" s="173">
        <v>-3.6699999999999946</v>
      </c>
      <c r="L25" s="173">
        <v>-132.04000000000002</v>
      </c>
      <c r="M25" s="173">
        <v>-356.33</v>
      </c>
      <c r="N25" s="173">
        <v>-341.36000000000013</v>
      </c>
      <c r="O25" s="173">
        <v>695.63</v>
      </c>
    </row>
    <row r="26" spans="1:15" x14ac:dyDescent="0.2">
      <c r="A26" s="14">
        <v>0.375</v>
      </c>
      <c r="B26" s="174">
        <v>-98.850000000000009</v>
      </c>
      <c r="C26" s="174">
        <v>-2.5500000000000007</v>
      </c>
      <c r="D26" s="174">
        <v>13.03</v>
      </c>
      <c r="E26" s="174">
        <v>-19.629999999999995</v>
      </c>
      <c r="F26" s="174">
        <v>-52.579999999999984</v>
      </c>
      <c r="G26" s="174">
        <v>177.94999999999982</v>
      </c>
      <c r="I26" s="14">
        <v>0.375</v>
      </c>
      <c r="J26" s="173">
        <v>-2.7400000000000464</v>
      </c>
      <c r="K26" s="173">
        <v>-3.1100000000000065</v>
      </c>
      <c r="L26" s="173">
        <v>-114.38999999999999</v>
      </c>
      <c r="M26" s="173">
        <v>-382.23</v>
      </c>
      <c r="N26" s="173">
        <v>-358.86</v>
      </c>
      <c r="O26" s="173">
        <v>766.42000000000007</v>
      </c>
    </row>
    <row r="27" spans="1:15" x14ac:dyDescent="0.2">
      <c r="A27" s="14">
        <v>0.41666666666666669</v>
      </c>
      <c r="B27" s="174">
        <v>-85.840000000000018</v>
      </c>
      <c r="C27" s="174">
        <v>-3.2699999999999996</v>
      </c>
      <c r="D27" s="174">
        <v>9.7900000000000009</v>
      </c>
      <c r="E27" s="174">
        <v>-20</v>
      </c>
      <c r="F27" s="174">
        <v>-50.279999999999944</v>
      </c>
      <c r="G27" s="174">
        <v>187.50999999999976</v>
      </c>
      <c r="I27" s="14">
        <v>0.41666666666666669</v>
      </c>
      <c r="J27" s="173">
        <v>1.670000000000007</v>
      </c>
      <c r="K27" s="173">
        <v>8.5200000000000173</v>
      </c>
      <c r="L27" s="173">
        <v>-88.990000000000009</v>
      </c>
      <c r="M27" s="173">
        <v>-399.01999999999992</v>
      </c>
      <c r="N27" s="173">
        <v>-404.00000000000011</v>
      </c>
      <c r="O27" s="173">
        <v>800.83999999999992</v>
      </c>
    </row>
    <row r="28" spans="1:15" x14ac:dyDescent="0.2">
      <c r="A28" s="14">
        <v>0.41666666666666669</v>
      </c>
      <c r="B28" s="174">
        <v>-76.17000000000003</v>
      </c>
      <c r="C28" s="174">
        <v>-8.8000000000000025</v>
      </c>
      <c r="D28" s="174">
        <v>10.039999999999999</v>
      </c>
      <c r="E28" s="174">
        <v>-46.409999999999989</v>
      </c>
      <c r="F28" s="174">
        <v>-52.089999999999975</v>
      </c>
      <c r="G28" s="174">
        <v>231.38000000000011</v>
      </c>
      <c r="I28" s="14">
        <v>0.41666666666666669</v>
      </c>
      <c r="J28" s="173">
        <v>10.149999999999981</v>
      </c>
      <c r="K28" s="173">
        <v>11.890000000000022</v>
      </c>
      <c r="L28" s="173">
        <v>-77.050000000000011</v>
      </c>
      <c r="M28" s="173">
        <v>-397.88999999999993</v>
      </c>
      <c r="N28" s="173">
        <v>-434.95999999999992</v>
      </c>
      <c r="O28" s="173">
        <v>810.64999999999986</v>
      </c>
    </row>
    <row r="29" spans="1:15" x14ac:dyDescent="0.2">
      <c r="A29" s="14">
        <v>0.45833333333333331</v>
      </c>
      <c r="B29" s="174">
        <v>-68.42000000000003</v>
      </c>
      <c r="C29" s="174">
        <v>-4.4700000000000024</v>
      </c>
      <c r="D29" s="174">
        <v>7.6300000000000008</v>
      </c>
      <c r="E29" s="174">
        <v>-48.109999999999992</v>
      </c>
      <c r="F29" s="174">
        <v>-51.199999999999989</v>
      </c>
      <c r="G29" s="174">
        <v>229.91000000000031</v>
      </c>
      <c r="I29" s="14">
        <v>0.45833333333333331</v>
      </c>
      <c r="J29" s="173">
        <v>11.290000000000013</v>
      </c>
      <c r="K29" s="173">
        <v>3.7500000000000036</v>
      </c>
      <c r="L29" s="173">
        <v>-67.489999999999995</v>
      </c>
      <c r="M29" s="173">
        <v>-392.38999999999993</v>
      </c>
      <c r="N29" s="173">
        <v>-440.65</v>
      </c>
      <c r="O29" s="173">
        <v>816.55</v>
      </c>
    </row>
    <row r="30" spans="1:15" x14ac:dyDescent="0.2">
      <c r="A30" s="14">
        <v>0.45833333333333331</v>
      </c>
      <c r="B30" s="174">
        <v>-58.690000000000012</v>
      </c>
      <c r="C30" s="174">
        <v>-0.41999999999999993</v>
      </c>
      <c r="D30" s="174">
        <v>6.8900000000000006</v>
      </c>
      <c r="E30" s="174">
        <v>-43.54</v>
      </c>
      <c r="F30" s="174">
        <v>-59.71999999999997</v>
      </c>
      <c r="G30" s="174">
        <v>232.02999999999975</v>
      </c>
      <c r="I30" s="14">
        <v>0.45833333333333331</v>
      </c>
      <c r="J30" s="173">
        <v>7.5299999999999603</v>
      </c>
      <c r="K30" s="173">
        <v>6.5000000000000071</v>
      </c>
      <c r="L30" s="173">
        <v>-69.240000000000009</v>
      </c>
      <c r="M30" s="173">
        <v>-383.55000000000007</v>
      </c>
      <c r="N30" s="173">
        <v>-440.55999999999995</v>
      </c>
      <c r="O30" s="173">
        <v>810.20999999999981</v>
      </c>
    </row>
    <row r="31" spans="1:15" x14ac:dyDescent="0.2">
      <c r="A31" s="14">
        <v>0.5</v>
      </c>
      <c r="B31" s="174">
        <v>-57.87</v>
      </c>
      <c r="C31" s="174">
        <v>5.0000000000000711E-2</v>
      </c>
      <c r="D31" s="174">
        <v>7.01</v>
      </c>
      <c r="E31" s="174">
        <v>-40.119999999999983</v>
      </c>
      <c r="F31" s="174">
        <v>-57.399999999999977</v>
      </c>
      <c r="G31" s="174">
        <v>222.94000000000005</v>
      </c>
      <c r="I31" s="14">
        <v>0.5</v>
      </c>
      <c r="J31" s="173">
        <v>-1.2799999999999692</v>
      </c>
      <c r="K31" s="173">
        <v>-2.2800000000000225</v>
      </c>
      <c r="L31" s="173">
        <v>-52.94</v>
      </c>
      <c r="M31" s="173">
        <v>-359.7</v>
      </c>
      <c r="N31" s="173">
        <v>-465.19999999999993</v>
      </c>
      <c r="O31" s="173">
        <v>805.12000000000012</v>
      </c>
    </row>
    <row r="32" spans="1:15" x14ac:dyDescent="0.2">
      <c r="A32" s="14">
        <v>0.5</v>
      </c>
      <c r="B32" s="174">
        <v>-59.839999999999989</v>
      </c>
      <c r="C32" s="174">
        <v>0.33999999999999986</v>
      </c>
      <c r="D32" s="174">
        <v>6.11</v>
      </c>
      <c r="E32" s="174">
        <v>-38.08</v>
      </c>
      <c r="F32" s="174">
        <v>-55.100000000000023</v>
      </c>
      <c r="G32" s="174">
        <v>213.44999999999982</v>
      </c>
      <c r="I32" s="14">
        <v>0.5</v>
      </c>
      <c r="J32" s="173">
        <v>11.020000000000023</v>
      </c>
      <c r="K32" s="173">
        <v>-1</v>
      </c>
      <c r="L32" s="173">
        <v>-59.949999999999996</v>
      </c>
      <c r="M32" s="173">
        <v>-346.44</v>
      </c>
      <c r="N32" s="173">
        <v>-476.80999999999995</v>
      </c>
      <c r="O32" s="173">
        <v>792.24</v>
      </c>
    </row>
    <row r="33" spans="1:15" x14ac:dyDescent="0.2">
      <c r="A33" s="14">
        <v>0.54166666666666663</v>
      </c>
      <c r="B33" s="174">
        <v>-69.750000000000014</v>
      </c>
      <c r="C33" s="174">
        <v>1.9399999999999995</v>
      </c>
      <c r="D33" s="174">
        <v>6.2099999999999991</v>
      </c>
      <c r="E33" s="174">
        <v>-34.629999999999995</v>
      </c>
      <c r="F33" s="174">
        <v>-52.28</v>
      </c>
      <c r="G33" s="174">
        <v>210.01000000000022</v>
      </c>
      <c r="I33" s="14">
        <v>0.54166666666666663</v>
      </c>
      <c r="J33" s="173">
        <v>13.000000000000018</v>
      </c>
      <c r="K33" s="173">
        <v>3.4599999999999973</v>
      </c>
      <c r="L33" s="173">
        <v>-69.84</v>
      </c>
      <c r="M33" s="173">
        <v>-351.91</v>
      </c>
      <c r="N33" s="173">
        <v>-469.93999999999994</v>
      </c>
      <c r="O33" s="173">
        <v>786.90999999999985</v>
      </c>
    </row>
    <row r="34" spans="1:15" x14ac:dyDescent="0.2">
      <c r="A34" s="14">
        <v>0.54166666666666663</v>
      </c>
      <c r="B34" s="174">
        <v>-86.11</v>
      </c>
      <c r="C34" s="174">
        <v>1.8399999999999999</v>
      </c>
      <c r="D34" s="174">
        <v>5.5300000000000011</v>
      </c>
      <c r="E34" s="174">
        <v>-37.170000000000016</v>
      </c>
      <c r="F34" s="174">
        <v>-48.450000000000017</v>
      </c>
      <c r="G34" s="174">
        <v>221.15000000000055</v>
      </c>
      <c r="I34" s="14">
        <v>0.54166666666666663</v>
      </c>
      <c r="J34" s="173">
        <v>15.140000000000034</v>
      </c>
      <c r="K34" s="173">
        <v>8.6999999999999851</v>
      </c>
      <c r="L34" s="173">
        <v>-72.989999999999995</v>
      </c>
      <c r="M34" s="173">
        <v>-360.91000000000008</v>
      </c>
      <c r="N34" s="173">
        <v>-455.44999999999993</v>
      </c>
      <c r="O34" s="173">
        <v>790.68000000000006</v>
      </c>
    </row>
    <row r="35" spans="1:15" x14ac:dyDescent="0.2">
      <c r="A35" s="14">
        <v>0.58333333333333337</v>
      </c>
      <c r="B35" s="174">
        <v>-111.25</v>
      </c>
      <c r="C35" s="174">
        <v>9.9999999999997868E-3</v>
      </c>
      <c r="D35" s="174">
        <v>6.2099999999999991</v>
      </c>
      <c r="E35" s="174">
        <v>-36.11999999999999</v>
      </c>
      <c r="F35" s="174">
        <v>-42.619999999999976</v>
      </c>
      <c r="G35" s="174">
        <v>223.25999999999931</v>
      </c>
      <c r="I35" s="14">
        <v>0.58333333333333337</v>
      </c>
      <c r="J35" s="173">
        <v>22.700000000000024</v>
      </c>
      <c r="K35" s="173">
        <v>5.9000000000000092</v>
      </c>
      <c r="L35" s="173">
        <v>-77.75</v>
      </c>
      <c r="M35" s="173">
        <v>-343.48999999999995</v>
      </c>
      <c r="N35" s="173">
        <v>-441.59999999999991</v>
      </c>
      <c r="O35" s="173">
        <v>764.62999999999988</v>
      </c>
    </row>
    <row r="36" spans="1:15" x14ac:dyDescent="0.2">
      <c r="A36" s="14">
        <v>0.58333333333333337</v>
      </c>
      <c r="B36" s="174">
        <v>-121.45000000000003</v>
      </c>
      <c r="C36" s="174">
        <v>-0.22000000000000064</v>
      </c>
      <c r="D36" s="174">
        <v>5.47</v>
      </c>
      <c r="E36" s="174">
        <v>-21.869999999999983</v>
      </c>
      <c r="F36" s="174">
        <v>-36.710000000000036</v>
      </c>
      <c r="G36" s="174">
        <v>205.02000000000044</v>
      </c>
      <c r="I36" s="14">
        <v>0.58333333333333337</v>
      </c>
      <c r="J36" s="173">
        <v>17.110000000000031</v>
      </c>
      <c r="K36" s="173">
        <v>5.0900000000000105</v>
      </c>
      <c r="L36" s="173">
        <v>-81.200000000000017</v>
      </c>
      <c r="M36" s="173">
        <v>-334.65999999999985</v>
      </c>
      <c r="N36" s="173">
        <v>-441.86</v>
      </c>
      <c r="O36" s="173">
        <v>746.2</v>
      </c>
    </row>
    <row r="37" spans="1:15" x14ac:dyDescent="0.2">
      <c r="A37" s="14">
        <v>0.625</v>
      </c>
      <c r="B37" s="174">
        <v>-137.59</v>
      </c>
      <c r="C37" s="174">
        <v>1.5999999999999996</v>
      </c>
      <c r="D37" s="174">
        <v>4.8200000000000012</v>
      </c>
      <c r="E37" s="174">
        <v>-18.139999999999986</v>
      </c>
      <c r="F37" s="174">
        <v>-25.259999999999991</v>
      </c>
      <c r="G37" s="174">
        <v>208.67000000000007</v>
      </c>
      <c r="I37" s="14">
        <v>0.625</v>
      </c>
      <c r="J37" s="173">
        <v>-0.99999999999999289</v>
      </c>
      <c r="K37" s="173">
        <v>3.7300000000000182</v>
      </c>
      <c r="L37" s="173">
        <v>-86.390000000000015</v>
      </c>
      <c r="M37" s="173">
        <v>-304.9799999999999</v>
      </c>
      <c r="N37" s="173">
        <v>-436.1</v>
      </c>
      <c r="O37" s="173">
        <v>710.33000000000015</v>
      </c>
    </row>
    <row r="38" spans="1:15" x14ac:dyDescent="0.2">
      <c r="A38" s="14">
        <v>0.625</v>
      </c>
      <c r="B38" s="174">
        <v>-154.11999999999989</v>
      </c>
      <c r="C38" s="174">
        <v>5.07</v>
      </c>
      <c r="D38" s="174">
        <v>7.1699999999999982</v>
      </c>
      <c r="E38" s="174">
        <v>16.089999999999989</v>
      </c>
      <c r="F38" s="174">
        <v>-5.3700000000000045</v>
      </c>
      <c r="G38" s="174">
        <v>182.10999999999967</v>
      </c>
      <c r="I38" s="14">
        <v>0.625</v>
      </c>
      <c r="J38" s="173">
        <v>4.4899999999999629</v>
      </c>
      <c r="K38" s="173">
        <v>1.2699999999999818</v>
      </c>
      <c r="L38" s="173">
        <v>-91.36999999999999</v>
      </c>
      <c r="M38" s="173">
        <v>-254.14</v>
      </c>
      <c r="N38" s="173">
        <v>-411.44000000000005</v>
      </c>
      <c r="O38" s="173">
        <v>634.27</v>
      </c>
    </row>
    <row r="39" spans="1:15" x14ac:dyDescent="0.2">
      <c r="A39" s="14">
        <v>0.66666666666666663</v>
      </c>
      <c r="B39" s="174">
        <v>-189.10000000000014</v>
      </c>
      <c r="C39" s="174">
        <v>3.610000000000003</v>
      </c>
      <c r="D39" s="174">
        <v>8.7299999999999986</v>
      </c>
      <c r="E39" s="174">
        <v>3.3799999999999883</v>
      </c>
      <c r="F39" s="174">
        <v>5.4599999999999937</v>
      </c>
      <c r="G39" s="174">
        <v>203.4699999999998</v>
      </c>
      <c r="I39" s="14">
        <v>0.66666666666666663</v>
      </c>
      <c r="J39" s="173">
        <v>0.29999999999995453</v>
      </c>
      <c r="K39" s="173">
        <v>1.4499999999999886</v>
      </c>
      <c r="L39" s="173">
        <v>-110.5</v>
      </c>
      <c r="M39" s="173">
        <v>-206.51999999999992</v>
      </c>
      <c r="N39" s="173">
        <v>-365.20000000000005</v>
      </c>
      <c r="O39" s="173">
        <v>556.8599999999999</v>
      </c>
    </row>
    <row r="40" spans="1:15" x14ac:dyDescent="0.2">
      <c r="A40" s="14">
        <v>0.66666666666666663</v>
      </c>
      <c r="B40" s="174">
        <v>-222.74999999999994</v>
      </c>
      <c r="C40" s="174">
        <v>4.8799999999999955</v>
      </c>
      <c r="D40" s="174">
        <v>-12.829999999999998</v>
      </c>
      <c r="E40" s="174">
        <v>-13.909999999999997</v>
      </c>
      <c r="F40" s="174">
        <v>40.209999999999965</v>
      </c>
      <c r="G40" s="174">
        <v>211.45999999999913</v>
      </c>
      <c r="I40" s="14">
        <v>0.66666666666666663</v>
      </c>
      <c r="J40" s="173">
        <v>40.470000000000056</v>
      </c>
      <c r="K40" s="173">
        <v>-9.5699999999999932</v>
      </c>
      <c r="L40" s="173">
        <v>-123.85000000000002</v>
      </c>
      <c r="M40" s="173">
        <v>-124.29000000000013</v>
      </c>
      <c r="N40" s="173">
        <v>-348.65999999999985</v>
      </c>
      <c r="O40" s="173">
        <v>492.23</v>
      </c>
    </row>
    <row r="41" spans="1:15" x14ac:dyDescent="0.2">
      <c r="A41" s="14">
        <v>0.70833333333333337</v>
      </c>
      <c r="B41" s="174">
        <v>-253.14000000000019</v>
      </c>
      <c r="C41" s="174">
        <v>-0.61000000000000676</v>
      </c>
      <c r="D41" s="174">
        <v>-25.46</v>
      </c>
      <c r="E41" s="174">
        <v>-16.789999999999971</v>
      </c>
      <c r="F41" s="174">
        <v>82.219999999999985</v>
      </c>
      <c r="G41" s="174">
        <v>212.97999999999956</v>
      </c>
      <c r="I41" s="14">
        <v>0.70833333333333337</v>
      </c>
      <c r="J41" s="173">
        <v>103.85000000000004</v>
      </c>
      <c r="K41" s="173">
        <v>-39.190000000000012</v>
      </c>
      <c r="L41" s="173">
        <v>-135.55999999999997</v>
      </c>
      <c r="M41" s="173">
        <v>-143.31999999999994</v>
      </c>
      <c r="N41" s="173">
        <v>-335.6</v>
      </c>
      <c r="O41" s="173">
        <v>464.72</v>
      </c>
    </row>
    <row r="42" spans="1:15" x14ac:dyDescent="0.2">
      <c r="A42" s="14">
        <v>0.70833333333333337</v>
      </c>
      <c r="B42" s="174">
        <v>-284.68000000000023</v>
      </c>
      <c r="C42" s="174">
        <v>2.839999999999995</v>
      </c>
      <c r="D42" s="174">
        <v>-22.46</v>
      </c>
      <c r="E42" s="174">
        <v>15.21</v>
      </c>
      <c r="F42" s="174">
        <v>94.450000000000031</v>
      </c>
      <c r="G42" s="174">
        <v>194.30999999999995</v>
      </c>
      <c r="I42" s="14">
        <v>0.70833333333333337</v>
      </c>
      <c r="J42" s="173">
        <v>97.879999999999967</v>
      </c>
      <c r="K42" s="173">
        <v>-118.98000000000003</v>
      </c>
      <c r="L42" s="173">
        <v>-167.8</v>
      </c>
      <c r="M42" s="173">
        <v>-165.1099999999999</v>
      </c>
      <c r="N42" s="173">
        <v>-234.5</v>
      </c>
      <c r="O42" s="173">
        <v>492.32000000000005</v>
      </c>
    </row>
    <row r="43" spans="1:15" x14ac:dyDescent="0.2">
      <c r="A43" s="14">
        <v>0.75</v>
      </c>
      <c r="B43" s="174">
        <v>-299.31000000000006</v>
      </c>
      <c r="C43" s="174">
        <v>5.1399999999999917</v>
      </c>
      <c r="D43" s="174">
        <v>-15.889999999999983</v>
      </c>
      <c r="E43" s="174">
        <v>12.790000000000035</v>
      </c>
      <c r="F43" s="174">
        <v>87.01</v>
      </c>
      <c r="G43" s="174">
        <v>226.42999999999984</v>
      </c>
      <c r="I43" s="14">
        <v>0.75</v>
      </c>
      <c r="J43" s="173">
        <v>55.979999999999862</v>
      </c>
      <c r="K43" s="173">
        <v>-179.81</v>
      </c>
      <c r="L43" s="173">
        <v>-194.68</v>
      </c>
      <c r="M43" s="173">
        <v>-139.57999999999993</v>
      </c>
      <c r="N43" s="173">
        <v>-142.97999999999996</v>
      </c>
      <c r="O43" s="173">
        <v>513.49</v>
      </c>
    </row>
    <row r="44" spans="1:15" x14ac:dyDescent="0.2">
      <c r="A44" s="14">
        <v>0.75</v>
      </c>
      <c r="B44" s="174">
        <v>-298.70999999999998</v>
      </c>
      <c r="C44" s="174">
        <v>10.119999999999994</v>
      </c>
      <c r="D44" s="174">
        <v>-8.710000000000008</v>
      </c>
      <c r="E44" s="174">
        <v>-14.93000000000001</v>
      </c>
      <c r="F44" s="174">
        <v>69.259999999999991</v>
      </c>
      <c r="G44" s="174">
        <v>257.17999999999984</v>
      </c>
      <c r="I44" s="14">
        <v>0.75</v>
      </c>
      <c r="J44" s="173">
        <v>9.7799999999998981</v>
      </c>
      <c r="K44" s="173">
        <v>-203.17000000000002</v>
      </c>
      <c r="L44" s="173">
        <v>-181.48999999999998</v>
      </c>
      <c r="M44" s="173">
        <v>-117.09000000000003</v>
      </c>
      <c r="N44" s="173">
        <v>-99.970000000000027</v>
      </c>
      <c r="O44" s="173">
        <v>507.26</v>
      </c>
    </row>
    <row r="45" spans="1:15" x14ac:dyDescent="0.2">
      <c r="A45" s="14">
        <v>0.79166666666666663</v>
      </c>
      <c r="B45" s="174">
        <v>-292.05000000000007</v>
      </c>
      <c r="C45" s="174">
        <v>9.2399999999999807</v>
      </c>
      <c r="D45" s="174">
        <v>-4.18999999999998</v>
      </c>
      <c r="E45" s="174">
        <v>-20.399999999999981</v>
      </c>
      <c r="F45" s="174">
        <v>71.320000000000036</v>
      </c>
      <c r="G45" s="174">
        <v>251.74000000000024</v>
      </c>
      <c r="I45" s="14">
        <v>0.79166666666666663</v>
      </c>
      <c r="J45" s="173">
        <v>-17.089999999999836</v>
      </c>
      <c r="K45" s="173">
        <v>-201.60999999999996</v>
      </c>
      <c r="L45" s="173">
        <v>-171.38</v>
      </c>
      <c r="M45" s="173">
        <v>-122.44000000000003</v>
      </c>
      <c r="N45" s="173">
        <v>-87.81</v>
      </c>
      <c r="O45" s="173">
        <v>511.7700000000001</v>
      </c>
    </row>
    <row r="46" spans="1:15" x14ac:dyDescent="0.2">
      <c r="A46" s="14">
        <v>0.79166666666666663</v>
      </c>
      <c r="B46" s="174">
        <v>-284.27999999999992</v>
      </c>
      <c r="C46" s="174">
        <v>11.160000000000025</v>
      </c>
      <c r="D46" s="174">
        <v>-6.6799999999999891</v>
      </c>
      <c r="E46" s="174">
        <v>-22.649999999999952</v>
      </c>
      <c r="F46" s="174">
        <v>65.44</v>
      </c>
      <c r="G46" s="174">
        <v>263.92999999999984</v>
      </c>
      <c r="I46" s="14">
        <v>0.79166666666666663</v>
      </c>
      <c r="J46" s="173">
        <v>-33.950000000000159</v>
      </c>
      <c r="K46" s="173">
        <v>-184.09000000000003</v>
      </c>
      <c r="L46" s="173">
        <v>-167.51</v>
      </c>
      <c r="M46" s="173">
        <v>-126.75</v>
      </c>
      <c r="N46" s="173">
        <v>-79.650000000000034</v>
      </c>
      <c r="O46" s="173">
        <v>508.24</v>
      </c>
    </row>
    <row r="47" spans="1:15" x14ac:dyDescent="0.2">
      <c r="A47" s="14">
        <v>0.83333333333333337</v>
      </c>
      <c r="B47" s="174">
        <v>-264.07999999999976</v>
      </c>
      <c r="C47" s="174">
        <v>12.140000000000015</v>
      </c>
      <c r="D47" s="174">
        <v>-10.79000000000001</v>
      </c>
      <c r="E47" s="174">
        <v>-15.549999999999947</v>
      </c>
      <c r="F47" s="174">
        <v>54.539999999999949</v>
      </c>
      <c r="G47" s="174">
        <v>261.37999999999965</v>
      </c>
      <c r="I47" s="14">
        <v>0.83333333333333337</v>
      </c>
      <c r="J47" s="173">
        <v>26.149999999999988</v>
      </c>
      <c r="K47" s="173">
        <v>-158.17000000000007</v>
      </c>
      <c r="L47" s="173">
        <v>-173.70999999999998</v>
      </c>
      <c r="M47" s="173">
        <v>-165.92000000000013</v>
      </c>
      <c r="N47" s="173">
        <v>-98.850000000000023</v>
      </c>
      <c r="O47" s="173">
        <v>491.17999999999995</v>
      </c>
    </row>
    <row r="48" spans="1:15" x14ac:dyDescent="0.2">
      <c r="A48" s="14">
        <v>0.83333333333333337</v>
      </c>
      <c r="B48" s="174">
        <v>-248.0499999999999</v>
      </c>
      <c r="C48" s="174">
        <v>13.280000000000001</v>
      </c>
      <c r="D48" s="174">
        <v>-3.7200000000000202</v>
      </c>
      <c r="E48" s="174">
        <v>-17.319999999999936</v>
      </c>
      <c r="F48" s="174">
        <v>33.960000000000008</v>
      </c>
      <c r="G48" s="174">
        <v>322.9699999999998</v>
      </c>
      <c r="I48" s="14">
        <v>0.83333333333333337</v>
      </c>
      <c r="J48" s="173">
        <v>57.370000000000054</v>
      </c>
      <c r="K48" s="173">
        <v>-121.45</v>
      </c>
      <c r="L48" s="173">
        <v>-183.98000000000002</v>
      </c>
      <c r="M48" s="173">
        <v>-179.00999999999988</v>
      </c>
      <c r="N48" s="173">
        <v>-141.06000000000012</v>
      </c>
      <c r="O48" s="173">
        <v>481.4</v>
      </c>
    </row>
    <row r="49" spans="1:27" x14ac:dyDescent="0.2">
      <c r="A49" s="14">
        <v>0.875</v>
      </c>
      <c r="B49" s="174">
        <v>-237.84000000000006</v>
      </c>
      <c r="C49" s="174">
        <v>13.97999999999999</v>
      </c>
      <c r="D49" s="174">
        <v>4.5600000000000094</v>
      </c>
      <c r="E49" s="174">
        <v>-7.07</v>
      </c>
      <c r="F49" s="174">
        <v>1.4900000000000091</v>
      </c>
      <c r="G49" s="174">
        <v>312.80000000000018</v>
      </c>
      <c r="I49" s="14">
        <v>0.875</v>
      </c>
      <c r="J49" s="173">
        <v>71.759999999999891</v>
      </c>
      <c r="K49" s="173">
        <v>-96.470000000000027</v>
      </c>
      <c r="L49" s="173">
        <v>-194.54999999999995</v>
      </c>
      <c r="M49" s="173">
        <v>-174.09999999999991</v>
      </c>
      <c r="N49" s="173">
        <v>-193.54000000000002</v>
      </c>
      <c r="O49" s="173">
        <v>488.55999999999995</v>
      </c>
    </row>
    <row r="50" spans="1:27" x14ac:dyDescent="0.2">
      <c r="A50" s="14">
        <v>0.875</v>
      </c>
      <c r="B50" s="174">
        <v>-174.87999999999982</v>
      </c>
      <c r="C50" s="174">
        <v>10.090000000000003</v>
      </c>
      <c r="D50" s="174">
        <v>11.749999999999986</v>
      </c>
      <c r="E50" s="174">
        <v>-10.460000000000036</v>
      </c>
      <c r="F50" s="174">
        <v>-0.31000000000001648</v>
      </c>
      <c r="G50" s="174">
        <v>318.79999999999973</v>
      </c>
      <c r="I50" s="14">
        <v>0.875</v>
      </c>
      <c r="J50" s="173">
        <v>107.93999999999997</v>
      </c>
      <c r="K50" s="173">
        <v>-73.509999999999977</v>
      </c>
      <c r="L50" s="173">
        <v>-173.74</v>
      </c>
      <c r="M50" s="173">
        <v>-181.75999999999979</v>
      </c>
      <c r="N50" s="173">
        <v>-256.56999999999994</v>
      </c>
      <c r="O50" s="173">
        <v>480.31999999999994</v>
      </c>
    </row>
    <row r="51" spans="1:27" x14ac:dyDescent="0.2">
      <c r="A51" s="14">
        <v>0.91666666666666663</v>
      </c>
      <c r="B51" s="174">
        <v>-168.19999999999993</v>
      </c>
      <c r="C51" s="174">
        <v>11.679999999999993</v>
      </c>
      <c r="D51" s="174">
        <v>8.7800000000000118</v>
      </c>
      <c r="E51" s="174">
        <v>-24.390000000000015</v>
      </c>
      <c r="F51" s="174">
        <v>-15.610000000000014</v>
      </c>
      <c r="G51" s="174">
        <v>331.65000000000009</v>
      </c>
      <c r="I51" s="14">
        <v>0.91666666666666663</v>
      </c>
      <c r="J51" s="173">
        <v>107.0800000000001</v>
      </c>
      <c r="K51" s="173">
        <v>-49.930000000000021</v>
      </c>
      <c r="L51" s="173">
        <v>-173.77000000000004</v>
      </c>
      <c r="M51" s="173">
        <v>-163.20000000000002</v>
      </c>
      <c r="N51" s="173">
        <v>-298.66000000000008</v>
      </c>
      <c r="O51" s="173">
        <v>478.61999999999989</v>
      </c>
    </row>
    <row r="52" spans="1:27" x14ac:dyDescent="0.2">
      <c r="A52" s="14">
        <v>0.91666666666666663</v>
      </c>
      <c r="B52" s="174">
        <v>-166.83999999999989</v>
      </c>
      <c r="C52" s="174">
        <v>13.940000000000012</v>
      </c>
      <c r="D52" s="174">
        <v>27.129999999999995</v>
      </c>
      <c r="E52" s="174">
        <v>13.65000000000002</v>
      </c>
      <c r="F52" s="174">
        <v>-43.070000000000078</v>
      </c>
      <c r="G52" s="174">
        <v>277.67000000000007</v>
      </c>
      <c r="I52" s="14">
        <v>0.91666666666666663</v>
      </c>
      <c r="J52" s="173">
        <v>41.189999999999955</v>
      </c>
      <c r="K52" s="173">
        <v>-48.330000000000013</v>
      </c>
      <c r="L52" s="173">
        <v>-189.97</v>
      </c>
      <c r="M52" s="173">
        <v>-138.55999999999997</v>
      </c>
      <c r="N52" s="173">
        <v>-317.96000000000004</v>
      </c>
      <c r="O52" s="173">
        <v>537.81000000000006</v>
      </c>
    </row>
    <row r="53" spans="1:27" x14ac:dyDescent="0.2">
      <c r="A53" s="14">
        <v>0.95833333333333337</v>
      </c>
      <c r="B53" s="174">
        <v>-164.24</v>
      </c>
      <c r="C53" s="174">
        <v>15.71</v>
      </c>
      <c r="D53" s="174">
        <v>36.799999999999997</v>
      </c>
      <c r="E53" s="174">
        <v>37.21</v>
      </c>
      <c r="F53" s="174">
        <v>-57.669999999999973</v>
      </c>
      <c r="G53" s="174">
        <v>255.5300000000002</v>
      </c>
      <c r="I53" s="14">
        <v>0.95833333333333337</v>
      </c>
      <c r="J53" s="173">
        <v>22.600000000000055</v>
      </c>
      <c r="K53" s="173">
        <v>-32.379999999999981</v>
      </c>
      <c r="L53" s="173">
        <v>-188.99</v>
      </c>
      <c r="M53" s="173">
        <v>-127.30000000000004</v>
      </c>
      <c r="N53" s="173">
        <v>-322.28999999999996</v>
      </c>
      <c r="O53" s="173">
        <v>546.59999999999991</v>
      </c>
    </row>
    <row r="54" spans="1:27" x14ac:dyDescent="0.2">
      <c r="A54" s="14">
        <v>0.95833333333333337</v>
      </c>
      <c r="B54" s="174">
        <v>-185.64999999999998</v>
      </c>
      <c r="C54" s="174">
        <v>14.519999999999996</v>
      </c>
      <c r="D54" s="174">
        <v>26.9</v>
      </c>
      <c r="E54" s="174">
        <v>107.92999999999996</v>
      </c>
      <c r="F54" s="174">
        <v>-80.78</v>
      </c>
      <c r="G54" s="174">
        <v>194.34000000000015</v>
      </c>
      <c r="I54" s="14">
        <v>0.95833333333333337</v>
      </c>
      <c r="J54" s="173">
        <v>8.9999999999957225E-2</v>
      </c>
      <c r="K54" s="173">
        <v>-27.779999999999987</v>
      </c>
      <c r="L54" s="173">
        <v>-184.07</v>
      </c>
      <c r="M54" s="173">
        <v>-130.03000000000006</v>
      </c>
      <c r="N54" s="173">
        <v>-310.90999999999997</v>
      </c>
      <c r="O54" s="173">
        <v>555.66000000000008</v>
      </c>
    </row>
    <row r="55" spans="1:27" x14ac:dyDescent="0.2">
      <c r="A55" s="14">
        <v>0</v>
      </c>
      <c r="B55" s="174">
        <v>-169.63</v>
      </c>
      <c r="C55" s="174">
        <v>15.590000000000003</v>
      </c>
      <c r="D55" s="174">
        <v>27.389999999999997</v>
      </c>
      <c r="E55" s="174">
        <v>114.99</v>
      </c>
      <c r="F55" s="174">
        <v>-86.63</v>
      </c>
      <c r="G55" s="174">
        <v>180.17000000000007</v>
      </c>
      <c r="I55" s="14">
        <v>0</v>
      </c>
      <c r="J55" s="173">
        <v>2.8299999999999663</v>
      </c>
      <c r="K55" s="173">
        <v>-21.64</v>
      </c>
      <c r="L55" s="173">
        <v>-181.92</v>
      </c>
      <c r="M55" s="173">
        <v>-121.36000000000003</v>
      </c>
      <c r="N55" s="173">
        <v>-319.88000000000011</v>
      </c>
      <c r="O55" s="173">
        <v>555.05999999999995</v>
      </c>
    </row>
    <row r="57" spans="1:27" x14ac:dyDescent="0.2">
      <c r="A57" s="10" t="s">
        <v>82</v>
      </c>
      <c r="I57" s="10" t="s">
        <v>83</v>
      </c>
    </row>
    <row r="59" spans="1:27" x14ac:dyDescent="0.2">
      <c r="A59" s="84" t="s">
        <v>34</v>
      </c>
      <c r="B59" s="85" t="s">
        <v>111</v>
      </c>
      <c r="C59" s="85" t="s">
        <v>113</v>
      </c>
      <c r="D59" s="85" t="s">
        <v>114</v>
      </c>
      <c r="E59" s="85" t="s">
        <v>115</v>
      </c>
      <c r="F59" s="85" t="s">
        <v>120</v>
      </c>
      <c r="G59" s="85" t="s">
        <v>112</v>
      </c>
      <c r="I59" s="84" t="s">
        <v>34</v>
      </c>
      <c r="J59" s="85" t="s">
        <v>111</v>
      </c>
      <c r="K59" s="85" t="s">
        <v>113</v>
      </c>
      <c r="L59" s="85" t="s">
        <v>114</v>
      </c>
      <c r="M59" s="85" t="s">
        <v>115</v>
      </c>
      <c r="N59" s="85" t="s">
        <v>120</v>
      </c>
      <c r="O59" s="85" t="s">
        <v>112</v>
      </c>
      <c r="Q59" s="204" t="s">
        <v>148</v>
      </c>
      <c r="R59" s="204"/>
      <c r="S59" s="204"/>
      <c r="T59" s="204"/>
      <c r="U59" s="204"/>
      <c r="V59" s="204"/>
      <c r="W59" s="204"/>
      <c r="X59" s="204"/>
      <c r="Y59" s="204"/>
      <c r="Z59" s="204"/>
      <c r="AA59" s="204"/>
    </row>
    <row r="60" spans="1:27" x14ac:dyDescent="0.2">
      <c r="A60" s="14">
        <v>0</v>
      </c>
      <c r="B60" s="172">
        <v>-200.46000000000004</v>
      </c>
      <c r="C60" s="172">
        <v>-47.629999999999995</v>
      </c>
      <c r="D60" s="172">
        <v>-214.45</v>
      </c>
      <c r="E60" s="172">
        <v>189.3</v>
      </c>
      <c r="F60" s="172">
        <v>-410.54999999999995</v>
      </c>
      <c r="G60" s="172">
        <v>585.19999999999982</v>
      </c>
      <c r="I60" s="14">
        <v>0</v>
      </c>
      <c r="J60" s="174">
        <v>-233.64999999999998</v>
      </c>
      <c r="K60" s="174">
        <v>-540</v>
      </c>
      <c r="L60" s="174">
        <v>48.780000000000022</v>
      </c>
      <c r="M60" s="174">
        <v>34.789999999999964</v>
      </c>
      <c r="N60" s="174">
        <v>382.48</v>
      </c>
      <c r="O60" s="174">
        <v>-38.120000000000118</v>
      </c>
      <c r="Q60" s="204"/>
      <c r="R60" s="204"/>
      <c r="S60" s="204"/>
      <c r="T60" s="204"/>
      <c r="U60" s="204"/>
      <c r="V60" s="204"/>
      <c r="W60" s="204"/>
      <c r="X60" s="204"/>
      <c r="Y60" s="204"/>
      <c r="Z60" s="204"/>
      <c r="AA60" s="204"/>
    </row>
    <row r="61" spans="1:27" x14ac:dyDescent="0.2">
      <c r="A61" s="14">
        <v>4.1666666666666664E-2</v>
      </c>
      <c r="B61" s="172">
        <v>-192.45</v>
      </c>
      <c r="C61" s="172">
        <v>-31.96</v>
      </c>
      <c r="D61" s="172">
        <v>-202.92999999999998</v>
      </c>
      <c r="E61" s="172">
        <v>174.6</v>
      </c>
      <c r="F61" s="172">
        <v>-412.53000000000003</v>
      </c>
      <c r="G61" s="172">
        <v>578.07999999999993</v>
      </c>
      <c r="I61" s="14">
        <v>4.1666666666666664E-2</v>
      </c>
      <c r="J61" s="174">
        <v>-231.24</v>
      </c>
      <c r="K61" s="174">
        <v>-477.49</v>
      </c>
      <c r="L61" s="174">
        <v>28.970000000000049</v>
      </c>
      <c r="M61" s="174">
        <v>34.629999999999995</v>
      </c>
      <c r="N61" s="174">
        <v>370.08000000000015</v>
      </c>
      <c r="O61" s="174">
        <v>-64.509999999999991</v>
      </c>
      <c r="Q61" s="51" t="s">
        <v>103</v>
      </c>
    </row>
    <row r="62" spans="1:27" x14ac:dyDescent="0.2">
      <c r="A62" s="14">
        <v>4.1666666666666664E-2</v>
      </c>
      <c r="B62" s="172">
        <v>-183.22000000000003</v>
      </c>
      <c r="C62" s="172">
        <v>-10.129999999999999</v>
      </c>
      <c r="D62" s="172">
        <v>-181.23000000000002</v>
      </c>
      <c r="E62" s="172">
        <v>150.23999999999998</v>
      </c>
      <c r="F62" s="172">
        <v>-417.31999999999994</v>
      </c>
      <c r="G62" s="172">
        <v>559.33000000000038</v>
      </c>
      <c r="I62" s="14">
        <v>4.1666666666666664E-2</v>
      </c>
      <c r="J62" s="174">
        <v>-231.16999999999996</v>
      </c>
      <c r="K62" s="174">
        <v>-430.23</v>
      </c>
      <c r="L62" s="174">
        <v>-9.0500000000000114</v>
      </c>
      <c r="M62" s="174">
        <v>30.779999999999973</v>
      </c>
      <c r="N62" s="174">
        <v>363.77</v>
      </c>
      <c r="O62" s="174">
        <v>-68.539999999999964</v>
      </c>
    </row>
    <row r="63" spans="1:27" x14ac:dyDescent="0.2">
      <c r="A63" s="14">
        <v>8.3333333333333329E-2</v>
      </c>
      <c r="B63" s="172">
        <v>-160.74</v>
      </c>
      <c r="C63" s="172">
        <v>-1.389999999999997</v>
      </c>
      <c r="D63" s="172">
        <v>-178.25</v>
      </c>
      <c r="E63" s="172">
        <v>143.06</v>
      </c>
      <c r="F63" s="172">
        <v>-424.87</v>
      </c>
      <c r="G63" s="172">
        <v>545.94999999999982</v>
      </c>
      <c r="I63" s="14">
        <v>8.3333333333333329E-2</v>
      </c>
      <c r="J63" s="174">
        <v>-224.90000000000009</v>
      </c>
      <c r="K63" s="174">
        <v>-387.09000000000003</v>
      </c>
      <c r="L63" s="174">
        <v>-33.92999999999995</v>
      </c>
      <c r="M63" s="174">
        <v>17.900000000000034</v>
      </c>
      <c r="N63" s="174">
        <v>346.84000000000015</v>
      </c>
      <c r="O63" s="174">
        <v>-61.809999999999945</v>
      </c>
    </row>
    <row r="64" spans="1:27" x14ac:dyDescent="0.2">
      <c r="A64" s="14">
        <v>8.3333333333333329E-2</v>
      </c>
      <c r="B64" s="172">
        <v>-160.39999999999998</v>
      </c>
      <c r="C64" s="172">
        <v>3.2000000000000028</v>
      </c>
      <c r="D64" s="172">
        <v>-166.13</v>
      </c>
      <c r="E64" s="172">
        <v>136.01000000000002</v>
      </c>
      <c r="F64" s="172">
        <v>-428.86999999999995</v>
      </c>
      <c r="G64" s="172">
        <v>538.69999999999982</v>
      </c>
      <c r="I64" s="14">
        <v>8.3333333333333329E-2</v>
      </c>
      <c r="J64" s="174">
        <v>-222.7</v>
      </c>
      <c r="K64" s="174">
        <v>-359.53</v>
      </c>
      <c r="L64" s="174">
        <v>-51.390000000000029</v>
      </c>
      <c r="M64" s="174">
        <v>13.359999999999843</v>
      </c>
      <c r="N64" s="174">
        <v>340.49</v>
      </c>
      <c r="O64" s="174">
        <v>-57.240000000000009</v>
      </c>
    </row>
    <row r="65" spans="1:15" x14ac:dyDescent="0.2">
      <c r="A65" s="14">
        <v>0.125</v>
      </c>
      <c r="B65" s="172">
        <v>-160.86000000000001</v>
      </c>
      <c r="C65" s="172">
        <v>2.4199999999999982</v>
      </c>
      <c r="D65" s="172">
        <v>-157.99</v>
      </c>
      <c r="E65" s="172">
        <v>123.25000000000001</v>
      </c>
      <c r="F65" s="172">
        <v>-431.06999999999994</v>
      </c>
      <c r="G65" s="172">
        <v>538.30999999999949</v>
      </c>
      <c r="I65" s="14">
        <v>0.125</v>
      </c>
      <c r="J65" s="174">
        <v>-217.26999999999998</v>
      </c>
      <c r="K65" s="174">
        <v>-342.63</v>
      </c>
      <c r="L65" s="174">
        <v>-60.769999999999953</v>
      </c>
      <c r="M65" s="174">
        <v>13.720000000000027</v>
      </c>
      <c r="N65" s="174">
        <v>332.92000000000007</v>
      </c>
      <c r="O65" s="174">
        <v>-61.549999999999955</v>
      </c>
    </row>
    <row r="66" spans="1:15" x14ac:dyDescent="0.2">
      <c r="A66" s="14">
        <v>0.125</v>
      </c>
      <c r="B66" s="172">
        <v>-157.92000000000002</v>
      </c>
      <c r="C66" s="172">
        <v>0.7099999999999973</v>
      </c>
      <c r="D66" s="172">
        <v>-151.82000000000002</v>
      </c>
      <c r="E66" s="172">
        <v>114.08999999999997</v>
      </c>
      <c r="F66" s="172">
        <v>-431.0499999999999</v>
      </c>
      <c r="G66" s="172">
        <v>534.0600000000004</v>
      </c>
      <c r="I66" s="14">
        <v>0.125</v>
      </c>
      <c r="J66" s="174">
        <v>-214.10000000000002</v>
      </c>
      <c r="K66" s="174">
        <v>-335.69</v>
      </c>
      <c r="L66" s="174">
        <v>-65.109999999999971</v>
      </c>
      <c r="M66" s="174">
        <v>15.370000000000175</v>
      </c>
      <c r="N66" s="174">
        <v>326.13</v>
      </c>
      <c r="O66" s="174">
        <v>-60.899999999999864</v>
      </c>
    </row>
    <row r="67" spans="1:15" x14ac:dyDescent="0.2">
      <c r="A67" s="14">
        <v>0.16666666666666666</v>
      </c>
      <c r="B67" s="172">
        <v>-160.69999999999999</v>
      </c>
      <c r="C67" s="172">
        <v>0.68000000000000327</v>
      </c>
      <c r="D67" s="172">
        <v>-149.08000000000001</v>
      </c>
      <c r="E67" s="172">
        <v>111.85000000000002</v>
      </c>
      <c r="F67" s="172">
        <v>-431.28</v>
      </c>
      <c r="G67" s="172">
        <v>535.03999999999951</v>
      </c>
      <c r="I67" s="14">
        <v>0.16666666666666666</v>
      </c>
      <c r="J67" s="174">
        <v>-209.85000000000002</v>
      </c>
      <c r="K67" s="174">
        <v>-337.77</v>
      </c>
      <c r="L67" s="174">
        <v>-59.79999999999999</v>
      </c>
      <c r="M67" s="174">
        <v>19.939999999999998</v>
      </c>
      <c r="N67" s="174">
        <v>324.64</v>
      </c>
      <c r="O67" s="174">
        <v>-69.259999999999991</v>
      </c>
    </row>
    <row r="68" spans="1:15" x14ac:dyDescent="0.2">
      <c r="A68" s="14">
        <v>0.16666666666666666</v>
      </c>
      <c r="B68" s="172">
        <v>-156.10999999999996</v>
      </c>
      <c r="C68" s="172">
        <v>-4.8999999999999986</v>
      </c>
      <c r="D68" s="172">
        <v>-140.39999999999998</v>
      </c>
      <c r="E68" s="172">
        <v>114.49000000000004</v>
      </c>
      <c r="F68" s="172">
        <v>-427.48</v>
      </c>
      <c r="G68" s="172">
        <v>505.01000000000022</v>
      </c>
      <c r="I68" s="14">
        <v>0.16666666666666666</v>
      </c>
      <c r="J68" s="174">
        <v>-191.52000000000004</v>
      </c>
      <c r="K68" s="174">
        <v>-378.93999999999994</v>
      </c>
      <c r="L68" s="174">
        <v>-45.479999999999961</v>
      </c>
      <c r="M68" s="174">
        <v>28.78000000000003</v>
      </c>
      <c r="N68" s="174">
        <v>357.19000000000005</v>
      </c>
      <c r="O68" s="174">
        <v>-102.73000000000002</v>
      </c>
    </row>
    <row r="69" spans="1:15" x14ac:dyDescent="0.2">
      <c r="A69" s="14">
        <v>0.20833333333333334</v>
      </c>
      <c r="B69" s="172">
        <v>-151.29999999999995</v>
      </c>
      <c r="C69" s="172">
        <v>-11.379999999999999</v>
      </c>
      <c r="D69" s="172">
        <v>-143.85000000000002</v>
      </c>
      <c r="E69" s="172">
        <v>121.96000000000001</v>
      </c>
      <c r="F69" s="172">
        <v>-426.95000000000005</v>
      </c>
      <c r="G69" s="172">
        <v>500.58000000000038</v>
      </c>
      <c r="I69" s="14">
        <v>0.20833333333333334</v>
      </c>
      <c r="J69" s="174">
        <v>-187.95</v>
      </c>
      <c r="K69" s="174">
        <v>-398.49</v>
      </c>
      <c r="L69" s="174">
        <v>-22.449999999999996</v>
      </c>
      <c r="M69" s="174">
        <v>31.019999999999925</v>
      </c>
      <c r="N69" s="174">
        <v>358.46999999999991</v>
      </c>
      <c r="O69" s="174">
        <v>-116</v>
      </c>
    </row>
    <row r="70" spans="1:15" x14ac:dyDescent="0.2">
      <c r="A70" s="14">
        <v>0.20833333333333334</v>
      </c>
      <c r="B70" s="172">
        <v>-151.82000000000002</v>
      </c>
      <c r="C70" s="172">
        <v>-26.939999999999994</v>
      </c>
      <c r="D70" s="172">
        <v>-139.63</v>
      </c>
      <c r="E70" s="172">
        <v>107.71999999999998</v>
      </c>
      <c r="F70" s="172">
        <v>-432.31999999999994</v>
      </c>
      <c r="G70" s="172">
        <v>636.42000000000007</v>
      </c>
      <c r="I70" s="14">
        <v>0.20833333333333334</v>
      </c>
      <c r="J70" s="174">
        <v>-189.15999999999991</v>
      </c>
      <c r="K70" s="174">
        <v>-442.24</v>
      </c>
      <c r="L70" s="174">
        <v>23.349999999999966</v>
      </c>
      <c r="M70" s="174">
        <v>11.350000000000136</v>
      </c>
      <c r="N70" s="174">
        <v>388.44000000000005</v>
      </c>
      <c r="O70" s="174">
        <v>-132.08999999999992</v>
      </c>
    </row>
    <row r="71" spans="1:15" x14ac:dyDescent="0.2">
      <c r="A71" s="14">
        <v>0.25</v>
      </c>
      <c r="B71" s="172">
        <v>-148.26999999999995</v>
      </c>
      <c r="C71" s="172">
        <v>-49.66</v>
      </c>
      <c r="D71" s="172">
        <v>-148.59</v>
      </c>
      <c r="E71" s="172">
        <v>123.29999999999998</v>
      </c>
      <c r="F71" s="172">
        <v>-413.09</v>
      </c>
      <c r="G71" s="172">
        <v>608.65000000000055</v>
      </c>
      <c r="I71" s="14">
        <v>0.25</v>
      </c>
      <c r="J71" s="174">
        <v>-185.06999999999991</v>
      </c>
      <c r="K71" s="174">
        <v>-515.47</v>
      </c>
      <c r="L71" s="174">
        <v>52.39000000000005</v>
      </c>
      <c r="M71" s="174">
        <v>-12.049999999999955</v>
      </c>
      <c r="N71" s="174">
        <v>390.16000000000008</v>
      </c>
      <c r="O71" s="174">
        <v>-87.690000000000055</v>
      </c>
    </row>
    <row r="72" spans="1:15" x14ac:dyDescent="0.2">
      <c r="A72" s="14">
        <v>0.25</v>
      </c>
      <c r="B72" s="172">
        <v>-162.19999999999996</v>
      </c>
      <c r="C72" s="172">
        <v>-89.15</v>
      </c>
      <c r="D72" s="172">
        <v>-166.39</v>
      </c>
      <c r="E72" s="172">
        <v>88.14</v>
      </c>
      <c r="F72" s="172">
        <v>-356.03000000000003</v>
      </c>
      <c r="G72" s="172">
        <v>593.99999999999955</v>
      </c>
      <c r="I72" s="14">
        <v>0.25</v>
      </c>
      <c r="J72" s="174">
        <v>-225.24000000000004</v>
      </c>
      <c r="K72" s="174">
        <v>-574.22</v>
      </c>
      <c r="L72" s="174">
        <v>54.790000000000049</v>
      </c>
      <c r="M72" s="174">
        <v>-42.409999999999968</v>
      </c>
      <c r="N72" s="174">
        <v>404.57999999999993</v>
      </c>
      <c r="O72" s="174">
        <v>-37.099999999999909</v>
      </c>
    </row>
    <row r="73" spans="1:15" x14ac:dyDescent="0.2">
      <c r="A73" s="14">
        <v>0.29166666666666669</v>
      </c>
      <c r="B73" s="172">
        <v>-194.22000000000006</v>
      </c>
      <c r="C73" s="172">
        <v>-108.19</v>
      </c>
      <c r="D73" s="172">
        <v>-190.36999999999998</v>
      </c>
      <c r="E73" s="172">
        <v>116.86</v>
      </c>
      <c r="F73" s="172">
        <v>-331.64</v>
      </c>
      <c r="G73" s="172">
        <v>586.65999999999985</v>
      </c>
      <c r="I73" s="14">
        <v>0.29166666666666669</v>
      </c>
      <c r="J73" s="174">
        <v>-273.97999999999996</v>
      </c>
      <c r="K73" s="174">
        <v>-606.46</v>
      </c>
      <c r="L73" s="174">
        <v>41.270000000000017</v>
      </c>
      <c r="M73" s="174">
        <v>-40.819999999999936</v>
      </c>
      <c r="N73" s="174">
        <v>413.69000000000005</v>
      </c>
      <c r="O73" s="174">
        <v>-40.360000000000127</v>
      </c>
    </row>
    <row r="74" spans="1:15" x14ac:dyDescent="0.2">
      <c r="A74" s="14">
        <v>0.29166666666666669</v>
      </c>
      <c r="B74" s="172">
        <v>-233.86999999999998</v>
      </c>
      <c r="C74" s="172">
        <v>-115.95</v>
      </c>
      <c r="D74" s="172">
        <v>-201.95000000000002</v>
      </c>
      <c r="E74" s="172">
        <v>-31.43</v>
      </c>
      <c r="F74" s="172">
        <v>-167.54000000000002</v>
      </c>
      <c r="G74" s="172">
        <v>473.22999999999956</v>
      </c>
      <c r="I74" s="14">
        <v>0.29166666666666669</v>
      </c>
      <c r="J74" s="174">
        <v>-341.09000000000009</v>
      </c>
      <c r="K74" s="174">
        <v>-760.66</v>
      </c>
      <c r="L74" s="174">
        <v>-59.449999999999974</v>
      </c>
      <c r="M74" s="174">
        <v>-68.619999999999948</v>
      </c>
      <c r="N74" s="174">
        <v>432.51</v>
      </c>
      <c r="O74" s="174">
        <v>219.28999999999996</v>
      </c>
    </row>
    <row r="75" spans="1:15" x14ac:dyDescent="0.2">
      <c r="A75" s="14">
        <v>0.33333333333333331</v>
      </c>
      <c r="B75" s="172">
        <v>-253.52</v>
      </c>
      <c r="C75" s="172">
        <v>-116.53</v>
      </c>
      <c r="D75" s="172">
        <v>-213.80999999999997</v>
      </c>
      <c r="E75" s="172">
        <v>-38.529999999999987</v>
      </c>
      <c r="F75" s="172">
        <v>-151.26999999999995</v>
      </c>
      <c r="G75" s="172">
        <v>481.2800000000002</v>
      </c>
      <c r="I75" s="14">
        <v>0.33333333333333331</v>
      </c>
      <c r="J75" s="174">
        <v>-373.31999999999994</v>
      </c>
      <c r="K75" s="174">
        <v>-732.21</v>
      </c>
      <c r="L75" s="174">
        <v>-109.63000000000001</v>
      </c>
      <c r="M75" s="174">
        <v>-121.66000000000003</v>
      </c>
      <c r="N75" s="174">
        <v>415.78999999999996</v>
      </c>
      <c r="O75" s="174">
        <v>266.63999999999987</v>
      </c>
    </row>
    <row r="76" spans="1:15" x14ac:dyDescent="0.2">
      <c r="A76" s="14">
        <v>0.33333333333333331</v>
      </c>
      <c r="B76" s="172">
        <v>-258.42999999999995</v>
      </c>
      <c r="C76" s="172">
        <v>-92.88</v>
      </c>
      <c r="D76" s="172">
        <v>-227.34000000000003</v>
      </c>
      <c r="E76" s="172">
        <v>-74.199999999999989</v>
      </c>
      <c r="F76" s="172">
        <v>-177.74</v>
      </c>
      <c r="G76" s="172">
        <v>232.88000000000011</v>
      </c>
      <c r="I76" s="14">
        <v>0.33333333333333331</v>
      </c>
      <c r="J76" s="174">
        <v>-385.79</v>
      </c>
      <c r="K76" s="174">
        <v>-691.58999999999992</v>
      </c>
      <c r="L76" s="174">
        <v>-195.71999999999997</v>
      </c>
      <c r="M76" s="174">
        <v>-184.75999999999993</v>
      </c>
      <c r="N76" s="174">
        <v>414.48</v>
      </c>
      <c r="O76" s="174">
        <v>348.52</v>
      </c>
    </row>
    <row r="77" spans="1:15" x14ac:dyDescent="0.2">
      <c r="A77" s="14">
        <v>0.375</v>
      </c>
      <c r="B77" s="172">
        <v>-236.06</v>
      </c>
      <c r="C77" s="172">
        <v>-61.53</v>
      </c>
      <c r="D77" s="172">
        <v>-237.62</v>
      </c>
      <c r="E77" s="172">
        <v>-151.31</v>
      </c>
      <c r="F77" s="172">
        <v>-181.03</v>
      </c>
      <c r="G77" s="172">
        <v>290.84999999999991</v>
      </c>
      <c r="I77" s="14">
        <v>0.375</v>
      </c>
      <c r="J77" s="174">
        <v>-375.39999999999992</v>
      </c>
      <c r="K77" s="174">
        <v>-638.65999999999985</v>
      </c>
      <c r="L77" s="174">
        <v>-256.39</v>
      </c>
      <c r="M77" s="174">
        <v>-293.64999999999998</v>
      </c>
      <c r="N77" s="174">
        <v>389.78999999999996</v>
      </c>
      <c r="O77" s="174">
        <v>415.49</v>
      </c>
    </row>
    <row r="78" spans="1:15" x14ac:dyDescent="0.2">
      <c r="A78" s="14">
        <v>0.375</v>
      </c>
      <c r="B78" s="172">
        <v>-221.85000000000005</v>
      </c>
      <c r="C78" s="172">
        <v>-48.849999999999994</v>
      </c>
      <c r="D78" s="172">
        <v>-231.81000000000003</v>
      </c>
      <c r="E78" s="172">
        <v>-181.35</v>
      </c>
      <c r="F78" s="172">
        <v>-175.84</v>
      </c>
      <c r="G78" s="172">
        <v>288.92000000000007</v>
      </c>
      <c r="I78" s="14">
        <v>0.375</v>
      </c>
      <c r="J78" s="174">
        <v>-363.96</v>
      </c>
      <c r="K78" s="174">
        <v>-588.76</v>
      </c>
      <c r="L78" s="174">
        <v>-268.09000000000003</v>
      </c>
      <c r="M78" s="174">
        <v>-323.64999999999986</v>
      </c>
      <c r="N78" s="174">
        <v>359.46000000000004</v>
      </c>
      <c r="O78" s="174">
        <v>420.26</v>
      </c>
    </row>
    <row r="79" spans="1:15" x14ac:dyDescent="0.2">
      <c r="A79" s="14">
        <v>0.41666666666666669</v>
      </c>
      <c r="B79" s="172">
        <v>-200.52000000000004</v>
      </c>
      <c r="C79" s="172">
        <v>-44.48</v>
      </c>
      <c r="D79" s="172">
        <v>-213.54999999999998</v>
      </c>
      <c r="E79" s="172">
        <v>-211.79</v>
      </c>
      <c r="F79" s="172">
        <v>-174.09999999999997</v>
      </c>
      <c r="G79" s="172">
        <v>277.94999999999982</v>
      </c>
      <c r="I79" s="14">
        <v>0.41666666666666669</v>
      </c>
      <c r="J79" s="174">
        <v>-321.65999999999997</v>
      </c>
      <c r="K79" s="174">
        <v>-556.64</v>
      </c>
      <c r="L79" s="174">
        <v>-269.05</v>
      </c>
      <c r="M79" s="174">
        <v>-409.61000000000007</v>
      </c>
      <c r="N79" s="174">
        <v>323.59000000000003</v>
      </c>
      <c r="O79" s="174">
        <v>463.64999999999986</v>
      </c>
    </row>
    <row r="80" spans="1:15" x14ac:dyDescent="0.2">
      <c r="A80" s="14">
        <v>0.41666666666666669</v>
      </c>
      <c r="B80" s="172">
        <v>-188.89999999999995</v>
      </c>
      <c r="C80" s="172">
        <v>-45.12</v>
      </c>
      <c r="D80" s="172">
        <v>-195.17</v>
      </c>
      <c r="E80" s="172">
        <v>-241.19</v>
      </c>
      <c r="F80" s="172">
        <v>-173.04999999999995</v>
      </c>
      <c r="G80" s="172">
        <v>300.57000000000016</v>
      </c>
      <c r="I80" s="14">
        <v>0.41666666666666669</v>
      </c>
      <c r="J80" s="174">
        <v>-292.35000000000002</v>
      </c>
      <c r="K80" s="174">
        <v>-511.69999999999993</v>
      </c>
      <c r="L80" s="174">
        <v>-280.87</v>
      </c>
      <c r="M80" s="174">
        <v>-453.03999999999996</v>
      </c>
      <c r="N80" s="174">
        <v>276.53999999999996</v>
      </c>
      <c r="O80" s="174">
        <v>506.64999999999986</v>
      </c>
    </row>
    <row r="81" spans="1:15" x14ac:dyDescent="0.2">
      <c r="A81" s="14">
        <v>0.45833333333333331</v>
      </c>
      <c r="B81" s="172">
        <v>-173.95999999999998</v>
      </c>
      <c r="C81" s="172">
        <v>-42.370000000000005</v>
      </c>
      <c r="D81" s="172">
        <v>-182.24999999999997</v>
      </c>
      <c r="E81" s="172">
        <v>-252.75</v>
      </c>
      <c r="F81" s="172">
        <v>-174.87</v>
      </c>
      <c r="G81" s="172">
        <v>283.00000000000045</v>
      </c>
      <c r="I81" s="14">
        <v>0.45833333333333331</v>
      </c>
      <c r="J81" s="174">
        <v>-291.66999999999996</v>
      </c>
      <c r="K81" s="174">
        <v>-499.21999999999991</v>
      </c>
      <c r="L81" s="174">
        <v>-279.39000000000004</v>
      </c>
      <c r="M81" s="174">
        <v>-484.1</v>
      </c>
      <c r="N81" s="174">
        <v>263.82999999999993</v>
      </c>
      <c r="O81" s="174">
        <v>551.86999999999989</v>
      </c>
    </row>
    <row r="82" spans="1:15" x14ac:dyDescent="0.2">
      <c r="A82" s="14">
        <v>0.45833333333333331</v>
      </c>
      <c r="B82" s="172">
        <v>-170.64</v>
      </c>
      <c r="C82" s="172">
        <v>-40.54</v>
      </c>
      <c r="D82" s="172">
        <v>-173.29999999999998</v>
      </c>
      <c r="E82" s="172">
        <v>-252.51999999999995</v>
      </c>
      <c r="F82" s="172">
        <v>-177.91999999999993</v>
      </c>
      <c r="G82" s="172">
        <v>276.64999999999964</v>
      </c>
      <c r="I82" s="14">
        <v>0.45833333333333331</v>
      </c>
      <c r="J82" s="174">
        <v>-276.98</v>
      </c>
      <c r="K82" s="174">
        <v>-483.43</v>
      </c>
      <c r="L82" s="174">
        <v>-286.81</v>
      </c>
      <c r="M82" s="174">
        <v>-501.69000000000005</v>
      </c>
      <c r="N82" s="174">
        <v>248.98000000000002</v>
      </c>
      <c r="O82" s="174">
        <v>585.75</v>
      </c>
    </row>
    <row r="83" spans="1:15" x14ac:dyDescent="0.2">
      <c r="A83" s="14">
        <v>0.5</v>
      </c>
      <c r="B83" s="172">
        <v>-169.32999999999998</v>
      </c>
      <c r="C83" s="172">
        <v>-39.17</v>
      </c>
      <c r="D83" s="172">
        <v>-165.44000000000003</v>
      </c>
      <c r="E83" s="172">
        <v>-259.02</v>
      </c>
      <c r="F83" s="172">
        <v>-180.25999999999996</v>
      </c>
      <c r="G83" s="172">
        <v>271.40999999999985</v>
      </c>
      <c r="I83" s="14">
        <v>0.5</v>
      </c>
      <c r="J83" s="174">
        <v>-268.23</v>
      </c>
      <c r="K83" s="174">
        <v>-473</v>
      </c>
      <c r="L83" s="174">
        <v>-276.02000000000004</v>
      </c>
      <c r="M83" s="174">
        <v>-511.05999999999995</v>
      </c>
      <c r="N83" s="174">
        <v>222.50000000000011</v>
      </c>
      <c r="O83" s="174">
        <v>594.8900000000001</v>
      </c>
    </row>
    <row r="84" spans="1:15" x14ac:dyDescent="0.2">
      <c r="A84" s="14">
        <v>0.5</v>
      </c>
      <c r="B84" s="172">
        <v>-167.28000000000003</v>
      </c>
      <c r="C84" s="172">
        <v>-37.849999999999994</v>
      </c>
      <c r="D84" s="172">
        <v>-159.71</v>
      </c>
      <c r="E84" s="172">
        <v>-268.17000000000007</v>
      </c>
      <c r="F84" s="172">
        <v>-176.91</v>
      </c>
      <c r="G84" s="172">
        <v>263.39000000000033</v>
      </c>
      <c r="I84" s="14">
        <v>0.5</v>
      </c>
      <c r="J84" s="174">
        <v>-263.33</v>
      </c>
      <c r="K84" s="174">
        <v>-472.4</v>
      </c>
      <c r="L84" s="174">
        <v>-271.56</v>
      </c>
      <c r="M84" s="174">
        <v>-517.54000000000008</v>
      </c>
      <c r="N84" s="174">
        <v>211.08999999999992</v>
      </c>
      <c r="O84" s="174">
        <v>594.85000000000014</v>
      </c>
    </row>
    <row r="85" spans="1:15" x14ac:dyDescent="0.2">
      <c r="A85" s="14">
        <v>0.54166666666666663</v>
      </c>
      <c r="B85" s="172">
        <v>-171.57999999999998</v>
      </c>
      <c r="C85" s="172">
        <v>-37.119999999999997</v>
      </c>
      <c r="D85" s="172">
        <v>-154.98999999999998</v>
      </c>
      <c r="E85" s="172">
        <v>-271.52</v>
      </c>
      <c r="F85" s="172">
        <v>-166.04999999999993</v>
      </c>
      <c r="G85" s="172">
        <v>258.45000000000027</v>
      </c>
      <c r="I85" s="14">
        <v>0.54166666666666663</v>
      </c>
      <c r="J85" s="174">
        <v>-262.14999999999998</v>
      </c>
      <c r="K85" s="174">
        <v>-471.27</v>
      </c>
      <c r="L85" s="174">
        <v>-272.94999999999993</v>
      </c>
      <c r="M85" s="174">
        <v>-516.20000000000005</v>
      </c>
      <c r="N85" s="174">
        <v>213.31999999999982</v>
      </c>
      <c r="O85" s="174">
        <v>583.37999999999988</v>
      </c>
    </row>
    <row r="86" spans="1:15" x14ac:dyDescent="0.2">
      <c r="A86" s="14">
        <v>0.54166666666666663</v>
      </c>
      <c r="B86" s="172">
        <v>-185.82999999999998</v>
      </c>
      <c r="C86" s="172">
        <v>-37.130000000000003</v>
      </c>
      <c r="D86" s="172">
        <v>-153.01</v>
      </c>
      <c r="E86" s="172">
        <v>-273.69</v>
      </c>
      <c r="F86" s="172">
        <v>-157.66000000000003</v>
      </c>
      <c r="G86" s="172">
        <v>262.92000000000007</v>
      </c>
      <c r="I86" s="14">
        <v>0.54166666666666663</v>
      </c>
      <c r="J86" s="174">
        <v>-266.29999999999995</v>
      </c>
      <c r="K86" s="174">
        <v>-484.16</v>
      </c>
      <c r="L86" s="174">
        <v>-271.33</v>
      </c>
      <c r="M86" s="174">
        <v>-493.34999999999997</v>
      </c>
      <c r="N86" s="174">
        <v>221.01999999999998</v>
      </c>
      <c r="O86" s="174">
        <v>570.27000000000021</v>
      </c>
    </row>
    <row r="87" spans="1:15" x14ac:dyDescent="0.2">
      <c r="A87" s="14">
        <v>0.58333333333333337</v>
      </c>
      <c r="B87" s="172">
        <v>-190.96999999999997</v>
      </c>
      <c r="C87" s="172">
        <v>-43.15</v>
      </c>
      <c r="D87" s="172">
        <v>-158.79</v>
      </c>
      <c r="E87" s="172">
        <v>-267.79000000000002</v>
      </c>
      <c r="F87" s="172">
        <v>-153.57999999999996</v>
      </c>
      <c r="G87" s="172">
        <v>262.30999999999995</v>
      </c>
      <c r="I87" s="14">
        <v>0.58333333333333337</v>
      </c>
      <c r="J87" s="174">
        <v>-260.37999999999994</v>
      </c>
      <c r="K87" s="174">
        <v>-492.93000000000006</v>
      </c>
      <c r="L87" s="174">
        <v>-273.03999999999996</v>
      </c>
      <c r="M87" s="174">
        <v>-466.30000000000007</v>
      </c>
      <c r="N87" s="174">
        <v>238.76999999999998</v>
      </c>
      <c r="O87" s="174">
        <v>526.02</v>
      </c>
    </row>
    <row r="88" spans="1:15" x14ac:dyDescent="0.2">
      <c r="A88" s="14">
        <v>0.58333333333333337</v>
      </c>
      <c r="B88" s="172">
        <v>-181.38000000000005</v>
      </c>
      <c r="C88" s="172">
        <v>-53.88</v>
      </c>
      <c r="D88" s="172">
        <v>-163.91</v>
      </c>
      <c r="E88" s="172">
        <v>-271.02</v>
      </c>
      <c r="F88" s="172">
        <v>-156.02000000000004</v>
      </c>
      <c r="G88" s="172">
        <v>276.41000000000031</v>
      </c>
      <c r="I88" s="14">
        <v>0.58333333333333337</v>
      </c>
      <c r="J88" s="174">
        <v>-258.89999999999992</v>
      </c>
      <c r="K88" s="174">
        <v>-519.39</v>
      </c>
      <c r="L88" s="174">
        <v>-258.50000000000006</v>
      </c>
      <c r="M88" s="174">
        <v>-441.32</v>
      </c>
      <c r="N88" s="174">
        <v>260.39999999999986</v>
      </c>
      <c r="O88" s="174">
        <v>500.47</v>
      </c>
    </row>
    <row r="89" spans="1:15" x14ac:dyDescent="0.2">
      <c r="A89" s="14">
        <v>0.625</v>
      </c>
      <c r="B89" s="172">
        <v>-151.57000000000002</v>
      </c>
      <c r="C89" s="172">
        <v>-68.78</v>
      </c>
      <c r="D89" s="172">
        <v>-172.81</v>
      </c>
      <c r="E89" s="172">
        <v>-254.04999999999995</v>
      </c>
      <c r="F89" s="172">
        <v>-143.26</v>
      </c>
      <c r="G89" s="172">
        <v>273.08000000000038</v>
      </c>
      <c r="I89" s="14">
        <v>0.625</v>
      </c>
      <c r="J89" s="174">
        <v>-285.73</v>
      </c>
      <c r="K89" s="174">
        <v>-551.43999999999994</v>
      </c>
      <c r="L89" s="174">
        <v>-246.45000000000005</v>
      </c>
      <c r="M89" s="174">
        <v>-370.41000000000008</v>
      </c>
      <c r="N89" s="174">
        <v>294.19999999999993</v>
      </c>
      <c r="O89" s="174">
        <v>460.79000000000019</v>
      </c>
    </row>
    <row r="90" spans="1:15" x14ac:dyDescent="0.2">
      <c r="A90" s="14">
        <v>0.625</v>
      </c>
      <c r="B90" s="172">
        <v>-114.08999999999995</v>
      </c>
      <c r="C90" s="172">
        <v>-106.74</v>
      </c>
      <c r="D90" s="172">
        <v>-172.69</v>
      </c>
      <c r="E90" s="172">
        <v>-193.18999999999997</v>
      </c>
      <c r="F90" s="172">
        <v>-132.03</v>
      </c>
      <c r="G90" s="172">
        <v>259.53999999999996</v>
      </c>
      <c r="I90" s="14">
        <v>0.625</v>
      </c>
      <c r="J90" s="174">
        <v>-292.85000000000008</v>
      </c>
      <c r="K90" s="174">
        <v>-598.06999999999994</v>
      </c>
      <c r="L90" s="174">
        <v>-230.21000000000004</v>
      </c>
      <c r="M90" s="174">
        <v>-233.9799999999999</v>
      </c>
      <c r="N90" s="174">
        <v>373.80999999999995</v>
      </c>
      <c r="O90" s="174">
        <v>385.17999999999984</v>
      </c>
    </row>
    <row r="91" spans="1:15" x14ac:dyDescent="0.2">
      <c r="A91" s="14">
        <v>0.66666666666666663</v>
      </c>
      <c r="B91" s="172">
        <v>-74.630000000000024</v>
      </c>
      <c r="C91" s="172">
        <v>-146.49</v>
      </c>
      <c r="D91" s="172">
        <v>-184.67999999999998</v>
      </c>
      <c r="E91" s="172">
        <v>-150.79</v>
      </c>
      <c r="F91" s="172">
        <v>-125.55999999999996</v>
      </c>
      <c r="G91" s="172">
        <v>278.4099999999994</v>
      </c>
      <c r="I91" s="14">
        <v>0.66666666666666663</v>
      </c>
      <c r="J91" s="174">
        <v>-298.82000000000005</v>
      </c>
      <c r="K91" s="174">
        <v>-659.69</v>
      </c>
      <c r="L91" s="174">
        <v>-178.76000000000002</v>
      </c>
      <c r="M91" s="174">
        <v>-109.77000000000004</v>
      </c>
      <c r="N91" s="174">
        <v>412.65</v>
      </c>
      <c r="O91" s="174">
        <v>329.94000000000005</v>
      </c>
    </row>
    <row r="92" spans="1:15" x14ac:dyDescent="0.2">
      <c r="A92" s="14">
        <v>0.66666666666666663</v>
      </c>
      <c r="B92" s="172">
        <v>4.1500000000000181</v>
      </c>
      <c r="C92" s="172">
        <v>-237.93</v>
      </c>
      <c r="D92" s="172">
        <v>-177.07999999999996</v>
      </c>
      <c r="E92" s="172">
        <v>-66.550000000000011</v>
      </c>
      <c r="F92" s="172">
        <v>-81.300000000000026</v>
      </c>
      <c r="G92" s="172">
        <v>473.76999999999953</v>
      </c>
      <c r="I92" s="14">
        <v>0.66666666666666663</v>
      </c>
      <c r="J92" s="174">
        <v>-261.87</v>
      </c>
      <c r="K92" s="174">
        <v>-742.42000000000007</v>
      </c>
      <c r="L92" s="174">
        <v>-117.15000000000002</v>
      </c>
      <c r="M92" s="174">
        <v>76.67999999999995</v>
      </c>
      <c r="N92" s="174">
        <v>457.89</v>
      </c>
      <c r="O92" s="174">
        <v>223.84999999999991</v>
      </c>
    </row>
    <row r="93" spans="1:15" x14ac:dyDescent="0.2">
      <c r="A93" s="14">
        <v>0.70833333333333337</v>
      </c>
      <c r="B93" s="172">
        <v>51.699999999999989</v>
      </c>
      <c r="C93" s="172">
        <v>-318.75</v>
      </c>
      <c r="D93" s="172">
        <v>-177.84000000000003</v>
      </c>
      <c r="E93" s="172">
        <v>97.100000000000037</v>
      </c>
      <c r="F93" s="172">
        <v>-49.34999999999998</v>
      </c>
      <c r="G93" s="172">
        <v>387.72999999999956</v>
      </c>
      <c r="I93" s="14">
        <v>0.70833333333333337</v>
      </c>
      <c r="J93" s="174">
        <v>-250.03000000000009</v>
      </c>
      <c r="K93" s="174">
        <v>-866.74</v>
      </c>
      <c r="L93" s="174">
        <v>7.3499999999999943</v>
      </c>
      <c r="M93" s="174">
        <v>97.32000000000005</v>
      </c>
      <c r="N93" s="174">
        <v>455.39000000000004</v>
      </c>
      <c r="O93" s="174">
        <v>252.01</v>
      </c>
    </row>
    <row r="94" spans="1:15" x14ac:dyDescent="0.2">
      <c r="A94" s="14">
        <v>0.70833333333333337</v>
      </c>
      <c r="B94" s="172">
        <v>26.779999999999927</v>
      </c>
      <c r="C94" s="172">
        <v>-396</v>
      </c>
      <c r="D94" s="172">
        <v>-169.10999999999996</v>
      </c>
      <c r="E94" s="172">
        <v>285.88</v>
      </c>
      <c r="F94" s="172">
        <v>-28.959999999999965</v>
      </c>
      <c r="G94" s="172">
        <v>313.83999999999969</v>
      </c>
      <c r="I94" s="14">
        <v>0.70833333333333337</v>
      </c>
      <c r="J94" s="174">
        <v>-241.13000000000011</v>
      </c>
      <c r="K94" s="174">
        <v>-978</v>
      </c>
      <c r="L94" s="174">
        <v>163.02000000000001</v>
      </c>
      <c r="M94" s="174">
        <v>61.440000000000225</v>
      </c>
      <c r="N94" s="174">
        <v>478.18999999999994</v>
      </c>
      <c r="O94" s="174">
        <v>227.62000000000012</v>
      </c>
    </row>
    <row r="95" spans="1:15" x14ac:dyDescent="0.2">
      <c r="A95" s="14">
        <v>0.75</v>
      </c>
      <c r="B95" s="172">
        <v>16.529999999999816</v>
      </c>
      <c r="C95" s="172">
        <v>-424.19</v>
      </c>
      <c r="D95" s="172">
        <v>-161.90999999999997</v>
      </c>
      <c r="E95" s="172">
        <v>381.54999999999995</v>
      </c>
      <c r="F95" s="172">
        <v>-11.689999999999998</v>
      </c>
      <c r="G95" s="172">
        <v>261.23</v>
      </c>
      <c r="I95" s="14">
        <v>0.75</v>
      </c>
      <c r="J95" s="174">
        <v>-217.19000000000014</v>
      </c>
      <c r="K95" s="174">
        <v>-1038.31</v>
      </c>
      <c r="L95" s="174">
        <v>224.00000000000006</v>
      </c>
      <c r="M95" s="174">
        <v>76.970000000000027</v>
      </c>
      <c r="N95" s="174">
        <v>465.31</v>
      </c>
      <c r="O95" s="174">
        <v>209.65999999999997</v>
      </c>
    </row>
    <row r="96" spans="1:15" x14ac:dyDescent="0.2">
      <c r="A96" s="14">
        <v>0.75</v>
      </c>
      <c r="B96" s="172">
        <v>38.270000000000039</v>
      </c>
      <c r="C96" s="172">
        <v>-428.33</v>
      </c>
      <c r="D96" s="172">
        <v>-163.33000000000004</v>
      </c>
      <c r="E96" s="172">
        <v>413.93999999999994</v>
      </c>
      <c r="F96" s="172">
        <v>-21.20999999999998</v>
      </c>
      <c r="G96" s="172">
        <v>225.94000000000005</v>
      </c>
      <c r="I96" s="14">
        <v>0.75</v>
      </c>
      <c r="J96" s="174">
        <v>-194.46000000000006</v>
      </c>
      <c r="K96" s="174">
        <v>-1064.33</v>
      </c>
      <c r="L96" s="174">
        <v>273.96000000000004</v>
      </c>
      <c r="M96" s="174">
        <v>69.520000000000039</v>
      </c>
      <c r="N96" s="174">
        <v>451.05999999999995</v>
      </c>
      <c r="O96" s="174">
        <v>191.59000000000003</v>
      </c>
    </row>
    <row r="97" spans="1:15" x14ac:dyDescent="0.2">
      <c r="A97" s="14">
        <v>0.79166666666666663</v>
      </c>
      <c r="B97" s="172">
        <v>31.75</v>
      </c>
      <c r="C97" s="172">
        <v>-414.44</v>
      </c>
      <c r="D97" s="172">
        <v>-165.22999999999996</v>
      </c>
      <c r="E97" s="172">
        <v>428.90000000000003</v>
      </c>
      <c r="F97" s="172">
        <v>-13.469999999999999</v>
      </c>
      <c r="G97" s="172">
        <v>213.33000000000038</v>
      </c>
      <c r="I97" s="14">
        <v>0.79166666666666663</v>
      </c>
      <c r="J97" s="174">
        <v>-197.92</v>
      </c>
      <c r="K97" s="174">
        <v>-1055.99</v>
      </c>
      <c r="L97" s="174">
        <v>292.02999999999997</v>
      </c>
      <c r="M97" s="174">
        <v>40.619999999999891</v>
      </c>
      <c r="N97" s="174">
        <v>443.99</v>
      </c>
      <c r="O97" s="174">
        <v>202.12000000000012</v>
      </c>
    </row>
    <row r="98" spans="1:15" x14ac:dyDescent="0.2">
      <c r="A98" s="14">
        <v>0.79166666666666663</v>
      </c>
      <c r="B98" s="172">
        <v>93.740000000000009</v>
      </c>
      <c r="C98" s="172">
        <v>-408.27</v>
      </c>
      <c r="D98" s="172">
        <v>-179.70000000000005</v>
      </c>
      <c r="E98" s="172">
        <v>385.71000000000004</v>
      </c>
      <c r="F98" s="172">
        <v>-23.940000000000026</v>
      </c>
      <c r="G98" s="172">
        <v>371.37999999999965</v>
      </c>
      <c r="I98" s="14">
        <v>0.79166666666666663</v>
      </c>
      <c r="J98" s="174">
        <v>-186.03000000000014</v>
      </c>
      <c r="K98" s="174">
        <v>-1041.69</v>
      </c>
      <c r="L98" s="174">
        <v>295.11</v>
      </c>
      <c r="M98" s="174">
        <v>14.879999999999882</v>
      </c>
      <c r="N98" s="174">
        <v>450.40999999999997</v>
      </c>
      <c r="O98" s="174">
        <v>192.81000000000006</v>
      </c>
    </row>
    <row r="99" spans="1:15" x14ac:dyDescent="0.2">
      <c r="A99" s="14">
        <v>0.83333333333333337</v>
      </c>
      <c r="B99" s="172">
        <v>113.86000000000013</v>
      </c>
      <c r="C99" s="172">
        <v>-370.12</v>
      </c>
      <c r="D99" s="172">
        <v>-188.61999999999995</v>
      </c>
      <c r="E99" s="172">
        <v>343.99</v>
      </c>
      <c r="F99" s="172">
        <v>-26.630000000000024</v>
      </c>
      <c r="G99" s="172">
        <v>372.37999999999965</v>
      </c>
      <c r="I99" s="14">
        <v>0.83333333333333337</v>
      </c>
      <c r="J99" s="174">
        <v>-130.47000000000003</v>
      </c>
      <c r="K99" s="174">
        <v>-963.47</v>
      </c>
      <c r="L99" s="174">
        <v>278.75999999999993</v>
      </c>
      <c r="M99" s="174">
        <v>2.6199999999998909</v>
      </c>
      <c r="N99" s="174">
        <v>463.18000000000006</v>
      </c>
      <c r="O99" s="174">
        <v>103.62999999999988</v>
      </c>
    </row>
    <row r="100" spans="1:15" x14ac:dyDescent="0.2">
      <c r="A100" s="14">
        <v>0.83333333333333337</v>
      </c>
      <c r="B100" s="172">
        <v>104.24000000000001</v>
      </c>
      <c r="C100" s="172">
        <v>-332.19000000000005</v>
      </c>
      <c r="D100" s="172">
        <v>-206.36</v>
      </c>
      <c r="E100" s="172">
        <v>255.00000000000003</v>
      </c>
      <c r="F100" s="172">
        <v>-51.289999999999992</v>
      </c>
      <c r="G100" s="172">
        <v>563.2199999999998</v>
      </c>
      <c r="I100" s="14">
        <v>0.83333333333333337</v>
      </c>
      <c r="J100" s="174">
        <v>-148.60000000000002</v>
      </c>
      <c r="K100" s="174">
        <v>-910.59000000000015</v>
      </c>
      <c r="L100" s="174">
        <v>262.20999999999998</v>
      </c>
      <c r="M100" s="174">
        <v>3.3000000000000114</v>
      </c>
      <c r="N100" s="174">
        <v>452.10999999999996</v>
      </c>
      <c r="O100" s="174">
        <v>67.990000000000009</v>
      </c>
    </row>
    <row r="101" spans="1:15" x14ac:dyDescent="0.2">
      <c r="A101" s="14">
        <v>0.875</v>
      </c>
      <c r="B101" s="172">
        <v>77.180000000000064</v>
      </c>
      <c r="C101" s="172">
        <v>-293.84000000000003</v>
      </c>
      <c r="D101" s="172">
        <v>-196.39000000000004</v>
      </c>
      <c r="E101" s="172">
        <v>192.30000000000004</v>
      </c>
      <c r="F101" s="172">
        <v>-94.889999999999972</v>
      </c>
      <c r="G101" s="172">
        <v>631.24000000000024</v>
      </c>
      <c r="I101" s="14">
        <v>0.875</v>
      </c>
      <c r="J101" s="174">
        <v>-147.40000000000003</v>
      </c>
      <c r="K101" s="174">
        <v>-849.17000000000007</v>
      </c>
      <c r="L101" s="174">
        <v>210.64999999999998</v>
      </c>
      <c r="M101" s="174">
        <v>23.3599999999999</v>
      </c>
      <c r="N101" s="174">
        <v>421.31999999999994</v>
      </c>
      <c r="O101" s="174">
        <v>41.1099999999999</v>
      </c>
    </row>
    <row r="102" spans="1:15" x14ac:dyDescent="0.2">
      <c r="A102" s="14">
        <v>0.875</v>
      </c>
      <c r="B102" s="172">
        <v>49.570000000000164</v>
      </c>
      <c r="C102" s="172">
        <v>-262.87</v>
      </c>
      <c r="D102" s="172">
        <v>-183.52</v>
      </c>
      <c r="E102" s="172">
        <v>126.26000000000002</v>
      </c>
      <c r="F102" s="172">
        <v>-145.49</v>
      </c>
      <c r="G102" s="172">
        <v>515.77999999999975</v>
      </c>
      <c r="I102" s="14">
        <v>0.875</v>
      </c>
      <c r="J102" s="174">
        <v>-126.85999999999997</v>
      </c>
      <c r="K102" s="174">
        <v>-801.51</v>
      </c>
      <c r="L102" s="174">
        <v>164.18000000000006</v>
      </c>
      <c r="M102" s="174">
        <v>32.620000000000175</v>
      </c>
      <c r="N102" s="174">
        <v>365.88000000000005</v>
      </c>
      <c r="O102" s="174">
        <v>64.25</v>
      </c>
    </row>
    <row r="103" spans="1:15" x14ac:dyDescent="0.2">
      <c r="A103" s="14">
        <v>0.91666666666666663</v>
      </c>
      <c r="B103" s="172">
        <v>-2.8900000000000272</v>
      </c>
      <c r="C103" s="172">
        <v>-232.31</v>
      </c>
      <c r="D103" s="172">
        <v>-182.81000000000003</v>
      </c>
      <c r="E103" s="172">
        <v>82.35</v>
      </c>
      <c r="F103" s="172">
        <v>-164.43000000000006</v>
      </c>
      <c r="G103" s="172">
        <v>588.23999999999978</v>
      </c>
      <c r="I103" s="14">
        <v>0.91666666666666663</v>
      </c>
      <c r="J103" s="174">
        <v>-135.51</v>
      </c>
      <c r="K103" s="174">
        <v>-762.96</v>
      </c>
      <c r="L103" s="174">
        <v>136.78</v>
      </c>
      <c r="M103" s="174">
        <v>35.470000000000027</v>
      </c>
      <c r="N103" s="174">
        <v>351.7399999999999</v>
      </c>
      <c r="O103" s="174">
        <v>60.029999999999973</v>
      </c>
    </row>
    <row r="104" spans="1:15" x14ac:dyDescent="0.2">
      <c r="A104" s="14">
        <v>0.91666666666666663</v>
      </c>
      <c r="B104" s="172">
        <v>-64.349999999999923</v>
      </c>
      <c r="C104" s="172">
        <v>-151.34999999999997</v>
      </c>
      <c r="D104" s="172">
        <v>-193.46000000000004</v>
      </c>
      <c r="E104" s="172">
        <v>175.81000000000003</v>
      </c>
      <c r="F104" s="172">
        <v>-356.28000000000003</v>
      </c>
      <c r="G104" s="172">
        <v>595.69999999999982</v>
      </c>
      <c r="I104" s="14">
        <v>0.91666666666666663</v>
      </c>
      <c r="J104" s="174">
        <v>-171.53000000000009</v>
      </c>
      <c r="K104" s="174">
        <v>-575.92999999999995</v>
      </c>
      <c r="L104" s="174">
        <v>137.89000000000004</v>
      </c>
      <c r="M104" s="174">
        <v>19.509999999999991</v>
      </c>
      <c r="N104" s="174">
        <v>344.47</v>
      </c>
      <c r="O104" s="174">
        <v>-91.930000000000064</v>
      </c>
    </row>
    <row r="105" spans="1:15" x14ac:dyDescent="0.2">
      <c r="A105" s="14">
        <v>0.95833333333333337</v>
      </c>
      <c r="B105" s="172">
        <v>-123.25</v>
      </c>
      <c r="C105" s="172">
        <v>-118.60000000000001</v>
      </c>
      <c r="D105" s="172">
        <v>-193.36</v>
      </c>
      <c r="E105" s="172">
        <v>140.85</v>
      </c>
      <c r="F105" s="172">
        <v>-377.21</v>
      </c>
      <c r="G105" s="172">
        <v>630.85000000000036</v>
      </c>
      <c r="I105" s="14">
        <v>0.95833333333333337</v>
      </c>
      <c r="J105" s="174">
        <v>-176.23999999999998</v>
      </c>
      <c r="K105" s="174">
        <v>-555.40000000000009</v>
      </c>
      <c r="L105" s="174">
        <v>104.99999999999997</v>
      </c>
      <c r="M105" s="174">
        <v>20.900000000000091</v>
      </c>
      <c r="N105" s="174">
        <v>345.37</v>
      </c>
      <c r="O105" s="174">
        <v>-80.3599999999999</v>
      </c>
    </row>
    <row r="106" spans="1:15" x14ac:dyDescent="0.2">
      <c r="A106" s="14">
        <v>0.95833333333333337</v>
      </c>
      <c r="B106" s="172">
        <v>-159.20999999999992</v>
      </c>
      <c r="C106" s="172">
        <v>-92.34</v>
      </c>
      <c r="D106" s="172">
        <v>-214.83999999999997</v>
      </c>
      <c r="E106" s="172">
        <v>230.32</v>
      </c>
      <c r="F106" s="172">
        <v>-394.17999999999995</v>
      </c>
      <c r="G106" s="172">
        <v>561.46</v>
      </c>
      <c r="I106" s="14">
        <v>0.95833333333333337</v>
      </c>
      <c r="J106" s="174">
        <v>-219.21000000000004</v>
      </c>
      <c r="K106" s="174">
        <v>-557.92000000000007</v>
      </c>
      <c r="L106" s="174">
        <v>100.24000000000002</v>
      </c>
      <c r="M106" s="174">
        <v>24.310000000000059</v>
      </c>
      <c r="N106" s="174">
        <v>377.26</v>
      </c>
      <c r="O106" s="174">
        <v>-72.139999999999873</v>
      </c>
    </row>
    <row r="107" spans="1:15" x14ac:dyDescent="0.2">
      <c r="A107" s="14">
        <v>0</v>
      </c>
      <c r="B107" s="172">
        <v>-188.89999999999998</v>
      </c>
      <c r="C107" s="172">
        <v>-85.57</v>
      </c>
      <c r="D107" s="172">
        <v>-213.05</v>
      </c>
      <c r="E107" s="172">
        <v>209.79</v>
      </c>
      <c r="F107" s="172">
        <v>-398.81999999999994</v>
      </c>
      <c r="G107" s="172">
        <v>580.51000000000022</v>
      </c>
      <c r="I107" s="14">
        <v>0</v>
      </c>
      <c r="J107" s="174">
        <v>-231.66999999999996</v>
      </c>
      <c r="K107" s="174">
        <v>-562.46</v>
      </c>
      <c r="L107" s="174">
        <v>78.679999999999978</v>
      </c>
      <c r="M107" s="174">
        <v>41.759999999999934</v>
      </c>
      <c r="N107" s="174">
        <v>387.99</v>
      </c>
      <c r="O107" s="174">
        <v>-56.909999999999854</v>
      </c>
    </row>
  </sheetData>
  <mergeCells count="1">
    <mergeCell ref="Q59:AA60"/>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CF1B-E82A-483A-B995-A3A4ED7D0CCC}">
  <dimension ref="A1:K36"/>
  <sheetViews>
    <sheetView showGridLines="0" workbookViewId="0"/>
  </sheetViews>
  <sheetFormatPr defaultRowHeight="15" x14ac:dyDescent="0.25"/>
  <sheetData>
    <row r="1" spans="1:1" s="9" customFormat="1" ht="15.75" x14ac:dyDescent="0.2">
      <c r="A1" s="15" t="s">
        <v>149</v>
      </c>
    </row>
    <row r="2" spans="1:1" s="9" customFormat="1" ht="12.75" x14ac:dyDescent="0.2"/>
    <row r="3" spans="1:1" s="9" customFormat="1" ht="12.75" x14ac:dyDescent="0.2"/>
    <row r="34" spans="1:11" ht="53.25" customHeight="1" x14ac:dyDescent="0.25">
      <c r="A34" s="204" t="s">
        <v>150</v>
      </c>
      <c r="B34" s="204"/>
      <c r="C34" s="204"/>
      <c r="D34" s="204"/>
      <c r="E34" s="204"/>
      <c r="F34" s="204"/>
      <c r="G34" s="204"/>
      <c r="H34" s="204"/>
      <c r="I34" s="204"/>
      <c r="J34" s="204"/>
      <c r="K34" s="204"/>
    </row>
    <row r="36" spans="1:11" x14ac:dyDescent="0.25">
      <c r="A36" s="51" t="s">
        <v>151</v>
      </c>
    </row>
  </sheetData>
  <mergeCells count="1">
    <mergeCell ref="A34:K34"/>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B0AFA-557A-41CE-9F72-C2C76CAE68F7}">
  <dimension ref="A1:V37"/>
  <sheetViews>
    <sheetView showGridLines="0" workbookViewId="0"/>
  </sheetViews>
  <sheetFormatPr defaultRowHeight="15" x14ac:dyDescent="0.25"/>
  <cols>
    <col min="1" max="1" width="15.28515625" customWidth="1"/>
    <col min="4" max="4" width="10.85546875" customWidth="1"/>
    <col min="5" max="5" width="10.7109375" bestFit="1" customWidth="1"/>
  </cols>
  <sheetData>
    <row r="1" spans="1:12" ht="15.75" x14ac:dyDescent="0.25">
      <c r="A1" s="15" t="s">
        <v>153</v>
      </c>
      <c r="L1" s="10"/>
    </row>
    <row r="8" spans="1:12" x14ac:dyDescent="0.25">
      <c r="A8" s="61"/>
      <c r="B8" s="66"/>
      <c r="C8" s="87" t="s">
        <v>6</v>
      </c>
      <c r="D8" s="87" t="s">
        <v>1</v>
      </c>
      <c r="E8" s="87" t="s">
        <v>2</v>
      </c>
      <c r="F8" s="87" t="s">
        <v>3</v>
      </c>
      <c r="G8" s="87" t="s">
        <v>4</v>
      </c>
      <c r="H8" s="87" t="s">
        <v>28</v>
      </c>
      <c r="I8" s="87" t="s">
        <v>5</v>
      </c>
    </row>
    <row r="9" spans="1:12" x14ac:dyDescent="0.25">
      <c r="A9" s="88" t="s">
        <v>11</v>
      </c>
      <c r="B9" s="65">
        <v>2021</v>
      </c>
      <c r="C9" s="65">
        <v>26.56</v>
      </c>
      <c r="D9" s="65">
        <v>46.52</v>
      </c>
      <c r="E9" s="65">
        <v>15.2</v>
      </c>
      <c r="F9" s="65">
        <v>228.38</v>
      </c>
      <c r="G9" s="65">
        <v>89.71</v>
      </c>
      <c r="H9" s="65">
        <v>-298.82</v>
      </c>
      <c r="I9" s="65">
        <v>-256.33999999999997</v>
      </c>
    </row>
    <row r="10" spans="1:12" x14ac:dyDescent="0.25">
      <c r="A10" s="86"/>
      <c r="B10" s="55">
        <v>2022</v>
      </c>
      <c r="C10" s="55">
        <v>80.45</v>
      </c>
      <c r="D10" s="55">
        <v>161.78</v>
      </c>
      <c r="E10" s="55">
        <v>30.02</v>
      </c>
      <c r="F10" s="55">
        <v>312.04000000000002</v>
      </c>
      <c r="G10" s="55">
        <v>264.52</v>
      </c>
      <c r="H10" s="55">
        <v>-384.24</v>
      </c>
      <c r="I10" s="55">
        <v>-237.92</v>
      </c>
    </row>
    <row r="11" spans="1:12" x14ac:dyDescent="0.25">
      <c r="A11" s="86"/>
      <c r="B11" s="55">
        <v>2023</v>
      </c>
      <c r="C11" s="55">
        <v>109.09</v>
      </c>
      <c r="D11" s="55">
        <v>81.16</v>
      </c>
      <c r="E11" s="55">
        <v>31.65</v>
      </c>
      <c r="F11" s="55">
        <v>154.74</v>
      </c>
      <c r="G11" s="55">
        <v>125.86</v>
      </c>
      <c r="H11" s="55">
        <v>-138.87</v>
      </c>
      <c r="I11" s="55">
        <v>-254.59</v>
      </c>
    </row>
    <row r="12" spans="1:12" x14ac:dyDescent="0.25">
      <c r="A12" s="86"/>
      <c r="B12" s="55">
        <v>2024</v>
      </c>
      <c r="C12" s="55">
        <v>162.19</v>
      </c>
      <c r="D12" s="55">
        <v>88.81</v>
      </c>
      <c r="E12" s="55">
        <v>11.66</v>
      </c>
      <c r="F12" s="55">
        <v>185.85</v>
      </c>
      <c r="G12" s="55">
        <v>161.58000000000001</v>
      </c>
      <c r="H12" s="55">
        <v>-105.73</v>
      </c>
      <c r="I12" s="55">
        <v>-194.91</v>
      </c>
    </row>
    <row r="13" spans="1:12" x14ac:dyDescent="0.25">
      <c r="A13" s="89"/>
      <c r="B13" s="64">
        <v>2025</v>
      </c>
      <c r="C13" s="64">
        <v>117.25</v>
      </c>
      <c r="D13" s="64">
        <v>83.9</v>
      </c>
      <c r="E13" s="64">
        <v>65.599999999999994</v>
      </c>
      <c r="F13" s="64">
        <v>144.99</v>
      </c>
      <c r="G13" s="64">
        <v>128.11000000000001</v>
      </c>
      <c r="H13" s="64">
        <v>-51.49</v>
      </c>
      <c r="I13" s="64">
        <v>-69.459999999999994</v>
      </c>
    </row>
    <row r="14" spans="1:12" x14ac:dyDescent="0.25">
      <c r="A14" s="86"/>
      <c r="B14" s="55"/>
      <c r="C14" s="55"/>
      <c r="D14" s="55"/>
      <c r="E14" s="55"/>
      <c r="F14" s="55"/>
      <c r="G14" s="55"/>
      <c r="H14" s="55"/>
      <c r="I14" s="55"/>
    </row>
    <row r="15" spans="1:12" x14ac:dyDescent="0.25">
      <c r="A15" s="86" t="s">
        <v>0</v>
      </c>
      <c r="B15" s="55">
        <v>2021</v>
      </c>
      <c r="C15" s="55">
        <v>41.37</v>
      </c>
      <c r="D15" s="55">
        <v>49.82</v>
      </c>
      <c r="E15" s="55">
        <v>12.6</v>
      </c>
      <c r="F15" s="55">
        <v>136.77000000000001</v>
      </c>
      <c r="G15" s="55">
        <v>84.04</v>
      </c>
      <c r="H15" s="55">
        <v>-579.54999999999995</v>
      </c>
      <c r="I15" s="55">
        <v>-181.3</v>
      </c>
    </row>
    <row r="16" spans="1:12" x14ac:dyDescent="0.25">
      <c r="A16" s="86"/>
      <c r="B16" s="55">
        <v>2022</v>
      </c>
      <c r="C16" s="55">
        <v>42.25</v>
      </c>
      <c r="D16" s="55">
        <v>148.9</v>
      </c>
      <c r="E16" s="55">
        <v>29.06</v>
      </c>
      <c r="F16" s="55">
        <v>233.99</v>
      </c>
      <c r="G16" s="55">
        <v>224.14</v>
      </c>
      <c r="H16" s="55">
        <v>-615.45000000000005</v>
      </c>
      <c r="I16" s="55">
        <v>-351.75</v>
      </c>
    </row>
    <row r="17" spans="1:22" x14ac:dyDescent="0.25">
      <c r="A17" s="86"/>
      <c r="B17" s="55">
        <v>2023</v>
      </c>
      <c r="C17" s="55">
        <v>75.959999999999994</v>
      </c>
      <c r="D17" s="55">
        <v>80.81</v>
      </c>
      <c r="E17" s="55">
        <v>27.12</v>
      </c>
      <c r="F17" s="55">
        <v>146.87</v>
      </c>
      <c r="G17" s="55">
        <v>116.66</v>
      </c>
      <c r="H17" s="55">
        <v>-347.06</v>
      </c>
      <c r="I17" s="55">
        <v>-270.32</v>
      </c>
    </row>
    <row r="18" spans="1:22" x14ac:dyDescent="0.25">
      <c r="A18" s="86"/>
      <c r="B18" s="55">
        <v>2024</v>
      </c>
      <c r="C18" s="55">
        <v>162.32</v>
      </c>
      <c r="D18" s="55">
        <v>102.2</v>
      </c>
      <c r="E18" s="55">
        <v>11</v>
      </c>
      <c r="F18" s="55">
        <v>231.33</v>
      </c>
      <c r="G18" s="55">
        <v>155.04</v>
      </c>
      <c r="H18" s="55">
        <v>-231.99</v>
      </c>
      <c r="I18" s="55">
        <v>-203</v>
      </c>
    </row>
    <row r="19" spans="1:22" x14ac:dyDescent="0.25">
      <c r="A19" s="89"/>
      <c r="B19" s="64">
        <v>2025</v>
      </c>
      <c r="C19" s="64">
        <v>152.25</v>
      </c>
      <c r="D19" s="64">
        <v>87.79</v>
      </c>
      <c r="E19" s="64">
        <v>40.090000000000003</v>
      </c>
      <c r="F19" s="64">
        <v>154.08000000000001</v>
      </c>
      <c r="G19" s="64">
        <v>126.53</v>
      </c>
      <c r="H19" s="64">
        <v>-107.36</v>
      </c>
      <c r="I19" s="64">
        <v>-81.400000000000006</v>
      </c>
    </row>
    <row r="20" spans="1:22" x14ac:dyDescent="0.25">
      <c r="A20" s="86"/>
      <c r="B20" s="55"/>
      <c r="C20" s="55"/>
      <c r="D20" s="55"/>
      <c r="E20" s="55"/>
      <c r="F20" s="55"/>
      <c r="G20" s="55"/>
      <c r="H20" s="55"/>
      <c r="I20" s="55"/>
    </row>
    <row r="21" spans="1:22" x14ac:dyDescent="0.25">
      <c r="A21" s="86" t="s">
        <v>12</v>
      </c>
      <c r="B21" s="55">
        <v>2021</v>
      </c>
      <c r="C21" s="55">
        <v>24.27</v>
      </c>
      <c r="D21" s="55">
        <v>46.56</v>
      </c>
      <c r="E21" s="55">
        <v>7.7</v>
      </c>
      <c r="F21" s="55">
        <v>100.11</v>
      </c>
      <c r="G21" s="55">
        <v>65.709999999999994</v>
      </c>
      <c r="H21" s="55">
        <v>-674.48</v>
      </c>
      <c r="I21" s="55">
        <v>-120.88</v>
      </c>
    </row>
    <row r="22" spans="1:22" x14ac:dyDescent="0.25">
      <c r="A22" s="86"/>
      <c r="B22" s="55">
        <v>2022</v>
      </c>
      <c r="C22" s="55">
        <v>32.04</v>
      </c>
      <c r="D22" s="55">
        <v>147.30000000000001</v>
      </c>
      <c r="E22" s="55">
        <v>19.18</v>
      </c>
      <c r="F22" s="55">
        <v>218.88</v>
      </c>
      <c r="G22" s="55">
        <v>205.12</v>
      </c>
      <c r="H22" s="55">
        <v>-678.88</v>
      </c>
      <c r="I22" s="55">
        <v>-185.69</v>
      </c>
    </row>
    <row r="23" spans="1:22" x14ac:dyDescent="0.25">
      <c r="A23" s="86"/>
      <c r="B23" s="55">
        <v>2023</v>
      </c>
      <c r="C23" s="55">
        <v>46.21</v>
      </c>
      <c r="D23" s="55">
        <v>81.66</v>
      </c>
      <c r="E23" s="55">
        <v>15.84</v>
      </c>
      <c r="F23" s="55">
        <v>136.82</v>
      </c>
      <c r="G23" s="55">
        <v>98.71</v>
      </c>
      <c r="H23" s="55">
        <v>-382.19</v>
      </c>
      <c r="I23" s="55">
        <v>-122.23</v>
      </c>
    </row>
    <row r="24" spans="1:22" x14ac:dyDescent="0.25">
      <c r="A24" s="86"/>
      <c r="B24" s="55">
        <v>2024</v>
      </c>
      <c r="C24" s="55">
        <v>69.680000000000007</v>
      </c>
      <c r="D24" s="55">
        <v>87.52</v>
      </c>
      <c r="E24" s="55">
        <v>7.03</v>
      </c>
      <c r="F24" s="55">
        <v>179.73</v>
      </c>
      <c r="G24" s="55">
        <v>128.16999999999999</v>
      </c>
      <c r="H24" s="55">
        <v>-229.44</v>
      </c>
      <c r="I24" s="55">
        <v>-108.28</v>
      </c>
    </row>
    <row r="25" spans="1:22" x14ac:dyDescent="0.25">
      <c r="A25" s="89"/>
      <c r="B25" s="64">
        <v>2025</v>
      </c>
      <c r="C25" s="64">
        <v>120.14</v>
      </c>
      <c r="D25" s="64">
        <v>91.11</v>
      </c>
      <c r="E25" s="64">
        <v>19.96</v>
      </c>
      <c r="F25" s="64">
        <v>149.75</v>
      </c>
      <c r="G25" s="64">
        <v>125.62</v>
      </c>
      <c r="H25" s="64">
        <v>-124.04</v>
      </c>
      <c r="I25" s="64">
        <v>-50.86</v>
      </c>
    </row>
    <row r="26" spans="1:22" x14ac:dyDescent="0.25">
      <c r="A26" s="86"/>
      <c r="B26" s="55"/>
      <c r="C26" s="55"/>
      <c r="D26" s="55"/>
      <c r="E26" s="55"/>
      <c r="F26" s="55"/>
      <c r="G26" s="55"/>
      <c r="H26" s="55"/>
      <c r="I26" s="55"/>
    </row>
    <row r="27" spans="1:22" x14ac:dyDescent="0.25">
      <c r="A27" s="86" t="s">
        <v>13</v>
      </c>
      <c r="B27" s="55">
        <v>2021</v>
      </c>
      <c r="C27" s="55">
        <v>84.21</v>
      </c>
      <c r="D27" s="55">
        <v>46.82</v>
      </c>
      <c r="E27" s="55">
        <v>7.68</v>
      </c>
      <c r="F27" s="55">
        <v>113.23</v>
      </c>
      <c r="G27" s="55">
        <v>66.84</v>
      </c>
      <c r="H27" s="55">
        <v>-569.09</v>
      </c>
      <c r="I27" s="55">
        <v>-98.35</v>
      </c>
    </row>
    <row r="28" spans="1:22" x14ac:dyDescent="0.25">
      <c r="A28" s="86"/>
      <c r="B28" s="55">
        <v>2022</v>
      </c>
      <c r="C28" s="55">
        <v>206.35</v>
      </c>
      <c r="D28" s="55">
        <v>145.19999999999999</v>
      </c>
      <c r="E28" s="55">
        <v>21.89</v>
      </c>
      <c r="F28" s="55">
        <v>287.64999999999998</v>
      </c>
      <c r="G28" s="55">
        <v>202.83</v>
      </c>
      <c r="H28" s="55">
        <v>-594.54</v>
      </c>
      <c r="I28" s="55">
        <v>-125.92</v>
      </c>
    </row>
    <row r="29" spans="1:22" x14ac:dyDescent="0.25">
      <c r="A29" s="86"/>
      <c r="B29" s="55">
        <v>2023</v>
      </c>
      <c r="C29" s="55">
        <v>149.5</v>
      </c>
      <c r="D29" s="55">
        <v>80.12</v>
      </c>
      <c r="E29" s="55">
        <v>17.07</v>
      </c>
      <c r="F29" s="55">
        <v>207.16</v>
      </c>
      <c r="G29" s="55">
        <v>98.4</v>
      </c>
      <c r="H29" s="55">
        <v>-293.16000000000003</v>
      </c>
      <c r="I29" s="55">
        <v>-94.66</v>
      </c>
    </row>
    <row r="30" spans="1:22" x14ac:dyDescent="0.25">
      <c r="A30" s="86"/>
      <c r="B30" s="55">
        <v>2024</v>
      </c>
      <c r="C30" s="55">
        <v>156.46</v>
      </c>
      <c r="D30" s="55">
        <v>84.72</v>
      </c>
      <c r="E30" s="55">
        <v>8.25</v>
      </c>
      <c r="F30" s="55">
        <v>211.43</v>
      </c>
      <c r="G30" s="55">
        <v>124.44</v>
      </c>
      <c r="H30" s="55">
        <v>-164.31</v>
      </c>
      <c r="I30" s="55">
        <v>-75.09</v>
      </c>
      <c r="M30" s="204" t="s">
        <v>152</v>
      </c>
      <c r="N30" s="204"/>
      <c r="O30" s="204"/>
      <c r="P30" s="204"/>
      <c r="Q30" s="204"/>
      <c r="R30" s="204"/>
      <c r="S30" s="204"/>
      <c r="T30" s="204"/>
      <c r="U30" s="204"/>
      <c r="V30" s="204"/>
    </row>
    <row r="31" spans="1:22" x14ac:dyDescent="0.25">
      <c r="A31" s="89"/>
      <c r="B31" s="64">
        <v>2025</v>
      </c>
      <c r="C31" s="64">
        <v>135.58000000000001</v>
      </c>
      <c r="D31" s="64">
        <v>90.35</v>
      </c>
      <c r="E31" s="64">
        <v>21.74</v>
      </c>
      <c r="F31" s="64">
        <v>167.5</v>
      </c>
      <c r="G31" s="64">
        <v>124.65</v>
      </c>
      <c r="H31" s="64">
        <v>-134.80000000000001</v>
      </c>
      <c r="I31" s="64">
        <v>-62.34</v>
      </c>
      <c r="M31" s="204"/>
      <c r="N31" s="204"/>
      <c r="O31" s="204"/>
      <c r="P31" s="204"/>
      <c r="Q31" s="204"/>
      <c r="R31" s="204"/>
      <c r="S31" s="204"/>
      <c r="T31" s="204"/>
      <c r="U31" s="204"/>
      <c r="V31" s="204"/>
    </row>
    <row r="32" spans="1:22" x14ac:dyDescent="0.25">
      <c r="A32" s="86"/>
      <c r="B32" s="55"/>
      <c r="C32" s="55"/>
      <c r="D32" s="55"/>
      <c r="E32" s="55"/>
      <c r="F32" s="55"/>
      <c r="G32" s="55"/>
      <c r="H32" s="55"/>
      <c r="I32" s="55"/>
      <c r="M32" s="51" t="s">
        <v>103</v>
      </c>
    </row>
    <row r="33" spans="1:9" x14ac:dyDescent="0.25">
      <c r="A33" s="86" t="s">
        <v>32</v>
      </c>
      <c r="B33" s="55">
        <v>2021</v>
      </c>
      <c r="C33" s="55">
        <v>3.72</v>
      </c>
      <c r="D33" s="55">
        <v>43.04</v>
      </c>
      <c r="E33" s="55">
        <v>9.84</v>
      </c>
      <c r="F33" s="55">
        <v>92.16</v>
      </c>
      <c r="G33" s="55">
        <v>34.159999999999997</v>
      </c>
      <c r="H33" s="55">
        <v>-672.47</v>
      </c>
      <c r="I33" s="55">
        <v>-108.12</v>
      </c>
    </row>
    <row r="34" spans="1:9" x14ac:dyDescent="0.25">
      <c r="A34" s="86"/>
      <c r="B34" s="55">
        <v>2022</v>
      </c>
      <c r="C34" s="55">
        <v>68.69</v>
      </c>
      <c r="D34" s="55">
        <v>151.53</v>
      </c>
      <c r="E34" s="55">
        <v>24.68</v>
      </c>
      <c r="F34" s="55">
        <v>251.19</v>
      </c>
      <c r="G34" s="55">
        <v>157.44999999999999</v>
      </c>
      <c r="H34" s="55">
        <v>-679.36</v>
      </c>
      <c r="I34" s="55">
        <v>-148.87</v>
      </c>
    </row>
    <row r="35" spans="1:9" x14ac:dyDescent="0.25">
      <c r="A35" s="86"/>
      <c r="B35" s="55">
        <v>2023</v>
      </c>
      <c r="C35" s="55">
        <v>15.48</v>
      </c>
      <c r="D35" s="55">
        <v>81.290000000000006</v>
      </c>
      <c r="E35" s="55">
        <v>20.81</v>
      </c>
      <c r="F35" s="55">
        <v>120.28</v>
      </c>
      <c r="G35" s="55">
        <v>55.76</v>
      </c>
      <c r="H35" s="55">
        <v>-417.58</v>
      </c>
      <c r="I35" s="55">
        <v>-97.31</v>
      </c>
    </row>
    <row r="36" spans="1:9" x14ac:dyDescent="0.25">
      <c r="A36" s="86"/>
      <c r="B36" s="55">
        <v>2024</v>
      </c>
      <c r="C36" s="55">
        <v>98.54</v>
      </c>
      <c r="D36" s="55">
        <v>92.03</v>
      </c>
      <c r="E36" s="55">
        <v>9.25</v>
      </c>
      <c r="F36" s="55">
        <v>188.35</v>
      </c>
      <c r="G36" s="55">
        <v>89.47</v>
      </c>
      <c r="H36" s="55">
        <v>-313.95999999999998</v>
      </c>
      <c r="I36" s="55">
        <v>-148.93</v>
      </c>
    </row>
    <row r="37" spans="1:9" x14ac:dyDescent="0.25">
      <c r="A37" s="89"/>
      <c r="B37" s="64">
        <v>2025</v>
      </c>
      <c r="C37" s="64">
        <v>170.58</v>
      </c>
      <c r="D37" s="64">
        <v>109.39</v>
      </c>
      <c r="E37" s="64">
        <v>32.19</v>
      </c>
      <c r="F37" s="64">
        <v>159.03</v>
      </c>
      <c r="G37" s="64">
        <v>91.62</v>
      </c>
      <c r="H37" s="64">
        <v>-127.04</v>
      </c>
      <c r="I37" s="64">
        <v>-128.82999999999998</v>
      </c>
    </row>
  </sheetData>
  <mergeCells count="1">
    <mergeCell ref="M30:V3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0CA79-EA8E-4E72-BA82-D1747D135C78}">
  <dimension ref="A1:W43"/>
  <sheetViews>
    <sheetView showGridLines="0" workbookViewId="0"/>
  </sheetViews>
  <sheetFormatPr defaultRowHeight="15" x14ac:dyDescent="0.25"/>
  <cols>
    <col min="3" max="3" width="12.85546875" customWidth="1"/>
    <col min="4" max="5" width="9.5703125" bestFit="1" customWidth="1"/>
    <col min="6" max="7" width="9.28515625" bestFit="1" customWidth="1"/>
    <col min="8" max="8" width="9.7109375" bestFit="1" customWidth="1"/>
    <col min="9" max="11" width="10.7109375" bestFit="1" customWidth="1"/>
    <col min="12" max="12" width="12.28515625" bestFit="1" customWidth="1"/>
    <col min="13" max="13" width="9.5703125" bestFit="1" customWidth="1"/>
    <col min="14" max="14" width="10.42578125" bestFit="1" customWidth="1"/>
    <col min="15" max="18" width="10.42578125" customWidth="1"/>
    <col min="20" max="20" width="19.7109375" customWidth="1"/>
    <col min="21" max="21" width="20.140625" customWidth="1"/>
  </cols>
  <sheetData>
    <row r="1" spans="1:21" s="9" customFormat="1" ht="15.75" x14ac:dyDescent="0.2">
      <c r="A1" s="15" t="s">
        <v>154</v>
      </c>
    </row>
    <row r="2" spans="1:21" s="9" customFormat="1" ht="12.75" x14ac:dyDescent="0.2"/>
    <row r="3" spans="1:21" s="9" customFormat="1" ht="12.75" x14ac:dyDescent="0.2"/>
    <row r="4" spans="1:21" ht="36.950000000000003" customHeight="1" x14ac:dyDescent="0.25">
      <c r="C4" s="21"/>
    </row>
    <row r="5" spans="1:21" x14ac:dyDescent="0.25">
      <c r="A5" s="101" t="s">
        <v>35</v>
      </c>
      <c r="B5" s="102" t="s">
        <v>8</v>
      </c>
      <c r="C5" s="90" t="s">
        <v>36</v>
      </c>
      <c r="D5" s="90" t="s">
        <v>7</v>
      </c>
      <c r="E5" s="90" t="s">
        <v>24</v>
      </c>
      <c r="F5" s="90" t="s">
        <v>37</v>
      </c>
      <c r="G5" s="90" t="s">
        <v>38</v>
      </c>
      <c r="H5" s="90" t="s">
        <v>39</v>
      </c>
      <c r="I5" s="90" t="s">
        <v>40</v>
      </c>
      <c r="J5" s="90" t="s">
        <v>41</v>
      </c>
      <c r="K5" s="90" t="s">
        <v>42</v>
      </c>
      <c r="L5" s="90" t="s">
        <v>43</v>
      </c>
      <c r="M5" s="90" t="s">
        <v>25</v>
      </c>
      <c r="N5" s="103" t="s">
        <v>10</v>
      </c>
      <c r="O5" s="105"/>
      <c r="P5" s="104" t="s">
        <v>44</v>
      </c>
      <c r="Q5" s="90" t="s">
        <v>45</v>
      </c>
      <c r="R5" s="90" t="s">
        <v>46</v>
      </c>
      <c r="S5" s="90" t="s">
        <v>47</v>
      </c>
      <c r="T5" s="90" t="s">
        <v>108</v>
      </c>
      <c r="U5" s="90" t="s">
        <v>110</v>
      </c>
    </row>
    <row r="6" spans="1:21" x14ac:dyDescent="0.25">
      <c r="A6" s="91">
        <v>2016</v>
      </c>
      <c r="B6" s="92" t="s">
        <v>21</v>
      </c>
      <c r="C6" s="93">
        <v>42552</v>
      </c>
      <c r="D6" s="94">
        <v>8274.81</v>
      </c>
      <c r="E6" s="94">
        <v>4943.33</v>
      </c>
      <c r="F6" s="94">
        <v>321.68</v>
      </c>
      <c r="G6" s="94">
        <v>122.41</v>
      </c>
      <c r="H6" s="94">
        <v>110.86</v>
      </c>
      <c r="I6" s="94">
        <v>0.56000000000000005</v>
      </c>
      <c r="J6" s="94">
        <v>231.25</v>
      </c>
      <c r="K6" s="94">
        <v>273.36</v>
      </c>
      <c r="L6" s="94">
        <v>1.2</v>
      </c>
      <c r="M6" s="94">
        <v>706.42</v>
      </c>
      <c r="N6" s="95">
        <v>14985.880000000001</v>
      </c>
      <c r="O6" s="96"/>
      <c r="P6" s="97">
        <v>13218.14</v>
      </c>
      <c r="Q6" s="94">
        <v>13539.82</v>
      </c>
      <c r="R6" s="94">
        <v>13773.09</v>
      </c>
      <c r="S6" s="98">
        <v>14004.9</v>
      </c>
      <c r="T6" s="99">
        <v>0.88203962663520585</v>
      </c>
      <c r="U6" s="99">
        <v>0.93453971338353159</v>
      </c>
    </row>
    <row r="7" spans="1:21" x14ac:dyDescent="0.25">
      <c r="A7" s="91"/>
      <c r="B7" s="92" t="s">
        <v>22</v>
      </c>
      <c r="C7" s="93">
        <v>42644</v>
      </c>
      <c r="D7" s="94">
        <v>7667.38</v>
      </c>
      <c r="E7" s="94">
        <v>3565.04</v>
      </c>
      <c r="F7" s="94">
        <v>574.87</v>
      </c>
      <c r="G7" s="94">
        <v>108.77000000000001</v>
      </c>
      <c r="H7" s="94">
        <v>129.6</v>
      </c>
      <c r="I7" s="94">
        <v>8.82</v>
      </c>
      <c r="J7" s="94">
        <v>434.77</v>
      </c>
      <c r="K7" s="94">
        <v>75.27</v>
      </c>
      <c r="L7" s="94">
        <v>0</v>
      </c>
      <c r="M7" s="94">
        <v>1147.47</v>
      </c>
      <c r="N7" s="95">
        <v>13711.990000000002</v>
      </c>
      <c r="O7" s="96"/>
      <c r="P7" s="97">
        <v>11232.42</v>
      </c>
      <c r="Q7" s="94">
        <v>11807.29</v>
      </c>
      <c r="R7" s="94">
        <v>12045.660000000002</v>
      </c>
      <c r="S7" s="98">
        <v>12489.250000000002</v>
      </c>
      <c r="T7" s="99">
        <v>0.81916775026819588</v>
      </c>
      <c r="U7" s="99">
        <v>0.91082694780261653</v>
      </c>
    </row>
    <row r="8" spans="1:21" x14ac:dyDescent="0.25">
      <c r="A8" s="91">
        <v>2017</v>
      </c>
      <c r="B8" s="92" t="s">
        <v>19</v>
      </c>
      <c r="C8" s="93">
        <v>42736</v>
      </c>
      <c r="D8" s="94">
        <v>8594.6099999999988</v>
      </c>
      <c r="E8" s="94">
        <v>3383.01</v>
      </c>
      <c r="F8" s="94">
        <v>1108.4100000000001</v>
      </c>
      <c r="G8" s="94">
        <v>6.24</v>
      </c>
      <c r="H8" s="94">
        <v>319.84000000000003</v>
      </c>
      <c r="I8" s="94">
        <v>267.83</v>
      </c>
      <c r="J8" s="94">
        <v>428.81</v>
      </c>
      <c r="K8" s="94">
        <v>53.41</v>
      </c>
      <c r="L8" s="94">
        <v>0.68</v>
      </c>
      <c r="M8" s="94">
        <v>1821.53</v>
      </c>
      <c r="N8" s="95">
        <v>15984.369999999999</v>
      </c>
      <c r="O8" s="96"/>
      <c r="P8" s="97">
        <v>11977.619999999999</v>
      </c>
      <c r="Q8" s="94">
        <v>13086.029999999999</v>
      </c>
      <c r="R8" s="94">
        <v>13412.109999999999</v>
      </c>
      <c r="S8" s="98">
        <v>14108.749999999998</v>
      </c>
      <c r="T8" s="99">
        <v>0.7493332549234033</v>
      </c>
      <c r="U8" s="99">
        <v>0.88265912263041957</v>
      </c>
    </row>
    <row r="9" spans="1:21" x14ac:dyDescent="0.25">
      <c r="A9" s="91"/>
      <c r="B9" s="92" t="s">
        <v>20</v>
      </c>
      <c r="C9" s="93">
        <v>42826</v>
      </c>
      <c r="D9" s="94">
        <v>8428.25</v>
      </c>
      <c r="E9" s="94">
        <v>1816.52</v>
      </c>
      <c r="F9" s="94">
        <v>2043.9099999999999</v>
      </c>
      <c r="G9" s="94">
        <v>235.7</v>
      </c>
      <c r="H9" s="94">
        <v>606.18000000000006</v>
      </c>
      <c r="I9" s="94">
        <v>311.52999999999997</v>
      </c>
      <c r="J9" s="94">
        <v>427.86</v>
      </c>
      <c r="K9" s="94">
        <v>110.24</v>
      </c>
      <c r="L9" s="94">
        <v>0</v>
      </c>
      <c r="M9" s="94">
        <v>1204.9100000000001</v>
      </c>
      <c r="N9" s="95">
        <v>15185.100000000002</v>
      </c>
      <c r="O9" s="96"/>
      <c r="P9" s="97">
        <v>10244.77</v>
      </c>
      <c r="Q9" s="94">
        <v>12288.68</v>
      </c>
      <c r="R9" s="94">
        <v>13130.560000000001</v>
      </c>
      <c r="S9" s="98">
        <v>13869.950000000003</v>
      </c>
      <c r="T9" s="99">
        <v>0.67465937004036847</v>
      </c>
      <c r="U9" s="99">
        <v>0.91339207512627518</v>
      </c>
    </row>
    <row r="10" spans="1:21" x14ac:dyDescent="0.25">
      <c r="A10" s="91"/>
      <c r="B10" s="92" t="s">
        <v>21</v>
      </c>
      <c r="C10" s="93">
        <v>42917</v>
      </c>
      <c r="D10" s="94">
        <v>8473.5</v>
      </c>
      <c r="E10" s="94">
        <v>1799.02</v>
      </c>
      <c r="F10" s="94">
        <v>1574.33</v>
      </c>
      <c r="G10" s="94">
        <v>1127.78</v>
      </c>
      <c r="H10" s="94">
        <v>588.72</v>
      </c>
      <c r="I10" s="94">
        <v>384.31</v>
      </c>
      <c r="J10" s="94">
        <v>261.14</v>
      </c>
      <c r="K10" s="94">
        <v>82.31</v>
      </c>
      <c r="L10" s="94">
        <v>0</v>
      </c>
      <c r="M10" s="94">
        <v>454.69</v>
      </c>
      <c r="N10" s="95">
        <v>14745.8</v>
      </c>
      <c r="O10" s="96"/>
      <c r="P10" s="97">
        <v>10272.52</v>
      </c>
      <c r="Q10" s="94">
        <v>11846.85</v>
      </c>
      <c r="R10" s="94">
        <v>13563.35</v>
      </c>
      <c r="S10" s="98">
        <v>14208.8</v>
      </c>
      <c r="T10" s="99">
        <v>0.69664039930013977</v>
      </c>
      <c r="U10" s="99">
        <v>0.96358285071003269</v>
      </c>
    </row>
    <row r="11" spans="1:21" x14ac:dyDescent="0.25">
      <c r="A11" s="91"/>
      <c r="B11" s="92" t="s">
        <v>22</v>
      </c>
      <c r="C11" s="93">
        <v>43009</v>
      </c>
      <c r="D11" s="94">
        <v>7797.9900000000007</v>
      </c>
      <c r="E11" s="94">
        <v>2199.9300000000003</v>
      </c>
      <c r="F11" s="94">
        <v>2655.02</v>
      </c>
      <c r="G11" s="94">
        <v>796.28</v>
      </c>
      <c r="H11" s="94">
        <v>293.11</v>
      </c>
      <c r="I11" s="94">
        <v>156.12</v>
      </c>
      <c r="J11" s="94">
        <v>274.32</v>
      </c>
      <c r="K11" s="94">
        <v>47.98</v>
      </c>
      <c r="L11" s="94">
        <v>0.22</v>
      </c>
      <c r="M11" s="94">
        <v>286.2</v>
      </c>
      <c r="N11" s="95">
        <v>14507.170000000004</v>
      </c>
      <c r="O11" s="96"/>
      <c r="P11" s="97">
        <v>9997.9200000000019</v>
      </c>
      <c r="Q11" s="94">
        <v>12652.940000000002</v>
      </c>
      <c r="R11" s="94">
        <v>13742.330000000004</v>
      </c>
      <c r="S11" s="98">
        <v>14172.770000000004</v>
      </c>
      <c r="T11" s="99">
        <v>0.68917094098986909</v>
      </c>
      <c r="U11" s="99">
        <v>0.97694932919377109</v>
      </c>
    </row>
    <row r="12" spans="1:21" x14ac:dyDescent="0.25">
      <c r="A12" s="91">
        <v>2018</v>
      </c>
      <c r="B12" s="92" t="s">
        <v>19</v>
      </c>
      <c r="C12" s="93">
        <v>43101</v>
      </c>
      <c r="D12" s="94">
        <v>8996.56</v>
      </c>
      <c r="E12" s="94">
        <v>2381.5100000000002</v>
      </c>
      <c r="F12" s="94">
        <v>2429.85</v>
      </c>
      <c r="G12" s="94">
        <v>441.89000000000004</v>
      </c>
      <c r="H12" s="94">
        <v>264.27</v>
      </c>
      <c r="I12" s="94">
        <v>160.62</v>
      </c>
      <c r="J12" s="94">
        <v>469.32</v>
      </c>
      <c r="K12" s="94">
        <v>40.06</v>
      </c>
      <c r="L12" s="94">
        <v>0.89</v>
      </c>
      <c r="M12" s="94">
        <v>525.49</v>
      </c>
      <c r="N12" s="95">
        <v>15710.46</v>
      </c>
      <c r="O12" s="96"/>
      <c r="P12" s="97">
        <v>11378.07</v>
      </c>
      <c r="Q12" s="94">
        <v>13807.92</v>
      </c>
      <c r="R12" s="94">
        <v>14514.08</v>
      </c>
      <c r="S12" s="98">
        <v>15144.02</v>
      </c>
      <c r="T12" s="99">
        <v>0.72423531838023836</v>
      </c>
      <c r="U12" s="99">
        <v>0.96394504043802676</v>
      </c>
    </row>
    <row r="13" spans="1:21" x14ac:dyDescent="0.25">
      <c r="A13" s="91"/>
      <c r="B13" s="92" t="s">
        <v>20</v>
      </c>
      <c r="C13" s="93">
        <v>43191</v>
      </c>
      <c r="D13" s="94">
        <v>8392.7199999999993</v>
      </c>
      <c r="E13" s="94">
        <v>2693.1499999999996</v>
      </c>
      <c r="F13" s="94">
        <v>1847.0700000000002</v>
      </c>
      <c r="G13" s="94">
        <v>345.64</v>
      </c>
      <c r="H13" s="94">
        <v>84.75</v>
      </c>
      <c r="I13" s="94">
        <v>106.6</v>
      </c>
      <c r="J13" s="94">
        <v>222.35</v>
      </c>
      <c r="K13" s="94">
        <v>73.430000000000007</v>
      </c>
      <c r="L13" s="94">
        <v>18.510000000000002</v>
      </c>
      <c r="M13" s="94">
        <v>434.38</v>
      </c>
      <c r="N13" s="95">
        <v>14218.599999999999</v>
      </c>
      <c r="O13" s="96"/>
      <c r="P13" s="97">
        <v>11085.869999999999</v>
      </c>
      <c r="Q13" s="94">
        <v>12932.939999999999</v>
      </c>
      <c r="R13" s="94">
        <v>13363.329999999998</v>
      </c>
      <c r="S13" s="98">
        <v>13692.279999999999</v>
      </c>
      <c r="T13" s="99">
        <v>0.77967380754785987</v>
      </c>
      <c r="U13" s="99">
        <v>0.96298369741043421</v>
      </c>
    </row>
    <row r="14" spans="1:21" x14ac:dyDescent="0.25">
      <c r="A14" s="91"/>
      <c r="B14" s="92" t="s">
        <v>21</v>
      </c>
      <c r="C14" s="93">
        <v>43282</v>
      </c>
      <c r="D14" s="94">
        <v>8037.59</v>
      </c>
      <c r="E14" s="94">
        <v>2550.56</v>
      </c>
      <c r="F14" s="94">
        <v>2184.7800000000002</v>
      </c>
      <c r="G14" s="94">
        <v>292.48</v>
      </c>
      <c r="H14" s="94">
        <v>84.8</v>
      </c>
      <c r="I14" s="94">
        <v>133.72999999999999</v>
      </c>
      <c r="J14" s="94">
        <v>224.68</v>
      </c>
      <c r="K14" s="94">
        <v>78.98</v>
      </c>
      <c r="L14" s="94">
        <v>28.21</v>
      </c>
      <c r="M14" s="94">
        <v>252.12</v>
      </c>
      <c r="N14" s="95">
        <v>13867.929999999998</v>
      </c>
      <c r="O14" s="96"/>
      <c r="P14" s="97">
        <v>10588.15</v>
      </c>
      <c r="Q14" s="94">
        <v>12772.93</v>
      </c>
      <c r="R14" s="94">
        <v>13150.21</v>
      </c>
      <c r="S14" s="98">
        <v>13508.619999999999</v>
      </c>
      <c r="T14" s="99">
        <v>0.76349895045619642</v>
      </c>
      <c r="U14" s="99">
        <v>0.97409058165133522</v>
      </c>
    </row>
    <row r="15" spans="1:21" x14ac:dyDescent="0.25">
      <c r="A15" s="91"/>
      <c r="B15" s="92" t="s">
        <v>22</v>
      </c>
      <c r="C15" s="93">
        <v>43374</v>
      </c>
      <c r="D15" s="94">
        <v>8116.55</v>
      </c>
      <c r="E15" s="94">
        <v>2695.2</v>
      </c>
      <c r="F15" s="94">
        <v>1984.82</v>
      </c>
      <c r="G15" s="94">
        <v>375.86</v>
      </c>
      <c r="H15" s="94">
        <v>123.9</v>
      </c>
      <c r="I15" s="94">
        <v>93.19</v>
      </c>
      <c r="J15" s="94">
        <v>292.37</v>
      </c>
      <c r="K15" s="94">
        <v>5.31</v>
      </c>
      <c r="L15" s="94">
        <v>0.03</v>
      </c>
      <c r="M15" s="94">
        <v>196.25</v>
      </c>
      <c r="N15" s="95">
        <v>13883.480000000001</v>
      </c>
      <c r="O15" s="96"/>
      <c r="P15" s="97">
        <v>10811.75</v>
      </c>
      <c r="Q15" s="94">
        <v>12796.57</v>
      </c>
      <c r="R15" s="94">
        <v>13296.33</v>
      </c>
      <c r="S15" s="98">
        <v>13681.890000000001</v>
      </c>
      <c r="T15" s="99">
        <v>0.7787492761180913</v>
      </c>
      <c r="U15" s="99">
        <v>0.9854798652787341</v>
      </c>
    </row>
    <row r="16" spans="1:21" x14ac:dyDescent="0.25">
      <c r="A16" s="91">
        <v>2019</v>
      </c>
      <c r="B16" s="92" t="s">
        <v>19</v>
      </c>
      <c r="C16" s="93">
        <v>43466</v>
      </c>
      <c r="D16" s="94">
        <v>8598.26</v>
      </c>
      <c r="E16" s="94">
        <v>2881.93</v>
      </c>
      <c r="F16" s="94">
        <v>1413.32</v>
      </c>
      <c r="G16" s="94">
        <v>535.69000000000005</v>
      </c>
      <c r="H16" s="94">
        <v>476.84000000000003</v>
      </c>
      <c r="I16" s="94">
        <v>511.54</v>
      </c>
      <c r="J16" s="94">
        <v>407.27</v>
      </c>
      <c r="K16" s="94">
        <v>52.99</v>
      </c>
      <c r="L16" s="94">
        <v>1.7</v>
      </c>
      <c r="M16" s="94">
        <v>610.01</v>
      </c>
      <c r="N16" s="95">
        <v>15489.550000000003</v>
      </c>
      <c r="O16" s="96"/>
      <c r="P16" s="97">
        <v>11480.19</v>
      </c>
      <c r="Q16" s="94">
        <v>12893.51</v>
      </c>
      <c r="R16" s="94">
        <v>13906.04</v>
      </c>
      <c r="S16" s="98">
        <v>14824.850000000002</v>
      </c>
      <c r="T16" s="99">
        <v>0.74115710269181467</v>
      </c>
      <c r="U16" s="99">
        <v>0.9570871974976678</v>
      </c>
    </row>
    <row r="17" spans="1:21" x14ac:dyDescent="0.25">
      <c r="A17" s="91"/>
      <c r="B17" s="92" t="s">
        <v>20</v>
      </c>
      <c r="C17" s="93">
        <v>43556</v>
      </c>
      <c r="D17" s="94">
        <v>7899.46</v>
      </c>
      <c r="E17" s="94">
        <v>3099.91</v>
      </c>
      <c r="F17" s="94">
        <v>1779.75</v>
      </c>
      <c r="G17" s="94">
        <v>443.77</v>
      </c>
      <c r="H17" s="94">
        <v>218.70999999999998</v>
      </c>
      <c r="I17" s="94">
        <v>204.46</v>
      </c>
      <c r="J17" s="94">
        <v>215.75</v>
      </c>
      <c r="K17" s="94">
        <v>1.18</v>
      </c>
      <c r="L17" s="94">
        <v>0</v>
      </c>
      <c r="M17" s="94">
        <v>377.66</v>
      </c>
      <c r="N17" s="95">
        <v>14240.649999999998</v>
      </c>
      <c r="O17" s="96"/>
      <c r="P17" s="97">
        <v>10999.369999999999</v>
      </c>
      <c r="Q17" s="94">
        <v>12779.119999999999</v>
      </c>
      <c r="R17" s="94">
        <v>13441.599999999999</v>
      </c>
      <c r="S17" s="98">
        <v>13861.809999999998</v>
      </c>
      <c r="T17" s="99">
        <v>0.77239241186322261</v>
      </c>
      <c r="U17" s="99">
        <v>0.97339728172520212</v>
      </c>
    </row>
    <row r="18" spans="1:21" x14ac:dyDescent="0.25">
      <c r="A18" s="91"/>
      <c r="B18" s="92" t="s">
        <v>21</v>
      </c>
      <c r="C18" s="93">
        <v>43647</v>
      </c>
      <c r="D18" s="94">
        <v>8449.6200000000008</v>
      </c>
      <c r="E18" s="94">
        <v>3247.8900000000003</v>
      </c>
      <c r="F18" s="94">
        <v>1051.97</v>
      </c>
      <c r="G18" s="94">
        <v>155.04</v>
      </c>
      <c r="H18" s="94">
        <v>108.98</v>
      </c>
      <c r="I18" s="94">
        <v>271.12</v>
      </c>
      <c r="J18" s="94">
        <v>374.88</v>
      </c>
      <c r="K18" s="94">
        <v>1.21</v>
      </c>
      <c r="L18" s="94">
        <v>14.14</v>
      </c>
      <c r="M18" s="94">
        <v>289.05</v>
      </c>
      <c r="N18" s="95">
        <v>13963.9</v>
      </c>
      <c r="O18" s="96"/>
      <c r="P18" s="97">
        <v>11697.510000000002</v>
      </c>
      <c r="Q18" s="94">
        <v>12749.480000000001</v>
      </c>
      <c r="R18" s="94">
        <v>13013.500000000002</v>
      </c>
      <c r="S18" s="98">
        <v>13659.500000000002</v>
      </c>
      <c r="T18" s="99">
        <v>0.83769648880327141</v>
      </c>
      <c r="U18" s="99">
        <v>0.9782009324042712</v>
      </c>
    </row>
    <row r="19" spans="1:21" x14ac:dyDescent="0.25">
      <c r="A19" s="91"/>
      <c r="B19" s="92" t="s">
        <v>22</v>
      </c>
      <c r="C19" s="93">
        <v>43739</v>
      </c>
      <c r="D19" s="94">
        <v>8231.0399999999991</v>
      </c>
      <c r="E19" s="94">
        <v>3282.5</v>
      </c>
      <c r="F19" s="94">
        <v>828.36</v>
      </c>
      <c r="G19" s="94">
        <v>207.79999999999998</v>
      </c>
      <c r="H19" s="94">
        <v>189.24</v>
      </c>
      <c r="I19" s="94">
        <v>63.46</v>
      </c>
      <c r="J19" s="94">
        <v>140.93</v>
      </c>
      <c r="K19" s="94">
        <v>20.68</v>
      </c>
      <c r="L19" s="94">
        <v>106.69</v>
      </c>
      <c r="M19" s="94">
        <v>526.66999999999996</v>
      </c>
      <c r="N19" s="95">
        <v>13597.369999999999</v>
      </c>
      <c r="O19" s="96"/>
      <c r="P19" s="97">
        <v>11513.539999999999</v>
      </c>
      <c r="Q19" s="94">
        <v>12341.9</v>
      </c>
      <c r="R19" s="94">
        <v>12738.939999999999</v>
      </c>
      <c r="S19" s="98">
        <v>12943.329999999998</v>
      </c>
      <c r="T19" s="99">
        <v>0.84674756956676178</v>
      </c>
      <c r="U19" s="99">
        <v>0.95189952174574932</v>
      </c>
    </row>
    <row r="20" spans="1:21" x14ac:dyDescent="0.25">
      <c r="A20" s="91">
        <v>2020</v>
      </c>
      <c r="B20" s="92" t="s">
        <v>19</v>
      </c>
      <c r="C20" s="93">
        <v>43831</v>
      </c>
      <c r="D20" s="94">
        <v>8609.8599999999988</v>
      </c>
      <c r="E20" s="94">
        <v>4158.72</v>
      </c>
      <c r="F20" s="94">
        <v>726.41000000000008</v>
      </c>
      <c r="G20" s="94">
        <v>157.03</v>
      </c>
      <c r="H20" s="94">
        <v>131.91</v>
      </c>
      <c r="I20" s="94">
        <v>24.1</v>
      </c>
      <c r="J20" s="94">
        <v>96.97</v>
      </c>
      <c r="K20" s="94">
        <v>32.840000000000003</v>
      </c>
      <c r="L20" s="94">
        <v>67.03</v>
      </c>
      <c r="M20" s="94">
        <v>480.75</v>
      </c>
      <c r="N20" s="95">
        <v>14485.619999999999</v>
      </c>
      <c r="O20" s="96"/>
      <c r="P20" s="97">
        <v>12768.579999999998</v>
      </c>
      <c r="Q20" s="94">
        <v>13494.989999999998</v>
      </c>
      <c r="R20" s="94">
        <v>13783.929999999998</v>
      </c>
      <c r="S20" s="98">
        <v>13904.999999999998</v>
      </c>
      <c r="T20" s="99">
        <v>0.88146589514290719</v>
      </c>
      <c r="U20" s="99">
        <v>0.95991749058721676</v>
      </c>
    </row>
    <row r="21" spans="1:21" x14ac:dyDescent="0.25">
      <c r="A21" s="91"/>
      <c r="B21" s="92" t="s">
        <v>20</v>
      </c>
      <c r="C21" s="93">
        <v>43922</v>
      </c>
      <c r="D21" s="94">
        <v>8370.58</v>
      </c>
      <c r="E21" s="94">
        <v>4319.3099999999995</v>
      </c>
      <c r="F21" s="94">
        <v>499.87</v>
      </c>
      <c r="G21" s="94">
        <v>16.7</v>
      </c>
      <c r="H21" s="94">
        <v>61.36</v>
      </c>
      <c r="I21" s="94">
        <v>4.22</v>
      </c>
      <c r="J21" s="94">
        <v>105.89</v>
      </c>
      <c r="K21" s="94">
        <v>74.77</v>
      </c>
      <c r="L21" s="94">
        <v>205.69</v>
      </c>
      <c r="M21" s="94">
        <v>619.25</v>
      </c>
      <c r="N21" s="95">
        <v>14277.640000000001</v>
      </c>
      <c r="O21" s="96"/>
      <c r="P21" s="97">
        <v>12689.89</v>
      </c>
      <c r="Q21" s="94">
        <v>13189.76</v>
      </c>
      <c r="R21" s="94">
        <v>13267.820000000002</v>
      </c>
      <c r="S21" s="98">
        <v>13377.93</v>
      </c>
      <c r="T21" s="99">
        <v>0.88879464673433417</v>
      </c>
      <c r="U21" s="99">
        <v>0.93698468374325161</v>
      </c>
    </row>
    <row r="22" spans="1:21" x14ac:dyDescent="0.25">
      <c r="A22" s="91"/>
      <c r="B22" s="92" t="s">
        <v>21</v>
      </c>
      <c r="C22" s="93">
        <v>44013</v>
      </c>
      <c r="D22" s="94">
        <v>8373.02</v>
      </c>
      <c r="E22" s="94">
        <v>4584.28</v>
      </c>
      <c r="F22" s="94">
        <v>385.32</v>
      </c>
      <c r="G22" s="94">
        <v>2.6</v>
      </c>
      <c r="H22" s="94">
        <v>87.85</v>
      </c>
      <c r="I22" s="94">
        <v>0</v>
      </c>
      <c r="J22" s="94">
        <v>153.38999999999999</v>
      </c>
      <c r="K22" s="94">
        <v>0</v>
      </c>
      <c r="L22" s="94">
        <v>159.47</v>
      </c>
      <c r="M22" s="94">
        <v>353.92</v>
      </c>
      <c r="N22" s="95">
        <v>14099.849999999999</v>
      </c>
      <c r="O22" s="96"/>
      <c r="P22" s="97">
        <v>12957.3</v>
      </c>
      <c r="Q22" s="94">
        <v>13342.619999999999</v>
      </c>
      <c r="R22" s="94">
        <v>13433.07</v>
      </c>
      <c r="S22" s="98">
        <v>13586.46</v>
      </c>
      <c r="T22" s="99">
        <v>0.91896722305556444</v>
      </c>
      <c r="U22" s="99">
        <v>0.96358897435079105</v>
      </c>
    </row>
    <row r="23" spans="1:21" x14ac:dyDescent="0.25">
      <c r="A23" s="91"/>
      <c r="B23" s="92" t="s">
        <v>22</v>
      </c>
      <c r="C23" s="93">
        <v>44105</v>
      </c>
      <c r="D23" s="94">
        <v>8042.92</v>
      </c>
      <c r="E23" s="94">
        <v>3616.88</v>
      </c>
      <c r="F23" s="94">
        <v>248.33999999999997</v>
      </c>
      <c r="G23" s="94">
        <v>1.05</v>
      </c>
      <c r="H23" s="94">
        <v>99.300000000000011</v>
      </c>
      <c r="I23" s="94">
        <v>19.43</v>
      </c>
      <c r="J23" s="94">
        <v>162.37</v>
      </c>
      <c r="K23" s="94">
        <v>0.74</v>
      </c>
      <c r="L23" s="94">
        <v>188.71</v>
      </c>
      <c r="M23" s="94">
        <v>413.43</v>
      </c>
      <c r="N23" s="95">
        <v>12793.169999999998</v>
      </c>
      <c r="O23" s="96"/>
      <c r="P23" s="97">
        <v>11659.8</v>
      </c>
      <c r="Q23" s="94">
        <v>11908.14</v>
      </c>
      <c r="R23" s="94">
        <v>12008.489999999998</v>
      </c>
      <c r="S23" s="98">
        <v>12190.289999999999</v>
      </c>
      <c r="T23" s="99">
        <v>0.91140819671746731</v>
      </c>
      <c r="U23" s="99">
        <v>0.95287485431679564</v>
      </c>
    </row>
    <row r="24" spans="1:21" x14ac:dyDescent="0.25">
      <c r="A24" s="91">
        <v>2021</v>
      </c>
      <c r="B24" s="92" t="s">
        <v>19</v>
      </c>
      <c r="C24" s="93">
        <v>44197</v>
      </c>
      <c r="D24" s="94">
        <v>8567.0400000000009</v>
      </c>
      <c r="E24" s="94">
        <v>3906.45</v>
      </c>
      <c r="F24" s="94">
        <v>236.57</v>
      </c>
      <c r="G24" s="94">
        <v>17.36</v>
      </c>
      <c r="H24" s="94">
        <v>23.38</v>
      </c>
      <c r="I24" s="94">
        <v>7.04</v>
      </c>
      <c r="J24" s="94">
        <v>128.27000000000001</v>
      </c>
      <c r="K24" s="94">
        <v>0.51</v>
      </c>
      <c r="L24" s="94">
        <v>129.97999999999999</v>
      </c>
      <c r="M24" s="94">
        <v>1051.4100000000001</v>
      </c>
      <c r="N24" s="95">
        <v>14068.010000000002</v>
      </c>
      <c r="O24" s="96"/>
      <c r="P24" s="97">
        <v>12473.490000000002</v>
      </c>
      <c r="Q24" s="94">
        <v>12710.060000000001</v>
      </c>
      <c r="R24" s="94">
        <v>12750.800000000001</v>
      </c>
      <c r="S24" s="98">
        <v>12886.110000000002</v>
      </c>
      <c r="T24" s="99">
        <v>0.88665632168302411</v>
      </c>
      <c r="U24" s="99">
        <v>0.91598669605722494</v>
      </c>
    </row>
    <row r="25" spans="1:21" x14ac:dyDescent="0.25">
      <c r="A25" s="91"/>
      <c r="B25" s="92" t="s">
        <v>20</v>
      </c>
      <c r="C25" s="93">
        <v>44287</v>
      </c>
      <c r="D25" s="94">
        <v>8522.68</v>
      </c>
      <c r="E25" s="94">
        <v>3121.92</v>
      </c>
      <c r="F25" s="94">
        <v>249.16000000000003</v>
      </c>
      <c r="G25" s="94">
        <v>51.47</v>
      </c>
      <c r="H25" s="94">
        <v>50.739999999999995</v>
      </c>
      <c r="I25" s="94">
        <v>5.89</v>
      </c>
      <c r="J25" s="94">
        <v>135.80000000000001</v>
      </c>
      <c r="K25" s="94">
        <v>4.32</v>
      </c>
      <c r="L25" s="94">
        <v>54.04</v>
      </c>
      <c r="M25" s="94">
        <v>639.16999999999996</v>
      </c>
      <c r="N25" s="95">
        <v>12835.189999999999</v>
      </c>
      <c r="O25" s="96"/>
      <c r="P25" s="97">
        <v>11644.6</v>
      </c>
      <c r="Q25" s="94">
        <v>11893.76</v>
      </c>
      <c r="R25" s="94">
        <v>11995.97</v>
      </c>
      <c r="S25" s="98">
        <v>12137.659999999998</v>
      </c>
      <c r="T25" s="99">
        <v>0.90724017330479734</v>
      </c>
      <c r="U25" s="99">
        <v>0.94565487538556103</v>
      </c>
    </row>
    <row r="26" spans="1:21" x14ac:dyDescent="0.25">
      <c r="A26" s="91"/>
      <c r="B26" s="92" t="s">
        <v>21</v>
      </c>
      <c r="C26" s="93">
        <v>44378</v>
      </c>
      <c r="D26" s="94">
        <v>8949.6</v>
      </c>
      <c r="E26" s="94">
        <v>2125.75</v>
      </c>
      <c r="F26" s="94">
        <v>600.89</v>
      </c>
      <c r="G26" s="94">
        <v>172.5</v>
      </c>
      <c r="H26" s="94">
        <v>149.38</v>
      </c>
      <c r="I26" s="94">
        <v>145.81</v>
      </c>
      <c r="J26" s="94">
        <v>324.43</v>
      </c>
      <c r="K26" s="94">
        <v>188.26</v>
      </c>
      <c r="L26" s="94">
        <v>69.88</v>
      </c>
      <c r="M26" s="94">
        <v>738.33</v>
      </c>
      <c r="N26" s="95">
        <v>13464.829999999998</v>
      </c>
      <c r="O26" s="96"/>
      <c r="P26" s="97">
        <v>11075.35</v>
      </c>
      <c r="Q26" s="94">
        <v>11676.24</v>
      </c>
      <c r="R26" s="94">
        <v>11998.119999999999</v>
      </c>
      <c r="S26" s="98">
        <v>12468.359999999999</v>
      </c>
      <c r="T26" s="99">
        <v>0.82253916313833908</v>
      </c>
      <c r="U26" s="99">
        <v>0.9259946096608721</v>
      </c>
    </row>
    <row r="27" spans="1:21" x14ac:dyDescent="0.25">
      <c r="A27" s="91"/>
      <c r="B27" s="92" t="s">
        <v>22</v>
      </c>
      <c r="C27" s="93">
        <v>44470</v>
      </c>
      <c r="D27" s="94">
        <v>8026.6600000000008</v>
      </c>
      <c r="E27" s="94">
        <v>1600.9299999999998</v>
      </c>
      <c r="F27" s="94">
        <v>859.52</v>
      </c>
      <c r="G27" s="94">
        <v>288.43</v>
      </c>
      <c r="H27" s="94">
        <v>155.29</v>
      </c>
      <c r="I27" s="94">
        <v>259.82</v>
      </c>
      <c r="J27" s="94">
        <v>280.01</v>
      </c>
      <c r="K27" s="94">
        <v>40.21</v>
      </c>
      <c r="L27" s="94">
        <v>88.04</v>
      </c>
      <c r="M27" s="94">
        <v>1264.18</v>
      </c>
      <c r="N27" s="95">
        <v>12863.090000000002</v>
      </c>
      <c r="O27" s="96"/>
      <c r="P27" s="97">
        <v>9627.59</v>
      </c>
      <c r="Q27" s="94">
        <v>10487.11</v>
      </c>
      <c r="R27" s="94">
        <v>10930.830000000002</v>
      </c>
      <c r="S27" s="98">
        <v>11470.660000000002</v>
      </c>
      <c r="T27" s="99">
        <v>0.74846634828800851</v>
      </c>
      <c r="U27" s="99">
        <v>0.8917499605460274</v>
      </c>
    </row>
    <row r="28" spans="1:21" x14ac:dyDescent="0.25">
      <c r="A28" s="91">
        <v>2022</v>
      </c>
      <c r="B28" s="92" t="s">
        <v>19</v>
      </c>
      <c r="C28" s="93">
        <v>44562</v>
      </c>
      <c r="D28" s="94">
        <v>8109.3600000000006</v>
      </c>
      <c r="E28" s="94">
        <v>1264.9299999999998</v>
      </c>
      <c r="F28" s="94">
        <v>958.95</v>
      </c>
      <c r="G28" s="94">
        <v>584.21</v>
      </c>
      <c r="H28" s="94">
        <v>460.43</v>
      </c>
      <c r="I28" s="94">
        <v>473.43</v>
      </c>
      <c r="J28" s="94">
        <v>425.65</v>
      </c>
      <c r="K28" s="94">
        <v>22.1</v>
      </c>
      <c r="L28" s="94">
        <v>1.96</v>
      </c>
      <c r="M28" s="94">
        <v>1327.27</v>
      </c>
      <c r="N28" s="95">
        <v>13628.29</v>
      </c>
      <c r="O28" s="96"/>
      <c r="P28" s="97">
        <v>9374.2900000000009</v>
      </c>
      <c r="Q28" s="94">
        <v>10333.240000000002</v>
      </c>
      <c r="R28" s="94">
        <v>11377.880000000001</v>
      </c>
      <c r="S28" s="98">
        <v>12276.960000000001</v>
      </c>
      <c r="T28" s="99">
        <v>0.68785518946250779</v>
      </c>
      <c r="U28" s="99">
        <v>0.90084375956191132</v>
      </c>
    </row>
    <row r="29" spans="1:21" x14ac:dyDescent="0.25">
      <c r="A29" s="91"/>
      <c r="B29" s="92" t="s">
        <v>20</v>
      </c>
      <c r="C29" s="93">
        <v>44652</v>
      </c>
      <c r="D29" s="94">
        <v>7791.0499999999993</v>
      </c>
      <c r="E29" s="94">
        <v>908.7</v>
      </c>
      <c r="F29" s="94">
        <v>204.94</v>
      </c>
      <c r="G29" s="94">
        <v>120.69</v>
      </c>
      <c r="H29" s="94">
        <v>196.42</v>
      </c>
      <c r="I29" s="94">
        <v>416.98</v>
      </c>
      <c r="J29" s="94">
        <v>572.98</v>
      </c>
      <c r="K29" s="94">
        <v>366.84</v>
      </c>
      <c r="L29" s="94">
        <v>298.64</v>
      </c>
      <c r="M29" s="94">
        <v>1373.35</v>
      </c>
      <c r="N29" s="95">
        <v>12250.59</v>
      </c>
      <c r="O29" s="96"/>
      <c r="P29" s="97">
        <v>8699.75</v>
      </c>
      <c r="Q29" s="94">
        <v>8904.69</v>
      </c>
      <c r="R29" s="94">
        <v>9221.8000000000011</v>
      </c>
      <c r="S29" s="98">
        <v>10211.76</v>
      </c>
      <c r="T29" s="99">
        <v>0.71014947035204012</v>
      </c>
      <c r="U29" s="99">
        <v>0.83357291363109864</v>
      </c>
    </row>
    <row r="30" spans="1:21" x14ac:dyDescent="0.25">
      <c r="A30" s="91"/>
      <c r="B30" s="92" t="s">
        <v>21</v>
      </c>
      <c r="C30" s="93">
        <v>44743</v>
      </c>
      <c r="D30" s="94">
        <v>8284.39</v>
      </c>
      <c r="E30" s="94">
        <v>1002.57</v>
      </c>
      <c r="F30" s="94">
        <v>222.2</v>
      </c>
      <c r="G30" s="94">
        <v>310.18</v>
      </c>
      <c r="H30" s="94">
        <v>44.08</v>
      </c>
      <c r="I30" s="94">
        <v>603.61</v>
      </c>
      <c r="J30" s="94">
        <v>1320.29</v>
      </c>
      <c r="K30" s="94">
        <v>381.15</v>
      </c>
      <c r="L30" s="94">
        <v>306.64999999999998</v>
      </c>
      <c r="M30" s="94">
        <v>916.7</v>
      </c>
      <c r="N30" s="95">
        <v>13391.82</v>
      </c>
      <c r="O30" s="96"/>
      <c r="P30" s="97">
        <v>9286.9599999999991</v>
      </c>
      <c r="Q30" s="94">
        <v>9509.16</v>
      </c>
      <c r="R30" s="94">
        <v>9863.42</v>
      </c>
      <c r="S30" s="98">
        <v>11787.32</v>
      </c>
      <c r="T30" s="99">
        <v>0.69348004976172017</v>
      </c>
      <c r="U30" s="99">
        <v>0.88018805509632003</v>
      </c>
    </row>
    <row r="31" spans="1:21" x14ac:dyDescent="0.25">
      <c r="A31" s="91"/>
      <c r="B31" s="92" t="s">
        <v>22</v>
      </c>
      <c r="C31" s="93">
        <v>44835</v>
      </c>
      <c r="D31" s="94">
        <v>7317.76</v>
      </c>
      <c r="E31" s="94">
        <v>866.26</v>
      </c>
      <c r="F31" s="94">
        <v>47.01</v>
      </c>
      <c r="G31" s="94">
        <v>647.74</v>
      </c>
      <c r="H31" s="94">
        <v>326.48</v>
      </c>
      <c r="I31" s="94">
        <v>852.61</v>
      </c>
      <c r="J31" s="94">
        <v>936.41</v>
      </c>
      <c r="K31" s="94">
        <v>134.6</v>
      </c>
      <c r="L31" s="94">
        <v>116.52</v>
      </c>
      <c r="M31" s="94">
        <v>915.23</v>
      </c>
      <c r="N31" s="95">
        <v>12160.62</v>
      </c>
      <c r="O31" s="96"/>
      <c r="P31" s="97">
        <v>8184.02</v>
      </c>
      <c r="Q31" s="94">
        <v>8231.0300000000007</v>
      </c>
      <c r="R31" s="94">
        <v>9205.25</v>
      </c>
      <c r="S31" s="98">
        <v>10994.27</v>
      </c>
      <c r="T31" s="99">
        <v>0.67299364670551332</v>
      </c>
      <c r="U31" s="99">
        <v>0.904087949463103</v>
      </c>
    </row>
    <row r="32" spans="1:21" x14ac:dyDescent="0.25">
      <c r="A32" s="91">
        <v>2023</v>
      </c>
      <c r="B32" s="92" t="s">
        <v>19</v>
      </c>
      <c r="C32" s="93">
        <v>44927</v>
      </c>
      <c r="D32" s="94">
        <v>8240.41</v>
      </c>
      <c r="E32" s="94">
        <v>1121.55</v>
      </c>
      <c r="F32" s="94">
        <v>725.25</v>
      </c>
      <c r="G32" s="94">
        <v>743.88</v>
      </c>
      <c r="H32" s="94">
        <v>215.79000000000002</v>
      </c>
      <c r="I32" s="94">
        <v>588.4</v>
      </c>
      <c r="J32" s="94">
        <v>600.41</v>
      </c>
      <c r="K32" s="94">
        <v>608.52</v>
      </c>
      <c r="L32" s="94">
        <v>67.430000000000007</v>
      </c>
      <c r="M32" s="94">
        <v>995.71</v>
      </c>
      <c r="N32" s="95">
        <v>13907.349999999999</v>
      </c>
      <c r="O32" s="96"/>
      <c r="P32" s="97">
        <v>9361.9599999999991</v>
      </c>
      <c r="Q32" s="94">
        <v>10087.209999999999</v>
      </c>
      <c r="R32" s="94">
        <v>11046.88</v>
      </c>
      <c r="S32" s="98">
        <v>12235.689999999999</v>
      </c>
      <c r="T32" s="99">
        <v>0.67316634729118052</v>
      </c>
      <c r="U32" s="99">
        <v>0.87980024950835345</v>
      </c>
    </row>
    <row r="33" spans="1:23" x14ac:dyDescent="0.25">
      <c r="A33" s="91"/>
      <c r="B33" s="92" t="s">
        <v>20</v>
      </c>
      <c r="C33" s="93">
        <v>45017</v>
      </c>
      <c r="D33" s="94">
        <v>7064.1100000000006</v>
      </c>
      <c r="E33" s="94">
        <v>1662.5300000000002</v>
      </c>
      <c r="F33" s="94">
        <v>788.65000000000009</v>
      </c>
      <c r="G33" s="94">
        <v>879.98</v>
      </c>
      <c r="H33" s="94">
        <v>171.43</v>
      </c>
      <c r="I33" s="94">
        <v>427.86</v>
      </c>
      <c r="J33" s="94">
        <v>342.43</v>
      </c>
      <c r="K33" s="94">
        <v>758.95</v>
      </c>
      <c r="L33" s="94">
        <v>53.16</v>
      </c>
      <c r="M33" s="94">
        <v>471.87</v>
      </c>
      <c r="N33" s="95">
        <v>12620.970000000003</v>
      </c>
      <c r="O33" s="96"/>
      <c r="P33" s="97">
        <v>8726.6400000000012</v>
      </c>
      <c r="Q33" s="94">
        <v>9515.2900000000009</v>
      </c>
      <c r="R33" s="94">
        <v>10566.7</v>
      </c>
      <c r="S33" s="98">
        <v>11336.990000000002</v>
      </c>
      <c r="T33" s="99">
        <v>0.69143972293730194</v>
      </c>
      <c r="U33" s="99">
        <v>0.89826613960733592</v>
      </c>
      <c r="W33" s="51" t="s">
        <v>155</v>
      </c>
    </row>
    <row r="34" spans="1:23" x14ac:dyDescent="0.25">
      <c r="A34" s="91"/>
      <c r="B34" s="92" t="s">
        <v>21</v>
      </c>
      <c r="C34" s="93">
        <v>45108</v>
      </c>
      <c r="D34" s="94">
        <v>7111.56</v>
      </c>
      <c r="E34" s="94">
        <v>1876.79</v>
      </c>
      <c r="F34" s="94">
        <v>1137.8699999999999</v>
      </c>
      <c r="G34" s="94">
        <v>479</v>
      </c>
      <c r="H34" s="94">
        <v>157.93</v>
      </c>
      <c r="I34" s="94">
        <v>330.04</v>
      </c>
      <c r="J34" s="94">
        <v>371</v>
      </c>
      <c r="K34" s="94">
        <v>640.48</v>
      </c>
      <c r="L34" s="94">
        <v>25.88</v>
      </c>
      <c r="M34" s="94">
        <v>737.03</v>
      </c>
      <c r="N34" s="95">
        <v>12867.580000000002</v>
      </c>
      <c r="O34" s="96"/>
      <c r="P34" s="97">
        <v>8988.35</v>
      </c>
      <c r="Q34" s="94">
        <v>10126.220000000001</v>
      </c>
      <c r="R34" s="94">
        <v>10763.150000000001</v>
      </c>
      <c r="S34" s="98">
        <v>11464.190000000002</v>
      </c>
      <c r="T34" s="99">
        <v>0.69852684032273349</v>
      </c>
      <c r="U34" s="99">
        <v>0.89093598019207965</v>
      </c>
      <c r="W34" s="51" t="s">
        <v>103</v>
      </c>
    </row>
    <row r="35" spans="1:23" x14ac:dyDescent="0.25">
      <c r="A35" s="91"/>
      <c r="B35" s="92" t="s">
        <v>22</v>
      </c>
      <c r="C35" s="93">
        <v>45200</v>
      </c>
      <c r="D35" s="94">
        <v>7169.6799999999994</v>
      </c>
      <c r="E35" s="94">
        <v>1632.34</v>
      </c>
      <c r="F35" s="94">
        <v>1111.32</v>
      </c>
      <c r="G35" s="94">
        <v>384.33</v>
      </c>
      <c r="H35" s="94">
        <v>115.99000000000001</v>
      </c>
      <c r="I35" s="94">
        <v>132.85</v>
      </c>
      <c r="J35" s="94">
        <v>410.72</v>
      </c>
      <c r="K35" s="94">
        <v>656.38</v>
      </c>
      <c r="L35" s="94">
        <v>39.44</v>
      </c>
      <c r="M35" s="94">
        <v>660.45</v>
      </c>
      <c r="N35" s="95">
        <v>12313.499999999998</v>
      </c>
      <c r="O35" s="96"/>
      <c r="P35" s="97">
        <v>8802.0199999999986</v>
      </c>
      <c r="Q35" s="94">
        <v>9913.3399999999983</v>
      </c>
      <c r="R35" s="94">
        <v>10413.659999999998</v>
      </c>
      <c r="S35" s="98">
        <v>10957.229999999998</v>
      </c>
      <c r="T35" s="99">
        <v>0.71482681609615462</v>
      </c>
      <c r="U35" s="99">
        <v>0.88985503715434278</v>
      </c>
    </row>
    <row r="36" spans="1:23" x14ac:dyDescent="0.25">
      <c r="A36" s="91">
        <v>2024</v>
      </c>
      <c r="B36" s="92" t="s">
        <v>19</v>
      </c>
      <c r="C36" s="93">
        <v>45292</v>
      </c>
      <c r="D36" s="94">
        <v>8170.4800000000005</v>
      </c>
      <c r="E36" s="94">
        <v>1911.8</v>
      </c>
      <c r="F36" s="94">
        <v>900.6</v>
      </c>
      <c r="G36" s="94">
        <v>518.79999999999995</v>
      </c>
      <c r="H36" s="94">
        <v>110.84</v>
      </c>
      <c r="I36" s="94">
        <v>220.53</v>
      </c>
      <c r="J36" s="94">
        <v>598.76</v>
      </c>
      <c r="K36" s="94">
        <v>819.83</v>
      </c>
      <c r="L36" s="94">
        <v>18.91</v>
      </c>
      <c r="M36" s="94">
        <v>580.52</v>
      </c>
      <c r="N36" s="95">
        <v>13851.070000000002</v>
      </c>
      <c r="O36" s="96"/>
      <c r="P36" s="97">
        <v>10082.280000000001</v>
      </c>
      <c r="Q36" s="94">
        <v>10982.880000000001</v>
      </c>
      <c r="R36" s="94">
        <v>11612.52</v>
      </c>
      <c r="S36" s="98">
        <v>12431.810000000001</v>
      </c>
      <c r="T36" s="99">
        <v>0.72790621951950274</v>
      </c>
      <c r="U36" s="99">
        <v>0.89753426991560936</v>
      </c>
    </row>
    <row r="37" spans="1:23" x14ac:dyDescent="0.25">
      <c r="A37" s="91"/>
      <c r="B37" s="92" t="s">
        <v>20</v>
      </c>
      <c r="C37" s="93">
        <v>45383</v>
      </c>
      <c r="D37" s="94">
        <v>7827.46</v>
      </c>
      <c r="E37" s="94">
        <v>2201.64</v>
      </c>
      <c r="F37" s="94">
        <v>709.31</v>
      </c>
      <c r="G37" s="94">
        <v>447.32000000000005</v>
      </c>
      <c r="H37" s="94">
        <v>221.59</v>
      </c>
      <c r="I37" s="94">
        <v>91.38</v>
      </c>
      <c r="J37" s="94">
        <v>429.33</v>
      </c>
      <c r="K37" s="94">
        <v>616.70000000000005</v>
      </c>
      <c r="L37" s="94">
        <v>36.99</v>
      </c>
      <c r="M37" s="94">
        <v>617.42999999999995</v>
      </c>
      <c r="N37" s="95">
        <v>13199.15</v>
      </c>
      <c r="O37" s="96"/>
      <c r="P37" s="97">
        <v>10029.1</v>
      </c>
      <c r="Q37" s="94">
        <v>10738.41</v>
      </c>
      <c r="R37" s="94">
        <v>11407.32</v>
      </c>
      <c r="S37" s="98">
        <v>11928.029999999999</v>
      </c>
      <c r="T37" s="99">
        <v>0.75982923142778136</v>
      </c>
      <c r="U37" s="99">
        <v>0.90369682896247105</v>
      </c>
    </row>
    <row r="38" spans="1:23" x14ac:dyDescent="0.25">
      <c r="A38" s="91"/>
      <c r="B38" s="92" t="s">
        <v>21</v>
      </c>
      <c r="C38" s="93">
        <v>45474</v>
      </c>
      <c r="D38" s="94">
        <v>7555.71</v>
      </c>
      <c r="E38" s="94">
        <v>1625.5</v>
      </c>
      <c r="F38" s="94">
        <v>623.01</v>
      </c>
      <c r="G38" s="94">
        <v>682.34</v>
      </c>
      <c r="H38" s="94">
        <v>438.17999999999995</v>
      </c>
      <c r="I38" s="94">
        <v>87.52</v>
      </c>
      <c r="J38" s="94">
        <v>402.79</v>
      </c>
      <c r="K38" s="94">
        <v>206.08</v>
      </c>
      <c r="L38" s="94">
        <v>146.11000000000001</v>
      </c>
      <c r="M38" s="94">
        <v>862.4</v>
      </c>
      <c r="N38" s="95">
        <v>12629.640000000001</v>
      </c>
      <c r="O38" s="96"/>
      <c r="P38" s="97">
        <v>9181.2099999999991</v>
      </c>
      <c r="Q38" s="94">
        <v>9804.2199999999993</v>
      </c>
      <c r="R38" s="94">
        <v>10924.74</v>
      </c>
      <c r="S38" s="98">
        <v>11415.050000000001</v>
      </c>
      <c r="T38" s="99">
        <v>0.72695737962443885</v>
      </c>
      <c r="U38" s="99">
        <v>0.90383019626846051</v>
      </c>
    </row>
    <row r="39" spans="1:23" x14ac:dyDescent="0.25">
      <c r="A39" s="91"/>
      <c r="B39" s="92" t="s">
        <v>22</v>
      </c>
      <c r="C39" s="93">
        <v>45566</v>
      </c>
      <c r="D39" s="94">
        <v>7078.36</v>
      </c>
      <c r="E39" s="94">
        <v>1019.5899999999999</v>
      </c>
      <c r="F39" s="94">
        <v>719.29</v>
      </c>
      <c r="G39" s="94">
        <v>776.59999999999991</v>
      </c>
      <c r="H39" s="94">
        <v>394.17</v>
      </c>
      <c r="I39" s="94">
        <v>71.45</v>
      </c>
      <c r="J39" s="94">
        <v>531.11</v>
      </c>
      <c r="K39" s="94">
        <v>249.75</v>
      </c>
      <c r="L39" s="94">
        <v>44.95</v>
      </c>
      <c r="M39" s="94">
        <v>750.19</v>
      </c>
      <c r="N39" s="95">
        <v>11635.460000000003</v>
      </c>
      <c r="O39" s="96"/>
      <c r="P39" s="97">
        <v>8097.95</v>
      </c>
      <c r="Q39" s="94">
        <v>8817.24</v>
      </c>
      <c r="R39" s="94">
        <v>9988.01</v>
      </c>
      <c r="S39" s="98">
        <v>10590.570000000002</v>
      </c>
      <c r="T39" s="99">
        <v>0.69597162467147822</v>
      </c>
      <c r="U39" s="99">
        <v>0.9101977919222789</v>
      </c>
    </row>
    <row r="40" spans="1:23" x14ac:dyDescent="0.25">
      <c r="A40" s="91">
        <v>2025</v>
      </c>
      <c r="B40" s="92" t="s">
        <v>19</v>
      </c>
      <c r="C40" s="93">
        <v>45658</v>
      </c>
      <c r="D40" s="94">
        <v>8378.06</v>
      </c>
      <c r="E40" s="94">
        <v>1008.34</v>
      </c>
      <c r="F40" s="94">
        <v>645.46</v>
      </c>
      <c r="G40" s="94">
        <v>863.8599999999999</v>
      </c>
      <c r="H40" s="94">
        <v>604.94000000000005</v>
      </c>
      <c r="I40" s="94">
        <v>145.78</v>
      </c>
      <c r="J40" s="94">
        <v>513.59</v>
      </c>
      <c r="K40" s="94">
        <v>219.79</v>
      </c>
      <c r="L40" s="94">
        <v>96.78</v>
      </c>
      <c r="M40" s="94">
        <v>1033.21</v>
      </c>
      <c r="N40" s="95">
        <v>13509.81</v>
      </c>
      <c r="O40" s="96"/>
      <c r="P40" s="97">
        <v>9386.4</v>
      </c>
      <c r="Q40" s="94">
        <v>10031.86</v>
      </c>
      <c r="R40" s="94">
        <v>11500.660000000002</v>
      </c>
      <c r="S40" s="98">
        <v>12160.030000000002</v>
      </c>
      <c r="T40" s="99">
        <v>0.69478401250646749</v>
      </c>
      <c r="U40" s="99">
        <v>0.90008889836348571</v>
      </c>
    </row>
    <row r="41" spans="1:23" x14ac:dyDescent="0.25">
      <c r="A41" s="91"/>
      <c r="B41" s="92" t="s">
        <v>20</v>
      </c>
      <c r="C41" s="93">
        <v>45748</v>
      </c>
      <c r="D41" s="94">
        <v>7791.63</v>
      </c>
      <c r="E41" s="94">
        <v>1237.95</v>
      </c>
      <c r="F41" s="94">
        <v>688.73</v>
      </c>
      <c r="G41" s="94">
        <v>725.18</v>
      </c>
      <c r="H41" s="94">
        <v>498.71000000000004</v>
      </c>
      <c r="I41" s="94">
        <v>153.13</v>
      </c>
      <c r="J41" s="94">
        <v>294.97000000000003</v>
      </c>
      <c r="K41" s="94">
        <v>121.52</v>
      </c>
      <c r="L41" s="94">
        <v>49.67</v>
      </c>
      <c r="M41" s="94">
        <v>691.83</v>
      </c>
      <c r="N41" s="95">
        <v>12253.32</v>
      </c>
      <c r="O41" s="96"/>
      <c r="P41" s="97">
        <v>9029.58</v>
      </c>
      <c r="Q41" s="94">
        <v>9718.31</v>
      </c>
      <c r="R41" s="94">
        <v>10942.2</v>
      </c>
      <c r="S41" s="98">
        <v>11390.3</v>
      </c>
      <c r="T41" s="99">
        <v>0.73690885409015683</v>
      </c>
      <c r="U41" s="99">
        <v>0.92956847613544735</v>
      </c>
    </row>
    <row r="42" spans="1:23" x14ac:dyDescent="0.25">
      <c r="A42" s="91"/>
      <c r="B42" s="92" t="s">
        <v>21</v>
      </c>
      <c r="C42" s="93">
        <v>45839</v>
      </c>
      <c r="D42" s="94">
        <v>7914.63</v>
      </c>
      <c r="E42" s="94">
        <v>1275.1500000000001</v>
      </c>
      <c r="F42" s="94">
        <v>693.18000000000006</v>
      </c>
      <c r="G42" s="94">
        <v>724.63</v>
      </c>
      <c r="H42" s="94">
        <v>523.49</v>
      </c>
      <c r="I42" s="94">
        <v>203.2</v>
      </c>
      <c r="J42" s="94">
        <v>350.09</v>
      </c>
      <c r="K42" s="94">
        <v>59.55</v>
      </c>
      <c r="L42" s="94">
        <v>86.6</v>
      </c>
      <c r="M42" s="94">
        <v>990.62</v>
      </c>
      <c r="N42" s="95">
        <v>12821.140000000001</v>
      </c>
      <c r="O42" s="96"/>
      <c r="P42" s="97">
        <v>9189.7800000000007</v>
      </c>
      <c r="Q42" s="94">
        <v>9882.9600000000009</v>
      </c>
      <c r="R42" s="94">
        <v>11131.08</v>
      </c>
      <c r="S42" s="98">
        <v>11684.37</v>
      </c>
      <c r="T42" s="99">
        <v>0.71676777572041173</v>
      </c>
      <c r="U42" s="99">
        <v>0.91133627742930812</v>
      </c>
    </row>
    <row r="43" spans="1:23" x14ac:dyDescent="0.25">
      <c r="A43" s="91"/>
      <c r="B43" s="92" t="s">
        <v>22</v>
      </c>
      <c r="C43" s="93">
        <v>45931</v>
      </c>
      <c r="D43" s="100">
        <v>7159.3200000000006</v>
      </c>
      <c r="E43" s="100">
        <v>1085.54</v>
      </c>
      <c r="F43" s="100">
        <v>792.94</v>
      </c>
      <c r="G43" s="100">
        <v>629.04999999999995</v>
      </c>
      <c r="H43" s="100">
        <v>326.86</v>
      </c>
      <c r="I43" s="100">
        <v>215.92</v>
      </c>
      <c r="J43" s="100">
        <v>630.61</v>
      </c>
      <c r="K43" s="100">
        <v>47.3</v>
      </c>
      <c r="L43" s="100">
        <v>17.649999999999999</v>
      </c>
      <c r="M43" s="100">
        <v>1005.32</v>
      </c>
      <c r="N43" s="95">
        <v>11910.51</v>
      </c>
      <c r="O43" s="96"/>
      <c r="P43" s="97">
        <v>8244.86</v>
      </c>
      <c r="Q43" s="94">
        <v>9037.8000000000011</v>
      </c>
      <c r="R43" s="94">
        <v>9993.7100000000009</v>
      </c>
      <c r="S43" s="98">
        <v>10840.240000000002</v>
      </c>
      <c r="T43" s="99">
        <v>0.69223400173460248</v>
      </c>
      <c r="U43" s="99">
        <v>0.9101407076607132</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781CA-D4AD-45DC-B283-D8B3BEADA2D1}">
  <dimension ref="A1:U55"/>
  <sheetViews>
    <sheetView showGridLines="0" workbookViewId="0"/>
  </sheetViews>
  <sheetFormatPr defaultRowHeight="15" x14ac:dyDescent="0.25"/>
  <cols>
    <col min="1" max="1" width="10.140625" bestFit="1" customWidth="1"/>
    <col min="2" max="2" width="20.5703125" customWidth="1"/>
    <col min="3" max="3" width="20.42578125" customWidth="1"/>
    <col min="4" max="4" width="21.140625" customWidth="1"/>
    <col min="5" max="5" width="21" customWidth="1"/>
    <col min="8" max="11" width="11.28515625" bestFit="1" customWidth="1"/>
  </cols>
  <sheetData>
    <row r="1" spans="1:6" s="12" customFormat="1" ht="15.75" x14ac:dyDescent="0.25">
      <c r="A1" s="15" t="s">
        <v>156</v>
      </c>
    </row>
    <row r="2" spans="1:6" s="9" customFormat="1" ht="12.75" x14ac:dyDescent="0.2"/>
    <row r="3" spans="1:6" s="9" customFormat="1" ht="12.75" x14ac:dyDescent="0.2"/>
    <row r="4" spans="1:6" x14ac:dyDescent="0.25">
      <c r="A4" s="21"/>
    </row>
    <row r="6" spans="1:6" x14ac:dyDescent="0.25">
      <c r="A6" s="85"/>
      <c r="B6" s="90" t="s">
        <v>106</v>
      </c>
      <c r="C6" s="90" t="s">
        <v>108</v>
      </c>
      <c r="D6" s="90" t="s">
        <v>109</v>
      </c>
      <c r="E6" s="90" t="s">
        <v>110</v>
      </c>
      <c r="F6" s="90" t="s">
        <v>10</v>
      </c>
    </row>
    <row r="7" spans="1:6" x14ac:dyDescent="0.25">
      <c r="A7" s="14">
        <v>0</v>
      </c>
      <c r="B7" s="189">
        <v>-422.98999999999978</v>
      </c>
      <c r="C7" s="176">
        <v>-1900.25</v>
      </c>
      <c r="D7" s="176">
        <v>-799.19000000000051</v>
      </c>
      <c r="E7" s="176">
        <v>-304.77000000000044</v>
      </c>
      <c r="F7" s="176">
        <v>-644.92999999999847</v>
      </c>
    </row>
    <row r="8" spans="1:6" x14ac:dyDescent="0.25">
      <c r="A8" s="14">
        <v>4.1666666666666664E-2</v>
      </c>
      <c r="B8" s="189">
        <v>-411.30999999999949</v>
      </c>
      <c r="C8" s="176">
        <v>-1886.2699999999986</v>
      </c>
      <c r="D8" s="176">
        <v>-785.6599999999944</v>
      </c>
      <c r="E8" s="176">
        <v>-255.15999999999622</v>
      </c>
      <c r="F8" s="176">
        <v>-648.04999999999382</v>
      </c>
    </row>
    <row r="9" spans="1:6" x14ac:dyDescent="0.25">
      <c r="A9" s="14">
        <v>4.1666666666666664E-2</v>
      </c>
      <c r="B9" s="189">
        <v>-431.96000000000004</v>
      </c>
      <c r="C9" s="176">
        <v>-1849.1599999999999</v>
      </c>
      <c r="D9" s="176">
        <v>-776.20000000000073</v>
      </c>
      <c r="E9" s="176">
        <v>-207.19000000000051</v>
      </c>
      <c r="F9" s="176">
        <v>-641.80000000000291</v>
      </c>
    </row>
    <row r="10" spans="1:6" x14ac:dyDescent="0.25">
      <c r="A10" s="14">
        <v>8.3333333333333329E-2</v>
      </c>
      <c r="B10" s="189">
        <v>-470.61999999999989</v>
      </c>
      <c r="C10" s="176">
        <v>-1855.8199999999997</v>
      </c>
      <c r="D10" s="176">
        <v>-745.67999999999847</v>
      </c>
      <c r="E10" s="176">
        <v>-147.07999999999811</v>
      </c>
      <c r="F10" s="176">
        <v>-632.53999999999724</v>
      </c>
    </row>
    <row r="11" spans="1:6" x14ac:dyDescent="0.25">
      <c r="A11" s="14">
        <v>8.3333333333333329E-2</v>
      </c>
      <c r="B11" s="189">
        <v>-479.60000000000036</v>
      </c>
      <c r="C11" s="176">
        <v>-1814.1499999999996</v>
      </c>
      <c r="D11" s="176">
        <v>-693.09999999999854</v>
      </c>
      <c r="E11" s="176">
        <v>-77.149999999997817</v>
      </c>
      <c r="F11" s="176">
        <v>-606.11999999999716</v>
      </c>
    </row>
    <row r="12" spans="1:6" x14ac:dyDescent="0.25">
      <c r="A12" s="14">
        <v>0.125</v>
      </c>
      <c r="B12" s="189">
        <v>-481.97999999999956</v>
      </c>
      <c r="C12" s="176">
        <v>-1806.4699999999993</v>
      </c>
      <c r="D12" s="176">
        <v>-688.59000000000196</v>
      </c>
      <c r="E12" s="176">
        <v>-49.290000000000873</v>
      </c>
      <c r="F12" s="176">
        <v>-601.64000000000124</v>
      </c>
    </row>
    <row r="13" spans="1:6" x14ac:dyDescent="0.25">
      <c r="A13" s="14">
        <v>0.125</v>
      </c>
      <c r="B13" s="189">
        <v>-481.38999999999942</v>
      </c>
      <c r="C13" s="176">
        <v>-1803.5100000000002</v>
      </c>
      <c r="D13" s="176">
        <v>-684.64999999999964</v>
      </c>
      <c r="E13" s="176">
        <v>-36.290000000002692</v>
      </c>
      <c r="F13" s="176">
        <v>-608.68000000000211</v>
      </c>
    </row>
    <row r="14" spans="1:6" x14ac:dyDescent="0.25">
      <c r="A14" s="14">
        <v>0.16666666666666666</v>
      </c>
      <c r="B14" s="189">
        <v>-481.6899999999996</v>
      </c>
      <c r="C14" s="176">
        <v>-1803.5299999999988</v>
      </c>
      <c r="D14" s="176">
        <v>-685.71999999999935</v>
      </c>
      <c r="E14" s="176">
        <v>-38.989999999999782</v>
      </c>
      <c r="F14" s="176">
        <v>-615.97000000000116</v>
      </c>
    </row>
    <row r="15" spans="1:6" x14ac:dyDescent="0.25">
      <c r="A15" s="14">
        <v>0.16666666666666666</v>
      </c>
      <c r="B15" s="189">
        <v>-437.80999999999949</v>
      </c>
      <c r="C15" s="176">
        <v>-1847.1399999999994</v>
      </c>
      <c r="D15" s="176">
        <v>-690.81999999999971</v>
      </c>
      <c r="E15" s="176">
        <v>-50.789999999999054</v>
      </c>
      <c r="F15" s="176">
        <v>-616.81999999999971</v>
      </c>
    </row>
    <row r="16" spans="1:6" x14ac:dyDescent="0.25">
      <c r="A16" s="14">
        <v>0.20833333333333334</v>
      </c>
      <c r="B16" s="189">
        <v>-431.65999999999985</v>
      </c>
      <c r="C16" s="176">
        <v>-1863.8500000000004</v>
      </c>
      <c r="D16" s="176">
        <v>-734.53000000000247</v>
      </c>
      <c r="E16" s="176">
        <v>-98.670000000000073</v>
      </c>
      <c r="F16" s="176">
        <v>-614.85000000000036</v>
      </c>
    </row>
    <row r="17" spans="1:21" x14ac:dyDescent="0.25">
      <c r="A17" s="14">
        <v>0.20833333333333334</v>
      </c>
      <c r="B17" s="189">
        <v>-386.32999999999993</v>
      </c>
      <c r="C17" s="176">
        <v>-1887.0100000000002</v>
      </c>
      <c r="D17" s="176">
        <v>-787.67999999999847</v>
      </c>
      <c r="E17" s="176">
        <v>-198.29999999999745</v>
      </c>
      <c r="F17" s="176">
        <v>-624.20999999999731</v>
      </c>
    </row>
    <row r="18" spans="1:21" x14ac:dyDescent="0.25">
      <c r="A18" s="14">
        <v>0.25</v>
      </c>
      <c r="B18" s="189">
        <v>-676.80000000000018</v>
      </c>
      <c r="C18" s="176">
        <v>-2162.2700000000004</v>
      </c>
      <c r="D18" s="176">
        <v>-1023.5699999999997</v>
      </c>
      <c r="E18" s="176">
        <v>-427.28000000000065</v>
      </c>
      <c r="F18" s="176">
        <v>-616.77000000000226</v>
      </c>
    </row>
    <row r="19" spans="1:21" x14ac:dyDescent="0.25">
      <c r="A19" s="14">
        <v>0.25</v>
      </c>
      <c r="B19" s="189">
        <v>-1020.9200000000001</v>
      </c>
      <c r="C19" s="176">
        <v>-2365.8500000000004</v>
      </c>
      <c r="D19" s="176">
        <v>-1229.3999999999996</v>
      </c>
      <c r="E19" s="176">
        <v>-608.54999999999927</v>
      </c>
      <c r="F19" s="176">
        <v>-635.51999999999862</v>
      </c>
    </row>
    <row r="20" spans="1:21" x14ac:dyDescent="0.25">
      <c r="A20" s="14">
        <v>0.29166666666666669</v>
      </c>
      <c r="B20" s="189">
        <v>-1185.1000000000004</v>
      </c>
      <c r="C20" s="176">
        <v>-2465.7800000000007</v>
      </c>
      <c r="D20" s="176">
        <v>-1340.9900000000034</v>
      </c>
      <c r="E20" s="176">
        <v>-679.15000000000327</v>
      </c>
      <c r="F20" s="176">
        <v>-638.66000000000167</v>
      </c>
    </row>
    <row r="21" spans="1:21" x14ac:dyDescent="0.25">
      <c r="A21" s="14">
        <v>0.29166666666666669</v>
      </c>
      <c r="B21" s="189">
        <v>-1439.3999999999996</v>
      </c>
      <c r="C21" s="176">
        <v>-2676.9699999999993</v>
      </c>
      <c r="D21" s="176">
        <v>-1537.1900000000023</v>
      </c>
      <c r="E21" s="176">
        <v>-861.13000000000466</v>
      </c>
      <c r="F21" s="176">
        <v>-642.7200000000048</v>
      </c>
    </row>
    <row r="22" spans="1:21" x14ac:dyDescent="0.25">
      <c r="A22" s="14">
        <v>0.33333333333333331</v>
      </c>
      <c r="B22" s="189">
        <v>-1552.329999999999</v>
      </c>
      <c r="C22" s="176">
        <v>-2903.8499999999985</v>
      </c>
      <c r="D22" s="176">
        <v>-1803.7599999999984</v>
      </c>
      <c r="E22" s="176">
        <v>-1073.3799999999974</v>
      </c>
      <c r="F22" s="176">
        <v>-685.22999999999774</v>
      </c>
    </row>
    <row r="23" spans="1:21" x14ac:dyDescent="0.25">
      <c r="A23" s="14">
        <v>0.33333333333333331</v>
      </c>
      <c r="B23" s="189">
        <v>-1715.3399999999992</v>
      </c>
      <c r="C23" s="176">
        <v>-3191.8399999999992</v>
      </c>
      <c r="D23" s="176">
        <v>-2053.4999999999982</v>
      </c>
      <c r="E23" s="176">
        <v>-1293.5799999999963</v>
      </c>
      <c r="F23" s="176">
        <v>-756.35999999999694</v>
      </c>
    </row>
    <row r="24" spans="1:21" x14ac:dyDescent="0.25">
      <c r="A24" s="14">
        <v>0.375</v>
      </c>
      <c r="B24" s="189">
        <v>-1754.4600000000009</v>
      </c>
      <c r="C24" s="176">
        <v>-3304.3300000000008</v>
      </c>
      <c r="D24" s="176">
        <v>-2172.0400000000009</v>
      </c>
      <c r="E24" s="176">
        <v>-1379.7899999999991</v>
      </c>
      <c r="F24" s="176">
        <v>-779.67000000000007</v>
      </c>
    </row>
    <row r="25" spans="1:21" x14ac:dyDescent="0.25">
      <c r="A25" s="14">
        <v>0.375</v>
      </c>
      <c r="B25" s="189">
        <v>-1439.1800000000003</v>
      </c>
      <c r="C25" s="176">
        <v>-3110.4799999999996</v>
      </c>
      <c r="D25" s="176">
        <v>-2098.989999999998</v>
      </c>
      <c r="E25" s="176">
        <v>-1266.8199999999979</v>
      </c>
      <c r="F25" s="176">
        <v>-784.6399999999976</v>
      </c>
    </row>
    <row r="26" spans="1:21" x14ac:dyDescent="0.25">
      <c r="A26" s="14">
        <v>0.41666666666666669</v>
      </c>
      <c r="B26" s="189">
        <v>-1388.04</v>
      </c>
      <c r="C26" s="176">
        <v>-3160.7299999999996</v>
      </c>
      <c r="D26" s="176">
        <v>-2160.3899999999994</v>
      </c>
      <c r="E26" s="176">
        <v>-1316.659999999998</v>
      </c>
      <c r="F26" s="176">
        <v>-782.52999999999884</v>
      </c>
    </row>
    <row r="27" spans="1:21" x14ac:dyDescent="0.25">
      <c r="A27" s="14">
        <v>0.41666666666666669</v>
      </c>
      <c r="B27" s="189">
        <v>-1356.9000000000005</v>
      </c>
      <c r="C27" s="176">
        <v>-3152.92</v>
      </c>
      <c r="D27" s="176">
        <v>-2206.9499999999971</v>
      </c>
      <c r="E27" s="176">
        <v>-1353.4399999999987</v>
      </c>
      <c r="F27" s="176">
        <v>-767.71999999999753</v>
      </c>
    </row>
    <row r="28" spans="1:21" ht="15" customHeight="1" x14ac:dyDescent="0.25">
      <c r="A28" s="14">
        <v>0.45833333333333331</v>
      </c>
      <c r="B28" s="189">
        <v>-1372.9300000000003</v>
      </c>
      <c r="C28" s="176">
        <v>-3165.3000000000011</v>
      </c>
      <c r="D28" s="176">
        <v>-2230.3199999999979</v>
      </c>
      <c r="E28" s="176">
        <v>-1381.8099999999977</v>
      </c>
      <c r="F28" s="176">
        <v>-759.92999999999665</v>
      </c>
    </row>
    <row r="29" spans="1:21" ht="25.5" customHeight="1" x14ac:dyDescent="0.25">
      <c r="A29" s="14">
        <v>0.45833333333333331</v>
      </c>
      <c r="B29" s="189">
        <v>-1373.8700000000008</v>
      </c>
      <c r="C29" s="176">
        <v>-3162.84</v>
      </c>
      <c r="D29" s="176">
        <v>-2277.4700000000012</v>
      </c>
      <c r="E29" s="176">
        <v>-1446.2299999999996</v>
      </c>
      <c r="F29" s="176">
        <v>-828.22999999999956</v>
      </c>
      <c r="H29" s="204" t="s">
        <v>157</v>
      </c>
      <c r="I29" s="204"/>
      <c r="J29" s="204"/>
      <c r="K29" s="204"/>
      <c r="L29" s="204"/>
      <c r="M29" s="204"/>
      <c r="N29" s="204"/>
      <c r="O29" s="204"/>
      <c r="P29" s="204"/>
      <c r="Q29" s="204"/>
      <c r="R29" s="204"/>
      <c r="S29" s="204"/>
      <c r="T29" s="204"/>
      <c r="U29" s="204"/>
    </row>
    <row r="30" spans="1:21" x14ac:dyDescent="0.25">
      <c r="A30" s="14">
        <v>0.5</v>
      </c>
      <c r="B30" s="189">
        <v>-1357.2599999999993</v>
      </c>
      <c r="C30" s="176">
        <v>-3131.3500000000004</v>
      </c>
      <c r="D30" s="176">
        <v>-2249.5700000000015</v>
      </c>
      <c r="E30" s="176">
        <v>-1422.4000000000033</v>
      </c>
      <c r="F30" s="176">
        <v>-813.47000000000298</v>
      </c>
      <c r="H30" s="51" t="s">
        <v>103</v>
      </c>
    </row>
    <row r="31" spans="1:21" x14ac:dyDescent="0.25">
      <c r="A31" s="14">
        <v>0.5</v>
      </c>
      <c r="B31" s="189">
        <v>-1344.2000000000007</v>
      </c>
      <c r="C31" s="176">
        <v>-3105.510000000002</v>
      </c>
      <c r="D31" s="176">
        <v>-2213.9100000000017</v>
      </c>
      <c r="E31" s="176">
        <v>-1404.2400000000034</v>
      </c>
      <c r="F31" s="176">
        <v>-798.40000000000327</v>
      </c>
    </row>
    <row r="32" spans="1:21" x14ac:dyDescent="0.25">
      <c r="A32" s="14">
        <v>0.54166666666666663</v>
      </c>
      <c r="B32" s="189">
        <v>-1322.2800000000007</v>
      </c>
      <c r="C32" s="176">
        <v>-3059.58</v>
      </c>
      <c r="D32" s="176">
        <v>-2144.090000000002</v>
      </c>
      <c r="E32" s="176">
        <v>-1346.0200000000023</v>
      </c>
      <c r="F32" s="176">
        <v>-792.96000000000276</v>
      </c>
    </row>
    <row r="33" spans="1:6" x14ac:dyDescent="0.25">
      <c r="A33" s="14">
        <v>0.54166666666666663</v>
      </c>
      <c r="B33" s="189">
        <v>-1278.8200000000006</v>
      </c>
      <c r="C33" s="176">
        <v>-3017.21</v>
      </c>
      <c r="D33" s="176">
        <v>-2067.010000000002</v>
      </c>
      <c r="E33" s="176">
        <v>-1283.6600000000017</v>
      </c>
      <c r="F33" s="176">
        <v>-761.34000000000015</v>
      </c>
    </row>
    <row r="34" spans="1:6" x14ac:dyDescent="0.25">
      <c r="A34" s="14">
        <v>0.58333333333333337</v>
      </c>
      <c r="B34" s="189">
        <v>-1196.6599999999989</v>
      </c>
      <c r="C34" s="176">
        <v>-2941.4699999999984</v>
      </c>
      <c r="D34" s="176">
        <v>-1993.8799999999974</v>
      </c>
      <c r="E34" s="176">
        <v>-1239.6299999999956</v>
      </c>
      <c r="F34" s="176">
        <v>-774.45999999999549</v>
      </c>
    </row>
    <row r="35" spans="1:6" x14ac:dyDescent="0.25">
      <c r="A35" s="14">
        <v>0.58333333333333337</v>
      </c>
      <c r="B35" s="189">
        <v>-1074.6499999999996</v>
      </c>
      <c r="C35" s="176">
        <v>-2815.2099999999991</v>
      </c>
      <c r="D35" s="176">
        <v>-1846.7899999999954</v>
      </c>
      <c r="E35" s="176">
        <v>-1156.7599999999966</v>
      </c>
      <c r="F35" s="176">
        <v>-785.85999999999513</v>
      </c>
    </row>
    <row r="36" spans="1:6" x14ac:dyDescent="0.25">
      <c r="A36" s="14">
        <v>0.625</v>
      </c>
      <c r="B36" s="189">
        <v>-864.95000000000073</v>
      </c>
      <c r="C36" s="176">
        <v>-2676.3900000000012</v>
      </c>
      <c r="D36" s="176">
        <v>-1744.2799999999988</v>
      </c>
      <c r="E36" s="176">
        <v>-1122.7999999999993</v>
      </c>
      <c r="F36" s="176">
        <v>-768.67999999999847</v>
      </c>
    </row>
    <row r="37" spans="1:6" x14ac:dyDescent="0.25">
      <c r="A37" s="14">
        <v>0.625</v>
      </c>
      <c r="B37" s="189">
        <v>-422.56999999999971</v>
      </c>
      <c r="C37" s="176">
        <v>-2456.159999999998</v>
      </c>
      <c r="D37" s="176">
        <v>-1561.5900000000001</v>
      </c>
      <c r="E37" s="176">
        <v>-1005.1700000000001</v>
      </c>
      <c r="F37" s="176">
        <v>-749.73000000000138</v>
      </c>
    </row>
    <row r="38" spans="1:6" x14ac:dyDescent="0.25">
      <c r="A38" s="14">
        <v>0.66666666666666663</v>
      </c>
      <c r="B38" s="189">
        <v>-203.70999999999913</v>
      </c>
      <c r="C38" s="176">
        <v>-2185.1900000000005</v>
      </c>
      <c r="D38" s="176">
        <v>-1385.9099999999999</v>
      </c>
      <c r="E38" s="176">
        <v>-892.36000000000058</v>
      </c>
      <c r="F38" s="176">
        <v>-695.93000000000029</v>
      </c>
    </row>
    <row r="39" spans="1:6" x14ac:dyDescent="0.25">
      <c r="A39" s="14">
        <v>0.66666666666666663</v>
      </c>
      <c r="B39" s="189">
        <v>-49.540000000000873</v>
      </c>
      <c r="C39" s="176">
        <v>-1865.7800000000007</v>
      </c>
      <c r="D39" s="176">
        <v>-1048.6000000000004</v>
      </c>
      <c r="E39" s="176">
        <v>-644.92000000000007</v>
      </c>
      <c r="F39" s="176">
        <v>-668.69999999999891</v>
      </c>
    </row>
    <row r="40" spans="1:6" x14ac:dyDescent="0.25">
      <c r="A40" s="14">
        <v>0.70833333333333337</v>
      </c>
      <c r="B40" s="189">
        <v>219.29999999999927</v>
      </c>
      <c r="C40" s="176">
        <v>-1624.7300000000014</v>
      </c>
      <c r="D40" s="176">
        <v>-911.42000000000371</v>
      </c>
      <c r="E40" s="176">
        <v>-634.4700000000048</v>
      </c>
      <c r="F40" s="176">
        <v>-672.37000000000626</v>
      </c>
    </row>
    <row r="41" spans="1:6" x14ac:dyDescent="0.25">
      <c r="A41" s="14">
        <v>0.70833333333333337</v>
      </c>
      <c r="B41" s="189">
        <v>322.06000000000131</v>
      </c>
      <c r="C41" s="176">
        <v>-1520.7599999999984</v>
      </c>
      <c r="D41" s="176">
        <v>-838.82999999999629</v>
      </c>
      <c r="E41" s="176">
        <v>-622.6699999999928</v>
      </c>
      <c r="F41" s="176">
        <v>-676.48999999999432</v>
      </c>
    </row>
    <row r="42" spans="1:6" x14ac:dyDescent="0.25">
      <c r="A42" s="14">
        <v>0.75</v>
      </c>
      <c r="B42" s="189">
        <v>298.63000000000102</v>
      </c>
      <c r="C42" s="176">
        <v>-1473.1099999999969</v>
      </c>
      <c r="D42" s="176">
        <v>-804.35999999999876</v>
      </c>
      <c r="E42" s="176">
        <v>-616.39999999999782</v>
      </c>
      <c r="F42" s="176">
        <v>-679.56999999999789</v>
      </c>
    </row>
    <row r="43" spans="1:6" x14ac:dyDescent="0.25">
      <c r="A43" s="14">
        <v>0.75</v>
      </c>
      <c r="B43" s="189">
        <v>139.84000000000015</v>
      </c>
      <c r="C43" s="176">
        <v>-1476.6600000000017</v>
      </c>
      <c r="D43" s="176">
        <v>-773.47000000000298</v>
      </c>
      <c r="E43" s="176">
        <v>-605.32000000000153</v>
      </c>
      <c r="F43" s="176">
        <v>-673.41000000000349</v>
      </c>
    </row>
    <row r="44" spans="1:6" x14ac:dyDescent="0.25">
      <c r="A44" s="14">
        <v>0.79166666666666663</v>
      </c>
      <c r="B44" s="189">
        <v>58.220000000001164</v>
      </c>
      <c r="C44" s="176">
        <v>-1486.239999999998</v>
      </c>
      <c r="D44" s="176">
        <v>-753.54999999999745</v>
      </c>
      <c r="E44" s="176">
        <v>-588.34999999999673</v>
      </c>
      <c r="F44" s="176">
        <v>-657.57999999999629</v>
      </c>
    </row>
    <row r="45" spans="1:6" x14ac:dyDescent="0.25">
      <c r="A45" s="14">
        <v>0.79166666666666663</v>
      </c>
      <c r="B45" s="189">
        <v>-85.600000000000364</v>
      </c>
      <c r="C45" s="176">
        <v>-1507.2299999999996</v>
      </c>
      <c r="D45" s="176">
        <v>-741.54999999999927</v>
      </c>
      <c r="E45" s="176">
        <v>-579.3799999999992</v>
      </c>
      <c r="F45" s="176">
        <v>-651.14999999999782</v>
      </c>
    </row>
    <row r="46" spans="1:6" x14ac:dyDescent="0.25">
      <c r="A46" s="14">
        <v>0.83333333333333337</v>
      </c>
      <c r="B46" s="189">
        <v>-123.85000000000036</v>
      </c>
      <c r="C46" s="176">
        <v>-1519.3000000000011</v>
      </c>
      <c r="D46" s="176">
        <v>-731.80000000000109</v>
      </c>
      <c r="E46" s="176">
        <v>-569.34000000000015</v>
      </c>
      <c r="F46" s="176">
        <v>-648.28999999999905</v>
      </c>
    </row>
    <row r="47" spans="1:6" x14ac:dyDescent="0.25">
      <c r="A47" s="14">
        <v>0.83333333333333337</v>
      </c>
      <c r="B47" s="189">
        <v>-236.18999999999869</v>
      </c>
      <c r="C47" s="176">
        <v>-1583.0699999999997</v>
      </c>
      <c r="D47" s="176">
        <v>-740.23000000000138</v>
      </c>
      <c r="E47" s="176">
        <v>-553.350000000004</v>
      </c>
      <c r="F47" s="176">
        <v>-644.03000000000429</v>
      </c>
    </row>
    <row r="48" spans="1:6" x14ac:dyDescent="0.25">
      <c r="A48" s="14">
        <v>0.875</v>
      </c>
      <c r="B48" s="189">
        <v>-374.19999999999891</v>
      </c>
      <c r="C48" s="176">
        <v>-1610.3299999999981</v>
      </c>
      <c r="D48" s="176">
        <v>-732.47000000000116</v>
      </c>
      <c r="E48" s="176">
        <v>-527.57000000000153</v>
      </c>
      <c r="F48" s="176">
        <v>-636.89000000000306</v>
      </c>
    </row>
    <row r="49" spans="1:6" x14ac:dyDescent="0.25">
      <c r="A49" s="14">
        <v>0.875</v>
      </c>
      <c r="B49" s="189">
        <v>-577.03000000000065</v>
      </c>
      <c r="C49" s="176">
        <v>-1613.3600000000006</v>
      </c>
      <c r="D49" s="176">
        <v>-717.07000000000153</v>
      </c>
      <c r="E49" s="176">
        <v>-506.54999999999927</v>
      </c>
      <c r="F49" s="176">
        <v>-632.63999999999942</v>
      </c>
    </row>
    <row r="50" spans="1:6" x14ac:dyDescent="0.25">
      <c r="A50" s="14">
        <v>0.91666666666666663</v>
      </c>
      <c r="B50" s="189">
        <v>-646.53000000000247</v>
      </c>
      <c r="C50" s="176">
        <v>-1627.340000000002</v>
      </c>
      <c r="D50" s="176">
        <v>-697.20000000000073</v>
      </c>
      <c r="E50" s="176">
        <v>-471.57999999999993</v>
      </c>
      <c r="F50" s="176">
        <v>-628.11000000000058</v>
      </c>
    </row>
    <row r="51" spans="1:6" x14ac:dyDescent="0.25">
      <c r="A51" s="14">
        <v>0.91666666666666663</v>
      </c>
      <c r="B51" s="189">
        <v>-730.81999999999971</v>
      </c>
      <c r="C51" s="176">
        <v>-1889.7700000000004</v>
      </c>
      <c r="D51" s="176">
        <v>-902.2400000000016</v>
      </c>
      <c r="E51" s="176">
        <v>-614.06000000000131</v>
      </c>
      <c r="F51" s="176">
        <v>-627.50000000000182</v>
      </c>
    </row>
    <row r="52" spans="1:6" x14ac:dyDescent="0.25">
      <c r="A52" s="14">
        <v>0.95833333333333337</v>
      </c>
      <c r="B52" s="189">
        <v>-647.59999999999945</v>
      </c>
      <c r="C52" s="176">
        <v>-1942.5499999999993</v>
      </c>
      <c r="D52" s="176">
        <v>-906.69999999999709</v>
      </c>
      <c r="E52" s="176">
        <v>-573.91999999999643</v>
      </c>
      <c r="F52" s="176">
        <v>-622.649999999996</v>
      </c>
    </row>
    <row r="53" spans="1:6" x14ac:dyDescent="0.25">
      <c r="A53" s="14">
        <v>0.95833333333333337</v>
      </c>
      <c r="B53" s="189">
        <v>-629.75000000000091</v>
      </c>
      <c r="C53" s="176">
        <v>-2033.2600000000002</v>
      </c>
      <c r="D53" s="176">
        <v>-930.71999999999753</v>
      </c>
      <c r="E53" s="176">
        <v>-553.16999999999825</v>
      </c>
      <c r="F53" s="176">
        <v>-625.46999999999753</v>
      </c>
    </row>
    <row r="54" spans="1:6" x14ac:dyDescent="0.25">
      <c r="A54" s="14">
        <v>0</v>
      </c>
      <c r="B54" s="189">
        <v>-622.09999999999945</v>
      </c>
      <c r="C54" s="176">
        <v>-2038.0300000000007</v>
      </c>
      <c r="D54" s="176">
        <v>-934.7400000000016</v>
      </c>
      <c r="E54" s="176">
        <v>-519.39000000000124</v>
      </c>
      <c r="F54" s="176">
        <v>-622.52000000000226</v>
      </c>
    </row>
    <row r="55" spans="1:6" x14ac:dyDescent="0.25">
      <c r="A55" s="2"/>
      <c r="B55" s="2"/>
      <c r="C55" s="2"/>
      <c r="D55" s="2"/>
    </row>
  </sheetData>
  <mergeCells count="1">
    <mergeCell ref="H29:U29"/>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C019-E976-49AD-898E-9A685DDF6F99}">
  <dimension ref="A1:J53"/>
  <sheetViews>
    <sheetView showGridLines="0" zoomScaleNormal="100" workbookViewId="0"/>
  </sheetViews>
  <sheetFormatPr defaultColWidth="8.7109375" defaultRowHeight="12.75" x14ac:dyDescent="0.2"/>
  <cols>
    <col min="1" max="2" width="17.85546875" style="9" bestFit="1" customWidth="1"/>
    <col min="3" max="7" width="18.85546875" style="9" bestFit="1" customWidth="1"/>
    <col min="8" max="8" width="19.85546875" style="9" bestFit="1" customWidth="1"/>
    <col min="9" max="9" width="24.28515625" style="9" bestFit="1" customWidth="1"/>
    <col min="10" max="10" width="16.7109375" style="9" bestFit="1" customWidth="1"/>
    <col min="11" max="16" width="17.85546875" style="9" bestFit="1" customWidth="1"/>
    <col min="17" max="21" width="18.85546875" style="9" bestFit="1" customWidth="1"/>
    <col min="22" max="22" width="19.85546875" style="9" bestFit="1" customWidth="1"/>
    <col min="23" max="23" width="24.28515625" style="9" bestFit="1" customWidth="1"/>
    <col min="24" max="24" width="16.7109375" style="9" bestFit="1" customWidth="1"/>
    <col min="25" max="30" width="17.85546875" style="9" bestFit="1" customWidth="1"/>
    <col min="31" max="35" width="18.85546875" style="9" bestFit="1" customWidth="1"/>
    <col min="36" max="36" width="19.85546875" style="9" bestFit="1" customWidth="1"/>
    <col min="37" max="37" width="24.28515625" style="9" bestFit="1" customWidth="1"/>
    <col min="38" max="38" width="16.7109375" style="9" bestFit="1" customWidth="1"/>
    <col min="39" max="44" width="17.85546875" style="9" bestFit="1" customWidth="1"/>
    <col min="45" max="47" width="18.85546875" style="9" bestFit="1" customWidth="1"/>
    <col min="48" max="53" width="17.85546875" style="9" bestFit="1" customWidth="1"/>
    <col min="54" max="58" width="18.85546875" style="9" bestFit="1" customWidth="1"/>
    <col min="59" max="59" width="19.85546875" style="9" bestFit="1" customWidth="1"/>
    <col min="60" max="60" width="29.28515625" style="9" bestFit="1" customWidth="1"/>
    <col min="61" max="61" width="21.85546875" style="9" bestFit="1" customWidth="1"/>
    <col min="62" max="67" width="22.85546875" style="9" bestFit="1" customWidth="1"/>
    <col min="68" max="72" width="23.85546875" style="9" bestFit="1" customWidth="1"/>
    <col min="73" max="73" width="24.85546875" style="9" bestFit="1" customWidth="1"/>
    <col min="74" max="16384" width="8.7109375" style="9"/>
  </cols>
  <sheetData>
    <row r="1" spans="1:4" ht="15.75" x14ac:dyDescent="0.2">
      <c r="A1" s="15" t="s">
        <v>158</v>
      </c>
    </row>
    <row r="5" spans="1:4" x14ac:dyDescent="0.2">
      <c r="A5" s="85"/>
      <c r="B5" s="106" t="s">
        <v>0</v>
      </c>
      <c r="C5" s="106" t="s">
        <v>48</v>
      </c>
      <c r="D5" s="107" t="s">
        <v>11</v>
      </c>
    </row>
    <row r="6" spans="1:4" x14ac:dyDescent="0.2">
      <c r="A6" s="14">
        <v>0</v>
      </c>
      <c r="B6" s="177">
        <v>-1285.3882000000003</v>
      </c>
      <c r="C6" s="177">
        <v>-332.69734000000062</v>
      </c>
      <c r="D6" s="178">
        <v>-614.86436000000049</v>
      </c>
    </row>
    <row r="7" spans="1:4" x14ac:dyDescent="0.2">
      <c r="A7" s="14">
        <v>4.1666666666666664E-2</v>
      </c>
      <c r="B7" s="177">
        <v>-1292.8288399999992</v>
      </c>
      <c r="C7" s="177">
        <v>-348.32426999999916</v>
      </c>
      <c r="D7" s="178">
        <v>-593.43380999999954</v>
      </c>
    </row>
    <row r="8" spans="1:4" x14ac:dyDescent="0.2">
      <c r="A8" s="14">
        <v>4.1666666666666664E-2</v>
      </c>
      <c r="B8" s="177">
        <v>-1251.9920299999994</v>
      </c>
      <c r="C8" s="177">
        <v>-314.96919999999955</v>
      </c>
      <c r="D8" s="178">
        <v>-597.1592499999997</v>
      </c>
    </row>
    <row r="9" spans="1:4" x14ac:dyDescent="0.2">
      <c r="A9" s="14">
        <v>8.3333333333333329E-2</v>
      </c>
      <c r="B9" s="177">
        <v>-1261.5545000000002</v>
      </c>
      <c r="C9" s="177">
        <v>-330.36591000000044</v>
      </c>
      <c r="D9" s="178">
        <v>-594.27959000000101</v>
      </c>
    </row>
    <row r="10" spans="1:4" x14ac:dyDescent="0.2">
      <c r="A10" s="14">
        <v>8.3333333333333329E-2</v>
      </c>
      <c r="B10" s="177">
        <v>-1242.9123299999992</v>
      </c>
      <c r="C10" s="177">
        <v>-313.95068999999967</v>
      </c>
      <c r="D10" s="178">
        <v>-571.23981999999887</v>
      </c>
    </row>
    <row r="11" spans="1:4" x14ac:dyDescent="0.2">
      <c r="A11" s="14">
        <v>0.125</v>
      </c>
      <c r="B11" s="177">
        <v>-1243.4375999999993</v>
      </c>
      <c r="C11" s="177">
        <v>-316.33805999999913</v>
      </c>
      <c r="D11" s="178">
        <v>-563.0384099999992</v>
      </c>
    </row>
    <row r="12" spans="1:4" x14ac:dyDescent="0.2">
      <c r="A12" s="14">
        <v>0.125</v>
      </c>
      <c r="B12" s="177">
        <v>-1242.9053400000003</v>
      </c>
      <c r="C12" s="177">
        <v>-317.59986000000026</v>
      </c>
      <c r="D12" s="178">
        <v>-560.59731999999985</v>
      </c>
    </row>
    <row r="13" spans="1:4" x14ac:dyDescent="0.2">
      <c r="A13" s="14">
        <v>0.16666666666666666</v>
      </c>
      <c r="B13" s="177">
        <v>-1241.44344</v>
      </c>
      <c r="C13" s="177">
        <v>-318.10416999999961</v>
      </c>
      <c r="D13" s="178">
        <v>-562.08466000000044</v>
      </c>
    </row>
    <row r="14" spans="1:4" x14ac:dyDescent="0.2">
      <c r="A14" s="14">
        <v>0.16666666666666666</v>
      </c>
      <c r="B14" s="177">
        <v>-1278.0351200000005</v>
      </c>
      <c r="C14" s="177">
        <v>-353.89585000000079</v>
      </c>
      <c r="D14" s="178">
        <v>-569.10893000000124</v>
      </c>
    </row>
    <row r="15" spans="1:4" x14ac:dyDescent="0.2">
      <c r="A15" s="14">
        <v>0.20833333333333334</v>
      </c>
      <c r="B15" s="177">
        <v>-1304.0820700000004</v>
      </c>
      <c r="C15" s="177">
        <v>-378.61403000000064</v>
      </c>
      <c r="D15" s="178">
        <v>-559.76877999999942</v>
      </c>
    </row>
    <row r="16" spans="1:4" x14ac:dyDescent="0.2">
      <c r="A16" s="14">
        <v>0.20833333333333334</v>
      </c>
      <c r="B16" s="177">
        <v>-1330.5440999999992</v>
      </c>
      <c r="C16" s="177">
        <v>-401.29295999999886</v>
      </c>
      <c r="D16" s="178">
        <v>-556.46646999999848</v>
      </c>
    </row>
    <row r="17" spans="1:10" x14ac:dyDescent="0.2">
      <c r="A17" s="14">
        <v>0.25</v>
      </c>
      <c r="B17" s="177">
        <v>-1401.3452899999993</v>
      </c>
      <c r="C17" s="177">
        <v>-470.45487999999932</v>
      </c>
      <c r="D17" s="178">
        <v>-760.91842999999972</v>
      </c>
    </row>
    <row r="18" spans="1:10" x14ac:dyDescent="0.2">
      <c r="A18" s="14">
        <v>0.25</v>
      </c>
      <c r="B18" s="177">
        <v>-1404.5742500000006</v>
      </c>
      <c r="C18" s="177">
        <v>-472.8765400000002</v>
      </c>
      <c r="D18" s="178">
        <v>-961.27116999999907</v>
      </c>
    </row>
    <row r="19" spans="1:10" x14ac:dyDescent="0.2">
      <c r="A19" s="14">
        <v>0.29166666666666669</v>
      </c>
      <c r="B19" s="177">
        <v>-1463.0424699999994</v>
      </c>
      <c r="C19" s="177">
        <v>-532.68173999999908</v>
      </c>
      <c r="D19" s="178">
        <v>-1002.7462299999997</v>
      </c>
    </row>
    <row r="20" spans="1:10" x14ac:dyDescent="0.2">
      <c r="A20" s="14">
        <v>0.29166666666666669</v>
      </c>
      <c r="B20" s="177">
        <v>-1548.3242600000003</v>
      </c>
      <c r="C20" s="177">
        <v>-618.49275000000034</v>
      </c>
      <c r="D20" s="178">
        <v>-1128.64707</v>
      </c>
    </row>
    <row r="21" spans="1:10" x14ac:dyDescent="0.2">
      <c r="A21" s="14">
        <v>0.33333333333333331</v>
      </c>
      <c r="B21" s="177">
        <v>-1742.3666999999996</v>
      </c>
      <c r="C21" s="177">
        <v>-816.93746999999985</v>
      </c>
      <c r="D21" s="178">
        <v>-1161.4821600000005</v>
      </c>
    </row>
    <row r="22" spans="1:10" x14ac:dyDescent="0.2">
      <c r="A22" s="14">
        <v>0.33333333333333331</v>
      </c>
      <c r="B22" s="177">
        <v>-1909.9496200000012</v>
      </c>
      <c r="C22" s="177">
        <v>-987.31172000000151</v>
      </c>
      <c r="D22" s="178">
        <v>-1281.8888700000007</v>
      </c>
    </row>
    <row r="23" spans="1:10" x14ac:dyDescent="0.2">
      <c r="A23" s="14">
        <v>0.375</v>
      </c>
      <c r="B23" s="177">
        <v>-2018.6057400000004</v>
      </c>
      <c r="C23" s="177">
        <v>-1100.6103100000005</v>
      </c>
      <c r="D23" s="178">
        <v>-1285.7159499999998</v>
      </c>
    </row>
    <row r="24" spans="1:10" x14ac:dyDescent="0.2">
      <c r="A24" s="14">
        <v>0.375</v>
      </c>
      <c r="B24" s="177">
        <v>-2081.3083800000004</v>
      </c>
      <c r="C24" s="177">
        <v>-1170.7353300000004</v>
      </c>
      <c r="D24" s="178">
        <v>-1029.1687899999997</v>
      </c>
    </row>
    <row r="25" spans="1:10" x14ac:dyDescent="0.2">
      <c r="A25" s="14">
        <v>0.41666666666666669</v>
      </c>
      <c r="B25" s="177">
        <v>-2129.3579899999995</v>
      </c>
      <c r="C25" s="177">
        <v>-1222.1219199999996</v>
      </c>
      <c r="D25" s="178">
        <v>-1031.3661300000003</v>
      </c>
    </row>
    <row r="26" spans="1:10" x14ac:dyDescent="0.2">
      <c r="A26" s="14">
        <v>0.41666666666666669</v>
      </c>
      <c r="B26" s="177">
        <v>-2137.8283300000003</v>
      </c>
      <c r="C26" s="177">
        <v>-1232.2187400000003</v>
      </c>
      <c r="D26" s="178">
        <v>-1015.090470000001</v>
      </c>
    </row>
    <row r="27" spans="1:10" x14ac:dyDescent="0.2">
      <c r="A27" s="14">
        <v>0.45833333333333331</v>
      </c>
      <c r="B27" s="177">
        <v>-2145.2217700000006</v>
      </c>
      <c r="C27" s="177">
        <v>-1241.1980200000003</v>
      </c>
      <c r="D27" s="178">
        <v>-1020.0809600000007</v>
      </c>
    </row>
    <row r="28" spans="1:10" x14ac:dyDescent="0.2">
      <c r="A28" s="14">
        <v>0.45833333333333331</v>
      </c>
      <c r="B28" s="177">
        <v>-2131.09753</v>
      </c>
      <c r="C28" s="177">
        <v>-1228.3623699999998</v>
      </c>
      <c r="D28" s="178">
        <v>-1031.7465599999996</v>
      </c>
    </row>
    <row r="29" spans="1:10" x14ac:dyDescent="0.2">
      <c r="A29" s="14">
        <v>0.5</v>
      </c>
      <c r="B29" s="177">
        <v>-2102.1095099999998</v>
      </c>
      <c r="C29" s="177">
        <v>-1200.4213799999993</v>
      </c>
      <c r="D29" s="178">
        <v>-1029.2388000000005</v>
      </c>
    </row>
    <row r="30" spans="1:10" x14ac:dyDescent="0.2">
      <c r="A30" s="14">
        <v>0.5</v>
      </c>
      <c r="B30" s="177">
        <v>-2077.9152299999996</v>
      </c>
      <c r="C30" s="177">
        <v>-1175.6366899999994</v>
      </c>
      <c r="D30" s="178">
        <v>-1027.5981800000009</v>
      </c>
    </row>
    <row r="31" spans="1:10" x14ac:dyDescent="0.2">
      <c r="A31" s="14">
        <v>0.54166666666666663</v>
      </c>
      <c r="B31" s="177">
        <v>-2031.5399899999993</v>
      </c>
      <c r="C31" s="177">
        <v>-1130.6701299999995</v>
      </c>
      <c r="D31" s="178">
        <v>-1028.0431899999994</v>
      </c>
      <c r="F31" s="204" t="s">
        <v>159</v>
      </c>
      <c r="G31" s="204"/>
      <c r="H31" s="204"/>
      <c r="I31" s="204"/>
      <c r="J31" s="204"/>
    </row>
    <row r="32" spans="1:10" x14ac:dyDescent="0.2">
      <c r="A32" s="14">
        <v>0.54166666666666663</v>
      </c>
      <c r="B32" s="177">
        <v>-1996.3905999999993</v>
      </c>
      <c r="C32" s="177">
        <v>-1094.7239299999987</v>
      </c>
      <c r="D32" s="178">
        <v>-1020.82584</v>
      </c>
      <c r="F32" s="204"/>
      <c r="G32" s="204"/>
      <c r="H32" s="204"/>
      <c r="I32" s="204"/>
      <c r="J32" s="204"/>
    </row>
    <row r="33" spans="1:6" x14ac:dyDescent="0.2">
      <c r="A33" s="14">
        <v>0.58333333333333337</v>
      </c>
      <c r="B33" s="177">
        <v>-1924.4464100000009</v>
      </c>
      <c r="C33" s="177">
        <v>-1019.0628500000007</v>
      </c>
      <c r="D33" s="178">
        <v>-1017.0303899999999</v>
      </c>
      <c r="F33" s="51" t="s">
        <v>103</v>
      </c>
    </row>
    <row r="34" spans="1:6" x14ac:dyDescent="0.2">
      <c r="A34" s="14">
        <v>0.58333333333333337</v>
      </c>
      <c r="B34" s="177">
        <v>-1796.0752199999997</v>
      </c>
      <c r="C34" s="177">
        <v>-887.20169999999962</v>
      </c>
      <c r="D34" s="178">
        <v>-1019.1321900000007</v>
      </c>
    </row>
    <row r="35" spans="1:6" x14ac:dyDescent="0.2">
      <c r="A35" s="14">
        <v>0.625</v>
      </c>
      <c r="B35" s="177">
        <v>-1647.10563</v>
      </c>
      <c r="C35" s="177">
        <v>-734.88371000000006</v>
      </c>
      <c r="D35" s="178">
        <v>-1029.2776300000005</v>
      </c>
    </row>
    <row r="36" spans="1:6" x14ac:dyDescent="0.2">
      <c r="A36" s="14">
        <v>0.625</v>
      </c>
      <c r="B36" s="177">
        <v>-1466.5341699999999</v>
      </c>
      <c r="C36" s="177">
        <v>-542.7213899999997</v>
      </c>
      <c r="D36" s="178">
        <v>-989.6265999999996</v>
      </c>
    </row>
    <row r="37" spans="1:6" x14ac:dyDescent="0.2">
      <c r="A37" s="14">
        <v>0.66666666666666663</v>
      </c>
      <c r="B37" s="177">
        <v>-1281.1831000000011</v>
      </c>
      <c r="C37" s="177">
        <v>-347.27214000000095</v>
      </c>
      <c r="D37" s="178">
        <v>-904.00932000000012</v>
      </c>
    </row>
    <row r="38" spans="1:6" x14ac:dyDescent="0.2">
      <c r="A38" s="14">
        <v>0.66666666666666663</v>
      </c>
      <c r="B38" s="177">
        <v>-1184.2087899999997</v>
      </c>
      <c r="C38" s="177">
        <v>-228.95764999999938</v>
      </c>
      <c r="D38" s="178">
        <v>-681.56652000000122</v>
      </c>
    </row>
    <row r="39" spans="1:6" x14ac:dyDescent="0.2">
      <c r="A39" s="14">
        <v>0.70833333333333337</v>
      </c>
      <c r="B39" s="177">
        <v>-1043.2915699999994</v>
      </c>
      <c r="C39" s="177">
        <v>-74.782439999999042</v>
      </c>
      <c r="D39" s="178">
        <v>-581.42648999999983</v>
      </c>
    </row>
    <row r="40" spans="1:6" x14ac:dyDescent="0.2">
      <c r="A40" s="14">
        <v>0.70833333333333337</v>
      </c>
      <c r="B40" s="177">
        <v>-923.9390400000002</v>
      </c>
      <c r="C40" s="177">
        <v>53.825799999999617</v>
      </c>
      <c r="D40" s="178">
        <v>-596.82229000000007</v>
      </c>
    </row>
    <row r="41" spans="1:6" x14ac:dyDescent="0.2">
      <c r="A41" s="14">
        <v>0.75</v>
      </c>
      <c r="B41" s="177">
        <v>-843.97397000000001</v>
      </c>
      <c r="C41" s="177">
        <v>138.51004000000012</v>
      </c>
      <c r="D41" s="178">
        <v>-629.14033000000018</v>
      </c>
    </row>
    <row r="42" spans="1:6" x14ac:dyDescent="0.2">
      <c r="A42" s="14">
        <v>0.75</v>
      </c>
      <c r="B42" s="177">
        <v>-822.81116999999995</v>
      </c>
      <c r="C42" s="177">
        <v>161.31303000000025</v>
      </c>
      <c r="D42" s="178">
        <v>-653.84326000000056</v>
      </c>
    </row>
    <row r="43" spans="1:6" x14ac:dyDescent="0.2">
      <c r="A43" s="14">
        <v>0.79166666666666663</v>
      </c>
      <c r="B43" s="177">
        <v>-818.63374000000113</v>
      </c>
      <c r="C43" s="177">
        <v>166.50552999999854</v>
      </c>
      <c r="D43" s="178">
        <v>-667.60323000000062</v>
      </c>
    </row>
    <row r="44" spans="1:6" x14ac:dyDescent="0.2">
      <c r="A44" s="14">
        <v>0.79166666666666663</v>
      </c>
      <c r="B44" s="177">
        <v>-829.17588000000069</v>
      </c>
      <c r="C44" s="177">
        <v>156.10219999999936</v>
      </c>
      <c r="D44" s="178">
        <v>-678.05045000000064</v>
      </c>
    </row>
    <row r="45" spans="1:6" x14ac:dyDescent="0.2">
      <c r="A45" s="14">
        <v>0.83333333333333337</v>
      </c>
      <c r="B45" s="177">
        <v>-843.32448999999997</v>
      </c>
      <c r="C45" s="177">
        <v>141.74902999999995</v>
      </c>
      <c r="D45" s="178">
        <v>-675.96731</v>
      </c>
    </row>
    <row r="46" spans="1:6" x14ac:dyDescent="0.2">
      <c r="A46" s="14">
        <v>0.83333333333333337</v>
      </c>
      <c r="B46" s="177">
        <v>-899.87599999999838</v>
      </c>
      <c r="C46" s="177">
        <v>84.270120000001953</v>
      </c>
      <c r="D46" s="178">
        <v>-683.20300999999927</v>
      </c>
    </row>
    <row r="47" spans="1:6" x14ac:dyDescent="0.2">
      <c r="A47" s="14">
        <v>0.875</v>
      </c>
      <c r="B47" s="177">
        <v>-931.97315999999864</v>
      </c>
      <c r="C47" s="177">
        <v>51.098990000001322</v>
      </c>
      <c r="D47" s="178">
        <v>-678.35717999999997</v>
      </c>
    </row>
    <row r="48" spans="1:6" x14ac:dyDescent="0.2">
      <c r="A48" s="14">
        <v>0.875</v>
      </c>
      <c r="B48" s="177">
        <v>-946.46283999999923</v>
      </c>
      <c r="C48" s="177">
        <v>34.530310000001009</v>
      </c>
      <c r="D48" s="178">
        <v>-666.90626000000066</v>
      </c>
    </row>
    <row r="49" spans="1:4" x14ac:dyDescent="0.2">
      <c r="A49" s="14">
        <v>0.91666666666666663</v>
      </c>
      <c r="B49" s="177">
        <v>-976.20813000000089</v>
      </c>
      <c r="C49" s="177">
        <v>-0.12822000000051048</v>
      </c>
      <c r="D49" s="178">
        <v>-651.14012999999977</v>
      </c>
    </row>
    <row r="50" spans="1:4" x14ac:dyDescent="0.2">
      <c r="A50" s="14">
        <v>0.91666666666666663</v>
      </c>
      <c r="B50" s="177">
        <v>-1056.4971399999995</v>
      </c>
      <c r="C50" s="177">
        <v>-83.609009999999216</v>
      </c>
      <c r="D50" s="178">
        <v>-833.27152999999907</v>
      </c>
    </row>
    <row r="51" spans="1:4" x14ac:dyDescent="0.2">
      <c r="A51" s="14">
        <v>0.95833333333333337</v>
      </c>
      <c r="B51" s="177">
        <v>-1124.3263499999994</v>
      </c>
      <c r="C51" s="177">
        <v>-155.28525999999965</v>
      </c>
      <c r="D51" s="178">
        <v>-818.22083999999995</v>
      </c>
    </row>
    <row r="52" spans="1:4" x14ac:dyDescent="0.2">
      <c r="A52" s="14">
        <v>0.95833333333333337</v>
      </c>
      <c r="B52" s="177">
        <v>-1226.0066800000004</v>
      </c>
      <c r="C52" s="177">
        <v>-260.61399000000074</v>
      </c>
      <c r="D52" s="178">
        <v>-807.24621999999999</v>
      </c>
    </row>
    <row r="53" spans="1:4" x14ac:dyDescent="0.2">
      <c r="A53" s="14">
        <v>0</v>
      </c>
      <c r="B53" s="177">
        <v>-1240.1926300000005</v>
      </c>
      <c r="C53" s="177">
        <v>-281.17893000000095</v>
      </c>
      <c r="D53" s="178">
        <v>-797.83129999999892</v>
      </c>
    </row>
  </sheetData>
  <mergeCells count="1">
    <mergeCell ref="F31:J3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F2EE-36D6-4980-8985-AF20CFB78923}">
  <dimension ref="A1"/>
  <sheetViews>
    <sheetView workbookViewId="0"/>
  </sheetViews>
  <sheetFormatPr defaultRowHeight="15" x14ac:dyDescent="0.25"/>
  <cols>
    <col min="1" max="16384" width="9.140625" style="198"/>
  </cols>
  <sheetData>
    <row r="1" spans="1:1" ht="15.75" x14ac:dyDescent="0.25">
      <c r="A1" s="15" t="s">
        <v>201</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14C87-0922-40F5-9ED9-0DFB99164CEA}">
  <dimension ref="A1:M44"/>
  <sheetViews>
    <sheetView showGridLines="0" workbookViewId="0"/>
  </sheetViews>
  <sheetFormatPr defaultColWidth="8.7109375" defaultRowHeight="12.75" x14ac:dyDescent="0.2"/>
  <cols>
    <col min="1" max="1" width="18.5703125" style="9" customWidth="1"/>
    <col min="2" max="2" width="10.140625" style="9" bestFit="1" customWidth="1"/>
    <col min="3" max="3" width="10" style="9" bestFit="1" customWidth="1"/>
    <col min="4" max="4" width="10.140625" style="9" bestFit="1" customWidth="1"/>
    <col min="5" max="5" width="12.7109375" style="9" bestFit="1" customWidth="1"/>
    <col min="6" max="8" width="10" style="9" bestFit="1" customWidth="1"/>
    <col min="9" max="9" width="12.85546875" style="9" bestFit="1" customWidth="1"/>
    <col min="10" max="10" width="10.140625" style="9" bestFit="1" customWidth="1"/>
    <col min="11" max="11" width="10" style="9" bestFit="1" customWidth="1"/>
    <col min="12" max="12" width="11.28515625" style="9" bestFit="1" customWidth="1"/>
    <col min="13" max="13" width="12" style="9" bestFit="1" customWidth="1"/>
    <col min="14" max="16384" width="8.7109375" style="9"/>
  </cols>
  <sheetData>
    <row r="1" spans="1:13" ht="15.75" x14ac:dyDescent="0.2">
      <c r="A1" s="15" t="s">
        <v>160</v>
      </c>
    </row>
    <row r="5" spans="1:13" x14ac:dyDescent="0.2">
      <c r="A5" s="85"/>
      <c r="B5" s="205" t="s">
        <v>84</v>
      </c>
      <c r="C5" s="205"/>
      <c r="D5" s="205"/>
      <c r="E5" s="205"/>
      <c r="F5" s="205"/>
      <c r="G5" s="205"/>
      <c r="H5" s="205"/>
      <c r="I5" s="205"/>
      <c r="J5" s="205" t="s">
        <v>85</v>
      </c>
      <c r="K5" s="205"/>
      <c r="L5" s="205"/>
      <c r="M5" s="205"/>
    </row>
    <row r="6" spans="1:13" x14ac:dyDescent="0.2">
      <c r="A6" s="85"/>
      <c r="B6" s="67" t="s">
        <v>49</v>
      </c>
      <c r="C6" s="67" t="s">
        <v>50</v>
      </c>
      <c r="D6" s="67" t="s">
        <v>51</v>
      </c>
      <c r="E6" s="67" t="s">
        <v>52</v>
      </c>
      <c r="F6" s="67" t="s">
        <v>53</v>
      </c>
      <c r="G6" s="67" t="s">
        <v>54</v>
      </c>
      <c r="H6" s="67" t="s">
        <v>55</v>
      </c>
      <c r="I6" s="67" t="s">
        <v>56</v>
      </c>
      <c r="J6" s="67" t="s">
        <v>57</v>
      </c>
      <c r="K6" s="67" t="s">
        <v>58</v>
      </c>
      <c r="L6" s="67" t="s">
        <v>59</v>
      </c>
      <c r="M6" s="67" t="s">
        <v>60</v>
      </c>
    </row>
    <row r="7" spans="1:13" x14ac:dyDescent="0.2">
      <c r="A7" s="85" t="s">
        <v>108</v>
      </c>
      <c r="B7" s="179">
        <v>-0.12838622564282767</v>
      </c>
      <c r="C7" s="179">
        <v>-8.9107639896555929E-2</v>
      </c>
      <c r="D7" s="179">
        <v>-4.6532383754858138E-2</v>
      </c>
      <c r="E7" s="179">
        <v>-0.21988087806817383</v>
      </c>
      <c r="F7" s="179">
        <v>-0.21554282411625458</v>
      </c>
      <c r="G7" s="179">
        <v>-0.1302663916096059</v>
      </c>
      <c r="H7" s="179">
        <v>-0.10845595919468223</v>
      </c>
      <c r="I7" s="179">
        <v>-0.38462044825586722</v>
      </c>
      <c r="J7" s="179">
        <v>-7.3249559591038044E-2</v>
      </c>
      <c r="K7" s="179">
        <v>2.5506546782192198E-2</v>
      </c>
      <c r="L7" s="179">
        <v>-0.18828946081006148</v>
      </c>
      <c r="M7" s="179">
        <v>-0.27800917867599895</v>
      </c>
    </row>
    <row r="8" spans="1:13" x14ac:dyDescent="0.2">
      <c r="A8" s="85" t="s">
        <v>10</v>
      </c>
      <c r="B8" s="179">
        <v>-3.3576603567360391E-2</v>
      </c>
      <c r="C8" s="179">
        <v>0.12828632055807956</v>
      </c>
      <c r="D8" s="179">
        <v>0.29586341901169516</v>
      </c>
      <c r="E8" s="179">
        <v>1.380299200694826E-2</v>
      </c>
      <c r="F8" s="179">
        <v>-0.11505239104370381</v>
      </c>
      <c r="G8" s="179">
        <v>-1.2522135474092986E-2</v>
      </c>
      <c r="H8" s="179">
        <v>0.16796778713314578</v>
      </c>
      <c r="I8" s="179">
        <v>-0.32524972992497364</v>
      </c>
      <c r="J8" s="179">
        <v>0.14029691361450086</v>
      </c>
      <c r="K8" s="179">
        <v>-9.7961289808053704E-3</v>
      </c>
      <c r="L8" s="179">
        <v>-0.10302080912815573</v>
      </c>
      <c r="M8" s="179">
        <v>5.0656228521437009E-2</v>
      </c>
    </row>
    <row r="37" spans="2:11" x14ac:dyDescent="0.2">
      <c r="B37" s="204" t="s">
        <v>161</v>
      </c>
      <c r="C37" s="204"/>
      <c r="D37" s="204"/>
      <c r="E37" s="204"/>
      <c r="F37" s="204"/>
      <c r="G37" s="204"/>
      <c r="H37" s="204"/>
      <c r="I37" s="204"/>
      <c r="J37" s="204"/>
      <c r="K37" s="204"/>
    </row>
    <row r="38" spans="2:11" ht="22.5" customHeight="1" x14ac:dyDescent="0.2">
      <c r="B38" s="204"/>
      <c r="C38" s="204"/>
      <c r="D38" s="204"/>
      <c r="E38" s="204"/>
      <c r="F38" s="204"/>
      <c r="G38" s="204"/>
      <c r="H38" s="204"/>
      <c r="I38" s="204"/>
      <c r="J38" s="204"/>
      <c r="K38" s="204"/>
    </row>
    <row r="39" spans="2:11" x14ac:dyDescent="0.2">
      <c r="B39" s="51" t="s">
        <v>103</v>
      </c>
    </row>
    <row r="44" spans="2:11" x14ac:dyDescent="0.2">
      <c r="B44" s="9" t="s">
        <v>79</v>
      </c>
    </row>
  </sheetData>
  <mergeCells count="3">
    <mergeCell ref="B5:I5"/>
    <mergeCell ref="J5:M5"/>
    <mergeCell ref="B37:K38"/>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B908-01D6-447A-956D-D2DBAB810269}">
  <dimension ref="A1:M37"/>
  <sheetViews>
    <sheetView showGridLines="0" workbookViewId="0"/>
  </sheetViews>
  <sheetFormatPr defaultColWidth="8.7109375" defaultRowHeight="12.75" x14ac:dyDescent="0.2"/>
  <cols>
    <col min="1" max="16384" width="8.7109375" style="9"/>
  </cols>
  <sheetData>
    <row r="1" spans="1:1" ht="15.75" x14ac:dyDescent="0.2">
      <c r="A1" s="15" t="s">
        <v>162</v>
      </c>
    </row>
    <row r="35" spans="1:13" ht="45.75" customHeight="1" x14ac:dyDescent="0.2">
      <c r="A35" s="204" t="s">
        <v>163</v>
      </c>
      <c r="B35" s="204"/>
      <c r="C35" s="204"/>
      <c r="D35" s="204"/>
      <c r="E35" s="204"/>
      <c r="F35" s="204"/>
      <c r="G35" s="204"/>
      <c r="H35" s="204"/>
      <c r="I35" s="204"/>
      <c r="J35" s="204"/>
      <c r="K35" s="204"/>
      <c r="L35" s="204"/>
      <c r="M35" s="204"/>
    </row>
    <row r="37" spans="1:13" x14ac:dyDescent="0.2">
      <c r="A37" s="51" t="s">
        <v>151</v>
      </c>
    </row>
  </sheetData>
  <mergeCells count="1">
    <mergeCell ref="A35:M35"/>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FA875-5674-46E1-8BA4-25E4D1391C6A}">
  <dimension ref="A1:L33"/>
  <sheetViews>
    <sheetView showGridLines="0" workbookViewId="0"/>
  </sheetViews>
  <sheetFormatPr defaultColWidth="8.5703125" defaultRowHeight="12.75" x14ac:dyDescent="0.2"/>
  <cols>
    <col min="1" max="1" width="8.5703125" style="24"/>
    <col min="2" max="2" width="9.42578125" style="24" bestFit="1" customWidth="1"/>
    <col min="3" max="3" width="10.42578125" style="24" bestFit="1" customWidth="1"/>
    <col min="4" max="4" width="12.42578125" style="24" bestFit="1" customWidth="1"/>
    <col min="5" max="5" width="15" style="24" bestFit="1" customWidth="1"/>
    <col min="6" max="6" width="11.28515625" style="24" bestFit="1" customWidth="1"/>
    <col min="7" max="7" width="16.5703125" style="24" bestFit="1" customWidth="1"/>
    <col min="8" max="8" width="13.7109375" style="24" bestFit="1" customWidth="1"/>
    <col min="9" max="9" width="14.7109375" style="24" bestFit="1" customWidth="1"/>
    <col min="10" max="10" width="17.5703125" style="24" bestFit="1" customWidth="1"/>
    <col min="11" max="13" width="8.5703125" style="24"/>
    <col min="14" max="14" width="13.5703125" style="24" customWidth="1"/>
    <col min="15" max="16384" width="8.5703125" style="24"/>
  </cols>
  <sheetData>
    <row r="1" spans="1:10" s="9" customFormat="1" ht="15.75" x14ac:dyDescent="0.2">
      <c r="A1" s="15" t="s">
        <v>164</v>
      </c>
    </row>
    <row r="2" spans="1:10" s="9" customFormat="1" x14ac:dyDescent="0.2"/>
    <row r="3" spans="1:10" s="9" customFormat="1" x14ac:dyDescent="0.2"/>
    <row r="4" spans="1:10" ht="15.75" customHeight="1" x14ac:dyDescent="0.2">
      <c r="D4" s="25"/>
    </row>
    <row r="5" spans="1:10" x14ac:dyDescent="0.2">
      <c r="B5" s="9"/>
      <c r="C5" s="9"/>
      <c r="D5" s="9"/>
      <c r="E5" s="9"/>
      <c r="F5" s="9"/>
      <c r="G5" s="9"/>
      <c r="H5" s="9"/>
      <c r="I5" s="9"/>
    </row>
    <row r="6" spans="1:10" x14ac:dyDescent="0.2">
      <c r="A6" s="85"/>
      <c r="B6" s="85"/>
      <c r="C6" s="85" t="s">
        <v>65</v>
      </c>
      <c r="D6" s="85" t="s">
        <v>58</v>
      </c>
      <c r="E6" s="85" t="s">
        <v>60</v>
      </c>
      <c r="F6" s="85" t="s">
        <v>59</v>
      </c>
      <c r="G6" s="85" t="s">
        <v>66</v>
      </c>
      <c r="H6" s="85" t="s">
        <v>67</v>
      </c>
      <c r="I6" s="85" t="s">
        <v>68</v>
      </c>
      <c r="J6" s="85" t="s">
        <v>69</v>
      </c>
    </row>
    <row r="7" spans="1:10" x14ac:dyDescent="0.2">
      <c r="A7" s="85" t="s">
        <v>64</v>
      </c>
      <c r="B7" s="11" t="s">
        <v>19</v>
      </c>
      <c r="C7" s="11">
        <v>35.28</v>
      </c>
      <c r="D7" s="11">
        <v>35.049999999999997</v>
      </c>
      <c r="E7" s="11">
        <v>35.74</v>
      </c>
      <c r="F7" s="11">
        <v>35.82</v>
      </c>
      <c r="G7" s="11">
        <v>49.66</v>
      </c>
      <c r="H7" s="27">
        <v>79.27</v>
      </c>
      <c r="I7" s="27">
        <v>78.33</v>
      </c>
      <c r="J7" s="27">
        <v>79.47</v>
      </c>
    </row>
    <row r="8" spans="1:10" x14ac:dyDescent="0.2">
      <c r="A8" s="85"/>
      <c r="B8" s="11" t="s">
        <v>20</v>
      </c>
      <c r="C8" s="11">
        <v>35.22</v>
      </c>
      <c r="D8" s="11">
        <v>76.930000000000007</v>
      </c>
      <c r="E8" s="11">
        <v>37.729999999999997</v>
      </c>
      <c r="F8" s="11">
        <v>59.86</v>
      </c>
      <c r="G8" s="11">
        <v>49.66</v>
      </c>
      <c r="H8" s="27">
        <v>79.27</v>
      </c>
      <c r="I8" s="27">
        <v>78.33</v>
      </c>
      <c r="J8" s="27">
        <v>79.47</v>
      </c>
    </row>
    <row r="9" spans="1:10" x14ac:dyDescent="0.2">
      <c r="A9" s="85"/>
      <c r="B9" s="11" t="s">
        <v>21</v>
      </c>
      <c r="C9" s="11">
        <v>40.520000000000003</v>
      </c>
      <c r="D9" s="11">
        <v>55.02</v>
      </c>
      <c r="E9" s="11">
        <v>58.52</v>
      </c>
      <c r="F9" s="11">
        <v>70.56</v>
      </c>
      <c r="G9" s="11">
        <v>49.66</v>
      </c>
      <c r="H9" s="27">
        <v>79.27</v>
      </c>
      <c r="I9" s="27">
        <v>78.33</v>
      </c>
      <c r="J9" s="27">
        <v>79.47</v>
      </c>
    </row>
    <row r="10" spans="1:10" x14ac:dyDescent="0.2">
      <c r="A10" s="85"/>
      <c r="B10" s="11" t="s">
        <v>22</v>
      </c>
      <c r="C10" s="11">
        <v>49.07</v>
      </c>
      <c r="D10" s="11">
        <v>63.49</v>
      </c>
      <c r="E10" s="11">
        <v>78.37</v>
      </c>
      <c r="F10" s="11">
        <v>64.52</v>
      </c>
      <c r="G10" s="11">
        <v>49.66</v>
      </c>
      <c r="H10" s="27">
        <v>79.27</v>
      </c>
      <c r="I10" s="27">
        <v>78.33</v>
      </c>
      <c r="J10" s="27">
        <v>79.47</v>
      </c>
    </row>
    <row r="11" spans="1:10" x14ac:dyDescent="0.2">
      <c r="A11" s="85" t="s">
        <v>71</v>
      </c>
      <c r="B11" s="11" t="s">
        <v>19</v>
      </c>
      <c r="C11" s="11">
        <v>64.63</v>
      </c>
      <c r="D11" s="11">
        <v>84.06</v>
      </c>
      <c r="E11" s="11">
        <v>95.21</v>
      </c>
      <c r="F11" s="11">
        <v>88.34</v>
      </c>
      <c r="G11" s="11">
        <v>49.66</v>
      </c>
      <c r="H11" s="27">
        <v>79.27</v>
      </c>
      <c r="I11" s="27">
        <v>78.33</v>
      </c>
      <c r="J11" s="27">
        <v>79.47</v>
      </c>
    </row>
    <row r="12" spans="1:10" x14ac:dyDescent="0.2">
      <c r="A12" s="85"/>
      <c r="B12" s="11" t="s">
        <v>20</v>
      </c>
      <c r="C12" s="11">
        <v>117</v>
      </c>
      <c r="D12" s="11">
        <v>277.81</v>
      </c>
      <c r="E12" s="11">
        <v>248.08</v>
      </c>
      <c r="F12" s="11">
        <v>337.86</v>
      </c>
      <c r="G12" s="11">
        <v>49.66</v>
      </c>
      <c r="H12" s="27">
        <v>79.27</v>
      </c>
      <c r="I12" s="27">
        <v>78.33</v>
      </c>
      <c r="J12" s="27">
        <v>79.47</v>
      </c>
    </row>
    <row r="13" spans="1:10" x14ac:dyDescent="0.2">
      <c r="A13" s="85"/>
      <c r="B13" s="11" t="s">
        <v>21</v>
      </c>
      <c r="C13" s="11">
        <v>139.75</v>
      </c>
      <c r="D13" s="11">
        <v>198.51</v>
      </c>
      <c r="E13" s="11">
        <v>199.86</v>
      </c>
      <c r="F13" s="11">
        <v>234.78</v>
      </c>
      <c r="G13" s="11">
        <v>49.66</v>
      </c>
      <c r="H13" s="27">
        <v>79.27</v>
      </c>
      <c r="I13" s="27">
        <v>78.33</v>
      </c>
      <c r="J13" s="27">
        <v>79.47</v>
      </c>
    </row>
    <row r="14" spans="1:10" x14ac:dyDescent="0.2">
      <c r="A14" s="85"/>
      <c r="B14" s="11" t="s">
        <v>22</v>
      </c>
      <c r="C14" s="11">
        <v>121.16</v>
      </c>
      <c r="D14" s="11">
        <v>122.34</v>
      </c>
      <c r="E14" s="11">
        <v>159.30000000000001</v>
      </c>
      <c r="F14" s="11">
        <v>122.82</v>
      </c>
      <c r="G14" s="11">
        <v>49.66</v>
      </c>
      <c r="H14" s="27">
        <v>79.27</v>
      </c>
      <c r="I14" s="27">
        <v>78.33</v>
      </c>
      <c r="J14" s="27">
        <v>79.47</v>
      </c>
    </row>
    <row r="15" spans="1:10" x14ac:dyDescent="0.2">
      <c r="A15" s="85" t="s">
        <v>72</v>
      </c>
      <c r="B15" s="11" t="s">
        <v>19</v>
      </c>
      <c r="C15" s="11">
        <v>106.24</v>
      </c>
      <c r="D15" s="11">
        <v>90.79</v>
      </c>
      <c r="E15" s="11">
        <v>120.26</v>
      </c>
      <c r="F15" s="11">
        <v>98.81</v>
      </c>
      <c r="G15" s="11">
        <v>49.66</v>
      </c>
      <c r="H15" s="27">
        <v>79.27</v>
      </c>
      <c r="I15" s="27">
        <v>78.33</v>
      </c>
      <c r="J15" s="27">
        <v>79.47</v>
      </c>
    </row>
    <row r="16" spans="1:10" x14ac:dyDescent="0.2">
      <c r="A16" s="85"/>
      <c r="B16" s="11" t="s">
        <v>20</v>
      </c>
      <c r="C16" s="11">
        <v>95.7</v>
      </c>
      <c r="D16" s="11">
        <v>91.72</v>
      </c>
      <c r="E16" s="11">
        <v>164.09</v>
      </c>
      <c r="F16" s="11">
        <v>160.58000000000001</v>
      </c>
      <c r="G16" s="11">
        <v>49.66</v>
      </c>
      <c r="H16" s="27">
        <v>79.27</v>
      </c>
      <c r="I16" s="27">
        <v>78.33</v>
      </c>
      <c r="J16" s="27">
        <v>79.47</v>
      </c>
    </row>
    <row r="17" spans="1:12" x14ac:dyDescent="0.2">
      <c r="A17" s="85"/>
      <c r="B17" s="11" t="s">
        <v>21</v>
      </c>
      <c r="C17" s="11">
        <v>80.02</v>
      </c>
      <c r="D17" s="11">
        <v>42.77</v>
      </c>
      <c r="E17" s="11">
        <v>169.75</v>
      </c>
      <c r="F17" s="11">
        <v>86.17</v>
      </c>
      <c r="G17" s="11">
        <v>49.66</v>
      </c>
      <c r="H17" s="27">
        <v>79.27</v>
      </c>
      <c r="I17" s="27">
        <v>78.33</v>
      </c>
      <c r="J17" s="27">
        <v>79.47</v>
      </c>
    </row>
    <row r="18" spans="1:12" x14ac:dyDescent="0.2">
      <c r="A18" s="85"/>
      <c r="B18" s="11" t="s">
        <v>22</v>
      </c>
      <c r="C18" s="11">
        <v>49.59</v>
      </c>
      <c r="D18" s="11">
        <v>45.02</v>
      </c>
      <c r="E18" s="11">
        <v>87.1</v>
      </c>
      <c r="F18" s="11">
        <v>67.2</v>
      </c>
      <c r="G18" s="11">
        <v>49.66</v>
      </c>
      <c r="H18" s="27">
        <v>79.27</v>
      </c>
      <c r="I18" s="27">
        <v>78.33</v>
      </c>
      <c r="J18" s="27">
        <v>79.47</v>
      </c>
    </row>
    <row r="19" spans="1:12" x14ac:dyDescent="0.2">
      <c r="A19" s="85" t="s">
        <v>73</v>
      </c>
      <c r="B19" s="11" t="s">
        <v>19</v>
      </c>
      <c r="C19" s="11">
        <v>39.799999999999997</v>
      </c>
      <c r="D19" s="11">
        <v>80.58</v>
      </c>
      <c r="E19" s="11">
        <v>87.78</v>
      </c>
      <c r="F19" s="11">
        <v>76.430000000000007</v>
      </c>
      <c r="G19" s="11">
        <v>49.66</v>
      </c>
      <c r="H19" s="27">
        <v>79.27</v>
      </c>
      <c r="I19" s="27">
        <v>78.33</v>
      </c>
      <c r="J19" s="27">
        <v>79.47</v>
      </c>
    </row>
    <row r="20" spans="1:12" x14ac:dyDescent="0.2">
      <c r="A20" s="85"/>
      <c r="B20" s="11" t="s">
        <v>20</v>
      </c>
      <c r="C20" s="11">
        <v>191.65</v>
      </c>
      <c r="D20" s="11">
        <v>44.49</v>
      </c>
      <c r="E20" s="11">
        <v>409.76</v>
      </c>
      <c r="F20" s="11">
        <v>94.28</v>
      </c>
      <c r="G20" s="11">
        <v>49.66</v>
      </c>
      <c r="H20" s="27">
        <v>79.27</v>
      </c>
      <c r="I20" s="27">
        <v>78.33</v>
      </c>
      <c r="J20" s="27">
        <v>79.47</v>
      </c>
    </row>
    <row r="21" spans="1:12" x14ac:dyDescent="0.2">
      <c r="A21" s="85"/>
      <c r="B21" s="11" t="s">
        <v>21</v>
      </c>
      <c r="C21" s="11">
        <v>76.489999999999995</v>
      </c>
      <c r="D21" s="11">
        <v>72.78</v>
      </c>
      <c r="E21" s="11">
        <v>77.069999999999993</v>
      </c>
      <c r="F21" s="11">
        <v>84.53</v>
      </c>
      <c r="G21" s="11">
        <v>49.66</v>
      </c>
      <c r="H21" s="27">
        <v>79.27</v>
      </c>
      <c r="I21" s="27">
        <v>78.33</v>
      </c>
      <c r="J21" s="27">
        <v>79.47</v>
      </c>
    </row>
    <row r="22" spans="1:12" x14ac:dyDescent="0.2">
      <c r="A22" s="85"/>
      <c r="B22" s="11" t="s">
        <v>22</v>
      </c>
      <c r="C22" s="11">
        <v>106.86</v>
      </c>
      <c r="D22" s="11">
        <v>86.68</v>
      </c>
      <c r="E22" s="11">
        <v>256.24</v>
      </c>
      <c r="F22" s="11">
        <v>106.34</v>
      </c>
      <c r="G22" s="11">
        <v>49.66</v>
      </c>
      <c r="H22" s="27">
        <v>79.27</v>
      </c>
      <c r="I22" s="27">
        <v>78.33</v>
      </c>
      <c r="J22" s="27">
        <v>79.47</v>
      </c>
    </row>
    <row r="23" spans="1:12" x14ac:dyDescent="0.2">
      <c r="A23" s="85" t="s">
        <v>74</v>
      </c>
      <c r="B23" s="11" t="s">
        <v>19</v>
      </c>
      <c r="C23" s="11">
        <v>67.66</v>
      </c>
      <c r="D23" s="11">
        <v>78.680000000000007</v>
      </c>
      <c r="E23" s="11">
        <v>87.48</v>
      </c>
      <c r="F23" s="11">
        <v>104.53</v>
      </c>
      <c r="G23" s="11">
        <v>49.66</v>
      </c>
      <c r="H23" s="27">
        <v>79.27</v>
      </c>
      <c r="I23" s="27">
        <v>78.33</v>
      </c>
      <c r="J23" s="27">
        <v>79.47</v>
      </c>
    </row>
    <row r="24" spans="1:12" x14ac:dyDescent="0.2">
      <c r="A24" s="85"/>
      <c r="B24" s="11" t="s">
        <v>20</v>
      </c>
      <c r="C24" s="11">
        <v>80.28</v>
      </c>
      <c r="D24" s="11">
        <v>91.8</v>
      </c>
      <c r="E24" s="11">
        <v>122.09</v>
      </c>
      <c r="F24" s="11">
        <v>144.51</v>
      </c>
      <c r="G24" s="11">
        <v>49.66</v>
      </c>
      <c r="H24" s="27">
        <v>79.27</v>
      </c>
      <c r="I24" s="27">
        <v>78.33</v>
      </c>
      <c r="J24" s="27">
        <v>79.47</v>
      </c>
    </row>
    <row r="25" spans="1:12" x14ac:dyDescent="0.2">
      <c r="A25" s="85"/>
      <c r="B25" s="11" t="s">
        <v>21</v>
      </c>
      <c r="C25" s="11">
        <v>73.599999999999994</v>
      </c>
      <c r="D25" s="11">
        <v>57.8</v>
      </c>
      <c r="E25" s="11">
        <v>81.8</v>
      </c>
      <c r="F25" s="11">
        <v>81.99</v>
      </c>
      <c r="G25" s="11">
        <v>49.66</v>
      </c>
      <c r="H25" s="27">
        <v>79.27</v>
      </c>
      <c r="I25" s="27">
        <v>78.33</v>
      </c>
      <c r="J25" s="27">
        <v>79.47</v>
      </c>
    </row>
    <row r="26" spans="1:12" x14ac:dyDescent="0.2">
      <c r="A26" s="85"/>
      <c r="B26" s="11" t="s">
        <v>22</v>
      </c>
      <c r="C26" s="11">
        <v>173.69</v>
      </c>
      <c r="D26" s="11">
        <v>50.1</v>
      </c>
      <c r="E26" s="11">
        <v>86.17</v>
      </c>
      <c r="F26" s="11">
        <v>72.34</v>
      </c>
      <c r="G26" s="11">
        <v>49.66</v>
      </c>
      <c r="H26" s="27">
        <v>79.27</v>
      </c>
      <c r="I26" s="27">
        <v>78.33</v>
      </c>
      <c r="J26" s="27">
        <v>79.47</v>
      </c>
    </row>
    <row r="27" spans="1:12" x14ac:dyDescent="0.2">
      <c r="A27" s="85" t="s">
        <v>75</v>
      </c>
      <c r="B27" s="11" t="s">
        <v>19</v>
      </c>
      <c r="C27" s="11">
        <v>79.81</v>
      </c>
      <c r="D27" s="11">
        <v>54.63</v>
      </c>
      <c r="E27" s="11">
        <v>87.07</v>
      </c>
      <c r="F27" s="11">
        <v>84.68</v>
      </c>
      <c r="G27" s="11">
        <v>49.66</v>
      </c>
      <c r="H27" s="27">
        <v>79.27</v>
      </c>
      <c r="I27" s="27">
        <v>78.33</v>
      </c>
      <c r="J27" s="27">
        <v>79.47</v>
      </c>
    </row>
    <row r="28" spans="1:12" x14ac:dyDescent="0.2">
      <c r="A28" s="26"/>
      <c r="B28" s="26"/>
      <c r="C28" s="9"/>
      <c r="D28" s="9"/>
      <c r="E28" s="9"/>
    </row>
    <row r="29" spans="1:12" x14ac:dyDescent="0.2">
      <c r="A29" s="26"/>
      <c r="B29" s="26"/>
      <c r="C29" s="9"/>
      <c r="D29" s="9"/>
      <c r="E29" s="9"/>
    </row>
    <row r="30" spans="1:12" x14ac:dyDescent="0.2">
      <c r="A30" s="26"/>
      <c r="B30" s="26"/>
      <c r="C30" s="9"/>
      <c r="D30" s="9"/>
      <c r="E30" s="9"/>
    </row>
    <row r="31" spans="1:12" x14ac:dyDescent="0.2">
      <c r="A31" s="26"/>
      <c r="B31" s="26"/>
      <c r="C31" s="9"/>
      <c r="D31" s="9"/>
      <c r="E31" s="9"/>
      <c r="L31" s="51" t="s">
        <v>165</v>
      </c>
    </row>
    <row r="33" spans="12:12" x14ac:dyDescent="0.2">
      <c r="L33" s="51" t="s">
        <v>103</v>
      </c>
    </row>
  </sheetData>
  <pageMargins left="0.7" right="0.7" top="0.75" bottom="0.75" header="0.3" footer="0.3"/>
  <pageSetup paperSize="9" orientation="portrait" r:id="rId1"/>
  <ignoredErrors>
    <ignoredError sqref="A7 A11 A15 A19 A23 A27"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32A04-1963-45C0-A982-FF8FA3F5EADE}">
  <dimension ref="A1:L34"/>
  <sheetViews>
    <sheetView showGridLines="0" workbookViewId="0"/>
  </sheetViews>
  <sheetFormatPr defaultColWidth="8.5703125" defaultRowHeight="12.75" x14ac:dyDescent="0.2"/>
  <cols>
    <col min="1" max="1" width="8.5703125" style="24"/>
    <col min="2" max="2" width="9.42578125" style="24" bestFit="1" customWidth="1"/>
    <col min="3" max="4" width="9.28515625" style="24" bestFit="1" customWidth="1"/>
    <col min="5" max="5" width="10.140625" style="24" bestFit="1" customWidth="1"/>
    <col min="6" max="6" width="12.7109375" style="24" bestFit="1" customWidth="1"/>
    <col min="7" max="7" width="10.85546875" style="24" bestFit="1" customWidth="1"/>
    <col min="8" max="8" width="9" style="24" bestFit="1" customWidth="1"/>
    <col min="9" max="9" width="7.42578125" style="24" bestFit="1" customWidth="1"/>
    <col min="10" max="10" width="12.85546875" style="24" bestFit="1" customWidth="1"/>
    <col min="11" max="11" width="8.5703125" style="24"/>
    <col min="12" max="12" width="20.5703125" style="24" bestFit="1" customWidth="1"/>
    <col min="13" max="16384" width="8.5703125" style="24"/>
  </cols>
  <sheetData>
    <row r="1" spans="1:10" ht="15.75" x14ac:dyDescent="0.2">
      <c r="A1" s="15" t="s">
        <v>166</v>
      </c>
      <c r="C1" s="9"/>
      <c r="D1" s="9"/>
      <c r="E1" s="9"/>
      <c r="F1" s="9"/>
      <c r="G1" s="9"/>
      <c r="H1" s="9"/>
      <c r="I1" s="9"/>
    </row>
    <row r="2" spans="1:10" ht="15.75" customHeight="1" x14ac:dyDescent="0.2">
      <c r="C2" s="25"/>
      <c r="I2" s="9"/>
    </row>
    <row r="3" spans="1:10" x14ac:dyDescent="0.2">
      <c r="A3" s="9"/>
      <c r="C3" s="9"/>
      <c r="D3" s="9"/>
      <c r="E3" s="9"/>
      <c r="F3" s="9"/>
      <c r="G3" s="9"/>
      <c r="H3" s="9"/>
      <c r="I3" s="9"/>
    </row>
    <row r="6" spans="1:10" x14ac:dyDescent="0.2">
      <c r="A6" s="109"/>
      <c r="B6" s="109"/>
      <c r="C6" s="107" t="s">
        <v>50</v>
      </c>
      <c r="D6" s="107" t="s">
        <v>51</v>
      </c>
      <c r="E6" s="107" t="s">
        <v>49</v>
      </c>
      <c r="F6" s="107" t="s">
        <v>52</v>
      </c>
      <c r="G6" s="107" t="s">
        <v>70</v>
      </c>
      <c r="H6" s="107" t="s">
        <v>55</v>
      </c>
      <c r="I6" s="107" t="s">
        <v>54</v>
      </c>
      <c r="J6" s="107" t="s">
        <v>56</v>
      </c>
    </row>
    <row r="7" spans="1:10" x14ac:dyDescent="0.2">
      <c r="A7" s="85" t="s">
        <v>64</v>
      </c>
      <c r="B7" s="11" t="s">
        <v>19</v>
      </c>
      <c r="C7" s="48">
        <v>6.02</v>
      </c>
      <c r="D7" s="48">
        <v>16.91</v>
      </c>
      <c r="E7" s="48">
        <v>49.34</v>
      </c>
      <c r="F7" s="48">
        <v>-18.53</v>
      </c>
      <c r="G7" s="48">
        <v>-16.32</v>
      </c>
      <c r="H7" s="48">
        <v>48.07</v>
      </c>
      <c r="I7" s="48">
        <v>35.64</v>
      </c>
      <c r="J7" s="48">
        <v>128.69999999999999</v>
      </c>
    </row>
    <row r="8" spans="1:10" x14ac:dyDescent="0.2">
      <c r="A8" s="85"/>
      <c r="B8" s="11" t="s">
        <v>20</v>
      </c>
      <c r="C8" s="48">
        <v>7.49</v>
      </c>
      <c r="D8" s="48">
        <v>-1.24</v>
      </c>
      <c r="E8" s="48">
        <v>52.51</v>
      </c>
      <c r="F8" s="48">
        <v>-11.98</v>
      </c>
      <c r="G8" s="48">
        <v>-287.67</v>
      </c>
      <c r="H8" s="48">
        <v>-42.95</v>
      </c>
      <c r="I8" s="48">
        <v>21.3</v>
      </c>
      <c r="J8" s="48">
        <v>-255.23</v>
      </c>
    </row>
    <row r="9" spans="1:10" x14ac:dyDescent="0.2">
      <c r="A9" s="85"/>
      <c r="B9" s="11" t="s">
        <v>21</v>
      </c>
      <c r="C9" s="48">
        <v>-3.69</v>
      </c>
      <c r="D9" s="48">
        <v>-43.33</v>
      </c>
      <c r="E9" s="48">
        <v>114.04</v>
      </c>
      <c r="F9" s="48">
        <v>-25.95</v>
      </c>
      <c r="G9" s="48">
        <v>-19.600000000000001</v>
      </c>
      <c r="H9" s="48">
        <v>-18.059999999999999</v>
      </c>
      <c r="I9" s="48">
        <v>54.58</v>
      </c>
      <c r="J9" s="48">
        <v>-457.94</v>
      </c>
    </row>
    <row r="10" spans="1:10" x14ac:dyDescent="0.2">
      <c r="A10" s="85"/>
      <c r="B10" s="11" t="s">
        <v>22</v>
      </c>
      <c r="C10" s="48">
        <v>-9.02</v>
      </c>
      <c r="D10" s="48">
        <v>-2.56</v>
      </c>
      <c r="E10" s="48">
        <v>49.88</v>
      </c>
      <c r="F10" s="48">
        <v>-8.14</v>
      </c>
      <c r="G10" s="48">
        <v>-45.35</v>
      </c>
      <c r="H10" s="48">
        <v>100.17</v>
      </c>
      <c r="I10" s="48">
        <v>93.69</v>
      </c>
      <c r="J10" s="48">
        <v>257.83</v>
      </c>
    </row>
    <row r="11" spans="1:10" x14ac:dyDescent="0.2">
      <c r="A11" s="85" t="s">
        <v>71</v>
      </c>
      <c r="B11" s="11" t="s">
        <v>19</v>
      </c>
      <c r="C11" s="48">
        <v>68.75</v>
      </c>
      <c r="D11" s="48">
        <v>41.8</v>
      </c>
      <c r="E11" s="48">
        <v>103.68</v>
      </c>
      <c r="F11" s="48">
        <v>17.13</v>
      </c>
      <c r="G11" s="48">
        <v>273.14999999999998</v>
      </c>
      <c r="H11" s="48">
        <v>153.19999999999999</v>
      </c>
      <c r="I11" s="48">
        <v>124.56</v>
      </c>
      <c r="J11" s="48">
        <v>830.26</v>
      </c>
    </row>
    <row r="12" spans="1:10" x14ac:dyDescent="0.2">
      <c r="A12" s="85"/>
      <c r="B12" s="11" t="s">
        <v>20</v>
      </c>
      <c r="C12" s="48">
        <v>400.06</v>
      </c>
      <c r="D12" s="48">
        <v>23.8</v>
      </c>
      <c r="E12" s="48">
        <v>289.19</v>
      </c>
      <c r="F12" s="48">
        <v>25.15</v>
      </c>
      <c r="G12" s="48">
        <v>171.29</v>
      </c>
      <c r="H12" s="48">
        <v>357.65</v>
      </c>
      <c r="I12" s="48">
        <v>206.81</v>
      </c>
      <c r="J12" s="48">
        <v>685.74</v>
      </c>
    </row>
    <row r="13" spans="1:10" x14ac:dyDescent="0.2">
      <c r="A13" s="85"/>
      <c r="B13" s="11" t="s">
        <v>21</v>
      </c>
      <c r="C13" s="48">
        <v>50.84</v>
      </c>
      <c r="D13" s="48">
        <v>-5.52</v>
      </c>
      <c r="E13" s="48">
        <v>350.81</v>
      </c>
      <c r="F13" s="48">
        <v>13.88</v>
      </c>
      <c r="G13" s="48">
        <v>32.71</v>
      </c>
      <c r="H13" s="48">
        <v>139.82</v>
      </c>
      <c r="I13" s="48">
        <v>232.53</v>
      </c>
      <c r="J13" s="48">
        <v>10451.6</v>
      </c>
    </row>
    <row r="14" spans="1:10" x14ac:dyDescent="0.2">
      <c r="A14" s="85"/>
      <c r="B14" s="11" t="s">
        <v>22</v>
      </c>
      <c r="C14" s="48">
        <v>49.76</v>
      </c>
      <c r="D14" s="48">
        <v>25.56</v>
      </c>
      <c r="E14" s="48">
        <v>207.83</v>
      </c>
      <c r="F14" s="48">
        <v>27.04</v>
      </c>
      <c r="G14" s="48">
        <v>36.28</v>
      </c>
      <c r="H14" s="48">
        <v>76.239999999999995</v>
      </c>
      <c r="I14" s="48">
        <v>77.459999999999994</v>
      </c>
      <c r="J14" s="48">
        <v>3146</v>
      </c>
    </row>
    <row r="15" spans="1:10" x14ac:dyDescent="0.2">
      <c r="A15" s="85" t="s">
        <v>72</v>
      </c>
      <c r="B15" s="11" t="s">
        <v>19</v>
      </c>
      <c r="C15" s="48">
        <v>40.54</v>
      </c>
      <c r="D15" s="48"/>
      <c r="E15" s="48">
        <v>130.84</v>
      </c>
      <c r="F15" s="48">
        <v>20.07</v>
      </c>
      <c r="G15" s="48">
        <v>1666.79</v>
      </c>
      <c r="H15" s="48">
        <v>103.69</v>
      </c>
      <c r="I15" s="48">
        <v>59.51</v>
      </c>
      <c r="J15" s="48">
        <v>15500</v>
      </c>
    </row>
    <row r="16" spans="1:10" x14ac:dyDescent="0.2">
      <c r="A16" s="85"/>
      <c r="B16" s="11" t="s">
        <v>20</v>
      </c>
      <c r="C16" s="48">
        <v>70.7</v>
      </c>
      <c r="D16" s="48"/>
      <c r="E16" s="48">
        <v>189.28</v>
      </c>
      <c r="F16" s="48">
        <v>19.760000000000002</v>
      </c>
      <c r="G16" s="48">
        <v>30.37</v>
      </c>
      <c r="H16" s="48">
        <v>82.54</v>
      </c>
      <c r="I16" s="48">
        <v>35.46</v>
      </c>
      <c r="J16" s="48">
        <v>22.13</v>
      </c>
    </row>
    <row r="17" spans="1:12" x14ac:dyDescent="0.2">
      <c r="A17" s="85"/>
      <c r="B17" s="11" t="s">
        <v>21</v>
      </c>
      <c r="C17" s="48">
        <v>27.69</v>
      </c>
      <c r="D17" s="48"/>
      <c r="E17" s="48">
        <v>63.67</v>
      </c>
      <c r="F17" s="48">
        <v>19.760000000000002</v>
      </c>
      <c r="G17" s="48">
        <v>32.36</v>
      </c>
      <c r="H17" s="48">
        <v>73.8</v>
      </c>
      <c r="I17" s="48">
        <v>43.52</v>
      </c>
      <c r="J17" s="48">
        <v>22.85</v>
      </c>
    </row>
    <row r="18" spans="1:12" x14ac:dyDescent="0.2">
      <c r="A18" s="85"/>
      <c r="B18" s="11" t="s">
        <v>22</v>
      </c>
      <c r="C18" s="48">
        <v>42.17</v>
      </c>
      <c r="D18" s="48"/>
      <c r="E18" s="48">
        <v>75.739999999999995</v>
      </c>
      <c r="F18" s="48">
        <v>19.13</v>
      </c>
      <c r="G18" s="48">
        <v>40.130000000000003</v>
      </c>
      <c r="H18" s="48">
        <v>82.73</v>
      </c>
      <c r="I18" s="48">
        <v>62.69</v>
      </c>
      <c r="J18" s="48">
        <v>51.41</v>
      </c>
    </row>
    <row r="19" spans="1:12" x14ac:dyDescent="0.2">
      <c r="A19" s="85" t="s">
        <v>73</v>
      </c>
      <c r="B19" s="11" t="s">
        <v>19</v>
      </c>
      <c r="C19" s="48">
        <v>126.63</v>
      </c>
      <c r="D19" s="48"/>
      <c r="E19" s="48">
        <v>121.57</v>
      </c>
      <c r="F19" s="48">
        <v>24.94</v>
      </c>
      <c r="G19" s="48">
        <v>49.2</v>
      </c>
      <c r="H19" s="48">
        <v>83.81</v>
      </c>
      <c r="I19" s="48">
        <v>77.510000000000005</v>
      </c>
      <c r="J19" s="48">
        <v>120.72</v>
      </c>
    </row>
    <row r="20" spans="1:12" x14ac:dyDescent="0.2">
      <c r="A20" s="85"/>
      <c r="B20" s="11" t="s">
        <v>20</v>
      </c>
      <c r="C20" s="48">
        <v>12.7</v>
      </c>
      <c r="D20" s="48">
        <v>17.010000000000002</v>
      </c>
      <c r="E20" s="48">
        <v>51.68</v>
      </c>
      <c r="F20" s="48">
        <v>23.37</v>
      </c>
      <c r="G20" s="48">
        <v>42.54</v>
      </c>
      <c r="H20" s="48">
        <v>69.430000000000007</v>
      </c>
      <c r="I20" s="48">
        <v>87.99</v>
      </c>
      <c r="J20" s="48">
        <v>128</v>
      </c>
    </row>
    <row r="21" spans="1:12" x14ac:dyDescent="0.2">
      <c r="A21" s="85"/>
      <c r="B21" s="11" t="s">
        <v>21</v>
      </c>
      <c r="C21" s="48">
        <v>67.23</v>
      </c>
      <c r="D21" s="48">
        <v>27.69</v>
      </c>
      <c r="E21" s="48">
        <v>134.91999999999999</v>
      </c>
      <c r="F21" s="48">
        <v>100.38</v>
      </c>
      <c r="G21" s="48">
        <v>48.17</v>
      </c>
      <c r="H21" s="48">
        <v>99.03</v>
      </c>
      <c r="I21" s="48">
        <v>87.49</v>
      </c>
      <c r="J21" s="48">
        <v>4410.7299999999996</v>
      </c>
    </row>
    <row r="22" spans="1:12" x14ac:dyDescent="0.2">
      <c r="A22" s="85"/>
      <c r="B22" s="11" t="s">
        <v>22</v>
      </c>
      <c r="C22" s="48">
        <v>13.2</v>
      </c>
      <c r="D22" s="48">
        <v>-22.53</v>
      </c>
      <c r="E22" s="48">
        <v>115.38</v>
      </c>
      <c r="F22" s="48">
        <v>72.28</v>
      </c>
      <c r="G22" s="48">
        <v>110.18</v>
      </c>
      <c r="H22" s="48">
        <v>89.72</v>
      </c>
      <c r="I22" s="48">
        <v>106.06</v>
      </c>
      <c r="J22" s="48">
        <v>448.72</v>
      </c>
    </row>
    <row r="23" spans="1:12" x14ac:dyDescent="0.2">
      <c r="A23" s="85" t="s">
        <v>74</v>
      </c>
      <c r="B23" s="11" t="s">
        <v>19</v>
      </c>
      <c r="C23" s="48">
        <v>104.77</v>
      </c>
      <c r="D23" s="48">
        <v>73.569999999999993</v>
      </c>
      <c r="E23" s="48">
        <v>100.09</v>
      </c>
      <c r="F23" s="48">
        <v>77.36</v>
      </c>
      <c r="G23" s="48">
        <v>73.36</v>
      </c>
      <c r="H23" s="48">
        <v>80.67</v>
      </c>
      <c r="I23" s="48">
        <v>80.31</v>
      </c>
      <c r="J23" s="48">
        <v>85.94</v>
      </c>
    </row>
    <row r="24" spans="1:12" x14ac:dyDescent="0.2">
      <c r="A24" s="85"/>
      <c r="B24" s="11" t="s">
        <v>20</v>
      </c>
      <c r="C24" s="48">
        <v>99.74</v>
      </c>
      <c r="D24" s="48">
        <v>75.489999999999995</v>
      </c>
      <c r="E24" s="48">
        <v>161.72999999999999</v>
      </c>
      <c r="F24" s="48">
        <v>117.91</v>
      </c>
      <c r="G24" s="48">
        <v>61.7</v>
      </c>
      <c r="H24" s="48">
        <v>89.19</v>
      </c>
      <c r="I24" s="48">
        <v>64.97</v>
      </c>
      <c r="J24" s="48"/>
    </row>
    <row r="25" spans="1:12" x14ac:dyDescent="0.2">
      <c r="A25" s="85"/>
      <c r="B25" s="11" t="s">
        <v>21</v>
      </c>
      <c r="C25" s="48">
        <v>36.64</v>
      </c>
      <c r="D25" s="48">
        <v>-5.05</v>
      </c>
      <c r="E25" s="48">
        <v>87.27</v>
      </c>
      <c r="F25" s="48">
        <v>68.83</v>
      </c>
      <c r="G25" s="48">
        <v>14.08</v>
      </c>
      <c r="H25" s="48">
        <v>86.24</v>
      </c>
      <c r="I25" s="48">
        <v>76.13</v>
      </c>
      <c r="J25" s="48">
        <v>-1000</v>
      </c>
    </row>
    <row r="26" spans="1:12" x14ac:dyDescent="0.2">
      <c r="A26" s="85"/>
      <c r="B26" s="11" t="s">
        <v>22</v>
      </c>
      <c r="C26" s="48">
        <v>63.64</v>
      </c>
      <c r="D26" s="48">
        <v>54.24</v>
      </c>
      <c r="E26" s="48">
        <v>83.05</v>
      </c>
      <c r="F26" s="48">
        <v>48.7</v>
      </c>
      <c r="G26" s="48">
        <v>169.63</v>
      </c>
      <c r="H26" s="48">
        <v>76.72</v>
      </c>
      <c r="I26" s="48">
        <v>73.69</v>
      </c>
      <c r="J26" s="48"/>
    </row>
    <row r="27" spans="1:12" x14ac:dyDescent="0.2">
      <c r="A27" s="85" t="s">
        <v>75</v>
      </c>
      <c r="B27" s="11" t="s">
        <v>19</v>
      </c>
      <c r="C27" s="48">
        <v>61.33</v>
      </c>
      <c r="D27" s="48">
        <v>48.26</v>
      </c>
      <c r="E27" s="48">
        <v>76.790000000000006</v>
      </c>
      <c r="F27" s="48">
        <v>43.93</v>
      </c>
      <c r="G27" s="48"/>
      <c r="H27" s="48">
        <v>85.82</v>
      </c>
      <c r="I27" s="48">
        <v>70.430000000000007</v>
      </c>
      <c r="J27" s="48">
        <v>121.08</v>
      </c>
    </row>
    <row r="32" spans="1:12" x14ac:dyDescent="0.2">
      <c r="L32" s="51" t="s">
        <v>167</v>
      </c>
    </row>
    <row r="34" spans="12:12" x14ac:dyDescent="0.2">
      <c r="L34" s="51" t="s">
        <v>103</v>
      </c>
    </row>
  </sheetData>
  <pageMargins left="0.7" right="0.7" top="0.75" bottom="0.75" header="0.3" footer="0.3"/>
  <pageSetup paperSize="9" orientation="portrait" r:id="rId1"/>
  <ignoredErrors>
    <ignoredError sqref="A7:A27"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B9D55-6273-4CE9-BE48-003CC38FDBE6}">
  <dimension ref="A1:V45"/>
  <sheetViews>
    <sheetView showGridLines="0" workbookViewId="0"/>
  </sheetViews>
  <sheetFormatPr defaultColWidth="8.7109375" defaultRowHeight="12.75" x14ac:dyDescent="0.2"/>
  <cols>
    <col min="1" max="1" width="8.7109375" style="9"/>
    <col min="2" max="2" width="9.42578125" style="9" bestFit="1" customWidth="1"/>
    <col min="3" max="3" width="12.85546875" style="9" customWidth="1"/>
    <col min="4" max="4" width="6.7109375" style="9" bestFit="1" customWidth="1"/>
    <col min="5" max="5" width="7.7109375" style="9" bestFit="1" customWidth="1"/>
    <col min="6" max="7" width="8.7109375" style="9" bestFit="1" customWidth="1"/>
    <col min="8" max="8" width="9.7109375" style="9" bestFit="1" customWidth="1"/>
    <col min="9" max="11" width="10.7109375" style="9" bestFit="1" customWidth="1"/>
    <col min="12" max="12" width="12.28515625" style="9" bestFit="1" customWidth="1"/>
    <col min="13" max="13" width="7.7109375" style="9" bestFit="1" customWidth="1"/>
    <col min="14" max="18" width="6.7109375" style="9" bestFit="1" customWidth="1"/>
    <col min="19" max="19" width="10.42578125" style="9" customWidth="1"/>
    <col min="20" max="20" width="11.140625" style="9" customWidth="1"/>
    <col min="21" max="16384" width="8.7109375" style="9"/>
  </cols>
  <sheetData>
    <row r="1" spans="1:20" ht="15.75" x14ac:dyDescent="0.2">
      <c r="A1" s="15" t="s">
        <v>168</v>
      </c>
    </row>
    <row r="4" spans="1:20" x14ac:dyDescent="0.2">
      <c r="A4" s="28"/>
      <c r="B4" s="16"/>
      <c r="C4" s="16"/>
      <c r="D4" s="7"/>
      <c r="E4" s="7"/>
      <c r="F4" s="7"/>
      <c r="G4" s="7"/>
      <c r="H4" s="7"/>
      <c r="I4" s="7"/>
      <c r="J4" s="7"/>
      <c r="K4" s="7"/>
      <c r="L4" s="7"/>
      <c r="M4" s="7"/>
      <c r="N4" s="7"/>
      <c r="O4" s="7"/>
      <c r="P4" s="7"/>
      <c r="Q4" s="17"/>
      <c r="R4" s="29"/>
      <c r="S4" s="26"/>
      <c r="T4" s="26"/>
    </row>
    <row r="5" spans="1:20" x14ac:dyDescent="0.2">
      <c r="A5" s="16"/>
      <c r="B5" s="16"/>
      <c r="D5" s="7"/>
      <c r="E5" s="7"/>
      <c r="F5" s="7"/>
      <c r="G5" s="7"/>
      <c r="H5" s="7"/>
      <c r="I5" s="7"/>
      <c r="J5" s="7"/>
      <c r="K5" s="7"/>
      <c r="L5" s="7"/>
      <c r="M5" s="7"/>
      <c r="N5" s="7"/>
      <c r="O5" s="17"/>
      <c r="P5" s="17"/>
      <c r="Q5" s="17"/>
      <c r="R5" s="29"/>
      <c r="S5" s="26"/>
      <c r="T5" s="26"/>
    </row>
    <row r="6" spans="1:20" ht="38.25" x14ac:dyDescent="0.2">
      <c r="A6" s="110" t="s">
        <v>35</v>
      </c>
      <c r="B6" s="111" t="s">
        <v>8</v>
      </c>
      <c r="C6" s="112" t="s">
        <v>36</v>
      </c>
      <c r="D6" s="90" t="s">
        <v>7</v>
      </c>
      <c r="E6" s="90" t="s">
        <v>24</v>
      </c>
      <c r="F6" s="90" t="s">
        <v>37</v>
      </c>
      <c r="G6" s="90" t="s">
        <v>38</v>
      </c>
      <c r="H6" s="90" t="s">
        <v>39</v>
      </c>
      <c r="I6" s="90" t="s">
        <v>40</v>
      </c>
      <c r="J6" s="90" t="s">
        <v>41</v>
      </c>
      <c r="K6" s="90" t="s">
        <v>42</v>
      </c>
      <c r="L6" s="90" t="s">
        <v>43</v>
      </c>
      <c r="M6" s="90" t="s">
        <v>25</v>
      </c>
      <c r="N6" s="90" t="s">
        <v>10</v>
      </c>
      <c r="O6" s="90" t="s">
        <v>44</v>
      </c>
      <c r="P6" s="90" t="s">
        <v>45</v>
      </c>
      <c r="Q6" s="90" t="s">
        <v>46</v>
      </c>
      <c r="R6" s="90" t="s">
        <v>47</v>
      </c>
      <c r="S6" s="114" t="s">
        <v>108</v>
      </c>
      <c r="T6" s="114" t="s">
        <v>110</v>
      </c>
    </row>
    <row r="7" spans="1:20" x14ac:dyDescent="0.2">
      <c r="A7" s="113">
        <v>2016</v>
      </c>
      <c r="B7" s="18" t="s">
        <v>21</v>
      </c>
      <c r="C7" s="19">
        <v>42552</v>
      </c>
      <c r="D7" s="20">
        <v>4098.5</v>
      </c>
      <c r="E7" s="20">
        <v>1182.1400000000001</v>
      </c>
      <c r="F7" s="20">
        <v>1.21</v>
      </c>
      <c r="G7" s="20">
        <v>0</v>
      </c>
      <c r="H7" s="20">
        <v>0</v>
      </c>
      <c r="I7" s="20">
        <v>0</v>
      </c>
      <c r="J7" s="20">
        <v>30.88</v>
      </c>
      <c r="K7" s="20">
        <v>189.37</v>
      </c>
      <c r="L7" s="20">
        <v>0</v>
      </c>
      <c r="M7" s="20">
        <v>7.41</v>
      </c>
      <c r="N7" s="20">
        <v>5509.51</v>
      </c>
      <c r="O7" s="20">
        <f t="shared" ref="O7:O44" si="0">D7+E7</f>
        <v>5280.64</v>
      </c>
      <c r="P7" s="20">
        <f t="shared" ref="P7:P44" si="1">SUM(D7:F7)</f>
        <v>5281.85</v>
      </c>
      <c r="Q7" s="20">
        <f t="shared" ref="Q7:Q44" si="2">SUM(D7:H7)</f>
        <v>5281.85</v>
      </c>
      <c r="R7" s="30">
        <f t="shared" ref="R7:R44" si="3">SUM(D7:J7)</f>
        <v>5312.7300000000005</v>
      </c>
      <c r="S7" s="31">
        <f t="shared" ref="S7:S44" si="4">O7/N7</f>
        <v>0.95845910071857576</v>
      </c>
      <c r="T7" s="31">
        <f t="shared" ref="T7:T44" si="5">R7/N7</f>
        <v>0.96428357512737073</v>
      </c>
    </row>
    <row r="8" spans="1:20" x14ac:dyDescent="0.2">
      <c r="A8" s="113"/>
      <c r="B8" s="18" t="s">
        <v>22</v>
      </c>
      <c r="C8" s="19">
        <v>42644</v>
      </c>
      <c r="D8" s="20">
        <v>4036.12</v>
      </c>
      <c r="E8" s="20">
        <v>1431.37</v>
      </c>
      <c r="F8" s="20">
        <v>6.36</v>
      </c>
      <c r="G8" s="20">
        <v>0</v>
      </c>
      <c r="H8" s="20">
        <v>0</v>
      </c>
      <c r="I8" s="20">
        <v>0</v>
      </c>
      <c r="J8" s="20">
        <v>26.92</v>
      </c>
      <c r="K8" s="20">
        <v>18.66</v>
      </c>
      <c r="L8" s="20">
        <v>0.02</v>
      </c>
      <c r="M8" s="20">
        <v>2.08</v>
      </c>
      <c r="N8" s="20">
        <v>5521.53</v>
      </c>
      <c r="O8" s="20">
        <f t="shared" si="0"/>
        <v>5467.49</v>
      </c>
      <c r="P8" s="20">
        <f t="shared" si="1"/>
        <v>5473.8499999999995</v>
      </c>
      <c r="Q8" s="20">
        <f t="shared" si="2"/>
        <v>5473.8499999999995</v>
      </c>
      <c r="R8" s="30">
        <f t="shared" si="3"/>
        <v>5500.7699999999995</v>
      </c>
      <c r="S8" s="31">
        <f t="shared" si="4"/>
        <v>0.99021285766807388</v>
      </c>
      <c r="T8" s="31">
        <f t="shared" si="5"/>
        <v>0.99624017256086628</v>
      </c>
    </row>
    <row r="9" spans="1:20" x14ac:dyDescent="0.2">
      <c r="A9" s="113">
        <v>2017</v>
      </c>
      <c r="B9" s="18" t="s">
        <v>19</v>
      </c>
      <c r="C9" s="19">
        <v>42736</v>
      </c>
      <c r="D9" s="20">
        <v>3818.08</v>
      </c>
      <c r="E9" s="20">
        <v>1576.1000000000001</v>
      </c>
      <c r="F9" s="20">
        <v>9.09</v>
      </c>
      <c r="G9" s="20">
        <v>3.96</v>
      </c>
      <c r="H9" s="20">
        <v>0.26</v>
      </c>
      <c r="I9" s="20">
        <v>0</v>
      </c>
      <c r="J9" s="20">
        <v>4.63</v>
      </c>
      <c r="K9" s="20">
        <v>10.49</v>
      </c>
      <c r="L9" s="20">
        <v>0.01</v>
      </c>
      <c r="M9" s="20">
        <v>0.88</v>
      </c>
      <c r="N9" s="20">
        <v>5423.5000000000009</v>
      </c>
      <c r="O9" s="20">
        <f t="shared" si="0"/>
        <v>5394.18</v>
      </c>
      <c r="P9" s="20">
        <f t="shared" si="1"/>
        <v>5403.27</v>
      </c>
      <c r="Q9" s="20">
        <f t="shared" si="2"/>
        <v>5407.4900000000007</v>
      </c>
      <c r="R9" s="30">
        <f t="shared" si="3"/>
        <v>5412.1200000000008</v>
      </c>
      <c r="S9" s="31">
        <f t="shared" si="4"/>
        <v>0.99459389693002664</v>
      </c>
      <c r="T9" s="31">
        <f t="shared" si="5"/>
        <v>0.99790172397898036</v>
      </c>
    </row>
    <row r="10" spans="1:20" x14ac:dyDescent="0.2">
      <c r="A10" s="113"/>
      <c r="B10" s="18" t="s">
        <v>20</v>
      </c>
      <c r="C10" s="19">
        <v>42826</v>
      </c>
      <c r="D10" s="20">
        <v>2674.57</v>
      </c>
      <c r="E10" s="20">
        <v>1682.24</v>
      </c>
      <c r="F10" s="20">
        <v>5.78</v>
      </c>
      <c r="G10" s="20">
        <v>0</v>
      </c>
      <c r="H10" s="20">
        <v>2.4500000000000002</v>
      </c>
      <c r="I10" s="20">
        <v>0</v>
      </c>
      <c r="J10" s="20">
        <v>0.59</v>
      </c>
      <c r="K10" s="20">
        <v>0.03</v>
      </c>
      <c r="L10" s="20">
        <v>0</v>
      </c>
      <c r="M10" s="20">
        <v>0.03</v>
      </c>
      <c r="N10" s="20">
        <v>4365.6899999999996</v>
      </c>
      <c r="O10" s="20">
        <f t="shared" si="0"/>
        <v>4356.8100000000004</v>
      </c>
      <c r="P10" s="20">
        <f t="shared" si="1"/>
        <v>4362.59</v>
      </c>
      <c r="Q10" s="20">
        <f t="shared" si="2"/>
        <v>4365.04</v>
      </c>
      <c r="R10" s="30">
        <f t="shared" si="3"/>
        <v>4365.63</v>
      </c>
      <c r="S10" s="31">
        <f t="shared" si="4"/>
        <v>0.99796595727135939</v>
      </c>
      <c r="T10" s="31">
        <f t="shared" si="5"/>
        <v>0.99998625646804984</v>
      </c>
    </row>
    <row r="11" spans="1:20" x14ac:dyDescent="0.2">
      <c r="A11" s="113"/>
      <c r="B11" s="18" t="s">
        <v>21</v>
      </c>
      <c r="C11" s="19">
        <v>42917</v>
      </c>
      <c r="D11" s="20">
        <v>2666.99</v>
      </c>
      <c r="E11" s="20">
        <v>1468.42</v>
      </c>
      <c r="F11" s="20">
        <v>12.63</v>
      </c>
      <c r="G11" s="20">
        <v>0</v>
      </c>
      <c r="H11" s="20">
        <v>0</v>
      </c>
      <c r="I11" s="20">
        <v>0</v>
      </c>
      <c r="J11" s="20">
        <v>0.02</v>
      </c>
      <c r="K11" s="20">
        <v>12.81</v>
      </c>
      <c r="L11" s="20">
        <v>3.88</v>
      </c>
      <c r="M11" s="20">
        <v>0.45</v>
      </c>
      <c r="N11" s="20">
        <v>4165.2000000000007</v>
      </c>
      <c r="O11" s="20">
        <f t="shared" si="0"/>
        <v>4135.41</v>
      </c>
      <c r="P11" s="20">
        <f t="shared" si="1"/>
        <v>4148.04</v>
      </c>
      <c r="Q11" s="20">
        <f t="shared" si="2"/>
        <v>4148.04</v>
      </c>
      <c r="R11" s="30">
        <f t="shared" si="3"/>
        <v>4148.0600000000004</v>
      </c>
      <c r="S11" s="31">
        <f t="shared" si="4"/>
        <v>0.99284788245462385</v>
      </c>
      <c r="T11" s="31">
        <f t="shared" si="5"/>
        <v>0.99588495150292899</v>
      </c>
    </row>
    <row r="12" spans="1:20" x14ac:dyDescent="0.2">
      <c r="A12" s="113"/>
      <c r="B12" s="18" t="s">
        <v>22</v>
      </c>
      <c r="C12" s="19">
        <v>43009</v>
      </c>
      <c r="D12" s="20">
        <v>2592.92</v>
      </c>
      <c r="E12" s="20">
        <v>1224.3800000000001</v>
      </c>
      <c r="F12" s="20">
        <v>8.58</v>
      </c>
      <c r="G12" s="20">
        <v>0.08</v>
      </c>
      <c r="H12" s="20">
        <v>0.26</v>
      </c>
      <c r="I12" s="20">
        <v>0</v>
      </c>
      <c r="J12" s="20">
        <v>0.03</v>
      </c>
      <c r="K12" s="20">
        <v>3.54</v>
      </c>
      <c r="L12" s="20">
        <v>0</v>
      </c>
      <c r="M12" s="20">
        <v>0.14000000000000001</v>
      </c>
      <c r="N12" s="20">
        <v>3829.9300000000003</v>
      </c>
      <c r="O12" s="20">
        <f t="shared" si="0"/>
        <v>3817.3</v>
      </c>
      <c r="P12" s="20">
        <f t="shared" si="1"/>
        <v>3825.88</v>
      </c>
      <c r="Q12" s="20">
        <f t="shared" si="2"/>
        <v>3826.2200000000003</v>
      </c>
      <c r="R12" s="30">
        <f t="shared" si="3"/>
        <v>3826.2500000000005</v>
      </c>
      <c r="S12" s="31">
        <f t="shared" si="4"/>
        <v>0.99670228959798213</v>
      </c>
      <c r="T12" s="31">
        <f t="shared" si="5"/>
        <v>0.9990391469295784</v>
      </c>
    </row>
    <row r="13" spans="1:20" x14ac:dyDescent="0.2">
      <c r="A13" s="113">
        <v>2018</v>
      </c>
      <c r="B13" s="18" t="s">
        <v>19</v>
      </c>
      <c r="C13" s="19">
        <v>43101</v>
      </c>
      <c r="D13" s="20">
        <v>2823.94</v>
      </c>
      <c r="E13" s="20">
        <v>1420.8</v>
      </c>
      <c r="F13" s="20">
        <v>1.51</v>
      </c>
      <c r="G13" s="20">
        <v>0</v>
      </c>
      <c r="H13" s="20">
        <v>0.52</v>
      </c>
      <c r="I13" s="20">
        <v>0</v>
      </c>
      <c r="J13" s="20">
        <v>0.03</v>
      </c>
      <c r="K13" s="20">
        <v>4.66</v>
      </c>
      <c r="L13" s="20">
        <v>0</v>
      </c>
      <c r="M13" s="20">
        <v>0.11</v>
      </c>
      <c r="N13" s="20">
        <v>4251.57</v>
      </c>
      <c r="O13" s="20">
        <f t="shared" si="0"/>
        <v>4244.74</v>
      </c>
      <c r="P13" s="20">
        <f t="shared" si="1"/>
        <v>4246.25</v>
      </c>
      <c r="Q13" s="20">
        <f t="shared" si="2"/>
        <v>4246.7700000000004</v>
      </c>
      <c r="R13" s="30">
        <f t="shared" si="3"/>
        <v>4246.8</v>
      </c>
      <c r="S13" s="31">
        <f t="shared" si="4"/>
        <v>0.99839353462368019</v>
      </c>
      <c r="T13" s="31">
        <f t="shared" si="5"/>
        <v>0.99887806151609893</v>
      </c>
    </row>
    <row r="14" spans="1:20" x14ac:dyDescent="0.2">
      <c r="A14" s="113"/>
      <c r="B14" s="18" t="s">
        <v>20</v>
      </c>
      <c r="C14" s="19">
        <v>43191</v>
      </c>
      <c r="D14" s="20">
        <v>3007.19</v>
      </c>
      <c r="E14" s="20">
        <v>1380.1</v>
      </c>
      <c r="F14" s="20">
        <v>0</v>
      </c>
      <c r="G14" s="20">
        <v>0.02</v>
      </c>
      <c r="H14" s="20">
        <v>0</v>
      </c>
      <c r="I14" s="20">
        <v>0</v>
      </c>
      <c r="J14" s="20">
        <v>1.19</v>
      </c>
      <c r="K14" s="20">
        <v>1.97</v>
      </c>
      <c r="L14" s="20">
        <v>0.01</v>
      </c>
      <c r="M14" s="20">
        <v>0.8</v>
      </c>
      <c r="N14" s="20">
        <v>4391.2800000000007</v>
      </c>
      <c r="O14" s="20">
        <f t="shared" si="0"/>
        <v>4387.29</v>
      </c>
      <c r="P14" s="20">
        <f t="shared" si="1"/>
        <v>4387.29</v>
      </c>
      <c r="Q14" s="20">
        <f t="shared" si="2"/>
        <v>4387.3100000000004</v>
      </c>
      <c r="R14" s="30">
        <f t="shared" si="3"/>
        <v>4388.5</v>
      </c>
      <c r="S14" s="31">
        <f t="shared" si="4"/>
        <v>0.99909138110072671</v>
      </c>
      <c r="T14" s="31">
        <f t="shared" si="5"/>
        <v>0.99936692718296249</v>
      </c>
    </row>
    <row r="15" spans="1:20" x14ac:dyDescent="0.2">
      <c r="A15" s="113"/>
      <c r="B15" s="18" t="s">
        <v>21</v>
      </c>
      <c r="C15" s="19">
        <v>43282</v>
      </c>
      <c r="D15" s="20">
        <v>3063.47</v>
      </c>
      <c r="E15" s="20">
        <v>1129.4100000000001</v>
      </c>
      <c r="F15" s="20">
        <v>0</v>
      </c>
      <c r="G15" s="20">
        <v>0.25</v>
      </c>
      <c r="H15" s="20">
        <v>0</v>
      </c>
      <c r="I15" s="20">
        <v>0</v>
      </c>
      <c r="J15" s="20">
        <v>2.2599999999999998</v>
      </c>
      <c r="K15" s="20">
        <v>11.54</v>
      </c>
      <c r="L15" s="20">
        <v>0</v>
      </c>
      <c r="M15" s="20">
        <v>3.85</v>
      </c>
      <c r="N15" s="20">
        <v>4210.7800000000007</v>
      </c>
      <c r="O15" s="20">
        <f t="shared" si="0"/>
        <v>4192.88</v>
      </c>
      <c r="P15" s="20">
        <f t="shared" si="1"/>
        <v>4192.88</v>
      </c>
      <c r="Q15" s="20">
        <f t="shared" si="2"/>
        <v>4193.13</v>
      </c>
      <c r="R15" s="30">
        <f t="shared" si="3"/>
        <v>4195.3900000000003</v>
      </c>
      <c r="S15" s="31">
        <f t="shared" si="4"/>
        <v>0.99574900612238104</v>
      </c>
      <c r="T15" s="31">
        <f t="shared" si="5"/>
        <v>0.99634509520801362</v>
      </c>
    </row>
    <row r="16" spans="1:20" x14ac:dyDescent="0.2">
      <c r="A16" s="113"/>
      <c r="B16" s="18" t="s">
        <v>22</v>
      </c>
      <c r="C16" s="19">
        <v>43374</v>
      </c>
      <c r="D16" s="20">
        <v>2909.93</v>
      </c>
      <c r="E16" s="20">
        <v>823.91</v>
      </c>
      <c r="F16" s="20">
        <v>0.76</v>
      </c>
      <c r="G16" s="20">
        <v>0.04</v>
      </c>
      <c r="H16" s="20">
        <v>0.69</v>
      </c>
      <c r="I16" s="20">
        <v>0</v>
      </c>
      <c r="J16" s="20">
        <v>0.64</v>
      </c>
      <c r="K16" s="20">
        <v>1.52</v>
      </c>
      <c r="L16" s="20">
        <v>0</v>
      </c>
      <c r="M16" s="20">
        <v>7.0000000000000007E-2</v>
      </c>
      <c r="N16" s="20">
        <v>3737.56</v>
      </c>
      <c r="O16" s="20">
        <f t="shared" si="0"/>
        <v>3733.8399999999997</v>
      </c>
      <c r="P16" s="20">
        <f t="shared" si="1"/>
        <v>3734.6</v>
      </c>
      <c r="Q16" s="20">
        <f t="shared" si="2"/>
        <v>3735.33</v>
      </c>
      <c r="R16" s="30">
        <f t="shared" si="3"/>
        <v>3735.97</v>
      </c>
      <c r="S16" s="31">
        <f t="shared" si="4"/>
        <v>0.99900469825233573</v>
      </c>
      <c r="T16" s="31">
        <f t="shared" si="5"/>
        <v>0.99957458876914351</v>
      </c>
    </row>
    <row r="17" spans="1:22" x14ac:dyDescent="0.2">
      <c r="A17" s="113">
        <v>2019</v>
      </c>
      <c r="B17" s="18" t="s">
        <v>19</v>
      </c>
      <c r="C17" s="19">
        <v>43466</v>
      </c>
      <c r="D17" s="20">
        <v>3289.9100000000003</v>
      </c>
      <c r="E17" s="20">
        <v>878.35</v>
      </c>
      <c r="F17" s="20">
        <v>0.53</v>
      </c>
      <c r="G17" s="20">
        <v>0.01</v>
      </c>
      <c r="H17" s="20">
        <v>0</v>
      </c>
      <c r="I17" s="20">
        <v>0</v>
      </c>
      <c r="J17" s="20">
        <v>0.03</v>
      </c>
      <c r="K17" s="20">
        <v>7.87</v>
      </c>
      <c r="L17" s="20">
        <v>0</v>
      </c>
      <c r="M17" s="20">
        <v>1.3</v>
      </c>
      <c r="N17" s="20">
        <v>4178</v>
      </c>
      <c r="O17" s="20">
        <f t="shared" si="0"/>
        <v>4168.26</v>
      </c>
      <c r="P17" s="20">
        <f t="shared" si="1"/>
        <v>4168.79</v>
      </c>
      <c r="Q17" s="20">
        <f t="shared" si="2"/>
        <v>4168.8</v>
      </c>
      <c r="R17" s="30">
        <f t="shared" si="3"/>
        <v>4168.83</v>
      </c>
      <c r="S17" s="31">
        <f t="shared" si="4"/>
        <v>0.99766874102441361</v>
      </c>
      <c r="T17" s="31">
        <f t="shared" si="5"/>
        <v>0.99780516993776924</v>
      </c>
    </row>
    <row r="18" spans="1:22" x14ac:dyDescent="0.2">
      <c r="A18" s="113"/>
      <c r="B18" s="18" t="s">
        <v>20</v>
      </c>
      <c r="C18" s="19">
        <v>43556</v>
      </c>
      <c r="D18" s="20">
        <v>3017.04</v>
      </c>
      <c r="E18" s="20">
        <v>774.48</v>
      </c>
      <c r="F18" s="20">
        <v>0</v>
      </c>
      <c r="G18" s="20">
        <v>0.94</v>
      </c>
      <c r="H18" s="20">
        <v>0</v>
      </c>
      <c r="I18" s="20">
        <v>0</v>
      </c>
      <c r="J18" s="20">
        <v>0</v>
      </c>
      <c r="K18" s="20">
        <v>7.0000000000000007E-2</v>
      </c>
      <c r="L18" s="20">
        <v>0</v>
      </c>
      <c r="M18" s="20">
        <v>0.08</v>
      </c>
      <c r="N18" s="20">
        <v>3792.61</v>
      </c>
      <c r="O18" s="20">
        <f t="shared" si="0"/>
        <v>3791.52</v>
      </c>
      <c r="P18" s="20">
        <f t="shared" si="1"/>
        <v>3791.52</v>
      </c>
      <c r="Q18" s="20">
        <f t="shared" si="2"/>
        <v>3792.46</v>
      </c>
      <c r="R18" s="30">
        <f t="shared" si="3"/>
        <v>3792.46</v>
      </c>
      <c r="S18" s="31">
        <f t="shared" si="4"/>
        <v>0.99971259897537579</v>
      </c>
      <c r="T18" s="31">
        <f t="shared" si="5"/>
        <v>0.99996044940028106</v>
      </c>
    </row>
    <row r="19" spans="1:22" x14ac:dyDescent="0.2">
      <c r="A19" s="113"/>
      <c r="B19" s="18" t="s">
        <v>21</v>
      </c>
      <c r="C19" s="19">
        <v>43647</v>
      </c>
      <c r="D19" s="20">
        <v>3262.19</v>
      </c>
      <c r="E19" s="20">
        <v>274.04000000000002</v>
      </c>
      <c r="F19" s="20">
        <v>0</v>
      </c>
      <c r="G19" s="20">
        <v>0.2</v>
      </c>
      <c r="H19" s="20">
        <v>0</v>
      </c>
      <c r="I19" s="20">
        <v>0</v>
      </c>
      <c r="J19" s="20">
        <v>0.02</v>
      </c>
      <c r="K19" s="20">
        <v>0</v>
      </c>
      <c r="L19" s="20">
        <v>0</v>
      </c>
      <c r="M19" s="20">
        <v>0.36</v>
      </c>
      <c r="N19" s="20">
        <v>3536.81</v>
      </c>
      <c r="O19" s="20">
        <f t="shared" si="0"/>
        <v>3536.23</v>
      </c>
      <c r="P19" s="20">
        <f t="shared" si="1"/>
        <v>3536.23</v>
      </c>
      <c r="Q19" s="20">
        <f t="shared" si="2"/>
        <v>3536.43</v>
      </c>
      <c r="R19" s="30">
        <f t="shared" si="3"/>
        <v>3536.45</v>
      </c>
      <c r="S19" s="31">
        <f t="shared" si="4"/>
        <v>0.99983601041616599</v>
      </c>
      <c r="T19" s="31">
        <f t="shared" si="5"/>
        <v>0.9998982133617581</v>
      </c>
    </row>
    <row r="20" spans="1:22" x14ac:dyDescent="0.2">
      <c r="A20" s="113"/>
      <c r="B20" s="18" t="s">
        <v>22</v>
      </c>
      <c r="C20" s="19">
        <v>43739</v>
      </c>
      <c r="D20" s="20">
        <v>3505.34</v>
      </c>
      <c r="E20" s="20">
        <v>258.90000000000003</v>
      </c>
      <c r="F20" s="20">
        <v>1.81</v>
      </c>
      <c r="G20" s="20">
        <v>1.19</v>
      </c>
      <c r="H20" s="20">
        <v>0.24</v>
      </c>
      <c r="I20" s="20">
        <v>0</v>
      </c>
      <c r="J20" s="20">
        <v>0.19</v>
      </c>
      <c r="K20" s="20">
        <v>11.72</v>
      </c>
      <c r="L20" s="20">
        <v>0</v>
      </c>
      <c r="M20" s="20">
        <v>0.04</v>
      </c>
      <c r="N20" s="20">
        <v>3779.43</v>
      </c>
      <c r="O20" s="20">
        <f t="shared" si="0"/>
        <v>3764.2400000000002</v>
      </c>
      <c r="P20" s="20">
        <f t="shared" si="1"/>
        <v>3766.05</v>
      </c>
      <c r="Q20" s="20">
        <f t="shared" si="2"/>
        <v>3767.48</v>
      </c>
      <c r="R20" s="30">
        <f t="shared" si="3"/>
        <v>3767.67</v>
      </c>
      <c r="S20" s="31">
        <f t="shared" si="4"/>
        <v>0.99598087542301361</v>
      </c>
      <c r="T20" s="31">
        <f t="shared" si="5"/>
        <v>0.9968884196823331</v>
      </c>
    </row>
    <row r="21" spans="1:22" x14ac:dyDescent="0.2">
      <c r="A21" s="113">
        <v>2020</v>
      </c>
      <c r="B21" s="18" t="s">
        <v>19</v>
      </c>
      <c r="C21" s="19">
        <v>43831</v>
      </c>
      <c r="D21" s="20">
        <v>3433.2</v>
      </c>
      <c r="E21" s="20">
        <v>678.35</v>
      </c>
      <c r="F21" s="20">
        <v>0.08</v>
      </c>
      <c r="G21" s="20">
        <v>2.93</v>
      </c>
      <c r="H21" s="20">
        <v>14.77</v>
      </c>
      <c r="I21" s="20">
        <v>0</v>
      </c>
      <c r="J21" s="20">
        <v>9.2899999999999991</v>
      </c>
      <c r="K21" s="20">
        <v>0.8</v>
      </c>
      <c r="L21" s="20">
        <v>0</v>
      </c>
      <c r="M21" s="20">
        <v>1.6</v>
      </c>
      <c r="N21" s="20">
        <v>4141.0200000000013</v>
      </c>
      <c r="O21" s="20">
        <f t="shared" si="0"/>
        <v>4111.55</v>
      </c>
      <c r="P21" s="20">
        <f t="shared" si="1"/>
        <v>4111.63</v>
      </c>
      <c r="Q21" s="20">
        <f t="shared" si="2"/>
        <v>4129.3300000000008</v>
      </c>
      <c r="R21" s="30">
        <f t="shared" si="3"/>
        <v>4138.6200000000008</v>
      </c>
      <c r="S21" s="31">
        <f t="shared" si="4"/>
        <v>0.99288339587830987</v>
      </c>
      <c r="T21" s="31">
        <f t="shared" si="5"/>
        <v>0.99942043264702884</v>
      </c>
    </row>
    <row r="22" spans="1:22" x14ac:dyDescent="0.2">
      <c r="A22" s="113"/>
      <c r="B22" s="18" t="s">
        <v>20</v>
      </c>
      <c r="C22" s="19">
        <v>43922</v>
      </c>
      <c r="D22" s="20">
        <v>3270.99</v>
      </c>
      <c r="E22" s="20">
        <v>816.39</v>
      </c>
      <c r="F22" s="20">
        <v>0.3</v>
      </c>
      <c r="G22" s="20">
        <v>3.22</v>
      </c>
      <c r="H22" s="20">
        <v>13.65</v>
      </c>
      <c r="I22" s="20">
        <v>0</v>
      </c>
      <c r="J22" s="20">
        <v>8.64</v>
      </c>
      <c r="K22" s="20">
        <v>3.01</v>
      </c>
      <c r="L22" s="20">
        <v>0</v>
      </c>
      <c r="M22" s="20">
        <v>3.32</v>
      </c>
      <c r="N22" s="20">
        <v>4119.5199999999995</v>
      </c>
      <c r="O22" s="20">
        <f t="shared" si="0"/>
        <v>4087.3799999999997</v>
      </c>
      <c r="P22" s="20">
        <f t="shared" si="1"/>
        <v>4087.68</v>
      </c>
      <c r="Q22" s="20">
        <f t="shared" si="2"/>
        <v>4104.5499999999993</v>
      </c>
      <c r="R22" s="30">
        <f t="shared" si="3"/>
        <v>4113.1899999999996</v>
      </c>
      <c r="S22" s="31">
        <f t="shared" si="4"/>
        <v>0.99219812016934017</v>
      </c>
      <c r="T22" s="31">
        <f t="shared" si="5"/>
        <v>0.99846341321318988</v>
      </c>
    </row>
    <row r="23" spans="1:22" x14ac:dyDescent="0.2">
      <c r="A23" s="113"/>
      <c r="B23" s="18" t="s">
        <v>21</v>
      </c>
      <c r="C23" s="19">
        <v>44013</v>
      </c>
      <c r="D23" s="20">
        <v>3229.05</v>
      </c>
      <c r="E23" s="20">
        <v>670.65</v>
      </c>
      <c r="F23" s="20">
        <v>0</v>
      </c>
      <c r="G23" s="20">
        <v>4.25</v>
      </c>
      <c r="H23" s="20">
        <v>7.0000000000000007E-2</v>
      </c>
      <c r="I23" s="20">
        <v>0</v>
      </c>
      <c r="J23" s="20">
        <v>0.61</v>
      </c>
      <c r="K23" s="20">
        <v>2.69</v>
      </c>
      <c r="L23" s="20">
        <v>0</v>
      </c>
      <c r="M23" s="20">
        <v>1.37</v>
      </c>
      <c r="N23" s="20">
        <v>3908.6900000000005</v>
      </c>
      <c r="O23" s="20">
        <f t="shared" si="0"/>
        <v>3899.7000000000003</v>
      </c>
      <c r="P23" s="20">
        <f t="shared" si="1"/>
        <v>3899.7000000000003</v>
      </c>
      <c r="Q23" s="20">
        <f t="shared" si="2"/>
        <v>3904.0200000000004</v>
      </c>
      <c r="R23" s="30">
        <f t="shared" si="3"/>
        <v>3904.6300000000006</v>
      </c>
      <c r="S23" s="31">
        <f t="shared" si="4"/>
        <v>0.99769999667407749</v>
      </c>
      <c r="T23" s="31">
        <f t="shared" si="5"/>
        <v>0.99896128882055113</v>
      </c>
    </row>
    <row r="24" spans="1:22" x14ac:dyDescent="0.2">
      <c r="A24" s="113"/>
      <c r="B24" s="18" t="s">
        <v>22</v>
      </c>
      <c r="C24" s="19">
        <v>44105</v>
      </c>
      <c r="D24" s="20">
        <v>3040.45</v>
      </c>
      <c r="E24" s="20">
        <v>768.02</v>
      </c>
      <c r="F24" s="20">
        <v>0</v>
      </c>
      <c r="G24" s="20">
        <v>4.0199999999999996</v>
      </c>
      <c r="H24" s="20">
        <v>0</v>
      </c>
      <c r="I24" s="20">
        <v>1.28</v>
      </c>
      <c r="J24" s="20">
        <v>0.02</v>
      </c>
      <c r="K24" s="20">
        <v>7.35</v>
      </c>
      <c r="L24" s="20">
        <v>0</v>
      </c>
      <c r="M24" s="20">
        <v>12</v>
      </c>
      <c r="N24" s="20">
        <v>3833.14</v>
      </c>
      <c r="O24" s="20">
        <f t="shared" si="0"/>
        <v>3808.47</v>
      </c>
      <c r="P24" s="20">
        <f t="shared" si="1"/>
        <v>3808.47</v>
      </c>
      <c r="Q24" s="20">
        <f t="shared" si="2"/>
        <v>3812.49</v>
      </c>
      <c r="R24" s="30">
        <f t="shared" si="3"/>
        <v>3813.79</v>
      </c>
      <c r="S24" s="31">
        <f t="shared" si="4"/>
        <v>0.99356402322899762</v>
      </c>
      <c r="T24" s="31">
        <f t="shared" si="5"/>
        <v>0.99495191931419147</v>
      </c>
    </row>
    <row r="25" spans="1:22" x14ac:dyDescent="0.2">
      <c r="A25" s="113">
        <v>2021</v>
      </c>
      <c r="B25" s="18" t="s">
        <v>19</v>
      </c>
      <c r="C25" s="19">
        <v>44197</v>
      </c>
      <c r="D25" s="20">
        <v>3604.76</v>
      </c>
      <c r="E25" s="20">
        <v>834.40000000000009</v>
      </c>
      <c r="F25" s="20">
        <v>0</v>
      </c>
      <c r="G25" s="20">
        <v>5.58</v>
      </c>
      <c r="H25" s="20">
        <v>0</v>
      </c>
      <c r="I25" s="20">
        <v>0</v>
      </c>
      <c r="J25" s="20">
        <v>1.66</v>
      </c>
      <c r="K25" s="20">
        <v>0.54</v>
      </c>
      <c r="L25" s="20">
        <v>0</v>
      </c>
      <c r="M25" s="20">
        <v>2.11</v>
      </c>
      <c r="N25" s="20">
        <v>4449.0499999999993</v>
      </c>
      <c r="O25" s="20">
        <f t="shared" si="0"/>
        <v>4439.16</v>
      </c>
      <c r="P25" s="20">
        <f t="shared" si="1"/>
        <v>4439.16</v>
      </c>
      <c r="Q25" s="20">
        <f t="shared" si="2"/>
        <v>4444.74</v>
      </c>
      <c r="R25" s="30">
        <f t="shared" si="3"/>
        <v>4446.3999999999996</v>
      </c>
      <c r="S25" s="31">
        <f t="shared" si="4"/>
        <v>0.9977770535282815</v>
      </c>
      <c r="T25" s="31">
        <f t="shared" si="5"/>
        <v>0.99940436722446369</v>
      </c>
    </row>
    <row r="26" spans="1:22" x14ac:dyDescent="0.2">
      <c r="A26" s="113"/>
      <c r="B26" s="18" t="s">
        <v>20</v>
      </c>
      <c r="C26" s="19">
        <v>44287</v>
      </c>
      <c r="D26" s="20">
        <v>3160.83</v>
      </c>
      <c r="E26" s="20">
        <v>818.43</v>
      </c>
      <c r="F26" s="20">
        <v>0</v>
      </c>
      <c r="G26" s="20">
        <v>1.55</v>
      </c>
      <c r="H26" s="20">
        <v>0</v>
      </c>
      <c r="I26" s="20">
        <v>0</v>
      </c>
      <c r="J26" s="20">
        <v>0.97</v>
      </c>
      <c r="K26" s="20">
        <v>1.83</v>
      </c>
      <c r="L26" s="20">
        <v>0</v>
      </c>
      <c r="M26" s="20">
        <v>23.04</v>
      </c>
      <c r="N26" s="20">
        <v>4006.6499999999996</v>
      </c>
      <c r="O26" s="20">
        <f t="shared" si="0"/>
        <v>3979.2599999999998</v>
      </c>
      <c r="P26" s="20">
        <f t="shared" si="1"/>
        <v>3979.2599999999998</v>
      </c>
      <c r="Q26" s="20">
        <f t="shared" si="2"/>
        <v>3980.81</v>
      </c>
      <c r="R26" s="30">
        <f t="shared" si="3"/>
        <v>3981.7799999999997</v>
      </c>
      <c r="S26" s="31">
        <f t="shared" si="4"/>
        <v>0.99316386507431398</v>
      </c>
      <c r="T26" s="31">
        <f t="shared" si="5"/>
        <v>0.99379281943768483</v>
      </c>
    </row>
    <row r="27" spans="1:22" x14ac:dyDescent="0.2">
      <c r="A27" s="113"/>
      <c r="B27" s="18" t="s">
        <v>21</v>
      </c>
      <c r="C27" s="19">
        <v>44378</v>
      </c>
      <c r="D27" s="20">
        <v>3384.85</v>
      </c>
      <c r="E27" s="20">
        <v>534.45000000000005</v>
      </c>
      <c r="F27" s="20">
        <v>2.4700000000000002</v>
      </c>
      <c r="G27" s="20">
        <v>43.6</v>
      </c>
      <c r="H27" s="20">
        <v>0</v>
      </c>
      <c r="I27" s="20">
        <v>0</v>
      </c>
      <c r="J27" s="20">
        <v>3.87</v>
      </c>
      <c r="K27" s="20">
        <v>1.8</v>
      </c>
      <c r="L27" s="20">
        <v>0</v>
      </c>
      <c r="M27" s="20">
        <v>2.4500000000000002</v>
      </c>
      <c r="N27" s="20">
        <v>3973.49</v>
      </c>
      <c r="O27" s="20">
        <f t="shared" si="0"/>
        <v>3919.3</v>
      </c>
      <c r="P27" s="20">
        <f t="shared" si="1"/>
        <v>3921.77</v>
      </c>
      <c r="Q27" s="20">
        <f t="shared" si="2"/>
        <v>3965.37</v>
      </c>
      <c r="R27" s="30">
        <f t="shared" si="3"/>
        <v>3969.24</v>
      </c>
      <c r="S27" s="31">
        <f t="shared" si="4"/>
        <v>0.98636211491660997</v>
      </c>
      <c r="T27" s="31">
        <f t="shared" si="5"/>
        <v>0.99893041130089666</v>
      </c>
    </row>
    <row r="28" spans="1:22" x14ac:dyDescent="0.2">
      <c r="A28" s="113"/>
      <c r="B28" s="18" t="s">
        <v>22</v>
      </c>
      <c r="C28" s="19">
        <v>44470</v>
      </c>
      <c r="D28" s="20">
        <v>2901.17</v>
      </c>
      <c r="E28" s="20">
        <v>1028.3700000000001</v>
      </c>
      <c r="F28" s="20">
        <v>0</v>
      </c>
      <c r="G28" s="20">
        <v>5.37</v>
      </c>
      <c r="H28" s="20">
        <v>0</v>
      </c>
      <c r="I28" s="20">
        <v>0</v>
      </c>
      <c r="J28" s="20">
        <v>8.64</v>
      </c>
      <c r="K28" s="20">
        <v>1.99</v>
      </c>
      <c r="L28" s="20">
        <v>0</v>
      </c>
      <c r="M28" s="20">
        <v>8</v>
      </c>
      <c r="N28" s="20">
        <v>3953.5399999999995</v>
      </c>
      <c r="O28" s="20">
        <f t="shared" si="0"/>
        <v>3929.54</v>
      </c>
      <c r="P28" s="20">
        <f t="shared" si="1"/>
        <v>3929.54</v>
      </c>
      <c r="Q28" s="20">
        <f t="shared" si="2"/>
        <v>3934.91</v>
      </c>
      <c r="R28" s="30">
        <f t="shared" si="3"/>
        <v>3943.5499999999997</v>
      </c>
      <c r="S28" s="31">
        <f t="shared" si="4"/>
        <v>0.99392949103841122</v>
      </c>
      <c r="T28" s="31">
        <f t="shared" si="5"/>
        <v>0.99747315064473874</v>
      </c>
    </row>
    <row r="29" spans="1:22" x14ac:dyDescent="0.2">
      <c r="A29" s="113">
        <v>2022</v>
      </c>
      <c r="B29" s="18" t="s">
        <v>19</v>
      </c>
      <c r="C29" s="19">
        <v>44562</v>
      </c>
      <c r="D29" s="20">
        <v>3069.67</v>
      </c>
      <c r="E29" s="20">
        <v>1166.51</v>
      </c>
      <c r="F29" s="20">
        <v>0</v>
      </c>
      <c r="G29" s="20">
        <v>2.79</v>
      </c>
      <c r="H29" s="20">
        <v>0</v>
      </c>
      <c r="I29" s="20">
        <v>0</v>
      </c>
      <c r="J29" s="20">
        <v>9.7200000000000006</v>
      </c>
      <c r="K29" s="20">
        <v>0.92</v>
      </c>
      <c r="L29" s="20">
        <v>0</v>
      </c>
      <c r="M29" s="20">
        <v>1.1399999999999999</v>
      </c>
      <c r="N29" s="20">
        <v>4250.7500000000009</v>
      </c>
      <c r="O29" s="20">
        <f t="shared" si="0"/>
        <v>4236.18</v>
      </c>
      <c r="P29" s="20">
        <f t="shared" si="1"/>
        <v>4236.18</v>
      </c>
      <c r="Q29" s="20">
        <f t="shared" si="2"/>
        <v>4238.97</v>
      </c>
      <c r="R29" s="30">
        <f t="shared" si="3"/>
        <v>4248.6900000000005</v>
      </c>
      <c r="S29" s="31">
        <f t="shared" si="4"/>
        <v>0.99657236958183837</v>
      </c>
      <c r="T29" s="31">
        <f t="shared" si="5"/>
        <v>0.99951537963888715</v>
      </c>
    </row>
    <row r="30" spans="1:22" x14ac:dyDescent="0.2">
      <c r="A30" s="113"/>
      <c r="B30" s="18" t="s">
        <v>20</v>
      </c>
      <c r="C30" s="19">
        <v>44652</v>
      </c>
      <c r="D30" s="20">
        <v>3137.6400000000003</v>
      </c>
      <c r="E30" s="20">
        <v>607.68000000000006</v>
      </c>
      <c r="F30" s="20">
        <v>0</v>
      </c>
      <c r="G30" s="20">
        <v>0.52</v>
      </c>
      <c r="H30" s="20">
        <v>0</v>
      </c>
      <c r="I30" s="20">
        <v>34.94</v>
      </c>
      <c r="J30" s="20">
        <v>2.58</v>
      </c>
      <c r="K30" s="20">
        <v>0</v>
      </c>
      <c r="L30" s="20">
        <v>0</v>
      </c>
      <c r="M30" s="20">
        <v>1.32</v>
      </c>
      <c r="N30" s="20">
        <v>3784.6800000000007</v>
      </c>
      <c r="O30" s="20">
        <f t="shared" si="0"/>
        <v>3745.3200000000006</v>
      </c>
      <c r="P30" s="20">
        <f t="shared" si="1"/>
        <v>3745.3200000000006</v>
      </c>
      <c r="Q30" s="20">
        <f t="shared" si="2"/>
        <v>3745.8400000000006</v>
      </c>
      <c r="R30" s="30">
        <f t="shared" si="3"/>
        <v>3783.3600000000006</v>
      </c>
      <c r="S30" s="31">
        <f t="shared" si="4"/>
        <v>0.98960017755794405</v>
      </c>
      <c r="T30" s="31">
        <f t="shared" si="5"/>
        <v>0.99965122546688223</v>
      </c>
    </row>
    <row r="31" spans="1:22" x14ac:dyDescent="0.2">
      <c r="A31" s="113"/>
      <c r="B31" s="18" t="s">
        <v>21</v>
      </c>
      <c r="C31" s="19">
        <v>44743</v>
      </c>
      <c r="D31" s="20">
        <v>3125.23</v>
      </c>
      <c r="E31" s="20">
        <v>539.87</v>
      </c>
      <c r="F31" s="20">
        <v>0</v>
      </c>
      <c r="G31" s="20">
        <v>10.42</v>
      </c>
      <c r="H31" s="20">
        <v>10.719999999999999</v>
      </c>
      <c r="I31" s="20">
        <v>52.21</v>
      </c>
      <c r="J31" s="20">
        <v>10.7</v>
      </c>
      <c r="K31" s="20">
        <v>0</v>
      </c>
      <c r="L31" s="20">
        <v>0</v>
      </c>
      <c r="M31" s="20">
        <v>2.62</v>
      </c>
      <c r="N31" s="20">
        <v>3751.7699999999995</v>
      </c>
      <c r="O31" s="20">
        <f t="shared" si="0"/>
        <v>3665.1</v>
      </c>
      <c r="P31" s="20">
        <f t="shared" si="1"/>
        <v>3665.1</v>
      </c>
      <c r="Q31" s="20">
        <f t="shared" si="2"/>
        <v>3686.24</v>
      </c>
      <c r="R31" s="30">
        <f t="shared" si="3"/>
        <v>3749.1499999999996</v>
      </c>
      <c r="S31" s="31">
        <f t="shared" si="4"/>
        <v>0.97689890371744548</v>
      </c>
      <c r="T31" s="31">
        <f t="shared" si="5"/>
        <v>0.99930166294842171</v>
      </c>
      <c r="V31" s="51" t="s">
        <v>169</v>
      </c>
    </row>
    <row r="32" spans="1:22" x14ac:dyDescent="0.2">
      <c r="A32" s="113"/>
      <c r="B32" s="18" t="s">
        <v>22</v>
      </c>
      <c r="C32" s="19">
        <v>44835</v>
      </c>
      <c r="D32" s="20">
        <v>2786.34</v>
      </c>
      <c r="E32" s="20">
        <v>866.78000000000009</v>
      </c>
      <c r="F32" s="20">
        <v>0</v>
      </c>
      <c r="G32" s="20">
        <v>70.17</v>
      </c>
      <c r="H32" s="20">
        <v>18.41</v>
      </c>
      <c r="I32" s="20">
        <v>8.14</v>
      </c>
      <c r="J32" s="20">
        <v>52.22</v>
      </c>
      <c r="K32" s="20">
        <v>4.45</v>
      </c>
      <c r="L32" s="20">
        <v>0</v>
      </c>
      <c r="M32" s="20">
        <v>7.26</v>
      </c>
      <c r="N32" s="20">
        <v>3813.77</v>
      </c>
      <c r="O32" s="20">
        <f t="shared" si="0"/>
        <v>3653.1200000000003</v>
      </c>
      <c r="P32" s="20">
        <f t="shared" si="1"/>
        <v>3653.1200000000003</v>
      </c>
      <c r="Q32" s="20">
        <f t="shared" si="2"/>
        <v>3741.7000000000003</v>
      </c>
      <c r="R32" s="30">
        <f t="shared" si="3"/>
        <v>3802.06</v>
      </c>
      <c r="S32" s="31">
        <f t="shared" si="4"/>
        <v>0.95787632709890747</v>
      </c>
      <c r="T32" s="31">
        <f t="shared" si="5"/>
        <v>0.9969295474032257</v>
      </c>
    </row>
    <row r="33" spans="1:22" x14ac:dyDescent="0.2">
      <c r="A33" s="113">
        <v>2023</v>
      </c>
      <c r="B33" s="18" t="s">
        <v>19</v>
      </c>
      <c r="C33" s="19">
        <v>44927</v>
      </c>
      <c r="D33" s="20">
        <v>3082.3</v>
      </c>
      <c r="E33" s="20">
        <v>811.85</v>
      </c>
      <c r="F33" s="20">
        <v>0</v>
      </c>
      <c r="G33" s="20">
        <v>159.25</v>
      </c>
      <c r="H33" s="20">
        <v>0</v>
      </c>
      <c r="I33" s="20">
        <v>17.920000000000002</v>
      </c>
      <c r="J33" s="20">
        <v>31.51</v>
      </c>
      <c r="K33" s="20">
        <v>0</v>
      </c>
      <c r="L33" s="20">
        <v>0</v>
      </c>
      <c r="M33" s="20">
        <v>4.78</v>
      </c>
      <c r="N33" s="20">
        <v>4107.6099999999997</v>
      </c>
      <c r="O33" s="20">
        <f t="shared" si="0"/>
        <v>3894.15</v>
      </c>
      <c r="P33" s="20">
        <f t="shared" si="1"/>
        <v>3894.15</v>
      </c>
      <c r="Q33" s="20">
        <f t="shared" si="2"/>
        <v>4053.4</v>
      </c>
      <c r="R33" s="30">
        <f t="shared" si="3"/>
        <v>4102.83</v>
      </c>
      <c r="S33" s="31">
        <f t="shared" si="4"/>
        <v>0.948033041111498</v>
      </c>
      <c r="T33" s="31">
        <f t="shared" si="5"/>
        <v>0.99883630627055642</v>
      </c>
      <c r="V33" s="51" t="s">
        <v>103</v>
      </c>
    </row>
    <row r="34" spans="1:22" x14ac:dyDescent="0.2">
      <c r="A34" s="113"/>
      <c r="B34" s="18" t="s">
        <v>20</v>
      </c>
      <c r="C34" s="19">
        <v>45017</v>
      </c>
      <c r="D34" s="20">
        <v>3062.18</v>
      </c>
      <c r="E34" s="20">
        <v>920.63</v>
      </c>
      <c r="F34" s="20">
        <v>0</v>
      </c>
      <c r="G34" s="20">
        <v>91.97999999999999</v>
      </c>
      <c r="H34" s="20">
        <v>0</v>
      </c>
      <c r="I34" s="20">
        <v>0.93</v>
      </c>
      <c r="J34" s="20">
        <v>2.2599999999999998</v>
      </c>
      <c r="K34" s="20">
        <v>1.03</v>
      </c>
      <c r="L34" s="20">
        <v>0</v>
      </c>
      <c r="M34" s="20">
        <v>9.16</v>
      </c>
      <c r="N34" s="20">
        <v>4088.17</v>
      </c>
      <c r="O34" s="20">
        <f t="shared" si="0"/>
        <v>3982.81</v>
      </c>
      <c r="P34" s="20">
        <f t="shared" si="1"/>
        <v>3982.81</v>
      </c>
      <c r="Q34" s="20">
        <f t="shared" si="2"/>
        <v>4074.79</v>
      </c>
      <c r="R34" s="30">
        <f t="shared" si="3"/>
        <v>4077.98</v>
      </c>
      <c r="S34" s="31">
        <f t="shared" si="4"/>
        <v>0.97422807759951269</v>
      </c>
      <c r="T34" s="31">
        <f t="shared" si="5"/>
        <v>0.99750744220519205</v>
      </c>
    </row>
    <row r="35" spans="1:22" x14ac:dyDescent="0.2">
      <c r="A35" s="113"/>
      <c r="B35" s="18" t="s">
        <v>21</v>
      </c>
      <c r="C35" s="19">
        <v>45108</v>
      </c>
      <c r="D35" s="20">
        <v>3120.62</v>
      </c>
      <c r="E35" s="20">
        <v>925.18999999999994</v>
      </c>
      <c r="F35" s="20">
        <v>0</v>
      </c>
      <c r="G35" s="20">
        <v>74.59</v>
      </c>
      <c r="H35" s="20">
        <v>0</v>
      </c>
      <c r="I35" s="20">
        <v>41.83</v>
      </c>
      <c r="J35" s="20">
        <v>34.450000000000003</v>
      </c>
      <c r="K35" s="20">
        <v>2.42</v>
      </c>
      <c r="L35" s="20">
        <v>0</v>
      </c>
      <c r="M35" s="20">
        <v>29.84</v>
      </c>
      <c r="N35" s="20">
        <v>4228.9399999999996</v>
      </c>
      <c r="O35" s="20">
        <f t="shared" si="0"/>
        <v>4045.81</v>
      </c>
      <c r="P35" s="20">
        <f t="shared" si="1"/>
        <v>4045.81</v>
      </c>
      <c r="Q35" s="20">
        <f t="shared" si="2"/>
        <v>4120.3999999999996</v>
      </c>
      <c r="R35" s="30">
        <f t="shared" si="3"/>
        <v>4196.6799999999994</v>
      </c>
      <c r="S35" s="31">
        <f t="shared" si="4"/>
        <v>0.95669600419963408</v>
      </c>
      <c r="T35" s="31">
        <f t="shared" si="5"/>
        <v>0.99237161085283776</v>
      </c>
    </row>
    <row r="36" spans="1:22" x14ac:dyDescent="0.2">
      <c r="A36" s="113"/>
      <c r="B36" s="18" t="s">
        <v>22</v>
      </c>
      <c r="C36" s="19">
        <v>45200</v>
      </c>
      <c r="D36" s="20">
        <v>2681.14</v>
      </c>
      <c r="E36" s="20">
        <v>1080.47</v>
      </c>
      <c r="F36" s="20">
        <v>0</v>
      </c>
      <c r="G36" s="20">
        <v>51.82</v>
      </c>
      <c r="H36" s="20">
        <v>0</v>
      </c>
      <c r="I36" s="20">
        <v>6.6</v>
      </c>
      <c r="J36" s="20">
        <v>53.86</v>
      </c>
      <c r="K36" s="20">
        <v>2.9</v>
      </c>
      <c r="L36" s="20">
        <v>0</v>
      </c>
      <c r="M36" s="20">
        <v>6.38</v>
      </c>
      <c r="N36" s="20">
        <v>3883.17</v>
      </c>
      <c r="O36" s="20">
        <f t="shared" si="0"/>
        <v>3761.6099999999997</v>
      </c>
      <c r="P36" s="20">
        <f t="shared" si="1"/>
        <v>3761.6099999999997</v>
      </c>
      <c r="Q36" s="20">
        <f t="shared" si="2"/>
        <v>3813.43</v>
      </c>
      <c r="R36" s="30">
        <f t="shared" si="3"/>
        <v>3873.89</v>
      </c>
      <c r="S36" s="31">
        <f t="shared" si="4"/>
        <v>0.96869567904572795</v>
      </c>
      <c r="T36" s="31">
        <f t="shared" si="5"/>
        <v>0.99761019991398769</v>
      </c>
    </row>
    <row r="37" spans="1:22" x14ac:dyDescent="0.2">
      <c r="A37" s="113">
        <v>2024</v>
      </c>
      <c r="B37" s="18" t="s">
        <v>19</v>
      </c>
      <c r="C37" s="19">
        <v>45292</v>
      </c>
      <c r="D37" s="20">
        <v>2907.24</v>
      </c>
      <c r="E37" s="20">
        <v>1174.8699999999999</v>
      </c>
      <c r="F37" s="20">
        <v>0</v>
      </c>
      <c r="G37" s="20">
        <v>57.18</v>
      </c>
      <c r="H37" s="20">
        <v>0</v>
      </c>
      <c r="I37" s="20">
        <v>3.82</v>
      </c>
      <c r="J37" s="20">
        <v>39.4</v>
      </c>
      <c r="K37" s="20">
        <v>7.93</v>
      </c>
      <c r="L37" s="20">
        <v>0</v>
      </c>
      <c r="M37" s="20">
        <v>12.5</v>
      </c>
      <c r="N37" s="20">
        <v>4202.9399999999996</v>
      </c>
      <c r="O37" s="20">
        <f t="shared" si="0"/>
        <v>4082.1099999999997</v>
      </c>
      <c r="P37" s="20">
        <f t="shared" si="1"/>
        <v>4082.1099999999997</v>
      </c>
      <c r="Q37" s="20">
        <f t="shared" si="2"/>
        <v>4139.29</v>
      </c>
      <c r="R37" s="30">
        <f t="shared" si="3"/>
        <v>4182.5099999999993</v>
      </c>
      <c r="S37" s="31">
        <f t="shared" si="4"/>
        <v>0.97125107662731325</v>
      </c>
      <c r="T37" s="31">
        <f t="shared" si="5"/>
        <v>0.99513911690388146</v>
      </c>
    </row>
    <row r="38" spans="1:22" x14ac:dyDescent="0.2">
      <c r="A38" s="113"/>
      <c r="B38" s="18" t="s">
        <v>20</v>
      </c>
      <c r="C38" s="19">
        <v>45383</v>
      </c>
      <c r="D38" s="20">
        <v>3015.72</v>
      </c>
      <c r="E38" s="20">
        <v>1008.79</v>
      </c>
      <c r="F38" s="20">
        <v>0</v>
      </c>
      <c r="G38" s="20">
        <v>14.17</v>
      </c>
      <c r="H38" s="20">
        <v>0</v>
      </c>
      <c r="I38" s="20">
        <v>0</v>
      </c>
      <c r="J38" s="20">
        <v>9.9</v>
      </c>
      <c r="K38" s="20">
        <v>1.94</v>
      </c>
      <c r="L38" s="20">
        <v>0</v>
      </c>
      <c r="M38" s="20">
        <v>3.49</v>
      </c>
      <c r="N38" s="20">
        <v>4054.0099999999998</v>
      </c>
      <c r="O38" s="20">
        <f t="shared" si="0"/>
        <v>4024.5099999999998</v>
      </c>
      <c r="P38" s="20">
        <f t="shared" si="1"/>
        <v>4024.5099999999998</v>
      </c>
      <c r="Q38" s="20">
        <f t="shared" si="2"/>
        <v>4038.68</v>
      </c>
      <c r="R38" s="30">
        <f t="shared" si="3"/>
        <v>4048.58</v>
      </c>
      <c r="S38" s="31">
        <f t="shared" si="4"/>
        <v>0.99272325425936292</v>
      </c>
      <c r="T38" s="31">
        <f t="shared" si="5"/>
        <v>0.99866058544502856</v>
      </c>
    </row>
    <row r="39" spans="1:22" x14ac:dyDescent="0.2">
      <c r="A39" s="113"/>
      <c r="B39" s="18" t="s">
        <v>21</v>
      </c>
      <c r="C39" s="19">
        <v>45474</v>
      </c>
      <c r="D39" s="20">
        <v>3131.06</v>
      </c>
      <c r="E39" s="20">
        <v>900.81999999999994</v>
      </c>
      <c r="F39" s="20">
        <v>0</v>
      </c>
      <c r="G39" s="20">
        <v>97.710000000000008</v>
      </c>
      <c r="H39" s="20">
        <v>0</v>
      </c>
      <c r="I39" s="20">
        <v>0</v>
      </c>
      <c r="J39" s="20">
        <v>32.14</v>
      </c>
      <c r="K39" s="20">
        <v>82.16</v>
      </c>
      <c r="L39" s="20">
        <v>0</v>
      </c>
      <c r="M39" s="20">
        <v>20.84</v>
      </c>
      <c r="N39" s="20">
        <v>4264.7300000000005</v>
      </c>
      <c r="O39" s="20">
        <f t="shared" si="0"/>
        <v>4031.88</v>
      </c>
      <c r="P39" s="20">
        <f t="shared" si="1"/>
        <v>4031.88</v>
      </c>
      <c r="Q39" s="20">
        <f t="shared" si="2"/>
        <v>4129.59</v>
      </c>
      <c r="R39" s="30">
        <f t="shared" si="3"/>
        <v>4161.7300000000005</v>
      </c>
      <c r="S39" s="31">
        <f t="shared" si="4"/>
        <v>0.94540099842193992</v>
      </c>
      <c r="T39" s="31">
        <f t="shared" si="5"/>
        <v>0.97584841244346066</v>
      </c>
    </row>
    <row r="40" spans="1:22" x14ac:dyDescent="0.2">
      <c r="A40" s="113"/>
      <c r="B40" s="18" t="s">
        <v>22</v>
      </c>
      <c r="C40" s="19">
        <v>45566</v>
      </c>
      <c r="D40" s="20">
        <v>2541.5100000000002</v>
      </c>
      <c r="E40" s="20">
        <v>798.30000000000007</v>
      </c>
      <c r="F40" s="20">
        <v>9.7100000000000009</v>
      </c>
      <c r="G40" s="20">
        <v>64.460000000000008</v>
      </c>
      <c r="H40" s="20">
        <v>0</v>
      </c>
      <c r="I40" s="20">
        <v>0.21</v>
      </c>
      <c r="J40" s="20">
        <v>55.51</v>
      </c>
      <c r="K40" s="20">
        <v>101.97</v>
      </c>
      <c r="L40" s="20">
        <v>8.07</v>
      </c>
      <c r="M40" s="20">
        <v>77.959999999999994</v>
      </c>
      <c r="N40" s="20">
        <v>3657.7000000000007</v>
      </c>
      <c r="O40" s="20">
        <f t="shared" si="0"/>
        <v>3339.8100000000004</v>
      </c>
      <c r="P40" s="20">
        <f t="shared" si="1"/>
        <v>3349.5200000000004</v>
      </c>
      <c r="Q40" s="20">
        <f t="shared" si="2"/>
        <v>3413.9800000000005</v>
      </c>
      <c r="R40" s="30">
        <f t="shared" si="3"/>
        <v>3469.7000000000007</v>
      </c>
      <c r="S40" s="31">
        <f t="shared" si="4"/>
        <v>0.91309019329086583</v>
      </c>
      <c r="T40" s="31">
        <f t="shared" si="5"/>
        <v>0.94860158022801211</v>
      </c>
    </row>
    <row r="41" spans="1:22" x14ac:dyDescent="0.2">
      <c r="A41" s="113">
        <v>2025</v>
      </c>
      <c r="B41" s="18" t="s">
        <v>19</v>
      </c>
      <c r="C41" s="19">
        <v>45658</v>
      </c>
      <c r="D41" s="20">
        <v>2737.06</v>
      </c>
      <c r="E41" s="20">
        <v>940.94</v>
      </c>
      <c r="F41" s="20">
        <v>5.0199999999999996</v>
      </c>
      <c r="G41" s="20">
        <v>131.97</v>
      </c>
      <c r="H41" s="20">
        <v>0</v>
      </c>
      <c r="I41" s="20">
        <v>3.77</v>
      </c>
      <c r="J41" s="20">
        <v>52.56</v>
      </c>
      <c r="K41" s="20">
        <v>75.33</v>
      </c>
      <c r="L41" s="20">
        <v>29.7</v>
      </c>
      <c r="M41" s="20">
        <v>21.79</v>
      </c>
      <c r="N41" s="20">
        <v>3998.1399999999994</v>
      </c>
      <c r="O41" s="20">
        <f t="shared" si="0"/>
        <v>3678</v>
      </c>
      <c r="P41" s="20">
        <f t="shared" si="1"/>
        <v>3683.02</v>
      </c>
      <c r="Q41" s="20">
        <f t="shared" si="2"/>
        <v>3814.99</v>
      </c>
      <c r="R41" s="30">
        <f t="shared" si="3"/>
        <v>3871.3199999999997</v>
      </c>
      <c r="S41" s="31">
        <f t="shared" si="4"/>
        <v>0.91992776641138141</v>
      </c>
      <c r="T41" s="31">
        <f t="shared" si="5"/>
        <v>0.9682802503163972</v>
      </c>
    </row>
    <row r="42" spans="1:22" x14ac:dyDescent="0.2">
      <c r="A42" s="113"/>
      <c r="B42" s="18" t="s">
        <v>20</v>
      </c>
      <c r="C42" s="19">
        <v>45748</v>
      </c>
      <c r="D42" s="20">
        <v>2892.2000000000003</v>
      </c>
      <c r="E42" s="20">
        <v>1047.07</v>
      </c>
      <c r="F42" s="20">
        <v>0</v>
      </c>
      <c r="G42" s="20">
        <v>122.89</v>
      </c>
      <c r="H42" s="20">
        <v>0</v>
      </c>
      <c r="I42" s="20">
        <v>10.01</v>
      </c>
      <c r="J42" s="20">
        <v>42.81</v>
      </c>
      <c r="K42" s="20">
        <v>31.3</v>
      </c>
      <c r="L42" s="20">
        <v>13.21</v>
      </c>
      <c r="M42" s="20">
        <v>20.32</v>
      </c>
      <c r="N42" s="20">
        <v>4179.8100000000004</v>
      </c>
      <c r="O42" s="20">
        <f t="shared" si="0"/>
        <v>3939.2700000000004</v>
      </c>
      <c r="P42" s="20">
        <f t="shared" si="1"/>
        <v>3939.2700000000004</v>
      </c>
      <c r="Q42" s="20">
        <f t="shared" si="2"/>
        <v>4062.1600000000003</v>
      </c>
      <c r="R42" s="30">
        <f t="shared" si="3"/>
        <v>4114.9800000000005</v>
      </c>
      <c r="S42" s="31">
        <f t="shared" si="4"/>
        <v>0.94245192963316515</v>
      </c>
      <c r="T42" s="31">
        <f t="shared" si="5"/>
        <v>0.98448972560953729</v>
      </c>
    </row>
    <row r="43" spans="1:22" x14ac:dyDescent="0.2">
      <c r="A43" s="113"/>
      <c r="B43" s="18" t="s">
        <v>21</v>
      </c>
      <c r="C43" s="19">
        <v>45839</v>
      </c>
      <c r="D43" s="20">
        <v>2718.29</v>
      </c>
      <c r="E43" s="20">
        <v>1004.3499999999999</v>
      </c>
      <c r="F43" s="20">
        <v>0</v>
      </c>
      <c r="G43" s="20">
        <v>116.37</v>
      </c>
      <c r="H43" s="20">
        <v>0</v>
      </c>
      <c r="I43" s="20">
        <v>2.27</v>
      </c>
      <c r="J43" s="20">
        <v>33.28</v>
      </c>
      <c r="K43" s="20">
        <v>97</v>
      </c>
      <c r="L43" s="20">
        <v>34.729999999999997</v>
      </c>
      <c r="M43" s="20">
        <v>10.55</v>
      </c>
      <c r="N43" s="20">
        <v>4016.84</v>
      </c>
      <c r="O43" s="20">
        <f t="shared" si="0"/>
        <v>3722.64</v>
      </c>
      <c r="P43" s="20">
        <f t="shared" si="1"/>
        <v>3722.64</v>
      </c>
      <c r="Q43" s="20">
        <f t="shared" si="2"/>
        <v>3839.0099999999998</v>
      </c>
      <c r="R43" s="30">
        <f t="shared" si="3"/>
        <v>3874.56</v>
      </c>
      <c r="S43" s="31">
        <f t="shared" si="4"/>
        <v>0.9267583473576243</v>
      </c>
      <c r="T43" s="31">
        <f t="shared" si="5"/>
        <v>0.96457912189681438</v>
      </c>
    </row>
    <row r="44" spans="1:22" x14ac:dyDescent="0.2">
      <c r="A44" s="113"/>
      <c r="B44" s="18" t="s">
        <v>22</v>
      </c>
      <c r="C44" s="19">
        <v>45931</v>
      </c>
      <c r="D44" s="23">
        <v>2401.4699999999998</v>
      </c>
      <c r="E44" s="23">
        <v>721.68000000000006</v>
      </c>
      <c r="F44" s="23">
        <v>0</v>
      </c>
      <c r="G44" s="23">
        <v>100.59</v>
      </c>
      <c r="H44" s="23">
        <v>0</v>
      </c>
      <c r="I44" s="23">
        <v>1.68</v>
      </c>
      <c r="J44" s="23">
        <v>21.73</v>
      </c>
      <c r="K44" s="23">
        <v>137.37</v>
      </c>
      <c r="L44" s="23">
        <v>100.81</v>
      </c>
      <c r="M44" s="23">
        <v>10.48</v>
      </c>
      <c r="N44" s="20">
        <v>3495.8099999999995</v>
      </c>
      <c r="O44" s="20">
        <f t="shared" si="0"/>
        <v>3123.1499999999996</v>
      </c>
      <c r="P44" s="20">
        <f t="shared" si="1"/>
        <v>3123.1499999999996</v>
      </c>
      <c r="Q44" s="20">
        <f t="shared" si="2"/>
        <v>3223.74</v>
      </c>
      <c r="R44" s="30">
        <f t="shared" si="3"/>
        <v>3247.1499999999996</v>
      </c>
      <c r="S44" s="31">
        <f t="shared" si="4"/>
        <v>0.89339809657847535</v>
      </c>
      <c r="T44" s="31">
        <f t="shared" si="5"/>
        <v>0.92886913190362175</v>
      </c>
    </row>
    <row r="45" spans="1:22" x14ac:dyDescent="0.2">
      <c r="O45" s="17"/>
      <c r="P45" s="17"/>
      <c r="Q45" s="17"/>
      <c r="R45" s="29"/>
      <c r="S45" s="26"/>
      <c r="T45" s="26"/>
    </row>
  </sheetData>
  <pageMargins left="0.7" right="0.7" top="0.75" bottom="0.75" header="0.3" footer="0.3"/>
  <pageSetup paperSize="9" orientation="portrait" r:id="rId1"/>
  <ignoredErrors>
    <ignoredError sqref="P7:R44"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62BE6-E8AE-461C-9D49-257F32E5990E}">
  <dimension ref="A1:U54"/>
  <sheetViews>
    <sheetView showGridLines="0" workbookViewId="0"/>
  </sheetViews>
  <sheetFormatPr defaultColWidth="8.7109375" defaultRowHeight="12.75" x14ac:dyDescent="0.2"/>
  <cols>
    <col min="1" max="1" width="8.7109375" style="9"/>
    <col min="2" max="2" width="9.42578125" style="9" customWidth="1"/>
    <col min="3" max="3" width="10.28515625" style="9" customWidth="1"/>
    <col min="4" max="4" width="11.28515625" style="9" customWidth="1"/>
    <col min="5" max="5" width="11.7109375" style="9" customWidth="1"/>
    <col min="6" max="6" width="10.5703125" style="9" bestFit="1" customWidth="1"/>
    <col min="7" max="20" width="8.7109375" style="9"/>
    <col min="21" max="21" width="10.42578125" style="9" customWidth="1"/>
    <col min="22" max="16384" width="8.7109375" style="9"/>
  </cols>
  <sheetData>
    <row r="1" spans="1:20" ht="15.75" x14ac:dyDescent="0.2">
      <c r="A1" s="15" t="s">
        <v>170</v>
      </c>
    </row>
    <row r="5" spans="1:20" ht="38.25" x14ac:dyDescent="0.2">
      <c r="A5" s="116"/>
      <c r="B5" s="117" t="s">
        <v>108</v>
      </c>
      <c r="C5" s="117" t="s">
        <v>109</v>
      </c>
      <c r="D5" s="117" t="s">
        <v>110</v>
      </c>
      <c r="E5" s="117" t="s">
        <v>107</v>
      </c>
      <c r="F5" s="118" t="s">
        <v>10</v>
      </c>
    </row>
    <row r="6" spans="1:20" x14ac:dyDescent="0.2">
      <c r="A6" s="115">
        <v>0</v>
      </c>
      <c r="B6" s="193">
        <v>-292.14983000000029</v>
      </c>
      <c r="C6" s="193">
        <v>-230.66086999999925</v>
      </c>
      <c r="D6" s="193">
        <v>-213.86474999999882</v>
      </c>
      <c r="E6" s="193">
        <v>18.838340000000002</v>
      </c>
      <c r="F6" s="193">
        <v>-195.02640999999812</v>
      </c>
      <c r="T6" s="22"/>
    </row>
    <row r="7" spans="1:20" x14ac:dyDescent="0.2">
      <c r="A7" s="115">
        <v>4.1666666666666664E-2</v>
      </c>
      <c r="B7" s="193">
        <v>-307.20328999999992</v>
      </c>
      <c r="C7" s="193">
        <v>-246.01722999999993</v>
      </c>
      <c r="D7" s="193">
        <v>-222.88347999999996</v>
      </c>
      <c r="E7" s="193">
        <v>25.822760000000002</v>
      </c>
      <c r="F7" s="193">
        <v>-197.06071999999995</v>
      </c>
      <c r="T7" s="22"/>
    </row>
    <row r="8" spans="1:20" x14ac:dyDescent="0.2">
      <c r="A8" s="115">
        <v>4.1666666666666664E-2</v>
      </c>
      <c r="B8" s="193">
        <v>-306.37291000000005</v>
      </c>
      <c r="C8" s="193">
        <v>-245.79109999999991</v>
      </c>
      <c r="D8" s="193">
        <v>-220.31150999999954</v>
      </c>
      <c r="E8" s="193">
        <v>29.380200000000002</v>
      </c>
      <c r="F8" s="193">
        <v>-190.93130999999948</v>
      </c>
      <c r="T8" s="22"/>
    </row>
    <row r="9" spans="1:20" x14ac:dyDescent="0.2">
      <c r="A9" s="115">
        <v>8.3333333333333329E-2</v>
      </c>
      <c r="B9" s="193">
        <v>-306.29102000000012</v>
      </c>
      <c r="C9" s="193">
        <v>-241.90966000000026</v>
      </c>
      <c r="D9" s="193">
        <v>-216.72235000000092</v>
      </c>
      <c r="E9" s="193">
        <v>31.188719999999996</v>
      </c>
      <c r="F9" s="193">
        <v>-185.53363000000172</v>
      </c>
      <c r="T9" s="22"/>
    </row>
    <row r="10" spans="1:20" x14ac:dyDescent="0.2">
      <c r="A10" s="115">
        <v>8.3333333333333329E-2</v>
      </c>
      <c r="B10" s="193">
        <v>-309.35704000000032</v>
      </c>
      <c r="C10" s="193">
        <v>-241.10696000000007</v>
      </c>
      <c r="D10" s="193">
        <v>-215.48613999999998</v>
      </c>
      <c r="E10" s="193">
        <v>32.990830000000003</v>
      </c>
      <c r="F10" s="193">
        <v>-182.49530999999979</v>
      </c>
      <c r="T10" s="22"/>
    </row>
    <row r="11" spans="1:20" x14ac:dyDescent="0.2">
      <c r="A11" s="115">
        <v>0.125</v>
      </c>
      <c r="B11" s="193">
        <v>-310.37923000000001</v>
      </c>
      <c r="C11" s="193">
        <v>-241.17799999999988</v>
      </c>
      <c r="D11" s="193">
        <v>-215.8716800000002</v>
      </c>
      <c r="E11" s="193">
        <v>35.9208</v>
      </c>
      <c r="F11" s="193">
        <v>-179.95088000000032</v>
      </c>
      <c r="T11" s="22"/>
    </row>
    <row r="12" spans="1:20" x14ac:dyDescent="0.2">
      <c r="A12" s="115">
        <v>0.125</v>
      </c>
      <c r="B12" s="193">
        <v>-314.13185999999996</v>
      </c>
      <c r="C12" s="193">
        <v>-242.1200800000006</v>
      </c>
      <c r="D12" s="193">
        <v>-216.35772000000134</v>
      </c>
      <c r="E12" s="193">
        <v>36.937249999999992</v>
      </c>
      <c r="F12" s="193">
        <v>-179.42047000000093</v>
      </c>
      <c r="T12" s="22"/>
    </row>
    <row r="13" spans="1:20" x14ac:dyDescent="0.2">
      <c r="A13" s="115">
        <v>0.16666666666666666</v>
      </c>
      <c r="B13" s="193">
        <v>-317.57432000000017</v>
      </c>
      <c r="C13" s="193">
        <v>-244.47444000000087</v>
      </c>
      <c r="D13" s="193">
        <v>-218.53252000000157</v>
      </c>
      <c r="E13" s="193">
        <v>38.122029999999995</v>
      </c>
      <c r="F13" s="193">
        <v>-180.41049000000203</v>
      </c>
      <c r="T13" s="22"/>
    </row>
    <row r="14" spans="1:20" x14ac:dyDescent="0.2">
      <c r="A14" s="115">
        <v>0.16666666666666666</v>
      </c>
      <c r="B14" s="193">
        <v>-303.37352999999985</v>
      </c>
      <c r="C14" s="193">
        <v>-234.60645999999997</v>
      </c>
      <c r="D14" s="193">
        <v>-210.42500999999993</v>
      </c>
      <c r="E14" s="193">
        <v>42.979889999999997</v>
      </c>
      <c r="F14" s="193">
        <v>-167.44511999999986</v>
      </c>
      <c r="T14" s="22"/>
    </row>
    <row r="15" spans="1:20" x14ac:dyDescent="0.2">
      <c r="A15" s="115">
        <v>0.20833333333333334</v>
      </c>
      <c r="B15" s="193">
        <v>-298.19892000000027</v>
      </c>
      <c r="C15" s="193">
        <v>-229.5023900000001</v>
      </c>
      <c r="D15" s="193">
        <v>-205.46636000000035</v>
      </c>
      <c r="E15" s="193">
        <v>38.199619999999996</v>
      </c>
      <c r="F15" s="193">
        <v>-167.26674000000048</v>
      </c>
      <c r="T15" s="22"/>
    </row>
    <row r="16" spans="1:20" x14ac:dyDescent="0.2">
      <c r="A16" s="115">
        <v>0.20833333333333334</v>
      </c>
      <c r="B16" s="193">
        <v>-287.90471999999954</v>
      </c>
      <c r="C16" s="193">
        <v>-222.02062999999998</v>
      </c>
      <c r="D16" s="193">
        <v>-202.05673999999999</v>
      </c>
      <c r="E16" s="193">
        <v>36.912329999999997</v>
      </c>
      <c r="F16" s="193">
        <v>-165.14440999999988</v>
      </c>
      <c r="T16" s="22"/>
    </row>
    <row r="17" spans="1:20" x14ac:dyDescent="0.2">
      <c r="A17" s="115">
        <v>0.25</v>
      </c>
      <c r="B17" s="193">
        <v>-282.29077999999981</v>
      </c>
      <c r="C17" s="193">
        <v>-223.17574999999988</v>
      </c>
      <c r="D17" s="193">
        <v>-201.93691999999965</v>
      </c>
      <c r="E17" s="193">
        <v>37.577089999999998</v>
      </c>
      <c r="F17" s="193">
        <v>-164.35982999999942</v>
      </c>
      <c r="T17" s="22"/>
    </row>
    <row r="18" spans="1:20" x14ac:dyDescent="0.2">
      <c r="A18" s="115">
        <v>0.25</v>
      </c>
      <c r="B18" s="193">
        <v>-274.76348999999982</v>
      </c>
      <c r="C18" s="193">
        <v>-216.08168999999953</v>
      </c>
      <c r="D18" s="193">
        <v>-200.47882999999911</v>
      </c>
      <c r="E18" s="193">
        <v>39.565350000000009</v>
      </c>
      <c r="F18" s="193">
        <v>-160.9134799999988</v>
      </c>
      <c r="T18" s="22"/>
    </row>
    <row r="19" spans="1:20" x14ac:dyDescent="0.2">
      <c r="A19" s="115">
        <v>0.29166666666666669</v>
      </c>
      <c r="B19" s="193">
        <v>-292.9070200000001</v>
      </c>
      <c r="C19" s="193">
        <v>-233.55494000000044</v>
      </c>
      <c r="D19" s="193">
        <v>-216.51547000000028</v>
      </c>
      <c r="E19" s="193">
        <v>59.012169999999998</v>
      </c>
      <c r="F19" s="193">
        <v>-157.50329999999985</v>
      </c>
      <c r="T19" s="22"/>
    </row>
    <row r="20" spans="1:20" x14ac:dyDescent="0.2">
      <c r="A20" s="115">
        <v>0.29166666666666669</v>
      </c>
      <c r="B20" s="193">
        <v>-351.97402000000011</v>
      </c>
      <c r="C20" s="193">
        <v>-277.13788000000022</v>
      </c>
      <c r="D20" s="193">
        <v>-251.68202000000019</v>
      </c>
      <c r="E20" s="193">
        <v>97.60839</v>
      </c>
      <c r="F20" s="193">
        <v>-154.07362999999987</v>
      </c>
      <c r="T20" s="22"/>
    </row>
    <row r="21" spans="1:20" x14ac:dyDescent="0.2">
      <c r="A21" s="115">
        <v>0.33333333333333331</v>
      </c>
      <c r="B21" s="193">
        <v>-406.11112000000003</v>
      </c>
      <c r="C21" s="193">
        <v>-319.77594999999974</v>
      </c>
      <c r="D21" s="193">
        <v>-287.6932299999994</v>
      </c>
      <c r="E21" s="193">
        <v>134.67652000000001</v>
      </c>
      <c r="F21" s="193">
        <v>-153.01670999999942</v>
      </c>
      <c r="T21" s="22"/>
    </row>
    <row r="22" spans="1:20" x14ac:dyDescent="0.2">
      <c r="A22" s="115">
        <v>0.33333333333333331</v>
      </c>
      <c r="B22" s="193">
        <v>-477.97184000000061</v>
      </c>
      <c r="C22" s="193">
        <v>-373.1842900000006</v>
      </c>
      <c r="D22" s="193">
        <v>-332.50928000000113</v>
      </c>
      <c r="E22" s="193">
        <v>175.20519000000002</v>
      </c>
      <c r="F22" s="193">
        <v>-157.304090000001</v>
      </c>
      <c r="T22" s="22"/>
    </row>
    <row r="23" spans="1:20" x14ac:dyDescent="0.2">
      <c r="A23" s="115">
        <v>0.375</v>
      </c>
      <c r="B23" s="193">
        <v>-569.31619000000001</v>
      </c>
      <c r="C23" s="193">
        <v>-431.72787999999946</v>
      </c>
      <c r="D23" s="193">
        <v>-385.01050999999961</v>
      </c>
      <c r="E23" s="193">
        <v>230.40513999999999</v>
      </c>
      <c r="F23" s="193">
        <v>-154.60537000000022</v>
      </c>
      <c r="T23" s="22"/>
    </row>
    <row r="24" spans="1:20" x14ac:dyDescent="0.2">
      <c r="A24" s="115">
        <v>0.375</v>
      </c>
      <c r="B24" s="193">
        <v>-641.39093999999977</v>
      </c>
      <c r="C24" s="193">
        <v>-483.50757999999996</v>
      </c>
      <c r="D24" s="193">
        <v>-425.05655999999999</v>
      </c>
      <c r="E24" s="193">
        <v>273.83572000000004</v>
      </c>
      <c r="F24" s="193">
        <v>-151.22083999999995</v>
      </c>
      <c r="T24" s="22"/>
    </row>
    <row r="25" spans="1:20" x14ac:dyDescent="0.2">
      <c r="A25" s="115">
        <v>0.41666666666666669</v>
      </c>
      <c r="B25" s="193">
        <v>-713.80594999999994</v>
      </c>
      <c r="C25" s="193">
        <v>-531.38552000000027</v>
      </c>
      <c r="D25" s="193">
        <v>-458.24314000000049</v>
      </c>
      <c r="E25" s="193">
        <v>317.95492000000002</v>
      </c>
      <c r="F25" s="193">
        <v>-140.28822000000036</v>
      </c>
      <c r="T25" s="22"/>
    </row>
    <row r="26" spans="1:20" x14ac:dyDescent="0.2">
      <c r="A26" s="115">
        <v>0.41666666666666669</v>
      </c>
      <c r="B26" s="193">
        <v>-799.55303999999978</v>
      </c>
      <c r="C26" s="193">
        <v>-577.44993000000022</v>
      </c>
      <c r="D26" s="193">
        <v>-487.70525000000043</v>
      </c>
      <c r="E26" s="193">
        <v>350.14748999999995</v>
      </c>
      <c r="F26" s="193">
        <v>-137.55776000000014</v>
      </c>
      <c r="T26" s="22"/>
    </row>
    <row r="27" spans="1:20" x14ac:dyDescent="0.2">
      <c r="A27" s="115">
        <v>0.45833333333333331</v>
      </c>
      <c r="B27" s="193">
        <v>-831.17115000000058</v>
      </c>
      <c r="C27" s="193">
        <v>-600.45046999999977</v>
      </c>
      <c r="D27" s="193">
        <v>-501.01086999999961</v>
      </c>
      <c r="E27" s="193">
        <v>369.92971999999997</v>
      </c>
      <c r="F27" s="193">
        <v>-131.08114999999952</v>
      </c>
      <c r="T27" s="22"/>
    </row>
    <row r="28" spans="1:20" x14ac:dyDescent="0.2">
      <c r="A28" s="115">
        <v>0.45833333333333331</v>
      </c>
      <c r="B28" s="193">
        <v>-856.59002000000055</v>
      </c>
      <c r="C28" s="193">
        <v>-619.78167000000076</v>
      </c>
      <c r="D28" s="193">
        <v>-517.29792000000089</v>
      </c>
      <c r="E28" s="193">
        <v>385.52911999999992</v>
      </c>
      <c r="F28" s="193">
        <v>-131.76880000000074</v>
      </c>
      <c r="T28" s="22"/>
    </row>
    <row r="29" spans="1:20" x14ac:dyDescent="0.2">
      <c r="A29" s="115">
        <v>0.5</v>
      </c>
      <c r="B29" s="193">
        <v>-868.78778000000011</v>
      </c>
      <c r="C29" s="193">
        <v>-629.55452999999989</v>
      </c>
      <c r="D29" s="193">
        <v>-526.66233000000011</v>
      </c>
      <c r="E29" s="193">
        <v>391.81383999999997</v>
      </c>
      <c r="F29" s="193">
        <v>-134.84849000000031</v>
      </c>
      <c r="T29" s="22"/>
    </row>
    <row r="30" spans="1:20" x14ac:dyDescent="0.2">
      <c r="A30" s="115">
        <v>0.5</v>
      </c>
      <c r="B30" s="193">
        <v>-876.85148999999956</v>
      </c>
      <c r="C30" s="193">
        <v>-634.20536999999922</v>
      </c>
      <c r="D30" s="193">
        <v>-524.90571999999929</v>
      </c>
      <c r="E30" s="193">
        <v>390.45789000000002</v>
      </c>
      <c r="F30" s="193">
        <v>-134.44782999999916</v>
      </c>
      <c r="T30" s="22"/>
    </row>
    <row r="31" spans="1:20" x14ac:dyDescent="0.2">
      <c r="A31" s="115">
        <v>0.54166666666666663</v>
      </c>
      <c r="B31" s="193">
        <v>-878.47840999999971</v>
      </c>
      <c r="C31" s="193">
        <v>-637.80785999999944</v>
      </c>
      <c r="D31" s="193">
        <v>-527.83715999999913</v>
      </c>
      <c r="E31" s="193">
        <v>390.12296999999995</v>
      </c>
      <c r="F31" s="193">
        <v>-137.71418999999923</v>
      </c>
      <c r="T31" s="22"/>
    </row>
    <row r="32" spans="1:20" x14ac:dyDescent="0.2">
      <c r="A32" s="115">
        <v>0.54166666666666663</v>
      </c>
      <c r="B32" s="193">
        <v>-865.82858000000033</v>
      </c>
      <c r="C32" s="193">
        <v>-630.73383000000013</v>
      </c>
      <c r="D32" s="193">
        <v>-523.43011000000024</v>
      </c>
      <c r="E32" s="193">
        <v>383.06013999999999</v>
      </c>
      <c r="F32" s="193">
        <v>-140.36997000000065</v>
      </c>
      <c r="T32" s="22"/>
    </row>
    <row r="33" spans="1:21" ht="34.5" customHeight="1" x14ac:dyDescent="0.2">
      <c r="A33" s="115">
        <v>0.58333333333333337</v>
      </c>
      <c r="B33" s="193">
        <v>-841.66317999999956</v>
      </c>
      <c r="C33" s="193">
        <v>-613.75071999999909</v>
      </c>
      <c r="D33" s="193">
        <v>-516.11557999999877</v>
      </c>
      <c r="E33" s="193">
        <v>370.54876000000002</v>
      </c>
      <c r="F33" s="193">
        <v>-145.56681999999864</v>
      </c>
      <c r="I33" s="204" t="s">
        <v>171</v>
      </c>
      <c r="J33" s="204"/>
      <c r="K33" s="204"/>
      <c r="L33" s="204"/>
      <c r="M33" s="204"/>
      <c r="N33" s="204"/>
      <c r="O33" s="204"/>
      <c r="P33" s="204"/>
      <c r="Q33" s="204"/>
      <c r="R33" s="204"/>
      <c r="S33" s="204"/>
      <c r="T33" s="204"/>
      <c r="U33" s="204"/>
    </row>
    <row r="34" spans="1:21" x14ac:dyDescent="0.2">
      <c r="A34" s="115">
        <v>0.58333333333333337</v>
      </c>
      <c r="B34" s="193">
        <v>-819.16771999999992</v>
      </c>
      <c r="C34" s="193">
        <v>-606.47631999999976</v>
      </c>
      <c r="D34" s="193">
        <v>-514.11641999999983</v>
      </c>
      <c r="E34" s="193">
        <v>361.91577000000001</v>
      </c>
      <c r="F34" s="193">
        <v>-152.20064999999977</v>
      </c>
      <c r="T34" s="22"/>
    </row>
    <row r="35" spans="1:21" x14ac:dyDescent="0.2">
      <c r="A35" s="115">
        <v>0.625</v>
      </c>
      <c r="B35" s="193">
        <v>-774.33001999999942</v>
      </c>
      <c r="C35" s="193">
        <v>-580.98315999999977</v>
      </c>
      <c r="D35" s="193">
        <v>-499.64963999999964</v>
      </c>
      <c r="E35" s="193">
        <v>346.0453</v>
      </c>
      <c r="F35" s="193">
        <v>-153.60433999999941</v>
      </c>
      <c r="I35" s="51" t="s">
        <v>103</v>
      </c>
      <c r="T35" s="22"/>
    </row>
    <row r="36" spans="1:21" x14ac:dyDescent="0.2">
      <c r="A36" s="115">
        <v>0.625</v>
      </c>
      <c r="B36" s="193">
        <v>-707.03646999999955</v>
      </c>
      <c r="C36" s="193">
        <v>-540.84805000000006</v>
      </c>
      <c r="D36" s="193">
        <v>-471.20962000000009</v>
      </c>
      <c r="E36" s="193">
        <v>311.7978</v>
      </c>
      <c r="F36" s="193">
        <v>-159.41182000000026</v>
      </c>
      <c r="T36" s="22"/>
    </row>
    <row r="37" spans="1:21" x14ac:dyDescent="0.2">
      <c r="A37" s="115">
        <v>0.66666666666666663</v>
      </c>
      <c r="B37" s="193">
        <v>-581.47564999999986</v>
      </c>
      <c r="C37" s="193">
        <v>-456.07326000000012</v>
      </c>
      <c r="D37" s="193">
        <v>-407.54267000000027</v>
      </c>
      <c r="E37" s="193">
        <v>242.92763000000002</v>
      </c>
      <c r="F37" s="193">
        <v>-164.61504000000059</v>
      </c>
      <c r="T37" s="22"/>
    </row>
    <row r="38" spans="1:21" x14ac:dyDescent="0.2">
      <c r="A38" s="115">
        <v>0.66666666666666663</v>
      </c>
      <c r="B38" s="193">
        <v>-483.90942000000041</v>
      </c>
      <c r="C38" s="193">
        <v>-375.73103000000037</v>
      </c>
      <c r="D38" s="193">
        <v>-350.07911000000013</v>
      </c>
      <c r="E38" s="193">
        <v>171.93521999999999</v>
      </c>
      <c r="F38" s="193">
        <v>-178.14388999999983</v>
      </c>
      <c r="T38" s="22"/>
    </row>
    <row r="39" spans="1:21" x14ac:dyDescent="0.2">
      <c r="A39" s="115">
        <v>0.70833333333333337</v>
      </c>
      <c r="B39" s="193">
        <v>-393.33349000000044</v>
      </c>
      <c r="C39" s="193">
        <v>-307.7184600000005</v>
      </c>
      <c r="D39" s="193">
        <v>-290.14423000000033</v>
      </c>
      <c r="E39" s="193">
        <v>105.61177999999998</v>
      </c>
      <c r="F39" s="193">
        <v>-184.5324499999997</v>
      </c>
      <c r="T39" s="22"/>
    </row>
    <row r="40" spans="1:21" x14ac:dyDescent="0.2">
      <c r="A40" s="115">
        <v>0.70833333333333337</v>
      </c>
      <c r="B40" s="193">
        <v>-329.84649999999965</v>
      </c>
      <c r="C40" s="193">
        <v>-267.75829999999951</v>
      </c>
      <c r="D40" s="193">
        <v>-251.08993000000009</v>
      </c>
      <c r="E40" s="193">
        <v>55.974809999999998</v>
      </c>
      <c r="F40" s="193">
        <v>-195.11511999999993</v>
      </c>
      <c r="T40" s="22"/>
    </row>
    <row r="41" spans="1:21" x14ac:dyDescent="0.2">
      <c r="A41" s="115">
        <v>0.75</v>
      </c>
      <c r="B41" s="193">
        <v>-290.66422000000011</v>
      </c>
      <c r="C41" s="193">
        <v>-245.26370000000043</v>
      </c>
      <c r="D41" s="193">
        <v>-233.43145999999979</v>
      </c>
      <c r="E41" s="193">
        <v>32.003370000000004</v>
      </c>
      <c r="F41" s="193">
        <v>-201.42808999999897</v>
      </c>
      <c r="T41" s="22"/>
    </row>
    <row r="42" spans="1:21" x14ac:dyDescent="0.2">
      <c r="A42" s="115">
        <v>0.75</v>
      </c>
      <c r="B42" s="193">
        <v>-268.29321999999956</v>
      </c>
      <c r="C42" s="193">
        <v>-230.86460999999963</v>
      </c>
      <c r="D42" s="193">
        <v>-226.25697999999966</v>
      </c>
      <c r="E42" s="193">
        <v>23.746519999999997</v>
      </c>
      <c r="F42" s="193">
        <v>-202.51045999999997</v>
      </c>
      <c r="T42" s="22"/>
    </row>
    <row r="43" spans="1:21" x14ac:dyDescent="0.2">
      <c r="A43" s="115">
        <v>0.79166666666666663</v>
      </c>
      <c r="B43" s="193">
        <v>-250.7770000000005</v>
      </c>
      <c r="C43" s="193">
        <v>-216.32379000000037</v>
      </c>
      <c r="D43" s="193">
        <v>-215.73316000000068</v>
      </c>
      <c r="E43" s="193">
        <v>11.453539999999998</v>
      </c>
      <c r="F43" s="193">
        <v>-204.27962000000116</v>
      </c>
      <c r="T43" s="22"/>
    </row>
    <row r="44" spans="1:21" x14ac:dyDescent="0.2">
      <c r="A44" s="115">
        <v>0.79166666666666663</v>
      </c>
      <c r="B44" s="193">
        <v>-241.16175000000021</v>
      </c>
      <c r="C44" s="193">
        <v>-207.25504000000001</v>
      </c>
      <c r="D44" s="193">
        <v>-206.7207199999998</v>
      </c>
      <c r="E44" s="193">
        <v>1.5715199999999996</v>
      </c>
      <c r="F44" s="193">
        <v>-205.14919999999984</v>
      </c>
      <c r="T44" s="22"/>
    </row>
    <row r="45" spans="1:21" x14ac:dyDescent="0.2">
      <c r="A45" s="115">
        <v>0.83333333333333337</v>
      </c>
      <c r="B45" s="193">
        <v>-244.24914999999964</v>
      </c>
      <c r="C45" s="193">
        <v>-210.58724999999913</v>
      </c>
      <c r="D45" s="193">
        <v>-209.92855999999938</v>
      </c>
      <c r="E45" s="193">
        <v>0.91652999999999984</v>
      </c>
      <c r="F45" s="193">
        <v>-209.01202999999896</v>
      </c>
      <c r="T45" s="22"/>
    </row>
    <row r="46" spans="1:21" x14ac:dyDescent="0.2">
      <c r="A46" s="115">
        <v>0.83333333333333337</v>
      </c>
      <c r="B46" s="193">
        <v>-241.64030000000002</v>
      </c>
      <c r="C46" s="193">
        <v>-207.90126999999939</v>
      </c>
      <c r="D46" s="193">
        <v>-207.61717999999883</v>
      </c>
      <c r="E46" s="193">
        <v>3.9067500000000006</v>
      </c>
      <c r="F46" s="193">
        <v>-203.71042999999872</v>
      </c>
      <c r="T46" s="22"/>
    </row>
    <row r="47" spans="1:21" x14ac:dyDescent="0.2">
      <c r="A47" s="115">
        <v>0.875</v>
      </c>
      <c r="B47" s="193">
        <v>-241.69999999999982</v>
      </c>
      <c r="C47" s="193">
        <v>-206.99396999999999</v>
      </c>
      <c r="D47" s="193">
        <v>-205.42029000000048</v>
      </c>
      <c r="E47" s="193">
        <v>3.4214500000000001</v>
      </c>
      <c r="F47" s="193">
        <v>-201.99884000000065</v>
      </c>
      <c r="T47" s="22"/>
    </row>
    <row r="48" spans="1:21" x14ac:dyDescent="0.2">
      <c r="A48" s="115">
        <v>0.875</v>
      </c>
      <c r="B48" s="193">
        <v>-236.92175000000043</v>
      </c>
      <c r="C48" s="193">
        <v>-201.72780000000057</v>
      </c>
      <c r="D48" s="193">
        <v>-200.72933000000057</v>
      </c>
      <c r="E48" s="193">
        <v>5.5525400000000005</v>
      </c>
      <c r="F48" s="193">
        <v>-195.17679000000044</v>
      </c>
      <c r="T48" s="22"/>
    </row>
    <row r="49" spans="1:20" x14ac:dyDescent="0.2">
      <c r="A49" s="115">
        <v>0.91666666666666663</v>
      </c>
      <c r="B49" s="193">
        <v>-242.90855999999985</v>
      </c>
      <c r="C49" s="193">
        <v>-204.4691299999995</v>
      </c>
      <c r="D49" s="193">
        <v>-201.96265999999923</v>
      </c>
      <c r="E49" s="193">
        <v>7.0471700000000013</v>
      </c>
      <c r="F49" s="193">
        <v>-194.9154899999985</v>
      </c>
      <c r="T49" s="22"/>
    </row>
    <row r="50" spans="1:20" x14ac:dyDescent="0.2">
      <c r="A50" s="115">
        <v>0.91666666666666663</v>
      </c>
      <c r="B50" s="193">
        <v>-251.11846999999989</v>
      </c>
      <c r="C50" s="193">
        <v>-207.59582000000046</v>
      </c>
      <c r="D50" s="193">
        <v>-199.29321000000027</v>
      </c>
      <c r="E50" s="193">
        <v>7.4375999999999998</v>
      </c>
      <c r="F50" s="193">
        <v>-191.85560999999961</v>
      </c>
      <c r="T50" s="22"/>
    </row>
    <row r="51" spans="1:20" x14ac:dyDescent="0.2">
      <c r="A51" s="115">
        <v>0.95833333333333337</v>
      </c>
      <c r="B51" s="193">
        <v>-258.22622000000047</v>
      </c>
      <c r="C51" s="193">
        <v>-208.17834000000039</v>
      </c>
      <c r="D51" s="193">
        <v>-199.77480000000014</v>
      </c>
      <c r="E51" s="193">
        <v>9.7636599999999998</v>
      </c>
      <c r="F51" s="193">
        <v>-190.01114000000007</v>
      </c>
      <c r="T51" s="22"/>
    </row>
    <row r="52" spans="1:20" x14ac:dyDescent="0.2">
      <c r="A52" s="115">
        <v>0.95833333333333337</v>
      </c>
      <c r="B52" s="193">
        <v>-272.0930699999999</v>
      </c>
      <c r="C52" s="193">
        <v>-218.87614000000031</v>
      </c>
      <c r="D52" s="193">
        <v>-204.27870999999959</v>
      </c>
      <c r="E52" s="193">
        <v>12.100619999999999</v>
      </c>
      <c r="F52" s="193">
        <v>-192.17808999999897</v>
      </c>
      <c r="T52" s="22"/>
    </row>
    <row r="53" spans="1:20" x14ac:dyDescent="0.2">
      <c r="A53" s="115">
        <v>0</v>
      </c>
      <c r="B53" s="193">
        <v>-275.40349999999989</v>
      </c>
      <c r="C53" s="193">
        <v>-219.29149000000007</v>
      </c>
      <c r="D53" s="193">
        <v>-202.80483999999979</v>
      </c>
      <c r="E53" s="193">
        <v>12.932199999999998</v>
      </c>
      <c r="F53" s="193">
        <v>-189.87263999999959</v>
      </c>
      <c r="T53" s="22"/>
    </row>
    <row r="54" spans="1:20" x14ac:dyDescent="0.2">
      <c r="N54" s="22"/>
      <c r="O54" s="22"/>
      <c r="P54" s="22"/>
      <c r="Q54" s="22"/>
    </row>
  </sheetData>
  <mergeCells count="1">
    <mergeCell ref="I33:U33"/>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DCD56-0680-4318-8CFF-B6D396C520DF}">
  <dimension ref="A1:L39"/>
  <sheetViews>
    <sheetView showGridLines="0" workbookViewId="0"/>
  </sheetViews>
  <sheetFormatPr defaultColWidth="8.7109375" defaultRowHeight="12.75" x14ac:dyDescent="0.2"/>
  <cols>
    <col min="1" max="1" width="18.42578125" style="9" customWidth="1"/>
    <col min="2" max="2" width="12.42578125" style="9" customWidth="1"/>
    <col min="3" max="3" width="11.28515625" style="9" bestFit="1" customWidth="1"/>
    <col min="4" max="4" width="8.5703125" style="9" bestFit="1" customWidth="1"/>
    <col min="5" max="16384" width="8.7109375" style="9"/>
  </cols>
  <sheetData>
    <row r="1" spans="1:4" ht="15.75" x14ac:dyDescent="0.2">
      <c r="A1" s="15" t="s">
        <v>172</v>
      </c>
    </row>
    <row r="5" spans="1:4" x14ac:dyDescent="0.2">
      <c r="B5" s="206"/>
      <c r="C5" s="206"/>
      <c r="D5" s="206"/>
    </row>
    <row r="6" spans="1:4" x14ac:dyDescent="0.2">
      <c r="A6" s="119"/>
      <c r="B6" s="85" t="s">
        <v>61</v>
      </c>
      <c r="C6" s="85" t="s">
        <v>62</v>
      </c>
      <c r="D6" s="85" t="s">
        <v>63</v>
      </c>
    </row>
    <row r="7" spans="1:4" x14ac:dyDescent="0.2">
      <c r="A7" s="85" t="s">
        <v>108</v>
      </c>
      <c r="B7" s="179">
        <v>-9.6661899770782392E-2</v>
      </c>
      <c r="C7" s="179">
        <v>-0.13151284760895554</v>
      </c>
      <c r="D7" s="179">
        <v>-0.11361612528120443</v>
      </c>
    </row>
    <row r="8" spans="1:4" x14ac:dyDescent="0.2">
      <c r="A8" s="85" t="s">
        <v>10</v>
      </c>
      <c r="B8" s="179">
        <v>-2.7843430914729912E-2</v>
      </c>
      <c r="C8" s="179">
        <v>-4.0197973356602891E-2</v>
      </c>
      <c r="D8" s="179">
        <v>-6.9360905679434592E-2</v>
      </c>
    </row>
    <row r="37" spans="2:12" x14ac:dyDescent="0.2">
      <c r="B37" s="204" t="s">
        <v>173</v>
      </c>
      <c r="C37" s="204"/>
      <c r="D37" s="204"/>
      <c r="E37" s="204"/>
      <c r="F37" s="204"/>
      <c r="G37" s="204"/>
      <c r="H37" s="204"/>
      <c r="I37" s="204"/>
      <c r="J37" s="204"/>
      <c r="K37" s="204"/>
      <c r="L37" s="204"/>
    </row>
    <row r="38" spans="2:12" x14ac:dyDescent="0.2">
      <c r="B38" s="204"/>
      <c r="C38" s="204"/>
      <c r="D38" s="204"/>
      <c r="E38" s="204"/>
      <c r="F38" s="204"/>
      <c r="G38" s="204"/>
      <c r="H38" s="204"/>
      <c r="I38" s="204"/>
      <c r="J38" s="204"/>
      <c r="K38" s="204"/>
      <c r="L38" s="204"/>
    </row>
    <row r="39" spans="2:12" x14ac:dyDescent="0.2">
      <c r="B39" s="51" t="s">
        <v>103</v>
      </c>
    </row>
  </sheetData>
  <mergeCells count="2">
    <mergeCell ref="B5:D5"/>
    <mergeCell ref="B37:L38"/>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9F8A5-5458-42E0-BBCA-AB073FC07D66}">
  <dimension ref="A1:J41"/>
  <sheetViews>
    <sheetView showGridLines="0" workbookViewId="0"/>
  </sheetViews>
  <sheetFormatPr defaultRowHeight="15" x14ac:dyDescent="0.25"/>
  <cols>
    <col min="3" max="3" width="11.5703125" customWidth="1"/>
    <col min="4" max="4" width="11.42578125" customWidth="1"/>
    <col min="5" max="5" width="12.42578125" customWidth="1"/>
    <col min="6" max="6" width="12" customWidth="1"/>
    <col min="7" max="7" width="15.140625" customWidth="1"/>
    <col min="8" max="8" width="13.85546875" customWidth="1"/>
  </cols>
  <sheetData>
    <row r="1" spans="1:8" ht="15.75" x14ac:dyDescent="0.25">
      <c r="A1" s="15" t="s">
        <v>174</v>
      </c>
    </row>
    <row r="3" spans="1:8" s="9" customFormat="1" ht="12.75" x14ac:dyDescent="0.2"/>
    <row r="4" spans="1:8" ht="15.75" x14ac:dyDescent="0.25">
      <c r="A4" s="32"/>
    </row>
    <row r="6" spans="1:8" x14ac:dyDescent="0.25">
      <c r="A6" s="121"/>
      <c r="B6" s="121"/>
      <c r="C6" s="121" t="s">
        <v>111</v>
      </c>
      <c r="D6" s="121" t="s">
        <v>113</v>
      </c>
      <c r="E6" s="121" t="s">
        <v>114</v>
      </c>
      <c r="F6" s="121" t="s">
        <v>115</v>
      </c>
      <c r="G6" s="121" t="s">
        <v>120</v>
      </c>
      <c r="H6" s="121" t="s">
        <v>112</v>
      </c>
    </row>
    <row r="7" spans="1:8" x14ac:dyDescent="0.25">
      <c r="A7" s="207" t="s">
        <v>26</v>
      </c>
      <c r="B7" s="4">
        <v>2021</v>
      </c>
      <c r="C7" s="180">
        <v>4444.6964499999995</v>
      </c>
      <c r="D7" s="180">
        <v>860.76334999999995</v>
      </c>
      <c r="E7" s="180">
        <v>208.99916000000002</v>
      </c>
      <c r="F7" s="180">
        <v>106.36644999999999</v>
      </c>
      <c r="G7" s="180">
        <v>59.751519999999999</v>
      </c>
      <c r="H7" s="180">
        <v>445.57682999999997</v>
      </c>
    </row>
    <row r="8" spans="1:8" x14ac:dyDescent="0.25">
      <c r="A8" s="208"/>
      <c r="B8" s="4">
        <v>2022</v>
      </c>
      <c r="C8" s="180">
        <v>4043.2059199999999</v>
      </c>
      <c r="D8" s="180">
        <v>546.37194999999997</v>
      </c>
      <c r="E8" s="180">
        <v>308.68493000000001</v>
      </c>
      <c r="F8" s="180">
        <v>405.23498000000001</v>
      </c>
      <c r="G8" s="180">
        <v>206.54680999999999</v>
      </c>
      <c r="H8" s="180">
        <v>439.59384999999997</v>
      </c>
    </row>
    <row r="9" spans="1:8" x14ac:dyDescent="0.25">
      <c r="A9" s="208"/>
      <c r="B9" s="4">
        <v>2023</v>
      </c>
      <c r="C9" s="180">
        <v>3971.0276899999999</v>
      </c>
      <c r="D9" s="180">
        <v>731.36565000000007</v>
      </c>
      <c r="E9" s="180">
        <v>477.91260999999997</v>
      </c>
      <c r="F9" s="180">
        <v>57.341969999999996</v>
      </c>
      <c r="G9" s="180">
        <v>444.17385000000002</v>
      </c>
      <c r="H9" s="180">
        <v>228.90503000000001</v>
      </c>
    </row>
    <row r="10" spans="1:8" x14ac:dyDescent="0.25">
      <c r="A10" s="208"/>
      <c r="B10" s="4">
        <v>2024</v>
      </c>
      <c r="C10" s="180">
        <v>4087.8278700000001</v>
      </c>
      <c r="D10" s="180">
        <v>576.32992999999999</v>
      </c>
      <c r="E10" s="180">
        <v>470.75164000000001</v>
      </c>
      <c r="F10" s="180">
        <v>275.23180000000002</v>
      </c>
      <c r="G10" s="180">
        <v>402.28994</v>
      </c>
      <c r="H10" s="180">
        <v>344.76927999999998</v>
      </c>
    </row>
    <row r="11" spans="1:8" x14ac:dyDescent="0.25">
      <c r="A11" s="209"/>
      <c r="B11" s="4">
        <v>2025</v>
      </c>
      <c r="C11" s="180">
        <v>4178.6676200000002</v>
      </c>
      <c r="D11" s="180">
        <v>309.76004999999998</v>
      </c>
      <c r="E11" s="180">
        <v>862.52817000000005</v>
      </c>
      <c r="F11" s="180">
        <v>314.97109999999998</v>
      </c>
      <c r="G11" s="180">
        <v>98.417090000000002</v>
      </c>
      <c r="H11" s="180">
        <v>504.39298000000002</v>
      </c>
    </row>
    <row r="12" spans="1:8" x14ac:dyDescent="0.25">
      <c r="A12" s="207" t="s">
        <v>3</v>
      </c>
      <c r="B12" s="4">
        <v>2021</v>
      </c>
      <c r="C12" s="180">
        <v>434.09078</v>
      </c>
      <c r="D12" s="180">
        <v>104.64201</v>
      </c>
      <c r="E12" s="180">
        <v>70.21502000000001</v>
      </c>
      <c r="F12" s="180">
        <v>144.02678</v>
      </c>
      <c r="G12" s="180">
        <v>615.23214000000007</v>
      </c>
      <c r="H12" s="180">
        <v>476.55676</v>
      </c>
    </row>
    <row r="13" spans="1:8" x14ac:dyDescent="0.25">
      <c r="A13" s="208"/>
      <c r="B13" s="4">
        <v>2022</v>
      </c>
      <c r="C13" s="180">
        <v>430.02397000000002</v>
      </c>
      <c r="D13" s="180">
        <v>32.408070000000002</v>
      </c>
      <c r="E13" s="180">
        <v>32.860149999999997</v>
      </c>
      <c r="F13" s="180">
        <v>118.68807000000001</v>
      </c>
      <c r="G13" s="180">
        <v>461.37761</v>
      </c>
      <c r="H13" s="180">
        <v>572.59384999999997</v>
      </c>
    </row>
    <row r="14" spans="1:8" x14ac:dyDescent="0.25">
      <c r="A14" s="208"/>
      <c r="B14" s="4">
        <v>2023</v>
      </c>
      <c r="C14" s="180">
        <v>383.1651</v>
      </c>
      <c r="D14" s="180">
        <v>23.992250000000002</v>
      </c>
      <c r="E14" s="180">
        <v>61.179469999999995</v>
      </c>
      <c r="F14" s="180">
        <v>89.055720000000008</v>
      </c>
      <c r="G14" s="180">
        <v>501.45127000000002</v>
      </c>
      <c r="H14" s="180">
        <v>426.32087999999999</v>
      </c>
    </row>
    <row r="15" spans="1:8" x14ac:dyDescent="0.25">
      <c r="A15" s="208"/>
      <c r="B15" s="4">
        <v>2024</v>
      </c>
      <c r="C15" s="180">
        <v>424.88428999999996</v>
      </c>
      <c r="D15" s="180">
        <v>0.43147999999999997</v>
      </c>
      <c r="E15" s="180">
        <v>43.671769999999995</v>
      </c>
      <c r="F15" s="180">
        <v>82.735079999999996</v>
      </c>
      <c r="G15" s="180">
        <v>405.06332000000003</v>
      </c>
      <c r="H15" s="180">
        <v>507.21559000000002</v>
      </c>
    </row>
    <row r="16" spans="1:8" x14ac:dyDescent="0.25">
      <c r="A16" s="209"/>
      <c r="B16" s="4">
        <v>2025</v>
      </c>
      <c r="C16" s="180">
        <v>377.10374000000002</v>
      </c>
      <c r="D16" s="180">
        <v>0.20569999999999999</v>
      </c>
      <c r="E16" s="180">
        <v>30.86232</v>
      </c>
      <c r="F16" s="180">
        <v>45.188199999999995</v>
      </c>
      <c r="G16" s="180">
        <v>411.15039999999999</v>
      </c>
      <c r="H16" s="180">
        <v>541.43501000000003</v>
      </c>
    </row>
    <row r="17" spans="1:10" x14ac:dyDescent="0.25">
      <c r="A17" s="207" t="s">
        <v>4</v>
      </c>
      <c r="B17" s="4">
        <v>2021</v>
      </c>
      <c r="C17" s="180">
        <v>73.709229999999991</v>
      </c>
      <c r="D17" s="180">
        <v>44.58061</v>
      </c>
      <c r="E17" s="180">
        <v>3.9045200000000002</v>
      </c>
      <c r="F17" s="180">
        <v>86.935960000000009</v>
      </c>
      <c r="G17" s="180">
        <v>64.381029999999996</v>
      </c>
      <c r="H17" s="180">
        <v>257.77641999999997</v>
      </c>
    </row>
    <row r="18" spans="1:10" x14ac:dyDescent="0.25">
      <c r="A18" s="208"/>
      <c r="B18" s="4">
        <v>2022</v>
      </c>
      <c r="C18" s="180">
        <v>91.653869999999998</v>
      </c>
      <c r="D18" s="180">
        <v>27.453400000000002</v>
      </c>
      <c r="E18" s="180">
        <v>11.437050000000001</v>
      </c>
      <c r="F18" s="180">
        <v>71.511669999999995</v>
      </c>
      <c r="G18" s="180">
        <v>253.72384</v>
      </c>
      <c r="H18" s="180">
        <v>91.728589999999997</v>
      </c>
    </row>
    <row r="19" spans="1:10" x14ac:dyDescent="0.25">
      <c r="A19" s="208"/>
      <c r="B19" s="4">
        <v>2023</v>
      </c>
      <c r="C19" s="180">
        <v>113.70612</v>
      </c>
      <c r="D19" s="180">
        <v>17.927950000000003</v>
      </c>
      <c r="E19" s="180">
        <v>32.389699999999998</v>
      </c>
      <c r="F19" s="180">
        <v>96.979749999999996</v>
      </c>
      <c r="G19" s="180">
        <v>81.284469999999999</v>
      </c>
      <c r="H19" s="180">
        <v>91.033749999999998</v>
      </c>
    </row>
    <row r="20" spans="1:10" x14ac:dyDescent="0.25">
      <c r="A20" s="208"/>
      <c r="B20" s="4">
        <v>2024</v>
      </c>
      <c r="C20" s="180">
        <v>144.84849000000003</v>
      </c>
      <c r="D20" s="180">
        <v>3.23129</v>
      </c>
      <c r="E20" s="180">
        <v>8.4079599999999992</v>
      </c>
      <c r="F20" s="180">
        <v>107.61199999999999</v>
      </c>
      <c r="G20" s="180">
        <v>43.434179999999998</v>
      </c>
      <c r="H20" s="180">
        <v>146.59173000000001</v>
      </c>
    </row>
    <row r="21" spans="1:10" x14ac:dyDescent="0.25">
      <c r="A21" s="209"/>
      <c r="B21" s="4">
        <v>2025</v>
      </c>
      <c r="C21" s="180">
        <v>147.36471</v>
      </c>
      <c r="D21" s="180">
        <v>11.098739999999999</v>
      </c>
      <c r="E21" s="180">
        <v>20.068210000000001</v>
      </c>
      <c r="F21" s="180">
        <v>157.02472</v>
      </c>
      <c r="G21" s="180">
        <v>52.916020000000003</v>
      </c>
      <c r="H21" s="180">
        <v>61.225459999999998</v>
      </c>
    </row>
    <row r="22" spans="1:10" x14ac:dyDescent="0.25">
      <c r="A22" s="207" t="s">
        <v>5</v>
      </c>
      <c r="B22" s="4">
        <v>2021</v>
      </c>
      <c r="C22" s="180">
        <v>200.11533</v>
      </c>
      <c r="D22" s="180">
        <v>0.77466999999999997</v>
      </c>
      <c r="E22" s="180">
        <v>0</v>
      </c>
      <c r="F22" s="180">
        <v>0.36193999999999998</v>
      </c>
      <c r="G22" s="180">
        <v>0</v>
      </c>
      <c r="H22" s="180">
        <v>3.0923699999999998</v>
      </c>
    </row>
    <row r="23" spans="1:10" x14ac:dyDescent="0.25">
      <c r="A23" s="208"/>
      <c r="B23" s="4">
        <v>2022</v>
      </c>
      <c r="C23" s="180">
        <v>219.32381000000001</v>
      </c>
      <c r="D23" s="180">
        <v>9.4130000000000005E-2</v>
      </c>
      <c r="E23" s="180">
        <v>0</v>
      </c>
      <c r="F23" s="180">
        <v>0</v>
      </c>
      <c r="G23" s="180">
        <v>0</v>
      </c>
      <c r="H23" s="180">
        <v>2.4843199999999999</v>
      </c>
    </row>
    <row r="24" spans="1:10" x14ac:dyDescent="0.25">
      <c r="A24" s="208"/>
      <c r="B24" s="4">
        <v>2023</v>
      </c>
      <c r="C24" s="180">
        <v>301.17300999999998</v>
      </c>
      <c r="D24" s="180">
        <v>6.3800000000000003E-3</v>
      </c>
      <c r="E24" s="180">
        <v>0</v>
      </c>
      <c r="F24" s="180">
        <v>3.3E-4</v>
      </c>
      <c r="G24" s="180">
        <v>0</v>
      </c>
      <c r="H24" s="180">
        <v>0.36915999999999999</v>
      </c>
    </row>
    <row r="25" spans="1:10" x14ac:dyDescent="0.25">
      <c r="A25" s="208"/>
      <c r="B25" s="4">
        <v>2024</v>
      </c>
      <c r="C25" s="180">
        <v>329.58909</v>
      </c>
      <c r="D25" s="180">
        <v>1.5903700000000001</v>
      </c>
      <c r="E25" s="180">
        <v>0</v>
      </c>
      <c r="F25" s="180">
        <v>6.5700000000000003E-3</v>
      </c>
      <c r="G25" s="180">
        <v>7.2849999999999998E-2</v>
      </c>
      <c r="H25" s="180">
        <v>7.306E-2</v>
      </c>
    </row>
    <row r="26" spans="1:10" x14ac:dyDescent="0.25">
      <c r="A26" s="209"/>
      <c r="B26" s="4">
        <v>2025</v>
      </c>
      <c r="C26" s="180">
        <v>517.12153000000001</v>
      </c>
      <c r="D26" s="180">
        <v>9.4743700000000004</v>
      </c>
      <c r="E26" s="180">
        <v>0</v>
      </c>
      <c r="F26" s="180">
        <v>3.6999999999999999E-4</v>
      </c>
      <c r="G26" s="180">
        <v>8.2610000000000003E-2</v>
      </c>
      <c r="H26" s="180">
        <v>0.15168999999999999</v>
      </c>
    </row>
    <row r="27" spans="1:10" x14ac:dyDescent="0.25">
      <c r="A27" s="207" t="s">
        <v>28</v>
      </c>
      <c r="B27" s="4">
        <v>2021</v>
      </c>
      <c r="C27" s="180">
        <v>358.21463</v>
      </c>
      <c r="D27" s="180">
        <v>14.886009999999999</v>
      </c>
      <c r="E27" s="180">
        <v>0.72567000000000004</v>
      </c>
      <c r="F27" s="180">
        <v>3.4994499999999999</v>
      </c>
      <c r="G27" s="180">
        <v>5.2251099999999999</v>
      </c>
      <c r="H27" s="180">
        <v>6.5290299999999997</v>
      </c>
    </row>
    <row r="28" spans="1:10" x14ac:dyDescent="0.25">
      <c r="A28" s="208"/>
      <c r="B28" s="4">
        <v>2022</v>
      </c>
      <c r="C28" s="180">
        <v>462.73154</v>
      </c>
      <c r="D28" s="180">
        <v>28.603200000000001</v>
      </c>
      <c r="E28" s="180">
        <v>3.3899999999999998E-3</v>
      </c>
      <c r="F28" s="180">
        <v>3.4359999999999995E-2</v>
      </c>
      <c r="G28" s="180">
        <v>1.18689</v>
      </c>
      <c r="H28" s="180">
        <v>4.2042700000000002</v>
      </c>
      <c r="J28" s="51" t="s">
        <v>175</v>
      </c>
    </row>
    <row r="29" spans="1:10" x14ac:dyDescent="0.25">
      <c r="A29" s="208"/>
      <c r="B29" s="4">
        <v>2023</v>
      </c>
      <c r="C29" s="180">
        <v>716.03166999999996</v>
      </c>
      <c r="D29" s="180">
        <v>19.055219999999998</v>
      </c>
      <c r="E29" s="180">
        <v>0</v>
      </c>
      <c r="F29" s="180">
        <v>1.0399999999999999E-3</v>
      </c>
      <c r="G29" s="180">
        <v>1.3999999999999999E-4</v>
      </c>
      <c r="H29" s="180">
        <v>3.6945399999999999</v>
      </c>
    </row>
    <row r="30" spans="1:10" x14ac:dyDescent="0.25">
      <c r="A30" s="208"/>
      <c r="B30" s="4">
        <v>2024</v>
      </c>
      <c r="C30" s="180">
        <v>757.45910000000003</v>
      </c>
      <c r="D30" s="180">
        <v>3.5113999999999996</v>
      </c>
      <c r="E30" s="180">
        <v>7.6800000000000002E-3</v>
      </c>
      <c r="F30" s="180">
        <v>2.4590000000000001E-2</v>
      </c>
      <c r="G30" s="180">
        <v>2.4000000000000001E-4</v>
      </c>
      <c r="H30" s="180">
        <v>1.5586800000000001</v>
      </c>
      <c r="J30" s="51" t="s">
        <v>103</v>
      </c>
    </row>
    <row r="31" spans="1:10" x14ac:dyDescent="0.25">
      <c r="A31" s="209"/>
      <c r="B31" s="4">
        <v>2025</v>
      </c>
      <c r="C31" s="180">
        <v>862.21569999999997</v>
      </c>
      <c r="D31" s="180">
        <v>3.68099</v>
      </c>
      <c r="E31" s="180">
        <v>0</v>
      </c>
      <c r="F31" s="180">
        <v>3.5220000000000001E-2</v>
      </c>
      <c r="G31" s="180">
        <v>0.19514000000000001</v>
      </c>
      <c r="H31" s="180">
        <v>7.7055100000000003</v>
      </c>
    </row>
    <row r="32" spans="1:10" x14ac:dyDescent="0.25">
      <c r="A32" s="207" t="s">
        <v>9</v>
      </c>
      <c r="B32" s="4">
        <v>2021</v>
      </c>
      <c r="C32" s="180">
        <v>9.7754999999999992</v>
      </c>
      <c r="D32" s="180">
        <v>0.13930000000000001</v>
      </c>
      <c r="E32" s="180">
        <v>0.37495999999999996</v>
      </c>
      <c r="F32" s="180">
        <v>2.57077</v>
      </c>
      <c r="G32" s="180">
        <v>3.2690199999999998</v>
      </c>
      <c r="H32" s="180">
        <v>346.55808000000002</v>
      </c>
    </row>
    <row r="33" spans="1:8" x14ac:dyDescent="0.25">
      <c r="A33" s="208"/>
      <c r="B33" s="4">
        <v>2022</v>
      </c>
      <c r="C33" s="180">
        <v>2.2912499999999998</v>
      </c>
      <c r="D33" s="180">
        <v>8.6019999999999999E-2</v>
      </c>
      <c r="E33" s="180">
        <v>0</v>
      </c>
      <c r="F33" s="180">
        <v>0.21839</v>
      </c>
      <c r="G33" s="180">
        <v>0.78746999999999989</v>
      </c>
      <c r="H33" s="180">
        <v>302.32889</v>
      </c>
    </row>
    <row r="34" spans="1:8" x14ac:dyDescent="0.25">
      <c r="A34" s="208"/>
      <c r="B34" s="4">
        <v>2023</v>
      </c>
      <c r="C34" s="180">
        <v>2.3392599999999999</v>
      </c>
      <c r="D34" s="180">
        <v>5.6410000000000002E-2</v>
      </c>
      <c r="E34" s="180">
        <v>6.1399999999999996E-3</v>
      </c>
      <c r="F34" s="180">
        <v>2.0910000000000002E-2</v>
      </c>
      <c r="G34" s="180">
        <v>2.0364800000000001</v>
      </c>
      <c r="H34" s="180">
        <v>365.66019</v>
      </c>
    </row>
    <row r="35" spans="1:8" x14ac:dyDescent="0.25">
      <c r="A35" s="208"/>
      <c r="B35" s="4">
        <v>2024</v>
      </c>
      <c r="C35" s="180">
        <v>6.6228900000000008</v>
      </c>
      <c r="D35" s="180">
        <v>1.541E-2</v>
      </c>
      <c r="E35" s="180">
        <v>0</v>
      </c>
      <c r="F35" s="180">
        <v>0.49796000000000001</v>
      </c>
      <c r="G35" s="180">
        <v>1.06494</v>
      </c>
      <c r="H35" s="180">
        <v>355.61369999999999</v>
      </c>
    </row>
    <row r="36" spans="1:8" x14ac:dyDescent="0.25">
      <c r="A36" s="209"/>
      <c r="B36" s="4">
        <v>2025</v>
      </c>
      <c r="C36" s="180">
        <v>1.5226200000000001</v>
      </c>
      <c r="D36" s="180">
        <v>0</v>
      </c>
      <c r="E36" s="180">
        <v>0</v>
      </c>
      <c r="F36" s="180">
        <v>0.40825</v>
      </c>
      <c r="G36" s="180">
        <v>0.32235999999999998</v>
      </c>
      <c r="H36" s="180">
        <v>362.97176000000002</v>
      </c>
    </row>
    <row r="37" spans="1:8" x14ac:dyDescent="0.25">
      <c r="A37" s="207" t="s">
        <v>6</v>
      </c>
      <c r="B37" s="4">
        <v>2021</v>
      </c>
      <c r="C37" s="180">
        <v>0.72945000000000004</v>
      </c>
      <c r="D37" s="180">
        <v>0</v>
      </c>
      <c r="E37" s="180">
        <v>0</v>
      </c>
      <c r="F37" s="180">
        <v>0</v>
      </c>
      <c r="G37" s="180">
        <v>0</v>
      </c>
      <c r="H37" s="180">
        <v>0</v>
      </c>
    </row>
    <row r="38" spans="1:8" x14ac:dyDescent="0.25">
      <c r="A38" s="208"/>
      <c r="B38" s="4">
        <v>2022</v>
      </c>
      <c r="C38" s="180">
        <v>0.62261999999999995</v>
      </c>
      <c r="D38" s="180">
        <v>0.12415999999999999</v>
      </c>
      <c r="E38" s="180">
        <v>0.79637000000000002</v>
      </c>
      <c r="F38" s="180">
        <v>1.59219</v>
      </c>
      <c r="G38" s="180">
        <v>0.37738000000000005</v>
      </c>
      <c r="H38" s="180">
        <v>32.450620000000001</v>
      </c>
    </row>
    <row r="39" spans="1:8" x14ac:dyDescent="0.25">
      <c r="A39" s="208"/>
      <c r="B39" s="4">
        <v>2023</v>
      </c>
      <c r="C39" s="180">
        <v>0.21266000000000002</v>
      </c>
      <c r="D39" s="180">
        <v>2.90869</v>
      </c>
      <c r="E39" s="180">
        <v>1.2721900000000002</v>
      </c>
      <c r="F39" s="180">
        <v>1.1821699999999999</v>
      </c>
      <c r="G39" s="180">
        <v>3.5315600000000003</v>
      </c>
      <c r="H39" s="180">
        <v>64.051419999999993</v>
      </c>
    </row>
    <row r="40" spans="1:8" x14ac:dyDescent="0.25">
      <c r="A40" s="208"/>
      <c r="B40" s="4">
        <v>2024</v>
      </c>
      <c r="C40" s="180">
        <v>0.86355000000000004</v>
      </c>
      <c r="D40" s="180">
        <v>4.7427099999999998</v>
      </c>
      <c r="E40" s="180">
        <v>2.2743699999999998</v>
      </c>
      <c r="F40" s="180">
        <v>25.559909999999999</v>
      </c>
      <c r="G40" s="180">
        <v>33.166789999999999</v>
      </c>
      <c r="H40" s="180">
        <v>124.48668000000001</v>
      </c>
    </row>
    <row r="41" spans="1:8" x14ac:dyDescent="0.25">
      <c r="A41" s="209"/>
      <c r="B41" s="4">
        <v>2025</v>
      </c>
      <c r="C41" s="180">
        <v>3.8806399999999996</v>
      </c>
      <c r="D41" s="180">
        <v>15.87196</v>
      </c>
      <c r="E41" s="180">
        <v>47.617939999999997</v>
      </c>
      <c r="F41" s="180">
        <v>117.04869000000001</v>
      </c>
      <c r="G41" s="180">
        <v>163.83436</v>
      </c>
      <c r="H41" s="180">
        <v>205.49695</v>
      </c>
    </row>
  </sheetData>
  <mergeCells count="7">
    <mergeCell ref="A37:A41"/>
    <mergeCell ref="A7:A11"/>
    <mergeCell ref="A12:A16"/>
    <mergeCell ref="A17:A21"/>
    <mergeCell ref="A22:A26"/>
    <mergeCell ref="A27:A31"/>
    <mergeCell ref="A32:A36"/>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15321-561D-465B-8F7D-A5C6BFBDD32C}">
  <dimension ref="A1:W66"/>
  <sheetViews>
    <sheetView showGridLines="0" workbookViewId="0"/>
  </sheetViews>
  <sheetFormatPr defaultRowHeight="15" x14ac:dyDescent="0.25"/>
  <cols>
    <col min="3" max="3" width="10.85546875" customWidth="1"/>
    <col min="4" max="4" width="12" customWidth="1"/>
    <col min="5" max="5" width="10.7109375" bestFit="1" customWidth="1"/>
    <col min="6" max="6" width="14" customWidth="1"/>
    <col min="7" max="7" width="15.85546875" customWidth="1"/>
    <col min="8" max="8" width="12.7109375" bestFit="1" customWidth="1"/>
  </cols>
  <sheetData>
    <row r="1" spans="1:9" ht="15.75" x14ac:dyDescent="0.25">
      <c r="A1" s="15" t="s">
        <v>90</v>
      </c>
      <c r="B1" s="33"/>
    </row>
    <row r="6" spans="1:9" x14ac:dyDescent="0.25">
      <c r="A6" s="128" t="s">
        <v>78</v>
      </c>
      <c r="B6" s="123" t="s">
        <v>77</v>
      </c>
      <c r="C6" s="124" t="s">
        <v>111</v>
      </c>
      <c r="D6" s="124" t="s">
        <v>113</v>
      </c>
      <c r="E6" s="124" t="s">
        <v>114</v>
      </c>
      <c r="F6" s="124" t="s">
        <v>115</v>
      </c>
      <c r="G6" s="124" t="s">
        <v>120</v>
      </c>
      <c r="H6" s="124" t="s">
        <v>112</v>
      </c>
      <c r="I6" s="122"/>
    </row>
    <row r="7" spans="1:9" x14ac:dyDescent="0.25">
      <c r="A7" s="129">
        <v>2021</v>
      </c>
      <c r="B7" s="197" t="s">
        <v>91</v>
      </c>
      <c r="C7" s="125">
        <v>0.67345789973453551</v>
      </c>
      <c r="D7" s="125">
        <v>0.21953131775074072</v>
      </c>
      <c r="E7" s="125">
        <v>2.8342215618662694E-2</v>
      </c>
      <c r="F7" s="125">
        <v>1.4152820445894601E-2</v>
      </c>
      <c r="G7" s="125">
        <v>0</v>
      </c>
      <c r="H7" s="125">
        <v>6.4515746450166611E-2</v>
      </c>
      <c r="I7" s="122"/>
    </row>
    <row r="8" spans="1:9" x14ac:dyDescent="0.25">
      <c r="A8" s="130"/>
      <c r="B8" s="195" t="s">
        <v>92</v>
      </c>
      <c r="C8" s="126">
        <v>0.64263484730850329</v>
      </c>
      <c r="D8" s="126">
        <v>0.14176661116684305</v>
      </c>
      <c r="E8" s="126">
        <v>9.4282333751291494E-3</v>
      </c>
      <c r="F8" s="126">
        <v>1.5580789943340789E-3</v>
      </c>
      <c r="G8" s="126">
        <v>7.2830496177708165E-5</v>
      </c>
      <c r="H8" s="126">
        <v>0.20453939865901272</v>
      </c>
      <c r="I8" s="122"/>
    </row>
    <row r="9" spans="1:9" x14ac:dyDescent="0.25">
      <c r="A9" s="130"/>
      <c r="B9" s="195" t="s">
        <v>93</v>
      </c>
      <c r="C9" s="126">
        <v>0.64594860044636704</v>
      </c>
      <c r="D9" s="126">
        <v>0.15148544718222115</v>
      </c>
      <c r="E9" s="126">
        <v>1.2862684713114626E-3</v>
      </c>
      <c r="F9" s="126">
        <v>8.9347479781021292E-5</v>
      </c>
      <c r="G9" s="126">
        <v>1.1138741501214555E-4</v>
      </c>
      <c r="H9" s="126">
        <v>0.20107894900530721</v>
      </c>
      <c r="I9" s="122"/>
    </row>
    <row r="10" spans="1:9" x14ac:dyDescent="0.25">
      <c r="A10" s="130"/>
      <c r="B10" s="195" t="s">
        <v>94</v>
      </c>
      <c r="C10" s="126">
        <v>0.7602152319333576</v>
      </c>
      <c r="D10" s="126">
        <v>0.16139369376398202</v>
      </c>
      <c r="E10" s="126">
        <v>5.1934015938352755E-3</v>
      </c>
      <c r="F10" s="126">
        <v>0</v>
      </c>
      <c r="G10" s="126">
        <v>0</v>
      </c>
      <c r="H10" s="126">
        <v>7.319767270882499E-2</v>
      </c>
      <c r="I10" s="122"/>
    </row>
    <row r="11" spans="1:9" x14ac:dyDescent="0.25">
      <c r="A11" s="130"/>
      <c r="B11" s="195" t="s">
        <v>95</v>
      </c>
      <c r="C11" s="126">
        <v>0.80449962242029283</v>
      </c>
      <c r="D11" s="126">
        <v>0.14085625656527709</v>
      </c>
      <c r="E11" s="126">
        <v>4.4607253414247101E-3</v>
      </c>
      <c r="F11" s="126">
        <v>0</v>
      </c>
      <c r="G11" s="126">
        <v>1.3658211584536611E-5</v>
      </c>
      <c r="H11" s="126">
        <v>5.0169737461420866E-2</v>
      </c>
      <c r="I11" s="122"/>
    </row>
    <row r="12" spans="1:9" x14ac:dyDescent="0.25">
      <c r="A12" s="130"/>
      <c r="B12" s="195" t="s">
        <v>96</v>
      </c>
      <c r="C12" s="126">
        <v>0.81017992478387435</v>
      </c>
      <c r="D12" s="126">
        <v>0.13311973428384141</v>
      </c>
      <c r="E12" s="126">
        <v>3.021321499195883E-3</v>
      </c>
      <c r="F12" s="126">
        <v>0</v>
      </c>
      <c r="G12" s="126">
        <v>1.0128292388492874E-3</v>
      </c>
      <c r="H12" s="126">
        <v>5.2666190194238981E-2</v>
      </c>
      <c r="I12" s="122"/>
    </row>
    <row r="13" spans="1:9" x14ac:dyDescent="0.25">
      <c r="A13" s="130"/>
      <c r="B13" s="195" t="s">
        <v>97</v>
      </c>
      <c r="C13" s="126">
        <v>0.75933477801891724</v>
      </c>
      <c r="D13" s="126">
        <v>0.12827886340318628</v>
      </c>
      <c r="E13" s="126">
        <v>1.09018465672061E-2</v>
      </c>
      <c r="F13" s="126">
        <v>0</v>
      </c>
      <c r="G13" s="126">
        <v>0</v>
      </c>
      <c r="H13" s="126">
        <v>0.10148451201069028</v>
      </c>
      <c r="I13" s="122"/>
    </row>
    <row r="14" spans="1:9" x14ac:dyDescent="0.25">
      <c r="A14" s="130"/>
      <c r="B14" s="195" t="s">
        <v>98</v>
      </c>
      <c r="C14" s="126">
        <v>0.7589492220560079</v>
      </c>
      <c r="D14" s="126">
        <v>0.12879810939091788</v>
      </c>
      <c r="E14" s="126">
        <v>1.4425736370755098E-2</v>
      </c>
      <c r="F14" s="126">
        <v>0</v>
      </c>
      <c r="G14" s="126">
        <v>8.258202875234405E-3</v>
      </c>
      <c r="H14" s="126">
        <v>8.9568729307084732E-2</v>
      </c>
      <c r="I14" s="122"/>
    </row>
    <row r="15" spans="1:9" x14ac:dyDescent="0.25">
      <c r="A15" s="130"/>
      <c r="B15" s="195" t="s">
        <v>99</v>
      </c>
      <c r="C15" s="126">
        <v>0.73613137358313341</v>
      </c>
      <c r="D15" s="126">
        <v>0.11420484478488052</v>
      </c>
      <c r="E15" s="126">
        <v>3.3214763445356926E-2</v>
      </c>
      <c r="F15" s="126">
        <v>0</v>
      </c>
      <c r="G15" s="126">
        <v>3.6078087956819986E-2</v>
      </c>
      <c r="H15" s="126">
        <v>8.0370930229809345E-2</v>
      </c>
      <c r="I15" s="122"/>
    </row>
    <row r="16" spans="1:9" x14ac:dyDescent="0.25">
      <c r="A16" s="130"/>
      <c r="B16" s="195" t="s">
        <v>100</v>
      </c>
      <c r="C16" s="126">
        <v>0.71623460384351378</v>
      </c>
      <c r="D16" s="126">
        <v>8.1511917017427729E-2</v>
      </c>
      <c r="E16" s="126">
        <v>2.7629522313738508E-2</v>
      </c>
      <c r="F16" s="126">
        <v>0</v>
      </c>
      <c r="G16" s="126">
        <v>4.6343435098591252E-4</v>
      </c>
      <c r="H16" s="126">
        <v>0.17416052247433425</v>
      </c>
      <c r="I16" s="122"/>
    </row>
    <row r="17" spans="1:23" x14ac:dyDescent="0.25">
      <c r="A17" s="130"/>
      <c r="B17" s="195" t="s">
        <v>101</v>
      </c>
      <c r="C17" s="126">
        <v>0.75116630497263359</v>
      </c>
      <c r="D17" s="126">
        <v>6.5718691464472276E-2</v>
      </c>
      <c r="E17" s="126">
        <v>4.8866112690457097E-2</v>
      </c>
      <c r="F17" s="126">
        <v>0</v>
      </c>
      <c r="G17" s="126">
        <v>0</v>
      </c>
      <c r="H17" s="126">
        <v>0.13424889087243702</v>
      </c>
      <c r="I17" s="122"/>
    </row>
    <row r="18" spans="1:23" x14ac:dyDescent="0.25">
      <c r="A18" s="128"/>
      <c r="B18" s="196" t="s">
        <v>102</v>
      </c>
      <c r="C18" s="127">
        <v>0.67585709780108139</v>
      </c>
      <c r="D18" s="127">
        <v>1.5270433810793703E-2</v>
      </c>
      <c r="E18" s="127">
        <v>0.10376136300040302</v>
      </c>
      <c r="F18" s="127">
        <v>5.3136795031849544E-2</v>
      </c>
      <c r="G18" s="127">
        <v>1.0131495404430193E-2</v>
      </c>
      <c r="H18" s="127">
        <v>0.14184281495144221</v>
      </c>
      <c r="I18" s="122"/>
    </row>
    <row r="19" spans="1:23" x14ac:dyDescent="0.25">
      <c r="A19" s="129">
        <v>2022</v>
      </c>
      <c r="B19" s="197" t="s">
        <v>91</v>
      </c>
      <c r="C19" s="125">
        <v>0.64040789760867278</v>
      </c>
      <c r="D19" s="125">
        <v>5.2571038665920836E-3</v>
      </c>
      <c r="E19" s="125">
        <v>9.6121279199206072E-2</v>
      </c>
      <c r="F19" s="125">
        <v>8.7466016473235861E-2</v>
      </c>
      <c r="G19" s="125">
        <v>1.1380199871457723E-2</v>
      </c>
      <c r="H19" s="125">
        <v>0.15936750298083557</v>
      </c>
      <c r="I19" s="122"/>
    </row>
    <row r="20" spans="1:23" x14ac:dyDescent="0.25">
      <c r="A20" s="130"/>
      <c r="B20" s="195" t="s">
        <v>92</v>
      </c>
      <c r="C20" s="126">
        <v>0.65246567677421341</v>
      </c>
      <c r="D20" s="126">
        <v>4.8524621228862752E-2</v>
      </c>
      <c r="E20" s="126">
        <v>0.10525434901179072</v>
      </c>
      <c r="F20" s="126">
        <v>1.8278604926210151E-2</v>
      </c>
      <c r="G20" s="126">
        <v>4.8348205401562237E-3</v>
      </c>
      <c r="H20" s="126">
        <v>0.17064192751876678</v>
      </c>
      <c r="I20" s="122"/>
    </row>
    <row r="21" spans="1:23" x14ac:dyDescent="0.25">
      <c r="A21" s="130"/>
      <c r="B21" s="195" t="s">
        <v>93</v>
      </c>
      <c r="C21" s="126">
        <v>0.66798723933770143</v>
      </c>
      <c r="D21" s="126">
        <v>0.1047383238959723</v>
      </c>
      <c r="E21" s="126">
        <v>8.6134811698307806E-2</v>
      </c>
      <c r="F21" s="126">
        <v>1.2497006611692555E-3</v>
      </c>
      <c r="G21" s="126">
        <v>1.1905316639496473E-4</v>
      </c>
      <c r="H21" s="126">
        <v>0.13977087124045418</v>
      </c>
      <c r="I21" s="122"/>
    </row>
    <row r="22" spans="1:23" x14ac:dyDescent="0.25">
      <c r="A22" s="130"/>
      <c r="B22" s="195" t="s">
        <v>94</v>
      </c>
      <c r="C22" s="126">
        <v>0.64541759911162033</v>
      </c>
      <c r="D22" s="126">
        <v>7.7250232996872767E-2</v>
      </c>
      <c r="E22" s="126">
        <v>8.9306683418310953E-2</v>
      </c>
      <c r="F22" s="126">
        <v>1.2637263201906597E-2</v>
      </c>
      <c r="G22" s="126">
        <v>4.6058844576816443E-2</v>
      </c>
      <c r="H22" s="126">
        <v>0.12932937669447286</v>
      </c>
      <c r="I22" s="122"/>
    </row>
    <row r="23" spans="1:23" x14ac:dyDescent="0.25">
      <c r="A23" s="130"/>
      <c r="B23" s="195" t="s">
        <v>95</v>
      </c>
      <c r="C23" s="126">
        <v>0.67210987662437494</v>
      </c>
      <c r="D23" s="126">
        <v>6.4983829750150629E-2</v>
      </c>
      <c r="E23" s="126">
        <v>9.514124473077834E-2</v>
      </c>
      <c r="F23" s="126">
        <v>1.8060099415626307E-2</v>
      </c>
      <c r="G23" s="126">
        <v>4.3906496595816941E-2</v>
      </c>
      <c r="H23" s="126">
        <v>0.10579845288325278</v>
      </c>
      <c r="I23" s="122"/>
    </row>
    <row r="24" spans="1:23" x14ac:dyDescent="0.25">
      <c r="A24" s="130"/>
      <c r="B24" s="195" t="s">
        <v>96</v>
      </c>
      <c r="C24" s="126">
        <v>0.6589645857498132</v>
      </c>
      <c r="D24" s="126">
        <v>2.292504209148527E-2</v>
      </c>
      <c r="E24" s="126">
        <v>4.620102734015813E-2</v>
      </c>
      <c r="F24" s="126">
        <v>4.4700616332045848E-2</v>
      </c>
      <c r="G24" s="126">
        <v>4.483319704936644E-2</v>
      </c>
      <c r="H24" s="126">
        <v>0.18237553143713106</v>
      </c>
      <c r="I24" s="122"/>
    </row>
    <row r="25" spans="1:23" x14ac:dyDescent="0.25">
      <c r="A25" s="130"/>
      <c r="B25" s="195" t="s">
        <v>97</v>
      </c>
      <c r="C25" s="126">
        <v>0.67299342568229759</v>
      </c>
      <c r="D25" s="126">
        <v>7.0801138624631318E-2</v>
      </c>
      <c r="E25" s="126">
        <v>6.8432285309102669E-2</v>
      </c>
      <c r="F25" s="126">
        <v>8.0859750451559284E-2</v>
      </c>
      <c r="G25" s="126">
        <v>3.3624812877560237E-2</v>
      </c>
      <c r="H25" s="126">
        <v>7.3288587054848767E-2</v>
      </c>
      <c r="I25" s="122"/>
    </row>
    <row r="26" spans="1:23" x14ac:dyDescent="0.25">
      <c r="A26" s="130"/>
      <c r="B26" s="195" t="s">
        <v>98</v>
      </c>
      <c r="C26" s="126">
        <v>0.66040994821852295</v>
      </c>
      <c r="D26" s="126">
        <v>6.7464272224480912E-2</v>
      </c>
      <c r="E26" s="126">
        <v>7.7379951863300475E-2</v>
      </c>
      <c r="F26" s="126">
        <v>9.1247668756348113E-2</v>
      </c>
      <c r="G26" s="126">
        <v>3.3254634141555259E-2</v>
      </c>
      <c r="H26" s="126">
        <v>7.0243524795792281E-2</v>
      </c>
      <c r="I26" s="122"/>
    </row>
    <row r="27" spans="1:23" x14ac:dyDescent="0.25">
      <c r="A27" s="130"/>
      <c r="B27" s="195" t="s">
        <v>99</v>
      </c>
      <c r="C27" s="126">
        <v>0.75214588496781365</v>
      </c>
      <c r="D27" s="126">
        <v>5.8582880706950162E-2</v>
      </c>
      <c r="E27" s="126">
        <v>6.9169305867641445E-2</v>
      </c>
      <c r="F27" s="126">
        <v>6.4418835977026939E-2</v>
      </c>
      <c r="G27" s="126">
        <v>1.7434197917964134E-2</v>
      </c>
      <c r="H27" s="126">
        <v>3.8248894562603615E-2</v>
      </c>
      <c r="I27" s="122"/>
    </row>
    <row r="28" spans="1:23" ht="33.75" customHeight="1" x14ac:dyDescent="0.25">
      <c r="A28" s="130"/>
      <c r="B28" s="195" t="s">
        <v>100</v>
      </c>
      <c r="C28" s="126">
        <v>0.70221489204070631</v>
      </c>
      <c r="D28" s="126">
        <v>0.11885338988720834</v>
      </c>
      <c r="E28" s="126">
        <v>5.2886460282376015E-2</v>
      </c>
      <c r="F28" s="126">
        <v>3.170042554674566E-2</v>
      </c>
      <c r="G28" s="126">
        <v>1.2810422513922093E-2</v>
      </c>
      <c r="H28" s="126">
        <v>8.1534409729041649E-2</v>
      </c>
      <c r="I28" s="122"/>
      <c r="J28" s="204" t="s">
        <v>176</v>
      </c>
      <c r="K28" s="204"/>
      <c r="L28" s="204"/>
      <c r="M28" s="204"/>
      <c r="N28" s="204"/>
      <c r="O28" s="204"/>
      <c r="P28" s="204"/>
      <c r="Q28" s="204"/>
      <c r="R28" s="204"/>
      <c r="S28" s="204"/>
      <c r="T28" s="204"/>
      <c r="U28" s="204"/>
      <c r="V28" s="204"/>
      <c r="W28" s="204"/>
    </row>
    <row r="29" spans="1:23" x14ac:dyDescent="0.25">
      <c r="A29" s="130"/>
      <c r="B29" s="195" t="s">
        <v>101</v>
      </c>
      <c r="C29" s="126">
        <v>0.67575941016300267</v>
      </c>
      <c r="D29" s="126">
        <v>0.12934383621732715</v>
      </c>
      <c r="E29" s="126">
        <v>8.1105337443231576E-2</v>
      </c>
      <c r="F29" s="126">
        <v>4.2085470482527088E-2</v>
      </c>
      <c r="G29" s="126">
        <v>1.1230939145396943E-2</v>
      </c>
      <c r="H29" s="126">
        <v>6.0475006548514489E-2</v>
      </c>
      <c r="I29" s="122"/>
    </row>
    <row r="30" spans="1:23" x14ac:dyDescent="0.25">
      <c r="A30" s="128"/>
      <c r="B30" s="196" t="s">
        <v>102</v>
      </c>
      <c r="C30" s="127">
        <v>0.61923225628314593</v>
      </c>
      <c r="D30" s="127">
        <v>0.12519873095235476</v>
      </c>
      <c r="E30" s="127">
        <v>8.2047668651182834E-2</v>
      </c>
      <c r="F30" s="127">
        <v>3.6463437643151027E-2</v>
      </c>
      <c r="G30" s="127">
        <v>1.736236937109497E-2</v>
      </c>
      <c r="H30" s="127">
        <v>0.11969553709907031</v>
      </c>
      <c r="I30" s="122"/>
      <c r="J30" s="51" t="s">
        <v>177</v>
      </c>
    </row>
    <row r="31" spans="1:23" x14ac:dyDescent="0.25">
      <c r="A31" s="129">
        <v>2023</v>
      </c>
      <c r="B31" s="197" t="s">
        <v>91</v>
      </c>
      <c r="C31" s="125">
        <v>0.65482785039984659</v>
      </c>
      <c r="D31" s="125">
        <v>0.13990546535423129</v>
      </c>
      <c r="E31" s="125">
        <v>8.1199762476258763E-2</v>
      </c>
      <c r="F31" s="125">
        <v>2.6049953787843652E-2</v>
      </c>
      <c r="G31" s="125">
        <v>1.162696290874937E-2</v>
      </c>
      <c r="H31" s="125">
        <v>8.6390005073070375E-2</v>
      </c>
      <c r="I31" s="122"/>
    </row>
    <row r="32" spans="1:23" x14ac:dyDescent="0.25">
      <c r="A32" s="130"/>
      <c r="B32" s="195" t="s">
        <v>92</v>
      </c>
      <c r="C32" s="126">
        <v>0.6849711808552793</v>
      </c>
      <c r="D32" s="126">
        <v>0.14137881946563385</v>
      </c>
      <c r="E32" s="126">
        <v>6.7987886732555125E-2</v>
      </c>
      <c r="F32" s="126">
        <v>1.1033774825223851E-2</v>
      </c>
      <c r="G32" s="126">
        <v>1.069788519383854E-2</v>
      </c>
      <c r="H32" s="126">
        <v>8.3930452927469368E-2</v>
      </c>
      <c r="I32" s="122"/>
    </row>
    <row r="33" spans="1:9" x14ac:dyDescent="0.25">
      <c r="A33" s="130"/>
      <c r="B33" s="195" t="s">
        <v>93</v>
      </c>
      <c r="C33" s="126">
        <v>0.71121032208526691</v>
      </c>
      <c r="D33" s="126">
        <v>0.14075560979935905</v>
      </c>
      <c r="E33" s="126">
        <v>5.5446280249150943E-2</v>
      </c>
      <c r="F33" s="126">
        <v>1.0178508652565013E-2</v>
      </c>
      <c r="G33" s="126">
        <v>1.0650576691200725E-2</v>
      </c>
      <c r="H33" s="126">
        <v>7.1758702522457057E-2</v>
      </c>
      <c r="I33" s="122"/>
    </row>
    <row r="34" spans="1:9" x14ac:dyDescent="0.25">
      <c r="A34" s="130"/>
      <c r="B34" s="195" t="s">
        <v>94</v>
      </c>
      <c r="C34" s="126">
        <v>0.71099750883396462</v>
      </c>
      <c r="D34" s="126">
        <v>0.14288664487678784</v>
      </c>
      <c r="E34" s="126">
        <v>6.432970786352403E-2</v>
      </c>
      <c r="F34" s="126">
        <v>5.6793409088461326E-3</v>
      </c>
      <c r="G34" s="126">
        <v>2.359519294893983E-3</v>
      </c>
      <c r="H34" s="126">
        <v>7.3747278221983292E-2</v>
      </c>
      <c r="I34" s="122"/>
    </row>
    <row r="35" spans="1:9" x14ac:dyDescent="0.25">
      <c r="A35" s="130"/>
      <c r="B35" s="195" t="s">
        <v>95</v>
      </c>
      <c r="C35" s="126">
        <v>0.68621128318275537</v>
      </c>
      <c r="D35" s="126">
        <v>0.13561220258178916</v>
      </c>
      <c r="E35" s="126">
        <v>9.141883922408478E-2</v>
      </c>
      <c r="F35" s="126">
        <v>1.9094618319180568E-2</v>
      </c>
      <c r="G35" s="126">
        <v>0</v>
      </c>
      <c r="H35" s="126">
        <v>6.7663056692190235E-2</v>
      </c>
      <c r="I35" s="122"/>
    </row>
    <row r="36" spans="1:9" x14ac:dyDescent="0.25">
      <c r="A36" s="130"/>
      <c r="B36" s="195" t="s">
        <v>96</v>
      </c>
      <c r="C36" s="126">
        <v>0.70472242452728207</v>
      </c>
      <c r="D36" s="126">
        <v>0.11952926754380221</v>
      </c>
      <c r="E36" s="126">
        <v>9.7139029116437917E-2</v>
      </c>
      <c r="F36" s="126">
        <v>2.7573785344913587E-2</v>
      </c>
      <c r="G36" s="126">
        <v>2.8619131044810991E-5</v>
      </c>
      <c r="H36" s="126">
        <v>5.1006874336519334E-2</v>
      </c>
      <c r="I36" s="122"/>
    </row>
    <row r="37" spans="1:9" x14ac:dyDescent="0.25">
      <c r="A37" s="130"/>
      <c r="B37" s="195" t="s">
        <v>97</v>
      </c>
      <c r="C37" s="126">
        <v>0.69252369044602313</v>
      </c>
      <c r="D37" s="126">
        <v>0.10903952677097269</v>
      </c>
      <c r="E37" s="126">
        <v>8.0231768872266004E-2</v>
      </c>
      <c r="F37" s="126">
        <v>1.66364964771425E-2</v>
      </c>
      <c r="G37" s="126">
        <v>4.8630735296079676E-3</v>
      </c>
      <c r="H37" s="126">
        <v>9.6705443903987831E-2</v>
      </c>
      <c r="I37" s="122"/>
    </row>
    <row r="38" spans="1:9" x14ac:dyDescent="0.25">
      <c r="A38" s="130"/>
      <c r="B38" s="195" t="s">
        <v>98</v>
      </c>
      <c r="C38" s="126">
        <v>0.70741949400065007</v>
      </c>
      <c r="D38" s="126">
        <v>0.16027911746009646</v>
      </c>
      <c r="E38" s="126">
        <v>6.814759895774522E-2</v>
      </c>
      <c r="F38" s="126">
        <v>2.6770427877092579E-2</v>
      </c>
      <c r="G38" s="126">
        <v>1.1729996657577117E-2</v>
      </c>
      <c r="H38" s="126">
        <v>2.5653365046838673E-2</v>
      </c>
      <c r="I38" s="122"/>
    </row>
    <row r="39" spans="1:9" x14ac:dyDescent="0.25">
      <c r="A39" s="130"/>
      <c r="B39" s="195" t="s">
        <v>99</v>
      </c>
      <c r="C39" s="126">
        <v>0.68253427470768058</v>
      </c>
      <c r="D39" s="126">
        <v>0.14144123292740521</v>
      </c>
      <c r="E39" s="126">
        <v>8.3451964016890728E-2</v>
      </c>
      <c r="F39" s="126">
        <v>2.2094657206591959E-2</v>
      </c>
      <c r="G39" s="126">
        <v>5.9851858238391224E-3</v>
      </c>
      <c r="H39" s="126">
        <v>6.4492685317592321E-2</v>
      </c>
      <c r="I39" s="122"/>
    </row>
    <row r="40" spans="1:9" x14ac:dyDescent="0.25">
      <c r="A40" s="130"/>
      <c r="B40" s="195" t="s">
        <v>100</v>
      </c>
      <c r="C40" s="126">
        <v>0.70248395278396725</v>
      </c>
      <c r="D40" s="126">
        <v>0.12565111260381034</v>
      </c>
      <c r="E40" s="126">
        <v>8.2937085624833859E-2</v>
      </c>
      <c r="F40" s="126">
        <v>1.9608836226371242E-2</v>
      </c>
      <c r="G40" s="126">
        <v>1.2081807490077024E-2</v>
      </c>
      <c r="H40" s="126">
        <v>5.7237205270940582E-2</v>
      </c>
      <c r="I40" s="122"/>
    </row>
    <row r="41" spans="1:9" x14ac:dyDescent="0.25">
      <c r="A41" s="130"/>
      <c r="B41" s="195" t="s">
        <v>101</v>
      </c>
      <c r="C41" s="126">
        <v>0.7130554533661011</v>
      </c>
      <c r="D41" s="126">
        <v>0.14666596222621112</v>
      </c>
      <c r="E41" s="126">
        <v>5.6385546482070246E-2</v>
      </c>
      <c r="F41" s="126">
        <v>2.3976990536032285E-2</v>
      </c>
      <c r="G41" s="126">
        <v>1.3140724852712726E-2</v>
      </c>
      <c r="H41" s="126">
        <v>4.6775322536872457E-2</v>
      </c>
      <c r="I41" s="122"/>
    </row>
    <row r="42" spans="1:9" x14ac:dyDescent="0.25">
      <c r="A42" s="128"/>
      <c r="B42" s="196" t="s">
        <v>102</v>
      </c>
      <c r="C42" s="127">
        <v>0.6908777097599903</v>
      </c>
      <c r="D42" s="127">
        <v>0.10776740073641489</v>
      </c>
      <c r="E42" s="127">
        <v>8.0566052781640571E-2</v>
      </c>
      <c r="F42" s="127">
        <v>3.6810746735102179E-2</v>
      </c>
      <c r="G42" s="127">
        <v>2.4953668847365242E-2</v>
      </c>
      <c r="H42" s="127">
        <v>5.9024421139487145E-2</v>
      </c>
      <c r="I42" s="122"/>
    </row>
    <row r="43" spans="1:9" x14ac:dyDescent="0.25">
      <c r="A43" s="129">
        <v>2024</v>
      </c>
      <c r="B43" s="197" t="s">
        <v>91</v>
      </c>
      <c r="C43" s="125">
        <v>0.69330519070984331</v>
      </c>
      <c r="D43" s="125">
        <v>9.9440050327940635E-2</v>
      </c>
      <c r="E43" s="125">
        <v>0.12272198124258291</v>
      </c>
      <c r="F43" s="125">
        <v>1.9207807488242912E-2</v>
      </c>
      <c r="G43" s="125">
        <v>2.527447165002026E-2</v>
      </c>
      <c r="H43" s="125">
        <v>4.0050498581369824E-2</v>
      </c>
      <c r="I43" s="122"/>
    </row>
    <row r="44" spans="1:9" x14ac:dyDescent="0.25">
      <c r="A44" s="130"/>
      <c r="B44" s="195" t="s">
        <v>92</v>
      </c>
      <c r="C44" s="126">
        <v>0.67889224570799855</v>
      </c>
      <c r="D44" s="126">
        <v>0.10108107052152837</v>
      </c>
      <c r="E44" s="126">
        <v>0.11821806539511674</v>
      </c>
      <c r="F44" s="126">
        <v>3.1733362300149809E-2</v>
      </c>
      <c r="G44" s="126">
        <v>5.2268492211698242E-2</v>
      </c>
      <c r="H44" s="126">
        <v>1.7806763863508386E-2</v>
      </c>
      <c r="I44" s="122"/>
    </row>
    <row r="45" spans="1:9" x14ac:dyDescent="0.25">
      <c r="A45" s="130"/>
      <c r="B45" s="195" t="s">
        <v>93</v>
      </c>
      <c r="C45" s="126">
        <v>0.65296907969094931</v>
      </c>
      <c r="D45" s="126">
        <v>0.13589706002053209</v>
      </c>
      <c r="E45" s="126">
        <v>7.9402712185594609E-2</v>
      </c>
      <c r="F45" s="126">
        <v>3.7345351005642222E-2</v>
      </c>
      <c r="G45" s="126">
        <v>5.9196742102397205E-2</v>
      </c>
      <c r="H45" s="126">
        <v>3.518905499488479E-2</v>
      </c>
      <c r="I45" s="122"/>
    </row>
    <row r="46" spans="1:9" x14ac:dyDescent="0.25">
      <c r="A46" s="130"/>
      <c r="B46" s="195" t="s">
        <v>94</v>
      </c>
      <c r="C46" s="126">
        <v>0.62405545968179255</v>
      </c>
      <c r="D46" s="126">
        <v>0.13718152936046282</v>
      </c>
      <c r="E46" s="126">
        <v>8.0046156002315044E-2</v>
      </c>
      <c r="F46" s="126">
        <v>3.868785329681998E-2</v>
      </c>
      <c r="G46" s="126">
        <v>5.8667617801934392E-2</v>
      </c>
      <c r="H46" s="126">
        <v>6.136138385667541E-2</v>
      </c>
      <c r="I46" s="122"/>
    </row>
    <row r="47" spans="1:9" x14ac:dyDescent="0.25">
      <c r="A47" s="130"/>
      <c r="B47" s="195" t="s">
        <v>95</v>
      </c>
      <c r="C47" s="126">
        <v>0.62831130947536173</v>
      </c>
      <c r="D47" s="126">
        <v>0.13548527628558482</v>
      </c>
      <c r="E47" s="126">
        <v>5.8541270833137912E-2</v>
      </c>
      <c r="F47" s="126">
        <v>3.9631105794788749E-2</v>
      </c>
      <c r="G47" s="126">
        <v>5.415857376839682E-2</v>
      </c>
      <c r="H47" s="126">
        <v>8.3872463842729811E-2</v>
      </c>
      <c r="I47" s="122"/>
    </row>
    <row r="48" spans="1:9" x14ac:dyDescent="0.25">
      <c r="A48" s="130"/>
      <c r="B48" s="195" t="s">
        <v>96</v>
      </c>
      <c r="C48" s="126">
        <v>0.66799527470344455</v>
      </c>
      <c r="D48" s="126">
        <v>0.15183032358946347</v>
      </c>
      <c r="E48" s="126">
        <v>5.9389287025971162E-2</v>
      </c>
      <c r="F48" s="126">
        <v>4.2052527420066564E-2</v>
      </c>
      <c r="G48" s="126">
        <v>3.2883877302139625E-2</v>
      </c>
      <c r="H48" s="126">
        <v>4.5848709958914775E-2</v>
      </c>
      <c r="I48" s="122"/>
    </row>
    <row r="49" spans="1:9" x14ac:dyDescent="0.25">
      <c r="A49" s="130"/>
      <c r="B49" s="195" t="s">
        <v>97</v>
      </c>
      <c r="C49" s="126">
        <v>0.67324508276013195</v>
      </c>
      <c r="D49" s="126">
        <v>0.14628970832107838</v>
      </c>
      <c r="E49" s="126">
        <v>5.9995306049214416E-2</v>
      </c>
      <c r="F49" s="126">
        <v>3.8594993494259829E-2</v>
      </c>
      <c r="G49" s="126">
        <v>1.3907900024720535E-2</v>
      </c>
      <c r="H49" s="126">
        <v>6.7967009350594715E-2</v>
      </c>
      <c r="I49" s="122"/>
    </row>
    <row r="50" spans="1:9" x14ac:dyDescent="0.25">
      <c r="A50" s="130"/>
      <c r="B50" s="195" t="s">
        <v>98</v>
      </c>
      <c r="C50" s="126">
        <v>0.63526180222165884</v>
      </c>
      <c r="D50" s="126">
        <v>9.2250561386465105E-2</v>
      </c>
      <c r="E50" s="126">
        <v>0.10468964616753672</v>
      </c>
      <c r="F50" s="126">
        <v>3.4694098645962394E-2</v>
      </c>
      <c r="G50" s="126">
        <v>5.9758587304861582E-3</v>
      </c>
      <c r="H50" s="126">
        <v>0.12712803284789073</v>
      </c>
      <c r="I50" s="122"/>
    </row>
    <row r="51" spans="1:9" x14ac:dyDescent="0.25">
      <c r="A51" s="130"/>
      <c r="B51" s="195" t="s">
        <v>99</v>
      </c>
      <c r="C51" s="126">
        <v>0.62050629025092763</v>
      </c>
      <c r="D51" s="126">
        <v>0.12146623075122036</v>
      </c>
      <c r="E51" s="126">
        <v>0.10554395153434026</v>
      </c>
      <c r="F51" s="126">
        <v>3.023163753574435E-2</v>
      </c>
      <c r="G51" s="126">
        <v>7.655925616377587E-3</v>
      </c>
      <c r="H51" s="126">
        <v>0.11459596431138976</v>
      </c>
      <c r="I51" s="122"/>
    </row>
    <row r="52" spans="1:9" x14ac:dyDescent="0.25">
      <c r="A52" s="130"/>
      <c r="B52" s="195" t="s">
        <v>100</v>
      </c>
      <c r="C52" s="126">
        <v>0.60724316660917332</v>
      </c>
      <c r="D52" s="126">
        <v>0.10684255556653365</v>
      </c>
      <c r="E52" s="126">
        <v>9.9350591144405379E-2</v>
      </c>
      <c r="F52" s="126">
        <v>5.9574867174169453E-2</v>
      </c>
      <c r="G52" s="126">
        <v>3.7959290448142363E-2</v>
      </c>
      <c r="H52" s="126">
        <v>8.9029529057575718E-2</v>
      </c>
      <c r="I52" s="122"/>
    </row>
    <row r="53" spans="1:9" x14ac:dyDescent="0.25">
      <c r="A53" s="130"/>
      <c r="B53" s="195" t="s">
        <v>101</v>
      </c>
      <c r="C53" s="126">
        <v>0.6144353804795426</v>
      </c>
      <c r="D53" s="126">
        <v>0.12651913817966323</v>
      </c>
      <c r="E53" s="126">
        <v>0.14418121807131107</v>
      </c>
      <c r="F53" s="126">
        <v>4.1300365698477427E-2</v>
      </c>
      <c r="G53" s="126">
        <v>2.4388792874544263E-2</v>
      </c>
      <c r="H53" s="126">
        <v>4.9175104696461469E-2</v>
      </c>
      <c r="I53" s="122"/>
    </row>
    <row r="54" spans="1:9" x14ac:dyDescent="0.25">
      <c r="A54" s="128"/>
      <c r="B54" s="196" t="s">
        <v>102</v>
      </c>
      <c r="C54" s="127">
        <v>0.61271323522277776</v>
      </c>
      <c r="D54" s="127">
        <v>7.6003837799834134E-2</v>
      </c>
      <c r="E54" s="127">
        <v>9.5183938466105428E-2</v>
      </c>
      <c r="F54" s="127">
        <v>5.8114718367777748E-2</v>
      </c>
      <c r="G54" s="127">
        <v>3.9040651144366507E-2</v>
      </c>
      <c r="H54" s="127">
        <v>0.11894361899913825</v>
      </c>
      <c r="I54" s="122"/>
    </row>
    <row r="55" spans="1:9" x14ac:dyDescent="0.25">
      <c r="A55" s="129">
        <v>2025</v>
      </c>
      <c r="B55" s="197" t="s">
        <v>91</v>
      </c>
      <c r="C55" s="125">
        <v>0.59035312646648574</v>
      </c>
      <c r="D55" s="125">
        <v>7.2474678175553461E-2</v>
      </c>
      <c r="E55" s="125">
        <v>9.2988439591566455E-2</v>
      </c>
      <c r="F55" s="125">
        <v>4.9179331619693387E-2</v>
      </c>
      <c r="G55" s="125">
        <v>7.4360737826711279E-2</v>
      </c>
      <c r="H55" s="125">
        <v>0.12064368631998949</v>
      </c>
      <c r="I55" s="122"/>
    </row>
    <row r="56" spans="1:9" x14ac:dyDescent="0.25">
      <c r="A56" s="130"/>
      <c r="B56" s="195" t="s">
        <v>92</v>
      </c>
      <c r="C56" s="126">
        <v>0.62023040175009414</v>
      </c>
      <c r="D56" s="126">
        <v>6.1559886160871581E-2</v>
      </c>
      <c r="E56" s="126">
        <v>0.10491666417841597</v>
      </c>
      <c r="F56" s="126">
        <v>5.6111513567410287E-2</v>
      </c>
      <c r="G56" s="126">
        <v>5.1543180136389151E-2</v>
      </c>
      <c r="H56" s="126">
        <v>0.10563835420681851</v>
      </c>
      <c r="I56" s="122"/>
    </row>
    <row r="57" spans="1:9" x14ac:dyDescent="0.25">
      <c r="A57" s="130"/>
      <c r="B57" s="195" t="s">
        <v>93</v>
      </c>
      <c r="C57" s="126">
        <v>0.62236321190402544</v>
      </c>
      <c r="D57" s="126">
        <v>6.7736600074420644E-2</v>
      </c>
      <c r="E57" s="126">
        <v>0.10314936026823783</v>
      </c>
      <c r="F57" s="126">
        <v>5.3982022893818614E-2</v>
      </c>
      <c r="G57" s="126">
        <v>3.8569922912592758E-2</v>
      </c>
      <c r="H57" s="126">
        <v>0.11419888194690475</v>
      </c>
      <c r="I57" s="122"/>
    </row>
    <row r="58" spans="1:9" x14ac:dyDescent="0.25">
      <c r="A58" s="130"/>
      <c r="B58" s="195" t="s">
        <v>94</v>
      </c>
      <c r="C58" s="126">
        <v>0.62798581707134415</v>
      </c>
      <c r="D58" s="126">
        <v>7.7689593087253719E-2</v>
      </c>
      <c r="E58" s="126">
        <v>0.13398371132045009</v>
      </c>
      <c r="F58" s="126">
        <v>3.024605413342046E-2</v>
      </c>
      <c r="G58" s="126">
        <v>2.4627862245084606E-2</v>
      </c>
      <c r="H58" s="126">
        <v>0.10546696214244722</v>
      </c>
      <c r="I58" s="122"/>
    </row>
    <row r="59" spans="1:9" x14ac:dyDescent="0.25">
      <c r="A59" s="130"/>
      <c r="B59" s="195" t="s">
        <v>95</v>
      </c>
      <c r="C59" s="126">
        <v>0.61147885322400275</v>
      </c>
      <c r="D59" s="126">
        <v>0.14842212067534327</v>
      </c>
      <c r="E59" s="126">
        <v>0.12319610951716116</v>
      </c>
      <c r="F59" s="126">
        <v>3.8389526954172533E-2</v>
      </c>
      <c r="G59" s="126">
        <v>1.5290640321352154E-2</v>
      </c>
      <c r="H59" s="126">
        <v>6.3222749307968035E-2</v>
      </c>
      <c r="I59" s="122"/>
    </row>
    <row r="60" spans="1:9" x14ac:dyDescent="0.25">
      <c r="A60" s="130"/>
      <c r="B60" s="195" t="s">
        <v>96</v>
      </c>
      <c r="C60" s="126">
        <v>0.64815948777150423</v>
      </c>
      <c r="D60" s="126">
        <v>0.1406843381948758</v>
      </c>
      <c r="E60" s="126">
        <v>0.11755858892048481</v>
      </c>
      <c r="F60" s="126">
        <v>3.8055987713187099E-2</v>
      </c>
      <c r="G60" s="126">
        <v>1.1330437981690769E-2</v>
      </c>
      <c r="H60" s="126">
        <v>4.4211159418257352E-2</v>
      </c>
      <c r="I60" s="122"/>
    </row>
    <row r="61" spans="1:9" x14ac:dyDescent="0.25">
      <c r="A61" s="130"/>
      <c r="B61" s="195" t="s">
        <v>97</v>
      </c>
      <c r="C61" s="126">
        <v>0.62347013289921716</v>
      </c>
      <c r="D61" s="126">
        <v>0.11023882555647682</v>
      </c>
      <c r="E61" s="126">
        <v>0.10449152763504943</v>
      </c>
      <c r="F61" s="126">
        <v>4.8862309482089618E-2</v>
      </c>
      <c r="G61" s="126">
        <v>1.6764820679754371E-2</v>
      </c>
      <c r="H61" s="126">
        <v>9.6172383747412965E-2</v>
      </c>
      <c r="I61" s="122"/>
    </row>
    <row r="62" spans="1:9" x14ac:dyDescent="0.25">
      <c r="A62" s="130"/>
      <c r="B62" s="195" t="s">
        <v>98</v>
      </c>
      <c r="C62" s="126">
        <v>0.63747839189705857</v>
      </c>
      <c r="D62" s="126">
        <v>5.5864415562359375E-2</v>
      </c>
      <c r="E62" s="126">
        <v>8.8117495056492509E-2</v>
      </c>
      <c r="F62" s="126">
        <v>5.5055043693517311E-2</v>
      </c>
      <c r="G62" s="126">
        <v>1.7740938710035487E-2</v>
      </c>
      <c r="H62" s="126">
        <v>0.14574371508053688</v>
      </c>
      <c r="I62" s="122"/>
    </row>
    <row r="63" spans="1:9" x14ac:dyDescent="0.25">
      <c r="A63" s="130"/>
      <c r="B63" s="195" t="s">
        <v>99</v>
      </c>
      <c r="C63" s="126">
        <v>0.6870880565708295</v>
      </c>
      <c r="D63" s="126">
        <v>4.9077801571687993E-2</v>
      </c>
      <c r="E63" s="126">
        <v>0.129394135435383</v>
      </c>
      <c r="F63" s="126">
        <v>4.4635151593384659E-2</v>
      </c>
      <c r="G63" s="126">
        <v>7.9292870949349923E-3</v>
      </c>
      <c r="H63" s="126">
        <v>8.1875567733780005E-2</v>
      </c>
      <c r="I63" s="122"/>
    </row>
    <row r="64" spans="1:9" x14ac:dyDescent="0.25">
      <c r="A64" s="130"/>
      <c r="B64" s="195" t="s">
        <v>100</v>
      </c>
      <c r="C64" s="126">
        <v>0.64694737863779928</v>
      </c>
      <c r="D64" s="126">
        <v>6.0587809636270258E-2</v>
      </c>
      <c r="E64" s="126">
        <v>0.15125368358322522</v>
      </c>
      <c r="F64" s="126">
        <v>4.8682479906458832E-2</v>
      </c>
      <c r="G64" s="126">
        <v>2.3235475661670928E-2</v>
      </c>
      <c r="H64" s="126">
        <v>6.9293172574575443E-2</v>
      </c>
      <c r="I64" s="122"/>
    </row>
    <row r="65" spans="1:9" x14ac:dyDescent="0.25">
      <c r="A65" s="130"/>
      <c r="B65" s="195" t="s">
        <v>101</v>
      </c>
      <c r="C65" s="126">
        <v>0.66136610878715207</v>
      </c>
      <c r="D65" s="126">
        <v>5.0649550835216557E-2</v>
      </c>
      <c r="E65" s="126">
        <v>0.12959906840781502</v>
      </c>
      <c r="F65" s="126">
        <v>6.4646707307221316E-2</v>
      </c>
      <c r="G65" s="126">
        <v>5.0443548702993731E-5</v>
      </c>
      <c r="H65" s="126">
        <v>9.3688121113892062E-2</v>
      </c>
      <c r="I65" s="122"/>
    </row>
    <row r="66" spans="1:9" x14ac:dyDescent="0.25">
      <c r="A66" s="128"/>
      <c r="B66" s="196" t="s">
        <v>102</v>
      </c>
      <c r="C66" s="127">
        <v>0.66102335957212999</v>
      </c>
      <c r="D66" s="127">
        <v>4.500968630832558E-2</v>
      </c>
      <c r="E66" s="127">
        <v>0.11693798793420111</v>
      </c>
      <c r="F66" s="127">
        <v>8.0967849755025786E-2</v>
      </c>
      <c r="G66" s="127">
        <v>3.966174439817653E-3</v>
      </c>
      <c r="H66" s="127">
        <v>9.2094941990500029E-2</v>
      </c>
      <c r="I66" s="122"/>
    </row>
  </sheetData>
  <mergeCells count="1">
    <mergeCell ref="J28:W28"/>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1B261-5D4A-4515-A2DC-886CFD006D2A}">
  <dimension ref="A1:K41"/>
  <sheetViews>
    <sheetView showGridLines="0" workbookViewId="0"/>
  </sheetViews>
  <sheetFormatPr defaultRowHeight="15" x14ac:dyDescent="0.25"/>
  <cols>
    <col min="1" max="1" width="10.42578125" customWidth="1"/>
    <col min="3" max="4" width="11" customWidth="1"/>
    <col min="5" max="5" width="13.42578125" customWidth="1"/>
    <col min="6" max="6" width="14.42578125" customWidth="1"/>
    <col min="7" max="7" width="15.85546875" customWidth="1"/>
    <col min="8" max="8" width="12.7109375" bestFit="1" customWidth="1"/>
  </cols>
  <sheetData>
    <row r="1" spans="1:8" ht="15.75" x14ac:dyDescent="0.25">
      <c r="A1" s="15" t="s">
        <v>178</v>
      </c>
    </row>
    <row r="6" spans="1:8" x14ac:dyDescent="0.25">
      <c r="A6" s="61"/>
      <c r="B6" s="66"/>
      <c r="C6" s="87" t="s">
        <v>111</v>
      </c>
      <c r="D6" s="87" t="s">
        <v>113</v>
      </c>
      <c r="E6" s="87" t="s">
        <v>114</v>
      </c>
      <c r="F6" s="87" t="s">
        <v>115</v>
      </c>
      <c r="G6" s="87" t="s">
        <v>120</v>
      </c>
      <c r="H6" s="87" t="s">
        <v>112</v>
      </c>
    </row>
    <row r="7" spans="1:8" x14ac:dyDescent="0.25">
      <c r="A7" s="211" t="s">
        <v>26</v>
      </c>
      <c r="B7" s="55">
        <v>2021</v>
      </c>
      <c r="C7" s="159">
        <v>4071.5046299999999</v>
      </c>
      <c r="D7" s="159">
        <v>1820.1373000000001</v>
      </c>
      <c r="E7" s="159">
        <v>446.14438000000001</v>
      </c>
      <c r="F7" s="159">
        <v>278.83448999999996</v>
      </c>
      <c r="G7" s="159">
        <v>84.364109999999997</v>
      </c>
      <c r="H7" s="159">
        <v>477.76994000000002</v>
      </c>
    </row>
    <row r="8" spans="1:8" x14ac:dyDescent="0.25">
      <c r="A8" s="211"/>
      <c r="B8" s="55">
        <v>2022</v>
      </c>
      <c r="C8" s="159">
        <v>3834.4541099999997</v>
      </c>
      <c r="D8" s="159">
        <v>463.91629</v>
      </c>
      <c r="E8" s="159">
        <v>620.40374999999995</v>
      </c>
      <c r="F8" s="159">
        <v>1094.8409200000001</v>
      </c>
      <c r="G8" s="159">
        <v>202.82479000000001</v>
      </c>
      <c r="H8" s="159">
        <v>693.01487999999995</v>
      </c>
    </row>
    <row r="9" spans="1:8" x14ac:dyDescent="0.25">
      <c r="A9" s="211"/>
      <c r="B9" s="55">
        <v>2023</v>
      </c>
      <c r="C9" s="159">
        <v>3422.31176</v>
      </c>
      <c r="D9" s="159">
        <v>844.01526999999999</v>
      </c>
      <c r="E9" s="159">
        <v>1104.9054800000001</v>
      </c>
      <c r="F9" s="159">
        <v>887.52832000000001</v>
      </c>
      <c r="G9" s="159">
        <v>268.36081000000001</v>
      </c>
      <c r="H9" s="159">
        <v>486.65012999999999</v>
      </c>
    </row>
    <row r="10" spans="1:8" x14ac:dyDescent="0.25">
      <c r="A10" s="211"/>
      <c r="B10" s="55">
        <v>2024</v>
      </c>
      <c r="C10" s="159">
        <v>3595.81484</v>
      </c>
      <c r="D10" s="159">
        <v>1117.48865</v>
      </c>
      <c r="E10" s="159">
        <v>938.04804000000013</v>
      </c>
      <c r="F10" s="159">
        <v>566.95816000000002</v>
      </c>
      <c r="G10" s="159">
        <v>134.92356000000001</v>
      </c>
      <c r="H10" s="159">
        <v>359.69337999999999</v>
      </c>
    </row>
    <row r="11" spans="1:8" x14ac:dyDescent="0.25">
      <c r="A11" s="212"/>
      <c r="B11" s="64">
        <v>2025</v>
      </c>
      <c r="C11" s="161">
        <v>3630.3897200000001</v>
      </c>
      <c r="D11" s="161">
        <v>842.03664000000003</v>
      </c>
      <c r="E11" s="161">
        <v>766.81436000000008</v>
      </c>
      <c r="F11" s="161">
        <v>611.34069</v>
      </c>
      <c r="G11" s="161">
        <v>75.985369999999989</v>
      </c>
      <c r="H11" s="161">
        <v>425.40016000000003</v>
      </c>
    </row>
    <row r="12" spans="1:8" x14ac:dyDescent="0.25">
      <c r="A12" s="210" t="s">
        <v>4</v>
      </c>
      <c r="B12" s="65">
        <v>2021</v>
      </c>
      <c r="C12" s="162">
        <v>109.60402999999999</v>
      </c>
      <c r="D12" s="162">
        <v>179.97001</v>
      </c>
      <c r="E12" s="162">
        <v>131.11247</v>
      </c>
      <c r="F12" s="162">
        <v>1171.24784</v>
      </c>
      <c r="G12" s="162">
        <v>183.42609999999999</v>
      </c>
      <c r="H12" s="162">
        <v>650.32716000000005</v>
      </c>
    </row>
    <row r="13" spans="1:8" x14ac:dyDescent="0.25">
      <c r="A13" s="211"/>
      <c r="B13" s="55">
        <v>2022</v>
      </c>
      <c r="C13" s="159">
        <v>163.03797</v>
      </c>
      <c r="D13" s="159">
        <v>15.50569</v>
      </c>
      <c r="E13" s="159">
        <v>118.24853</v>
      </c>
      <c r="F13" s="159">
        <v>967.61067000000003</v>
      </c>
      <c r="G13" s="159">
        <v>595.79081999999994</v>
      </c>
      <c r="H13" s="159">
        <v>616.64327000000003</v>
      </c>
    </row>
    <row r="14" spans="1:8" x14ac:dyDescent="0.25">
      <c r="A14" s="211"/>
      <c r="B14" s="55">
        <v>2023</v>
      </c>
      <c r="C14" s="159">
        <v>132.92596</v>
      </c>
      <c r="D14" s="159">
        <v>74.082229999999996</v>
      </c>
      <c r="E14" s="159">
        <v>196.78522999999998</v>
      </c>
      <c r="F14" s="159">
        <v>956.36440999999991</v>
      </c>
      <c r="G14" s="159">
        <v>603.40921000000003</v>
      </c>
      <c r="H14" s="159">
        <v>386.98831000000001</v>
      </c>
    </row>
    <row r="15" spans="1:8" x14ac:dyDescent="0.25">
      <c r="A15" s="211"/>
      <c r="B15" s="55">
        <v>2024</v>
      </c>
      <c r="C15" s="159">
        <v>130.95321000000001</v>
      </c>
      <c r="D15" s="159">
        <v>21.709579999999999</v>
      </c>
      <c r="E15" s="159">
        <v>166.38334</v>
      </c>
      <c r="F15" s="159">
        <v>903.77035999999998</v>
      </c>
      <c r="G15" s="159">
        <v>463.43925000000002</v>
      </c>
      <c r="H15" s="159">
        <v>645.66587000000004</v>
      </c>
    </row>
    <row r="16" spans="1:8" x14ac:dyDescent="0.25">
      <c r="A16" s="212"/>
      <c r="B16" s="64">
        <v>2025</v>
      </c>
      <c r="C16" s="161">
        <v>118.41422</v>
      </c>
      <c r="D16" s="161">
        <v>23.826349999999998</v>
      </c>
      <c r="E16" s="161">
        <v>125.49887999999999</v>
      </c>
      <c r="F16" s="161">
        <v>672.21261000000004</v>
      </c>
      <c r="G16" s="161">
        <v>455.52359000000001</v>
      </c>
      <c r="H16" s="161">
        <v>845.35208</v>
      </c>
    </row>
    <row r="17" spans="1:11" x14ac:dyDescent="0.25">
      <c r="A17" s="210" t="s">
        <v>3</v>
      </c>
      <c r="B17" s="65">
        <v>2021</v>
      </c>
      <c r="C17" s="162">
        <v>85.31671</v>
      </c>
      <c r="D17" s="162">
        <v>21.973419999999997</v>
      </c>
      <c r="E17" s="162">
        <v>20.391590000000001</v>
      </c>
      <c r="F17" s="162">
        <v>9.0091699999999992</v>
      </c>
      <c r="G17" s="162">
        <v>2.93384</v>
      </c>
      <c r="H17" s="162">
        <v>953.96536000000003</v>
      </c>
    </row>
    <row r="18" spans="1:11" x14ac:dyDescent="0.25">
      <c r="A18" s="211"/>
      <c r="B18" s="55">
        <v>2022</v>
      </c>
      <c r="C18" s="159">
        <v>178.46548999999999</v>
      </c>
      <c r="D18" s="159">
        <v>15.67925</v>
      </c>
      <c r="E18" s="159">
        <v>40.70673</v>
      </c>
      <c r="F18" s="159">
        <v>39.733999999999995</v>
      </c>
      <c r="G18" s="159">
        <v>32.929340000000003</v>
      </c>
      <c r="H18" s="159">
        <v>979.37851999999998</v>
      </c>
    </row>
    <row r="19" spans="1:11" x14ac:dyDescent="0.25">
      <c r="A19" s="211"/>
      <c r="B19" s="55">
        <v>2023</v>
      </c>
      <c r="C19" s="159">
        <v>117.23374</v>
      </c>
      <c r="D19" s="159">
        <v>19.56737</v>
      </c>
      <c r="E19" s="159">
        <v>29.981490000000001</v>
      </c>
      <c r="F19" s="159">
        <v>27.475000000000001</v>
      </c>
      <c r="G19" s="159">
        <v>20.238630000000001</v>
      </c>
      <c r="H19" s="159">
        <v>1054.4601</v>
      </c>
    </row>
    <row r="20" spans="1:11" x14ac:dyDescent="0.25">
      <c r="A20" s="211"/>
      <c r="B20" s="55">
        <v>2024</v>
      </c>
      <c r="C20" s="159">
        <v>114.5848</v>
      </c>
      <c r="D20" s="159">
        <v>4.2621799999999999</v>
      </c>
      <c r="E20" s="159">
        <v>19.219010000000001</v>
      </c>
      <c r="F20" s="159">
        <v>52.792940000000002</v>
      </c>
      <c r="G20" s="159">
        <v>17.37519</v>
      </c>
      <c r="H20" s="159">
        <v>1180.0576100000001</v>
      </c>
    </row>
    <row r="21" spans="1:11" x14ac:dyDescent="0.25">
      <c r="A21" s="212"/>
      <c r="B21" s="64">
        <v>2025</v>
      </c>
      <c r="C21" s="161">
        <v>128.26976999999999</v>
      </c>
      <c r="D21" s="161">
        <v>0.67689999999999995</v>
      </c>
      <c r="E21" s="161">
        <v>23.670939999999998</v>
      </c>
      <c r="F21" s="161">
        <v>101.03093000000001</v>
      </c>
      <c r="G21" s="161">
        <v>9.6650399999999994</v>
      </c>
      <c r="H21" s="161">
        <v>1341.17111</v>
      </c>
    </row>
    <row r="22" spans="1:11" x14ac:dyDescent="0.25">
      <c r="A22" s="210" t="s">
        <v>28</v>
      </c>
      <c r="B22" s="65">
        <v>2021</v>
      </c>
      <c r="C22" s="162">
        <v>426.23554999999999</v>
      </c>
      <c r="D22" s="162">
        <v>4.8729800000000001</v>
      </c>
      <c r="E22" s="162">
        <v>3.1399999999999997E-2</v>
      </c>
      <c r="F22" s="162">
        <v>0.12676999999999999</v>
      </c>
      <c r="G22" s="162">
        <v>6.4769999999999994E-2</v>
      </c>
      <c r="H22" s="162">
        <v>1.2850600000000001</v>
      </c>
    </row>
    <row r="23" spans="1:11" x14ac:dyDescent="0.25">
      <c r="A23" s="211"/>
      <c r="B23" s="55">
        <v>2022</v>
      </c>
      <c r="C23" s="159">
        <v>617.95481000000007</v>
      </c>
      <c r="D23" s="159">
        <v>3.5803699999999998</v>
      </c>
      <c r="E23" s="159">
        <v>2.7999999999999998E-4</v>
      </c>
      <c r="F23" s="159">
        <v>3.3779999999999998E-2</v>
      </c>
      <c r="G23" s="159">
        <v>3.3939999999999998E-2</v>
      </c>
      <c r="H23" s="159">
        <v>0.76797000000000004</v>
      </c>
    </row>
    <row r="24" spans="1:11" x14ac:dyDescent="0.25">
      <c r="A24" s="211"/>
      <c r="B24" s="55">
        <v>2023</v>
      </c>
      <c r="C24" s="159">
        <v>794.39941999999996</v>
      </c>
      <c r="D24" s="159">
        <v>5.7594099999999999</v>
      </c>
      <c r="E24" s="159">
        <v>1.353E-2</v>
      </c>
      <c r="F24" s="159">
        <v>0.10377</v>
      </c>
      <c r="G24" s="159">
        <v>8.6330000000000004E-2</v>
      </c>
      <c r="H24" s="159">
        <v>1.3255999999999999</v>
      </c>
    </row>
    <row r="25" spans="1:11" x14ac:dyDescent="0.25">
      <c r="A25" s="211"/>
      <c r="B25" s="55">
        <v>2024</v>
      </c>
      <c r="C25" s="159">
        <v>901.65502000000004</v>
      </c>
      <c r="D25" s="159">
        <v>6.50793</v>
      </c>
      <c r="E25" s="159">
        <v>0</v>
      </c>
      <c r="F25" s="159">
        <v>1.3389999999999999E-2</v>
      </c>
      <c r="G25" s="159">
        <v>6.9830000000000003E-2</v>
      </c>
      <c r="H25" s="159">
        <v>0.18007000000000001</v>
      </c>
    </row>
    <row r="26" spans="1:11" x14ac:dyDescent="0.25">
      <c r="A26" s="212"/>
      <c r="B26" s="64">
        <v>2025</v>
      </c>
      <c r="C26" s="161">
        <v>1135.33375</v>
      </c>
      <c r="D26" s="161">
        <v>13.576610000000001</v>
      </c>
      <c r="E26" s="161">
        <v>0</v>
      </c>
      <c r="F26" s="161">
        <v>0.14604</v>
      </c>
      <c r="G26" s="161">
        <v>0.51490000000000002</v>
      </c>
      <c r="H26" s="161">
        <v>0.38744000000000001</v>
      </c>
    </row>
    <row r="27" spans="1:11" x14ac:dyDescent="0.25">
      <c r="A27" s="210" t="s">
        <v>5</v>
      </c>
      <c r="B27" s="65">
        <v>2021</v>
      </c>
      <c r="C27" s="162">
        <v>520.19851000000006</v>
      </c>
      <c r="D27" s="162">
        <v>44.250500000000002</v>
      </c>
      <c r="E27" s="162">
        <v>6.3299999999999997E-3</v>
      </c>
      <c r="F27" s="162">
        <v>0.10301</v>
      </c>
      <c r="G27" s="162">
        <v>5.9800000000000001E-3</v>
      </c>
      <c r="H27" s="162">
        <v>0.39460000000000001</v>
      </c>
    </row>
    <row r="28" spans="1:11" x14ac:dyDescent="0.25">
      <c r="A28" s="211"/>
      <c r="B28" s="55">
        <v>2022</v>
      </c>
      <c r="C28" s="159">
        <v>658.84971999999993</v>
      </c>
      <c r="D28" s="159">
        <v>4.3200000000000001E-3</v>
      </c>
      <c r="E28" s="159">
        <v>6.6E-4</v>
      </c>
      <c r="F28" s="159">
        <v>1.44E-2</v>
      </c>
      <c r="G28" s="159">
        <v>1.234E-2</v>
      </c>
      <c r="H28" s="159">
        <v>1.03939</v>
      </c>
    </row>
    <row r="29" spans="1:11" x14ac:dyDescent="0.25">
      <c r="A29" s="211"/>
      <c r="B29" s="55">
        <v>2023</v>
      </c>
      <c r="C29" s="159">
        <v>622.70396000000005</v>
      </c>
      <c r="D29" s="159">
        <v>2.1600000000000001E-2</v>
      </c>
      <c r="E29" s="159">
        <v>6.4999999999999997E-4</v>
      </c>
      <c r="F29" s="159">
        <v>1.0359999999999999E-2</v>
      </c>
      <c r="G29" s="159">
        <v>5.3249999999999999E-2</v>
      </c>
      <c r="H29" s="159">
        <v>0.50319999999999998</v>
      </c>
      <c r="K29" s="51" t="s">
        <v>179</v>
      </c>
    </row>
    <row r="30" spans="1:11" x14ac:dyDescent="0.25">
      <c r="A30" s="211"/>
      <c r="B30" s="55">
        <v>2024</v>
      </c>
      <c r="C30" s="159">
        <v>723.77678000000003</v>
      </c>
      <c r="D30" s="159">
        <v>0.13722000000000001</v>
      </c>
      <c r="E30" s="159">
        <v>2.4140000000000002E-2</v>
      </c>
      <c r="F30" s="159">
        <v>2.3619999999999999E-2</v>
      </c>
      <c r="G30" s="159">
        <v>0.11576</v>
      </c>
      <c r="H30" s="159">
        <v>0.28359000000000001</v>
      </c>
    </row>
    <row r="31" spans="1:11" x14ac:dyDescent="0.25">
      <c r="A31" s="212"/>
      <c r="B31" s="64">
        <v>2025</v>
      </c>
      <c r="C31" s="161">
        <v>884.21541000000002</v>
      </c>
      <c r="D31" s="161">
        <v>3.6702900000000001</v>
      </c>
      <c r="E31" s="161">
        <v>2.4210000000000002E-2</v>
      </c>
      <c r="F31" s="161">
        <v>4.4850000000000001E-2</v>
      </c>
      <c r="G31" s="161">
        <v>1.2953300000000001</v>
      </c>
      <c r="H31" s="161">
        <v>0.34168999999999999</v>
      </c>
      <c r="K31" s="51" t="s">
        <v>103</v>
      </c>
    </row>
    <row r="32" spans="1:11" x14ac:dyDescent="0.25">
      <c r="A32" s="210" t="s">
        <v>6</v>
      </c>
      <c r="B32" s="65">
        <v>2021</v>
      </c>
      <c r="C32" s="162">
        <v>0.24496999999999999</v>
      </c>
      <c r="D32" s="162">
        <v>8.3000000000000001E-4</v>
      </c>
      <c r="E32" s="162">
        <v>0</v>
      </c>
      <c r="F32" s="162">
        <v>8.8000000000000003E-4</v>
      </c>
      <c r="G32" s="162">
        <v>0.34789999999999999</v>
      </c>
      <c r="H32" s="162">
        <v>7.3022400000000003</v>
      </c>
    </row>
    <row r="33" spans="1:8" x14ac:dyDescent="0.25">
      <c r="A33" s="211"/>
      <c r="B33" s="55">
        <v>2022</v>
      </c>
      <c r="C33" s="159">
        <v>0.18356</v>
      </c>
      <c r="D33" s="159">
        <v>0.17485000000000001</v>
      </c>
      <c r="E33" s="159">
        <v>5.8300000000000001E-3</v>
      </c>
      <c r="F33" s="159">
        <v>3.7106399999999997</v>
      </c>
      <c r="G33" s="159">
        <v>10.981450000000001</v>
      </c>
      <c r="H33" s="159">
        <v>32.748220000000003</v>
      </c>
    </row>
    <row r="34" spans="1:8" x14ac:dyDescent="0.25">
      <c r="A34" s="211"/>
      <c r="B34" s="55">
        <v>2023</v>
      </c>
      <c r="C34" s="159">
        <v>1.42638</v>
      </c>
      <c r="D34" s="159">
        <v>1.1849699999999999</v>
      </c>
      <c r="E34" s="159">
        <v>1.4792399999999999</v>
      </c>
      <c r="F34" s="159">
        <v>13.14799</v>
      </c>
      <c r="G34" s="159">
        <v>12.540420000000001</v>
      </c>
      <c r="H34" s="159">
        <v>54.703360000000004</v>
      </c>
    </row>
    <row r="35" spans="1:8" x14ac:dyDescent="0.25">
      <c r="A35" s="211"/>
      <c r="B35" s="55">
        <v>2024</v>
      </c>
      <c r="C35" s="159">
        <v>4.8832000000000004</v>
      </c>
      <c r="D35" s="159">
        <v>4.4233200000000004</v>
      </c>
      <c r="E35" s="159">
        <v>5.7563499999999994</v>
      </c>
      <c r="F35" s="159">
        <v>27.247509999999998</v>
      </c>
      <c r="G35" s="159">
        <v>42.43817</v>
      </c>
      <c r="H35" s="159">
        <v>82.944980000000001</v>
      </c>
    </row>
    <row r="36" spans="1:8" x14ac:dyDescent="0.25">
      <c r="A36" s="212"/>
      <c r="B36" s="64">
        <v>2025</v>
      </c>
      <c r="C36" s="161">
        <v>15.92118</v>
      </c>
      <c r="D36" s="161">
        <v>4.24756</v>
      </c>
      <c r="E36" s="161">
        <v>13.12663</v>
      </c>
      <c r="F36" s="161">
        <v>56.180930000000004</v>
      </c>
      <c r="G36" s="161">
        <v>87.832849999999993</v>
      </c>
      <c r="H36" s="161">
        <v>113.98427</v>
      </c>
    </row>
    <row r="37" spans="1:8" x14ac:dyDescent="0.25">
      <c r="A37" s="210" t="s">
        <v>9</v>
      </c>
      <c r="B37" s="65">
        <v>2021</v>
      </c>
      <c r="C37" s="162">
        <v>0</v>
      </c>
      <c r="D37" s="162">
        <v>0</v>
      </c>
      <c r="E37" s="162">
        <v>0</v>
      </c>
      <c r="F37" s="162">
        <v>0</v>
      </c>
      <c r="G37" s="162">
        <v>0</v>
      </c>
      <c r="H37" s="162">
        <v>0</v>
      </c>
    </row>
    <row r="38" spans="1:8" x14ac:dyDescent="0.25">
      <c r="A38" s="211"/>
      <c r="B38" s="55">
        <v>2022</v>
      </c>
      <c r="C38" s="159">
        <v>0</v>
      </c>
      <c r="D38" s="159">
        <v>0</v>
      </c>
      <c r="E38" s="159">
        <v>0</v>
      </c>
      <c r="F38" s="159">
        <v>0</v>
      </c>
      <c r="G38" s="159">
        <v>0</v>
      </c>
      <c r="H38" s="159">
        <v>0</v>
      </c>
    </row>
    <row r="39" spans="1:8" x14ac:dyDescent="0.25">
      <c r="A39" s="211"/>
      <c r="B39" s="55">
        <v>2023</v>
      </c>
      <c r="C39" s="159">
        <v>4.3499999999999997E-2</v>
      </c>
      <c r="D39" s="159">
        <v>0</v>
      </c>
      <c r="E39" s="159">
        <v>0</v>
      </c>
      <c r="F39" s="159">
        <v>0</v>
      </c>
      <c r="G39" s="159">
        <v>14.58277</v>
      </c>
      <c r="H39" s="159">
        <v>2.7367699999999999</v>
      </c>
    </row>
    <row r="40" spans="1:8" x14ac:dyDescent="0.25">
      <c r="A40" s="211"/>
      <c r="B40" s="55">
        <v>2024</v>
      </c>
      <c r="C40" s="159">
        <v>4.3860000000000003E-2</v>
      </c>
      <c r="D40" s="159">
        <v>4.5199999999999997E-3</v>
      </c>
      <c r="E40" s="159">
        <v>0</v>
      </c>
      <c r="F40" s="159">
        <v>0.13958000000000001</v>
      </c>
      <c r="G40" s="159">
        <v>15.37983</v>
      </c>
      <c r="H40" s="159">
        <v>0.87300999999999995</v>
      </c>
    </row>
    <row r="41" spans="1:8" x14ac:dyDescent="0.25">
      <c r="A41" s="212"/>
      <c r="B41" s="64">
        <v>2025</v>
      </c>
      <c r="C41" s="161">
        <v>2.6540000000000001E-2</v>
      </c>
      <c r="D41" s="161">
        <v>1.14E-3</v>
      </c>
      <c r="E41" s="161">
        <v>0</v>
      </c>
      <c r="F41" s="161">
        <v>0.17188000000000001</v>
      </c>
      <c r="G41" s="161">
        <v>17.11899</v>
      </c>
      <c r="H41" s="161">
        <v>0.70377999999999996</v>
      </c>
    </row>
  </sheetData>
  <mergeCells count="7">
    <mergeCell ref="A37:A41"/>
    <mergeCell ref="A7:A11"/>
    <mergeCell ref="A12:A16"/>
    <mergeCell ref="A17:A21"/>
    <mergeCell ref="A22:A26"/>
    <mergeCell ref="A27:A31"/>
    <mergeCell ref="A32:A3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9143-AF39-4065-961A-DF06AA586711}">
  <dimension ref="A1"/>
  <sheetViews>
    <sheetView workbookViewId="0"/>
  </sheetViews>
  <sheetFormatPr defaultRowHeight="15" x14ac:dyDescent="0.25"/>
  <cols>
    <col min="1" max="16384" width="9.140625" style="198"/>
  </cols>
  <sheetData>
    <row r="1" spans="1:1" ht="15.75" x14ac:dyDescent="0.25">
      <c r="A1" s="15" t="s">
        <v>127</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04F5D-2FC7-4B99-9D35-90250EC6F73E}">
  <dimension ref="A1:X65"/>
  <sheetViews>
    <sheetView showGridLines="0" workbookViewId="0"/>
  </sheetViews>
  <sheetFormatPr defaultRowHeight="15" x14ac:dyDescent="0.25"/>
  <cols>
    <col min="3" max="3" width="10.42578125" customWidth="1"/>
    <col min="4" max="4" width="11" customWidth="1"/>
    <col min="5" max="5" width="13.28515625" customWidth="1"/>
    <col min="6" max="6" width="14.28515625" customWidth="1"/>
    <col min="7" max="7" width="16.28515625" customWidth="1"/>
    <col min="8" max="8" width="12.7109375" bestFit="1" customWidth="1"/>
  </cols>
  <sheetData>
    <row r="1" spans="1:9" ht="15.75" x14ac:dyDescent="0.25">
      <c r="A1" s="15" t="s">
        <v>180</v>
      </c>
      <c r="B1" s="3"/>
    </row>
    <row r="5" spans="1:9" x14ac:dyDescent="0.25">
      <c r="A5" s="128" t="s">
        <v>78</v>
      </c>
      <c r="B5" s="123" t="s">
        <v>77</v>
      </c>
      <c r="C5" s="87" t="s">
        <v>111</v>
      </c>
      <c r="D5" s="87" t="s">
        <v>113</v>
      </c>
      <c r="E5" s="87" t="s">
        <v>114</v>
      </c>
      <c r="F5" s="87" t="s">
        <v>115</v>
      </c>
      <c r="G5" s="87" t="s">
        <v>120</v>
      </c>
      <c r="H5" s="87" t="s">
        <v>112</v>
      </c>
      <c r="I5" s="55"/>
    </row>
    <row r="6" spans="1:9" x14ac:dyDescent="0.25">
      <c r="A6" s="214">
        <v>2021</v>
      </c>
      <c r="B6" s="195" t="s">
        <v>91</v>
      </c>
      <c r="C6" s="126">
        <v>2.981987953693992E-2</v>
      </c>
      <c r="D6" s="126">
        <v>9.0414967371145474E-2</v>
      </c>
      <c r="E6" s="126">
        <v>3.1132218864019748E-2</v>
      </c>
      <c r="F6" s="126">
        <v>0.38776583463830544</v>
      </c>
      <c r="G6" s="126">
        <v>6.6405278595779188E-2</v>
      </c>
      <c r="H6" s="126">
        <v>0.39446182099381022</v>
      </c>
      <c r="I6" s="55"/>
    </row>
    <row r="7" spans="1:9" x14ac:dyDescent="0.25">
      <c r="A7" s="214"/>
      <c r="B7" s="195" t="s">
        <v>92</v>
      </c>
      <c r="C7" s="126">
        <v>1.8129771802773316E-2</v>
      </c>
      <c r="D7" s="126">
        <v>9.8005790304859008E-2</v>
      </c>
      <c r="E7" s="126">
        <v>5.4542718982165325E-2</v>
      </c>
      <c r="F7" s="126">
        <v>0.44462286818463137</v>
      </c>
      <c r="G7" s="126">
        <v>5.0012139894021382E-2</v>
      </c>
      <c r="H7" s="126">
        <v>0.33468671083154944</v>
      </c>
      <c r="I7" s="55"/>
    </row>
    <row r="8" spans="1:9" x14ac:dyDescent="0.25">
      <c r="A8" s="214"/>
      <c r="B8" s="195" t="s">
        <v>93</v>
      </c>
      <c r="C8" s="126">
        <v>8.8593774665661016E-3</v>
      </c>
      <c r="D8" s="126">
        <v>7.9941923996205144E-2</v>
      </c>
      <c r="E8" s="126">
        <v>4.7336158125631515E-2</v>
      </c>
      <c r="F8" s="126">
        <v>0.49258681601424736</v>
      </c>
      <c r="G8" s="126">
        <v>5.0966960662708477E-2</v>
      </c>
      <c r="H8" s="126">
        <v>0.32030876373464151</v>
      </c>
      <c r="I8" s="55"/>
    </row>
    <row r="9" spans="1:9" x14ac:dyDescent="0.25">
      <c r="A9" s="214"/>
      <c r="B9" s="195" t="s">
        <v>94</v>
      </c>
      <c r="C9" s="126">
        <v>8.7673633946439688E-3</v>
      </c>
      <c r="D9" s="126">
        <v>6.8334216966795244E-2</v>
      </c>
      <c r="E9" s="126">
        <v>5.0316953425617275E-2</v>
      </c>
      <c r="F9" s="126">
        <v>0.33868494884417932</v>
      </c>
      <c r="G9" s="126">
        <v>8.0096625875003463E-2</v>
      </c>
      <c r="H9" s="126">
        <v>0.45379989149376077</v>
      </c>
      <c r="I9" s="55"/>
    </row>
    <row r="10" spans="1:9" x14ac:dyDescent="0.25">
      <c r="A10" s="214"/>
      <c r="B10" s="195" t="s">
        <v>95</v>
      </c>
      <c r="C10" s="126">
        <v>5.4342424483656997E-2</v>
      </c>
      <c r="D10" s="126">
        <v>0.12523522569872303</v>
      </c>
      <c r="E10" s="126">
        <v>3.4142640841234452E-2</v>
      </c>
      <c r="F10" s="126">
        <v>0.28146448567388049</v>
      </c>
      <c r="G10" s="126">
        <v>7.3807908996207594E-2</v>
      </c>
      <c r="H10" s="126">
        <v>0.4310073143062973</v>
      </c>
      <c r="I10" s="55"/>
    </row>
    <row r="11" spans="1:9" x14ac:dyDescent="0.25">
      <c r="A11" s="214"/>
      <c r="B11" s="195" t="s">
        <v>96</v>
      </c>
      <c r="C11" s="126">
        <v>7.6302447026063744E-2</v>
      </c>
      <c r="D11" s="126">
        <v>9.3742459107819448E-2</v>
      </c>
      <c r="E11" s="126">
        <v>3.1812132359533576E-2</v>
      </c>
      <c r="F11" s="126">
        <v>0.30455417132984886</v>
      </c>
      <c r="G11" s="126">
        <v>6.7044113668327215E-2</v>
      </c>
      <c r="H11" s="126">
        <v>0.42654467650840716</v>
      </c>
      <c r="I11" s="55"/>
    </row>
    <row r="12" spans="1:9" x14ac:dyDescent="0.25">
      <c r="A12" s="214"/>
      <c r="B12" s="195" t="s">
        <v>97</v>
      </c>
      <c r="C12" s="126">
        <v>5.0251738894471744E-2</v>
      </c>
      <c r="D12" s="126">
        <v>1.1649024780614801E-2</v>
      </c>
      <c r="E12" s="126">
        <v>2.9256143610937708E-2</v>
      </c>
      <c r="F12" s="126">
        <v>0.36310614878205794</v>
      </c>
      <c r="G12" s="126">
        <v>9.7083440994822467E-2</v>
      </c>
      <c r="H12" s="126">
        <v>0.44865350293709527</v>
      </c>
      <c r="I12" s="55"/>
    </row>
    <row r="13" spans="1:9" x14ac:dyDescent="0.25">
      <c r="A13" s="214"/>
      <c r="B13" s="195" t="s">
        <v>98</v>
      </c>
      <c r="C13" s="126">
        <v>3.0842349792402933E-2</v>
      </c>
      <c r="D13" s="126">
        <v>8.523418902742351E-3</v>
      </c>
      <c r="E13" s="126">
        <v>2.3331939627950153E-2</v>
      </c>
      <c r="F13" s="126">
        <v>0.42754630572798785</v>
      </c>
      <c r="G13" s="126">
        <v>8.6453577891642902E-2</v>
      </c>
      <c r="H13" s="126">
        <v>0.42330240805727387</v>
      </c>
      <c r="I13" s="55"/>
    </row>
    <row r="14" spans="1:9" x14ac:dyDescent="0.25">
      <c r="A14" s="214"/>
      <c r="B14" s="195" t="s">
        <v>99</v>
      </c>
      <c r="C14" s="126">
        <v>2.7442574542550016E-2</v>
      </c>
      <c r="D14" s="126">
        <v>2.9396576755344003E-2</v>
      </c>
      <c r="E14" s="126">
        <v>4.9041850920385627E-2</v>
      </c>
      <c r="F14" s="126">
        <v>0.39777788659708324</v>
      </c>
      <c r="G14" s="126">
        <v>8.5283015904437917E-2</v>
      </c>
      <c r="H14" s="126">
        <v>0.41105809528019926</v>
      </c>
      <c r="I14" s="55"/>
    </row>
    <row r="15" spans="1:9" x14ac:dyDescent="0.25">
      <c r="A15" s="214"/>
      <c r="B15" s="195" t="s">
        <v>100</v>
      </c>
      <c r="C15" s="126">
        <v>3.8003379289656775E-2</v>
      </c>
      <c r="D15" s="126">
        <v>6.4518335147982289E-2</v>
      </c>
      <c r="E15" s="126">
        <v>6.4259290786133572E-2</v>
      </c>
      <c r="F15" s="126">
        <v>0.4149919875681114</v>
      </c>
      <c r="G15" s="126">
        <v>4.0900671175962452E-2</v>
      </c>
      <c r="H15" s="126">
        <v>0.37732633603215349</v>
      </c>
      <c r="I15" s="55"/>
    </row>
    <row r="16" spans="1:9" x14ac:dyDescent="0.25">
      <c r="A16" s="214"/>
      <c r="B16" s="195" t="s">
        <v>101</v>
      </c>
      <c r="C16" s="126">
        <v>3.9607725728903087E-2</v>
      </c>
      <c r="D16" s="126">
        <v>4.5875272410279153E-2</v>
      </c>
      <c r="E16" s="126">
        <v>5.9652420240502976E-2</v>
      </c>
      <c r="F16" s="126">
        <v>0.43027379563431134</v>
      </c>
      <c r="G16" s="126">
        <v>3.924693739514349E-2</v>
      </c>
      <c r="H16" s="126">
        <v>0.38534384859085991</v>
      </c>
      <c r="I16" s="55"/>
    </row>
    <row r="17" spans="1:24" x14ac:dyDescent="0.25">
      <c r="A17" s="215"/>
      <c r="B17" s="196" t="s">
        <v>102</v>
      </c>
      <c r="C17" s="127">
        <v>4.4773241368878072E-2</v>
      </c>
      <c r="D17" s="127">
        <v>2.4257534053648895E-2</v>
      </c>
      <c r="E17" s="127">
        <v>5.5551974647146445E-2</v>
      </c>
      <c r="F17" s="127">
        <v>0.44468772260806766</v>
      </c>
      <c r="G17" s="127">
        <v>1.6701482992495811E-2</v>
      </c>
      <c r="H17" s="127">
        <v>0.41402804432976315</v>
      </c>
      <c r="I17" s="55"/>
    </row>
    <row r="18" spans="1:24" x14ac:dyDescent="0.25">
      <c r="A18" s="213">
        <v>2022</v>
      </c>
      <c r="B18" s="197" t="s">
        <v>91</v>
      </c>
      <c r="C18" s="125">
        <v>2.8470832392079169E-2</v>
      </c>
      <c r="D18" s="125">
        <v>6.2862314939759556E-4</v>
      </c>
      <c r="E18" s="125">
        <v>0.11409956161945196</v>
      </c>
      <c r="F18" s="125">
        <v>0.45396204997774164</v>
      </c>
      <c r="G18" s="125">
        <v>3.5127040143919035E-2</v>
      </c>
      <c r="H18" s="125">
        <v>0.36771189271741067</v>
      </c>
      <c r="I18" s="55"/>
    </row>
    <row r="19" spans="1:24" x14ac:dyDescent="0.25">
      <c r="A19" s="214"/>
      <c r="B19" s="195" t="s">
        <v>92</v>
      </c>
      <c r="C19" s="126">
        <v>5.3716065664911633E-2</v>
      </c>
      <c r="D19" s="126">
        <v>1.310300276837566E-3</v>
      </c>
      <c r="E19" s="126">
        <v>0.10176919870433249</v>
      </c>
      <c r="F19" s="126">
        <v>0.42835604630903645</v>
      </c>
      <c r="G19" s="126">
        <v>4.7699139329237909E-2</v>
      </c>
      <c r="H19" s="126">
        <v>0.36714924971564394</v>
      </c>
      <c r="I19" s="55"/>
    </row>
    <row r="20" spans="1:24" x14ac:dyDescent="0.25">
      <c r="A20" s="214"/>
      <c r="B20" s="195" t="s">
        <v>93</v>
      </c>
      <c r="C20" s="126">
        <v>4.3330118291436126E-2</v>
      </c>
      <c r="D20" s="126">
        <v>1.920759248246231E-3</v>
      </c>
      <c r="E20" s="126">
        <v>7.1296583072174166E-2</v>
      </c>
      <c r="F20" s="126">
        <v>0.53504663261277363</v>
      </c>
      <c r="G20" s="126">
        <v>3.1740770570161114E-2</v>
      </c>
      <c r="H20" s="126">
        <v>0.3166651362052087</v>
      </c>
      <c r="I20" s="55"/>
    </row>
    <row r="21" spans="1:24" x14ac:dyDescent="0.25">
      <c r="A21" s="214"/>
      <c r="B21" s="195" t="s">
        <v>94</v>
      </c>
      <c r="C21" s="126">
        <v>3.9111001872052832E-2</v>
      </c>
      <c r="D21" s="126">
        <v>2.3241204499748732E-3</v>
      </c>
      <c r="E21" s="126">
        <v>8.132206374366199E-3</v>
      </c>
      <c r="F21" s="126">
        <v>0.49411560666809345</v>
      </c>
      <c r="G21" s="126">
        <v>6.6980223869257144E-2</v>
      </c>
      <c r="H21" s="126">
        <v>0.38933684076625558</v>
      </c>
      <c r="I21" s="55"/>
    </row>
    <row r="22" spans="1:24" x14ac:dyDescent="0.25">
      <c r="A22" s="214"/>
      <c r="B22" s="195" t="s">
        <v>95</v>
      </c>
      <c r="C22" s="126">
        <v>0.13308977358094601</v>
      </c>
      <c r="D22" s="126">
        <v>3.4707844458145331E-3</v>
      </c>
      <c r="E22" s="126">
        <v>2.5487902108738643E-2</v>
      </c>
      <c r="F22" s="126">
        <v>0.25351089308279384</v>
      </c>
      <c r="G22" s="126">
        <v>0.19867952699670663</v>
      </c>
      <c r="H22" s="126">
        <v>0.38576111978500033</v>
      </c>
      <c r="I22" s="55"/>
    </row>
    <row r="23" spans="1:24" x14ac:dyDescent="0.25">
      <c r="A23" s="214"/>
      <c r="B23" s="195" t="s">
        <v>96</v>
      </c>
      <c r="C23" s="126">
        <v>9.7552292451525968E-2</v>
      </c>
      <c r="D23" s="126">
        <v>4.3284126796138748E-5</v>
      </c>
      <c r="E23" s="126">
        <v>6.5059162900022751E-4</v>
      </c>
      <c r="F23" s="126">
        <v>6.6906746872277018E-2</v>
      </c>
      <c r="G23" s="126">
        <v>0.36733106693192863</v>
      </c>
      <c r="H23" s="126">
        <v>0.46751601798847214</v>
      </c>
      <c r="I23" s="55"/>
    </row>
    <row r="24" spans="1:24" x14ac:dyDescent="0.25">
      <c r="A24" s="214"/>
      <c r="B24" s="195" t="s">
        <v>97</v>
      </c>
      <c r="C24" s="126">
        <v>0.12974594824136224</v>
      </c>
      <c r="D24" s="126">
        <v>9.374325839231662E-4</v>
      </c>
      <c r="E24" s="126">
        <v>0</v>
      </c>
      <c r="F24" s="126">
        <v>6.7537428851032075E-2</v>
      </c>
      <c r="G24" s="126">
        <v>0.42535526367707205</v>
      </c>
      <c r="H24" s="126">
        <v>0.37642392664661051</v>
      </c>
      <c r="I24" s="55"/>
    </row>
    <row r="25" spans="1:24" x14ac:dyDescent="0.25">
      <c r="A25" s="214"/>
      <c r="B25" s="195" t="s">
        <v>98</v>
      </c>
      <c r="C25" s="126">
        <v>3.7554485065113677E-2</v>
      </c>
      <c r="D25" s="126">
        <v>7.2679953583800359E-3</v>
      </c>
      <c r="E25" s="126">
        <v>6.795952917674708E-3</v>
      </c>
      <c r="F25" s="126">
        <v>0.23565439503574723</v>
      </c>
      <c r="G25" s="126">
        <v>0.37747958641474794</v>
      </c>
      <c r="H25" s="126">
        <v>0.33524758520833653</v>
      </c>
      <c r="I25" s="55"/>
    </row>
    <row r="26" spans="1:24" x14ac:dyDescent="0.25">
      <c r="A26" s="214"/>
      <c r="B26" s="195" t="s">
        <v>99</v>
      </c>
      <c r="C26" s="126">
        <v>3.548661900362806E-2</v>
      </c>
      <c r="D26" s="126">
        <v>4.4247634881293086E-3</v>
      </c>
      <c r="E26" s="126">
        <v>1.0493819956191636E-2</v>
      </c>
      <c r="F26" s="126">
        <v>0.28386683173103777</v>
      </c>
      <c r="G26" s="126">
        <v>0.30903866157450766</v>
      </c>
      <c r="H26" s="126">
        <v>0.35668930424650552</v>
      </c>
      <c r="I26" s="55"/>
    </row>
    <row r="27" spans="1:24" x14ac:dyDescent="0.25">
      <c r="A27" s="214"/>
      <c r="B27" s="195" t="s">
        <v>100</v>
      </c>
      <c r="C27" s="126">
        <v>6.8340770504797727E-2</v>
      </c>
      <c r="D27" s="126">
        <v>5.9158578049223172E-3</v>
      </c>
      <c r="E27" s="126">
        <v>2.1828695357873164E-2</v>
      </c>
      <c r="F27" s="126">
        <v>0.27831210157433789</v>
      </c>
      <c r="G27" s="126">
        <v>0.28890962228021738</v>
      </c>
      <c r="H27" s="126">
        <v>0.33669295247785147</v>
      </c>
      <c r="I27" s="55"/>
    </row>
    <row r="28" spans="1:24" ht="40.5" customHeight="1" x14ac:dyDescent="0.25">
      <c r="A28" s="214"/>
      <c r="B28" s="195" t="s">
        <v>101</v>
      </c>
      <c r="C28" s="126">
        <v>8.3291212781432311E-2</v>
      </c>
      <c r="D28" s="126">
        <v>3.0806242354768254E-2</v>
      </c>
      <c r="E28" s="126">
        <v>4.9757177120172892E-2</v>
      </c>
      <c r="F28" s="126">
        <v>0.37383897695493795</v>
      </c>
      <c r="G28" s="126">
        <v>0.17359184009142237</v>
      </c>
      <c r="H28" s="126">
        <v>0.2887145506972662</v>
      </c>
      <c r="I28" s="55"/>
      <c r="K28" s="204" t="s">
        <v>181</v>
      </c>
      <c r="L28" s="204"/>
      <c r="M28" s="204"/>
      <c r="N28" s="204"/>
      <c r="O28" s="204"/>
      <c r="P28" s="204"/>
      <c r="Q28" s="204"/>
      <c r="R28" s="204"/>
      <c r="S28" s="204"/>
      <c r="T28" s="204"/>
      <c r="U28" s="204"/>
      <c r="V28" s="204"/>
      <c r="W28" s="204"/>
      <c r="X28" s="204"/>
    </row>
    <row r="29" spans="1:24" x14ac:dyDescent="0.25">
      <c r="A29" s="215"/>
      <c r="B29" s="196" t="s">
        <v>102</v>
      </c>
      <c r="C29" s="127">
        <v>6.5060591015850419E-2</v>
      </c>
      <c r="D29" s="127">
        <v>7.5806416292728863E-3</v>
      </c>
      <c r="E29" s="127">
        <v>5.7212978943442024E-2</v>
      </c>
      <c r="F29" s="127">
        <v>0.37400539550353529</v>
      </c>
      <c r="G29" s="127">
        <v>0.15316869020239171</v>
      </c>
      <c r="H29" s="127">
        <v>0.34297170270550753</v>
      </c>
      <c r="I29" s="55"/>
    </row>
    <row r="30" spans="1:24" x14ac:dyDescent="0.25">
      <c r="A30" s="213">
        <v>2023</v>
      </c>
      <c r="B30" s="197" t="s">
        <v>91</v>
      </c>
      <c r="C30" s="125">
        <v>7.8084508204913153E-2</v>
      </c>
      <c r="D30" s="125">
        <v>1.7339778112036599E-2</v>
      </c>
      <c r="E30" s="125">
        <v>8.9436370186626299E-2</v>
      </c>
      <c r="F30" s="125">
        <v>0.36820753693968122</v>
      </c>
      <c r="G30" s="125">
        <v>0.14620597750865705</v>
      </c>
      <c r="H30" s="125">
        <v>0.30072582904808565</v>
      </c>
      <c r="I30" s="55"/>
      <c r="K30" s="51" t="s">
        <v>177</v>
      </c>
    </row>
    <row r="31" spans="1:24" x14ac:dyDescent="0.25">
      <c r="A31" s="214"/>
      <c r="B31" s="195" t="s">
        <v>92</v>
      </c>
      <c r="C31" s="126">
        <v>7.5855840674174377E-2</v>
      </c>
      <c r="D31" s="126">
        <v>2.8597322600488577E-3</v>
      </c>
      <c r="E31" s="126">
        <v>3.5412301616845852E-2</v>
      </c>
      <c r="F31" s="126">
        <v>0.33018282635015972</v>
      </c>
      <c r="G31" s="126">
        <v>0.22154651998897326</v>
      </c>
      <c r="H31" s="126">
        <v>0.33414277910979784</v>
      </c>
      <c r="I31" s="55"/>
    </row>
    <row r="32" spans="1:24" x14ac:dyDescent="0.25">
      <c r="A32" s="214"/>
      <c r="B32" s="195" t="s">
        <v>93</v>
      </c>
      <c r="C32" s="126">
        <v>6.9157534298684251E-2</v>
      </c>
      <c r="D32" s="126">
        <v>2.7999254201012823E-3</v>
      </c>
      <c r="E32" s="126">
        <v>9.502148968470564E-2</v>
      </c>
      <c r="F32" s="126">
        <v>0.34204760193039424</v>
      </c>
      <c r="G32" s="126">
        <v>0.21341899779554035</v>
      </c>
      <c r="H32" s="126">
        <v>0.27755445087057418</v>
      </c>
      <c r="I32" s="55"/>
    </row>
    <row r="33" spans="1:9" x14ac:dyDescent="0.25">
      <c r="A33" s="214"/>
      <c r="B33" s="195" t="s">
        <v>94</v>
      </c>
      <c r="C33" s="126">
        <v>3.4976140574130316E-2</v>
      </c>
      <c r="D33" s="126">
        <v>2.5813959643939568E-3</v>
      </c>
      <c r="E33" s="126">
        <v>9.0180171377667359E-2</v>
      </c>
      <c r="F33" s="126">
        <v>0.35905952857272405</v>
      </c>
      <c r="G33" s="126">
        <v>0.18496513942582168</v>
      </c>
      <c r="H33" s="126">
        <v>0.32823762408526275</v>
      </c>
      <c r="I33" s="55"/>
    </row>
    <row r="34" spans="1:9" x14ac:dyDescent="0.25">
      <c r="A34" s="214"/>
      <c r="B34" s="195" t="s">
        <v>95</v>
      </c>
      <c r="C34" s="126">
        <v>6.6070163519383815E-2</v>
      </c>
      <c r="D34" s="126">
        <v>6.2666019247648048E-3</v>
      </c>
      <c r="E34" s="126">
        <v>2.6856868318417122E-2</v>
      </c>
      <c r="F34" s="126">
        <v>0.41625519250028148</v>
      </c>
      <c r="G34" s="126">
        <v>0.19356367396534183</v>
      </c>
      <c r="H34" s="126">
        <v>0.29098749977181099</v>
      </c>
      <c r="I34" s="55"/>
    </row>
    <row r="35" spans="1:9" x14ac:dyDescent="0.25">
      <c r="A35" s="214"/>
      <c r="B35" s="195" t="s">
        <v>96</v>
      </c>
      <c r="C35" s="126">
        <v>5.234187821578852E-2</v>
      </c>
      <c r="D35" s="126">
        <v>2.5128630077957133E-2</v>
      </c>
      <c r="E35" s="126">
        <v>8.3923997819798951E-2</v>
      </c>
      <c r="F35" s="126">
        <v>0.35719849530462611</v>
      </c>
      <c r="G35" s="126">
        <v>0.18570628216380003</v>
      </c>
      <c r="H35" s="126">
        <v>0.29570071641802931</v>
      </c>
      <c r="I35" s="55"/>
    </row>
    <row r="36" spans="1:9" x14ac:dyDescent="0.25">
      <c r="A36" s="214"/>
      <c r="B36" s="195" t="s">
        <v>97</v>
      </c>
      <c r="C36" s="126">
        <v>5.074133000594281E-2</v>
      </c>
      <c r="D36" s="126">
        <v>3.0620912959102214E-2</v>
      </c>
      <c r="E36" s="126">
        <v>7.2618012565544537E-2</v>
      </c>
      <c r="F36" s="126">
        <v>0.30573783442754482</v>
      </c>
      <c r="G36" s="126">
        <v>0.21499213574526685</v>
      </c>
      <c r="H36" s="126">
        <v>0.32528977429659883</v>
      </c>
      <c r="I36" s="55"/>
    </row>
    <row r="37" spans="1:9" x14ac:dyDescent="0.25">
      <c r="A37" s="214"/>
      <c r="B37" s="195" t="s">
        <v>98</v>
      </c>
      <c r="C37" s="126">
        <v>5.1003468662207951E-2</v>
      </c>
      <c r="D37" s="126">
        <v>2.4658650297982577E-2</v>
      </c>
      <c r="E37" s="126">
        <v>8.2649102894270868E-2</v>
      </c>
      <c r="F37" s="126">
        <v>0.28567559883400578</v>
      </c>
      <c r="G37" s="126">
        <v>0.23465901357295066</v>
      </c>
      <c r="H37" s="126">
        <v>0.32135416573858228</v>
      </c>
      <c r="I37" s="55"/>
    </row>
    <row r="38" spans="1:9" x14ac:dyDescent="0.25">
      <c r="A38" s="214"/>
      <c r="B38" s="195" t="s">
        <v>99</v>
      </c>
      <c r="C38" s="126">
        <v>6.0004067674445348E-2</v>
      </c>
      <c r="D38" s="126">
        <v>1.6359589831403121E-2</v>
      </c>
      <c r="E38" s="126">
        <v>4.802818411055991E-2</v>
      </c>
      <c r="F38" s="126">
        <v>0.30517659887347121</v>
      </c>
      <c r="G38" s="126">
        <v>0.255618148650475</v>
      </c>
      <c r="H38" s="126">
        <v>0.31481341085964537</v>
      </c>
      <c r="I38" s="55"/>
    </row>
    <row r="39" spans="1:9" x14ac:dyDescent="0.25">
      <c r="A39" s="214"/>
      <c r="B39" s="195" t="s">
        <v>100</v>
      </c>
      <c r="C39" s="126">
        <v>8.0805078660463645E-2</v>
      </c>
      <c r="D39" s="126">
        <v>3.7613155578520269E-2</v>
      </c>
      <c r="E39" s="126">
        <v>5.5364930907544581E-2</v>
      </c>
      <c r="F39" s="126">
        <v>0.29570877185350369</v>
      </c>
      <c r="G39" s="126">
        <v>0.22313033730627119</v>
      </c>
      <c r="H39" s="126">
        <v>0.30737772569369654</v>
      </c>
      <c r="I39" s="55"/>
    </row>
    <row r="40" spans="1:9" x14ac:dyDescent="0.25">
      <c r="A40" s="214"/>
      <c r="B40" s="195" t="s">
        <v>101</v>
      </c>
      <c r="C40" s="126">
        <v>8.209561534947328E-2</v>
      </c>
      <c r="D40" s="126">
        <v>9.6247684037373243E-2</v>
      </c>
      <c r="E40" s="126">
        <v>3.5292340318357547E-2</v>
      </c>
      <c r="F40" s="126">
        <v>0.25554939429069645</v>
      </c>
      <c r="G40" s="126">
        <v>0.2309325075334786</v>
      </c>
      <c r="H40" s="126">
        <v>0.29988245847062089</v>
      </c>
      <c r="I40" s="55"/>
    </row>
    <row r="41" spans="1:9" x14ac:dyDescent="0.25">
      <c r="A41" s="215"/>
      <c r="B41" s="196" t="s">
        <v>102</v>
      </c>
      <c r="C41" s="127">
        <v>7.2912388729687583E-2</v>
      </c>
      <c r="D41" s="127">
        <v>4.287298671537397E-2</v>
      </c>
      <c r="E41" s="127">
        <v>7.5577111435855771E-2</v>
      </c>
      <c r="F41" s="127">
        <v>0.24803186722357282</v>
      </c>
      <c r="G41" s="127">
        <v>0.22607968680789242</v>
      </c>
      <c r="H41" s="127">
        <v>0.33452595908761729</v>
      </c>
      <c r="I41" s="55"/>
    </row>
    <row r="42" spans="1:9" x14ac:dyDescent="0.25">
      <c r="A42" s="213">
        <v>2024</v>
      </c>
      <c r="B42" s="197" t="s">
        <v>91</v>
      </c>
      <c r="C42" s="125">
        <v>6.8992614126027016E-2</v>
      </c>
      <c r="D42" s="125">
        <v>2.3162157481990193E-2</v>
      </c>
      <c r="E42" s="125">
        <v>4.6858204618118689E-2</v>
      </c>
      <c r="F42" s="125">
        <v>0.28156975018847946</v>
      </c>
      <c r="G42" s="125">
        <v>0.2469907087332246</v>
      </c>
      <c r="H42" s="125">
        <v>0.3324265648521601</v>
      </c>
      <c r="I42" s="55"/>
    </row>
    <row r="43" spans="1:9" x14ac:dyDescent="0.25">
      <c r="A43" s="214"/>
      <c r="B43" s="195" t="s">
        <v>92</v>
      </c>
      <c r="C43" s="126">
        <v>7.4759444959150698E-2</v>
      </c>
      <c r="D43" s="126">
        <v>1.4964116304377146E-2</v>
      </c>
      <c r="E43" s="126">
        <v>4.3622037192300289E-2</v>
      </c>
      <c r="F43" s="126">
        <v>0.28418614555379001</v>
      </c>
      <c r="G43" s="126">
        <v>0.25081865954075744</v>
      </c>
      <c r="H43" s="126">
        <v>0.33164959644962427</v>
      </c>
      <c r="I43" s="55"/>
    </row>
    <row r="44" spans="1:9" x14ac:dyDescent="0.25">
      <c r="A44" s="214"/>
      <c r="B44" s="195" t="s">
        <v>93</v>
      </c>
      <c r="C44" s="126">
        <v>2.8567178489719125E-2</v>
      </c>
      <c r="D44" s="126">
        <v>2.6620277432970078E-2</v>
      </c>
      <c r="E44" s="126">
        <v>6.5614983179273806E-2</v>
      </c>
      <c r="F44" s="126">
        <v>0.28774839287984688</v>
      </c>
      <c r="G44" s="126">
        <v>0.26751417245460241</v>
      </c>
      <c r="H44" s="126">
        <v>0.32393499556358774</v>
      </c>
      <c r="I44" s="55"/>
    </row>
    <row r="45" spans="1:9" x14ac:dyDescent="0.25">
      <c r="A45" s="214"/>
      <c r="B45" s="195" t="s">
        <v>94</v>
      </c>
      <c r="C45" s="126">
        <v>3.2734259422933717E-2</v>
      </c>
      <c r="D45" s="126">
        <v>7.2556677641334132E-3</v>
      </c>
      <c r="E45" s="126">
        <v>6.4357990601359313E-2</v>
      </c>
      <c r="F45" s="126">
        <v>0.280816485376222</v>
      </c>
      <c r="G45" s="126">
        <v>0.23436411266427773</v>
      </c>
      <c r="H45" s="126">
        <v>0.38047148417107374</v>
      </c>
      <c r="I45" s="55"/>
    </row>
    <row r="46" spans="1:9" x14ac:dyDescent="0.25">
      <c r="A46" s="214"/>
      <c r="B46" s="195" t="s">
        <v>95</v>
      </c>
      <c r="C46" s="126">
        <v>6.164537301191058E-2</v>
      </c>
      <c r="D46" s="126">
        <v>3.7731863496767433E-4</v>
      </c>
      <c r="E46" s="126">
        <v>4.3949727306407893E-2</v>
      </c>
      <c r="F46" s="126">
        <v>0.19701460059342107</v>
      </c>
      <c r="G46" s="126">
        <v>0.2430166880885169</v>
      </c>
      <c r="H46" s="126">
        <v>0.45399629236477601</v>
      </c>
      <c r="I46" s="55"/>
    </row>
    <row r="47" spans="1:9" x14ac:dyDescent="0.25">
      <c r="A47" s="214"/>
      <c r="B47" s="195" t="s">
        <v>96</v>
      </c>
      <c r="C47" s="126">
        <v>5.3480466365267765E-2</v>
      </c>
      <c r="D47" s="126">
        <v>4.3670926617782957E-3</v>
      </c>
      <c r="E47" s="126">
        <v>5.3275898402863058E-2</v>
      </c>
      <c r="F47" s="126">
        <v>0.23226496747675385</v>
      </c>
      <c r="G47" s="126">
        <v>0.25991737276293536</v>
      </c>
      <c r="H47" s="126">
        <v>0.39669420233040165</v>
      </c>
      <c r="I47" s="55"/>
    </row>
    <row r="48" spans="1:9" x14ac:dyDescent="0.25">
      <c r="A48" s="214"/>
      <c r="B48" s="195" t="s">
        <v>97</v>
      </c>
      <c r="C48" s="126">
        <v>4.2767562522392319E-2</v>
      </c>
      <c r="D48" s="126">
        <v>9.2393180497946607E-5</v>
      </c>
      <c r="E48" s="126">
        <v>7.3496460389637142E-2</v>
      </c>
      <c r="F48" s="126">
        <v>0.3283107874672232</v>
      </c>
      <c r="G48" s="126">
        <v>0.10339085616097912</v>
      </c>
      <c r="H48" s="126">
        <v>0.4519419402792702</v>
      </c>
      <c r="I48" s="55"/>
    </row>
    <row r="49" spans="1:9" x14ac:dyDescent="0.25">
      <c r="A49" s="214"/>
      <c r="B49" s="195" t="s">
        <v>98</v>
      </c>
      <c r="C49" s="126">
        <v>5.1197778924779766E-2</v>
      </c>
      <c r="D49" s="126">
        <v>3.1488376047603089E-3</v>
      </c>
      <c r="E49" s="126">
        <v>6.2204689237633115E-2</v>
      </c>
      <c r="F49" s="126">
        <v>0.36237114135284676</v>
      </c>
      <c r="G49" s="126">
        <v>8.6089495761870763E-2</v>
      </c>
      <c r="H49" s="126">
        <v>0.43498805711810945</v>
      </c>
      <c r="I49" s="55"/>
    </row>
    <row r="50" spans="1:9" x14ac:dyDescent="0.25">
      <c r="A50" s="214"/>
      <c r="B50" s="195" t="s">
        <v>99</v>
      </c>
      <c r="C50" s="126">
        <v>7.1578427994089561E-2</v>
      </c>
      <c r="D50" s="126">
        <v>9.4519735346134835E-4</v>
      </c>
      <c r="E50" s="126">
        <v>6.0546648206848665E-2</v>
      </c>
      <c r="F50" s="126">
        <v>0.33556583701572218</v>
      </c>
      <c r="G50" s="126">
        <v>5.9507690867080125E-2</v>
      </c>
      <c r="H50" s="126">
        <v>0.47185619856279826</v>
      </c>
      <c r="I50" s="55"/>
    </row>
    <row r="51" spans="1:9" x14ac:dyDescent="0.25">
      <c r="A51" s="214"/>
      <c r="B51" s="195" t="s">
        <v>100</v>
      </c>
      <c r="C51" s="126">
        <v>8.0204141868390602E-2</v>
      </c>
      <c r="D51" s="126">
        <v>1.5226437329464639E-3</v>
      </c>
      <c r="E51" s="126">
        <v>7.3311358570559051E-2</v>
      </c>
      <c r="F51" s="126">
        <v>0.38497087658522705</v>
      </c>
      <c r="G51" s="126">
        <v>7.3898271438698759E-2</v>
      </c>
      <c r="H51" s="126">
        <v>0.38609270780417809</v>
      </c>
      <c r="I51" s="55"/>
    </row>
    <row r="52" spans="1:9" x14ac:dyDescent="0.25">
      <c r="A52" s="214"/>
      <c r="B52" s="195" t="s">
        <v>101</v>
      </c>
      <c r="C52" s="126">
        <v>0.15062064244896034</v>
      </c>
      <c r="D52" s="126">
        <v>3.3787770405135724E-3</v>
      </c>
      <c r="E52" s="126">
        <v>7.0703519529742312E-2</v>
      </c>
      <c r="F52" s="126">
        <v>0.31908849272342821</v>
      </c>
      <c r="G52" s="126">
        <v>0.10246944025637811</v>
      </c>
      <c r="H52" s="126">
        <v>0.35373912800097757</v>
      </c>
      <c r="I52" s="55"/>
    </row>
    <row r="53" spans="1:9" x14ac:dyDescent="0.25">
      <c r="A53" s="215"/>
      <c r="B53" s="196" t="s">
        <v>102</v>
      </c>
      <c r="C53" s="127">
        <v>9.5290940811035438E-2</v>
      </c>
      <c r="D53" s="127">
        <v>1.8941940912750575E-3</v>
      </c>
      <c r="E53" s="127">
        <v>2.3901201579553392E-2</v>
      </c>
      <c r="F53" s="127">
        <v>0.38248805730513946</v>
      </c>
      <c r="G53" s="127">
        <v>7.7473843175608986E-2</v>
      </c>
      <c r="H53" s="127">
        <v>0.41895176303738774</v>
      </c>
      <c r="I53" s="55"/>
    </row>
    <row r="54" spans="1:9" x14ac:dyDescent="0.25">
      <c r="A54" s="213">
        <v>2025</v>
      </c>
      <c r="B54" s="197" t="s">
        <v>91</v>
      </c>
      <c r="C54" s="125">
        <v>6.8570988832792154E-2</v>
      </c>
      <c r="D54" s="125">
        <v>4.189979210247486E-3</v>
      </c>
      <c r="E54" s="125">
        <v>2.2315181059587165E-2</v>
      </c>
      <c r="F54" s="125">
        <v>0.34656581698708661</v>
      </c>
      <c r="G54" s="125">
        <v>6.3767247225299001E-2</v>
      </c>
      <c r="H54" s="125">
        <v>0.49459078668498746</v>
      </c>
      <c r="I54" s="55"/>
    </row>
    <row r="55" spans="1:9" x14ac:dyDescent="0.25">
      <c r="A55" s="214"/>
      <c r="B55" s="195" t="s">
        <v>92</v>
      </c>
      <c r="C55" s="126">
        <v>7.864738443484201E-2</v>
      </c>
      <c r="D55" s="126">
        <v>1.4039324922490328E-2</v>
      </c>
      <c r="E55" s="126">
        <v>1.9665529754124767E-2</v>
      </c>
      <c r="F55" s="126">
        <v>0.36003247694936125</v>
      </c>
      <c r="G55" s="126">
        <v>6.6044222665830529E-2</v>
      </c>
      <c r="H55" s="126">
        <v>0.46157106127335118</v>
      </c>
      <c r="I55" s="55"/>
    </row>
    <row r="56" spans="1:9" x14ac:dyDescent="0.25">
      <c r="A56" s="214"/>
      <c r="B56" s="195" t="s">
        <v>93</v>
      </c>
      <c r="C56" s="126">
        <v>6.8307686668346523E-2</v>
      </c>
      <c r="D56" s="126">
        <v>1.2468909710343533E-2</v>
      </c>
      <c r="E56" s="126">
        <v>2.2680058989789857E-2</v>
      </c>
      <c r="F56" s="126">
        <v>0.38195492839522194</v>
      </c>
      <c r="G56" s="126">
        <v>7.2794094667827991E-2</v>
      </c>
      <c r="H56" s="126">
        <v>0.44179432156847009</v>
      </c>
      <c r="I56" s="55"/>
    </row>
    <row r="57" spans="1:9" x14ac:dyDescent="0.25">
      <c r="A57" s="214"/>
      <c r="B57" s="195" t="s">
        <v>94</v>
      </c>
      <c r="C57" s="126">
        <v>6.2551092091543317E-2</v>
      </c>
      <c r="D57" s="126">
        <v>1.4969288572449162E-2</v>
      </c>
      <c r="E57" s="126">
        <v>4.0308125481400184E-2</v>
      </c>
      <c r="F57" s="126">
        <v>0.31980393162683651</v>
      </c>
      <c r="G57" s="126">
        <v>8.3151586359471105E-2</v>
      </c>
      <c r="H57" s="126">
        <v>0.47921597586829967</v>
      </c>
      <c r="I57" s="55"/>
    </row>
    <row r="58" spans="1:9" x14ac:dyDescent="0.25">
      <c r="A58" s="214"/>
      <c r="B58" s="195" t="s">
        <v>95</v>
      </c>
      <c r="C58" s="126">
        <v>6.6991215097706433E-2</v>
      </c>
      <c r="D58" s="126">
        <v>3.5781292496523967E-2</v>
      </c>
      <c r="E58" s="126">
        <v>5.5987238858997763E-2</v>
      </c>
      <c r="F58" s="126">
        <v>0.25640036530332483</v>
      </c>
      <c r="G58" s="126">
        <v>7.0417982882477456E-2</v>
      </c>
      <c r="H58" s="126">
        <v>0.51442190536096954</v>
      </c>
      <c r="I58" s="55"/>
    </row>
    <row r="59" spans="1:9" x14ac:dyDescent="0.25">
      <c r="A59" s="214"/>
      <c r="B59" s="195" t="s">
        <v>96</v>
      </c>
      <c r="C59" s="126">
        <v>7.2347062459706873E-2</v>
      </c>
      <c r="D59" s="126">
        <v>3.2796012224665183E-3</v>
      </c>
      <c r="E59" s="126">
        <v>7.9703133309438665E-2</v>
      </c>
      <c r="F59" s="126">
        <v>0.3888069608360078</v>
      </c>
      <c r="G59" s="126">
        <v>6.9209557955672352E-2</v>
      </c>
      <c r="H59" s="126">
        <v>0.38665368421670776</v>
      </c>
      <c r="I59" s="55"/>
    </row>
    <row r="60" spans="1:9" x14ac:dyDescent="0.25">
      <c r="A60" s="214"/>
      <c r="B60" s="195" t="s">
        <v>97</v>
      </c>
      <c r="C60" s="126">
        <v>3.3116335929873127E-2</v>
      </c>
      <c r="D60" s="126">
        <v>0</v>
      </c>
      <c r="E60" s="126">
        <v>5.7612363173799953E-2</v>
      </c>
      <c r="F60" s="126">
        <v>0.12969000618186063</v>
      </c>
      <c r="G60" s="126">
        <v>0.24016310141073977</v>
      </c>
      <c r="H60" s="126">
        <v>0.53941819330372642</v>
      </c>
      <c r="I60" s="55"/>
    </row>
    <row r="61" spans="1:9" x14ac:dyDescent="0.25">
      <c r="A61" s="214"/>
      <c r="B61" s="195" t="s">
        <v>98</v>
      </c>
      <c r="C61" s="126">
        <v>6.5122032056879747E-2</v>
      </c>
      <c r="D61" s="126">
        <v>8.3900048913225814E-4</v>
      </c>
      <c r="E61" s="126">
        <v>6.4231032430656421E-2</v>
      </c>
      <c r="F61" s="126">
        <v>0.11723510853872968</v>
      </c>
      <c r="G61" s="126">
        <v>0.27217412050235573</v>
      </c>
      <c r="H61" s="126">
        <v>0.4803987059822461</v>
      </c>
      <c r="I61" s="55"/>
    </row>
    <row r="62" spans="1:9" x14ac:dyDescent="0.25">
      <c r="A62" s="214"/>
      <c r="B62" s="195" t="s">
        <v>99</v>
      </c>
      <c r="C62" s="126">
        <v>5.7209569519272085E-2</v>
      </c>
      <c r="D62" s="126">
        <v>1.8408034685457085E-3</v>
      </c>
      <c r="E62" s="126">
        <v>4.2791596221797727E-2</v>
      </c>
      <c r="F62" s="126">
        <v>9.9464202654362233E-2</v>
      </c>
      <c r="G62" s="126">
        <v>0.24914763760846409</v>
      </c>
      <c r="H62" s="126">
        <v>0.54954619052755815</v>
      </c>
      <c r="I62" s="55"/>
    </row>
    <row r="63" spans="1:9" x14ac:dyDescent="0.25">
      <c r="A63" s="214"/>
      <c r="B63" s="195" t="s">
        <v>100</v>
      </c>
      <c r="C63" s="126">
        <v>8.229649071296942E-2</v>
      </c>
      <c r="D63" s="126">
        <v>1.9750265351350131E-3</v>
      </c>
      <c r="E63" s="126">
        <v>4.1571209497334262E-2</v>
      </c>
      <c r="F63" s="126">
        <v>0.11821880759478039</v>
      </c>
      <c r="G63" s="126">
        <v>0.25890671110619679</v>
      </c>
      <c r="H63" s="126">
        <v>0.49703175455358412</v>
      </c>
      <c r="I63" s="55"/>
    </row>
    <row r="64" spans="1:9" x14ac:dyDescent="0.25">
      <c r="A64" s="214"/>
      <c r="B64" s="195" t="s">
        <v>101</v>
      </c>
      <c r="C64" s="126">
        <v>9.1161168728709552E-2</v>
      </c>
      <c r="D64" s="126">
        <v>1.7771756019477872E-3</v>
      </c>
      <c r="E64" s="126">
        <v>3.9744361409990207E-2</v>
      </c>
      <c r="F64" s="126">
        <v>0.15242618089003138</v>
      </c>
      <c r="G64" s="126">
        <v>0.28329990345339401</v>
      </c>
      <c r="H64" s="126">
        <v>0.43159120991592714</v>
      </c>
      <c r="I64" s="55"/>
    </row>
    <row r="65" spans="1:9" x14ac:dyDescent="0.25">
      <c r="A65" s="215"/>
      <c r="B65" s="196" t="s">
        <v>102</v>
      </c>
      <c r="C65" s="127">
        <v>8.6060095507556597E-2</v>
      </c>
      <c r="D65" s="127">
        <v>8.3505919888957579E-3</v>
      </c>
      <c r="E65" s="127">
        <v>3.4691665206699612E-2</v>
      </c>
      <c r="F65" s="127">
        <v>0.12641899223207828</v>
      </c>
      <c r="G65" s="127">
        <v>0.24446962989495608</v>
      </c>
      <c r="H65" s="127">
        <v>0.5000090251698136</v>
      </c>
      <c r="I65" s="55"/>
    </row>
  </sheetData>
  <mergeCells count="6">
    <mergeCell ref="A54:A65"/>
    <mergeCell ref="K28:X28"/>
    <mergeCell ref="A6:A17"/>
    <mergeCell ref="A18:A29"/>
    <mergeCell ref="A30:A41"/>
    <mergeCell ref="A42:A53"/>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905F-4CFA-453B-934F-6C7838584127}">
  <dimension ref="A1:E29"/>
  <sheetViews>
    <sheetView showGridLines="0" workbookViewId="0"/>
  </sheetViews>
  <sheetFormatPr defaultRowHeight="15" x14ac:dyDescent="0.25"/>
  <cols>
    <col min="2" max="2" width="15.140625" customWidth="1"/>
  </cols>
  <sheetData>
    <row r="1" spans="1:2" ht="15.75" x14ac:dyDescent="0.25">
      <c r="A1" s="15" t="s">
        <v>182</v>
      </c>
      <c r="B1" s="3"/>
    </row>
    <row r="6" spans="1:2" x14ac:dyDescent="0.25">
      <c r="A6" s="121"/>
      <c r="B6" s="121" t="s">
        <v>86</v>
      </c>
    </row>
    <row r="7" spans="1:2" x14ac:dyDescent="0.25">
      <c r="A7" s="121">
        <v>2016</v>
      </c>
      <c r="B7" s="180">
        <v>3295.3475556000003</v>
      </c>
    </row>
    <row r="8" spans="1:2" x14ac:dyDescent="0.25">
      <c r="A8" s="121">
        <v>2017</v>
      </c>
      <c r="B8" s="180">
        <v>1686.6194230999999</v>
      </c>
    </row>
    <row r="9" spans="1:2" x14ac:dyDescent="0.25">
      <c r="A9" s="121">
        <v>2018</v>
      </c>
      <c r="B9" s="180">
        <v>2605.7692963</v>
      </c>
    </row>
    <row r="10" spans="1:2" x14ac:dyDescent="0.25">
      <c r="A10" s="121">
        <v>2019</v>
      </c>
      <c r="B10" s="180">
        <v>1679.7678386999999</v>
      </c>
    </row>
    <row r="11" spans="1:2" x14ac:dyDescent="0.25">
      <c r="A11" s="121">
        <v>2020</v>
      </c>
      <c r="B11" s="180">
        <v>2099.0016778000004</v>
      </c>
    </row>
    <row r="12" spans="1:2" x14ac:dyDescent="0.25">
      <c r="A12" s="121">
        <v>2021</v>
      </c>
      <c r="B12" s="180">
        <v>2360.4306641000003</v>
      </c>
    </row>
    <row r="13" spans="1:2" x14ac:dyDescent="0.25">
      <c r="A13" s="121">
        <v>2022</v>
      </c>
      <c r="B13" s="180">
        <v>2991.4484224000003</v>
      </c>
    </row>
    <row r="14" spans="1:2" x14ac:dyDescent="0.25">
      <c r="A14" s="121">
        <v>2023</v>
      </c>
      <c r="B14" s="180">
        <v>3035.6596104</v>
      </c>
    </row>
    <row r="15" spans="1:2" x14ac:dyDescent="0.25">
      <c r="A15" s="121">
        <v>2024</v>
      </c>
      <c r="B15" s="180">
        <v>2413.9265055000001</v>
      </c>
    </row>
    <row r="16" spans="1:2" x14ac:dyDescent="0.25">
      <c r="A16" s="121">
        <v>2025</v>
      </c>
      <c r="B16" s="180">
        <v>2124.4321500000515</v>
      </c>
    </row>
    <row r="27" spans="5:5" x14ac:dyDescent="0.25">
      <c r="E27" s="53"/>
    </row>
    <row r="28" spans="5:5" x14ac:dyDescent="0.25">
      <c r="E28" s="54" t="s">
        <v>183</v>
      </c>
    </row>
    <row r="29" spans="5:5" x14ac:dyDescent="0.25">
      <c r="E29" s="51" t="s">
        <v>103</v>
      </c>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6B7A6-46B8-4913-8316-88E953A59BDC}">
  <dimension ref="A1:I27"/>
  <sheetViews>
    <sheetView showGridLines="0" workbookViewId="0"/>
  </sheetViews>
  <sheetFormatPr defaultRowHeight="15" x14ac:dyDescent="0.25"/>
  <cols>
    <col min="1" max="1" width="15.5703125" customWidth="1"/>
    <col min="3" max="3" width="37.85546875" customWidth="1"/>
    <col min="4" max="4" width="21.140625" customWidth="1"/>
  </cols>
  <sheetData>
    <row r="1" spans="1:4" ht="15.75" x14ac:dyDescent="0.25">
      <c r="A1" s="15" t="s">
        <v>184</v>
      </c>
      <c r="B1" s="3"/>
    </row>
    <row r="2" spans="1:4" x14ac:dyDescent="0.25">
      <c r="A2" s="5"/>
    </row>
    <row r="3" spans="1:4" x14ac:dyDescent="0.25">
      <c r="A3" s="5"/>
    </row>
    <row r="5" spans="1:4" x14ac:dyDescent="0.25">
      <c r="A5" s="121"/>
      <c r="B5" s="121"/>
      <c r="C5" s="121" t="s">
        <v>202</v>
      </c>
      <c r="D5" s="121" t="s">
        <v>87</v>
      </c>
    </row>
    <row r="6" spans="1:4" x14ac:dyDescent="0.25">
      <c r="A6" s="131" t="s">
        <v>88</v>
      </c>
      <c r="B6" s="121">
        <v>2021</v>
      </c>
      <c r="C6" s="181">
        <v>8.9865354227021327E-2</v>
      </c>
      <c r="D6" s="52">
        <v>105.83021825881586</v>
      </c>
    </row>
    <row r="7" spans="1:4" x14ac:dyDescent="0.25">
      <c r="A7" s="131"/>
      <c r="B7" s="121">
        <v>2022</v>
      </c>
      <c r="C7" s="181">
        <v>0.12952722362435096</v>
      </c>
      <c r="D7" s="52">
        <v>240.37243748060814</v>
      </c>
    </row>
    <row r="8" spans="1:4" x14ac:dyDescent="0.25">
      <c r="A8" s="131"/>
      <c r="B8" s="121">
        <v>2023</v>
      </c>
      <c r="C8" s="181">
        <v>0.11629936017579008</v>
      </c>
      <c r="D8" s="52">
        <v>130.85638510697416</v>
      </c>
    </row>
    <row r="9" spans="1:4" x14ac:dyDescent="0.25">
      <c r="A9" s="131"/>
      <c r="B9" s="121">
        <v>2024</v>
      </c>
      <c r="C9" s="181">
        <v>9.3484834899700858E-2</v>
      </c>
      <c r="D9" s="52">
        <v>177.02467433952393</v>
      </c>
    </row>
    <row r="10" spans="1:4" x14ac:dyDescent="0.25">
      <c r="A10" s="131"/>
      <c r="B10" s="121">
        <v>2025</v>
      </c>
      <c r="C10" s="181">
        <v>6.1758641600970283E-2</v>
      </c>
      <c r="D10" s="52">
        <v>129.01573448546739</v>
      </c>
    </row>
    <row r="11" spans="1:4" x14ac:dyDescent="0.25">
      <c r="A11" s="121"/>
      <c r="B11" s="121"/>
      <c r="C11" s="182"/>
      <c r="D11" s="120"/>
    </row>
    <row r="12" spans="1:4" x14ac:dyDescent="0.25">
      <c r="A12" s="131" t="s">
        <v>89</v>
      </c>
      <c r="B12" s="121">
        <v>2021</v>
      </c>
      <c r="C12" s="181">
        <v>8.9865354227021327E-2</v>
      </c>
      <c r="D12" s="52">
        <v>71.617286381536772</v>
      </c>
    </row>
    <row r="13" spans="1:4" x14ac:dyDescent="0.25">
      <c r="A13" s="131"/>
      <c r="B13" s="121">
        <v>2022</v>
      </c>
      <c r="C13" s="181">
        <v>9.7746234346616945E-2</v>
      </c>
      <c r="D13" s="52">
        <v>223.64374969163723</v>
      </c>
    </row>
    <row r="14" spans="1:4" x14ac:dyDescent="0.25">
      <c r="A14" s="131"/>
      <c r="B14" s="121">
        <v>2023</v>
      </c>
      <c r="C14" s="181">
        <v>7.2569960576488082E-2</v>
      </c>
      <c r="D14" s="52">
        <v>106.52</v>
      </c>
    </row>
    <row r="15" spans="1:4" x14ac:dyDescent="0.25">
      <c r="A15" s="131"/>
      <c r="B15" s="121">
        <v>2024</v>
      </c>
      <c r="C15" s="181">
        <v>6.9047871343217881E-2</v>
      </c>
      <c r="D15" s="52">
        <v>115.97290992798962</v>
      </c>
    </row>
    <row r="16" spans="1:4" x14ac:dyDescent="0.25">
      <c r="A16" s="131"/>
      <c r="B16" s="121">
        <v>2025</v>
      </c>
      <c r="C16" s="181">
        <v>4.1269456236102689E-2</v>
      </c>
      <c r="D16" s="52">
        <v>132.41999999999999</v>
      </c>
    </row>
    <row r="27" spans="8:9" x14ac:dyDescent="0.25">
      <c r="H27" s="51" t="s">
        <v>185</v>
      </c>
      <c r="I27" s="51" t="s">
        <v>186</v>
      </c>
    </row>
  </sheetData>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47A2-ADE1-4933-AF69-638B18E40FD2}">
  <dimension ref="A1:M35"/>
  <sheetViews>
    <sheetView showGridLines="0" workbookViewId="0"/>
  </sheetViews>
  <sheetFormatPr defaultRowHeight="15" x14ac:dyDescent="0.25"/>
  <cols>
    <col min="1" max="1" width="11.7109375" customWidth="1"/>
    <col min="3" max="3" width="9.5703125" bestFit="1" customWidth="1"/>
    <col min="4" max="4" width="8.85546875" bestFit="1" customWidth="1"/>
    <col min="5" max="5" width="10.85546875" bestFit="1" customWidth="1"/>
    <col min="6" max="6" width="11.85546875" bestFit="1" customWidth="1"/>
    <col min="7" max="7" width="13.5703125" bestFit="1" customWidth="1"/>
    <col min="8" max="8" width="12.85546875" bestFit="1" customWidth="1"/>
  </cols>
  <sheetData>
    <row r="1" spans="1:8" ht="15.75" x14ac:dyDescent="0.25">
      <c r="A1" s="15" t="s">
        <v>187</v>
      </c>
    </row>
    <row r="5" spans="1:8" x14ac:dyDescent="0.25">
      <c r="A5" s="60"/>
      <c r="B5" s="60"/>
      <c r="C5" s="87" t="s">
        <v>111</v>
      </c>
      <c r="D5" s="87" t="s">
        <v>113</v>
      </c>
      <c r="E5" s="87" t="s">
        <v>114</v>
      </c>
      <c r="F5" s="87" t="s">
        <v>115</v>
      </c>
      <c r="G5" s="87" t="s">
        <v>120</v>
      </c>
      <c r="H5" s="87" t="s">
        <v>112</v>
      </c>
    </row>
    <row r="6" spans="1:8" x14ac:dyDescent="0.25">
      <c r="A6" s="216" t="s">
        <v>27</v>
      </c>
      <c r="B6" s="132">
        <v>2021</v>
      </c>
      <c r="C6" s="162">
        <v>3261.3113400000002</v>
      </c>
      <c r="D6" s="162">
        <v>803.70496000000003</v>
      </c>
      <c r="E6" s="162">
        <v>14.72758</v>
      </c>
      <c r="F6" s="162">
        <v>3.8048899999999999</v>
      </c>
      <c r="G6" s="162">
        <v>1.5455700000000001</v>
      </c>
      <c r="H6" s="162">
        <v>8.8981399999999997</v>
      </c>
    </row>
    <row r="7" spans="1:8" x14ac:dyDescent="0.25">
      <c r="A7" s="217"/>
      <c r="B7" s="133">
        <v>2022</v>
      </c>
      <c r="C7" s="159">
        <v>3030.5441599999999</v>
      </c>
      <c r="D7" s="159">
        <v>793.28683000000001</v>
      </c>
      <c r="E7" s="159">
        <v>26.577120000000001</v>
      </c>
      <c r="F7" s="159">
        <v>44.289119999999997</v>
      </c>
      <c r="G7" s="159">
        <v>1.3311599999999999</v>
      </c>
      <c r="H7" s="159">
        <v>3.0756100000000002</v>
      </c>
    </row>
    <row r="8" spans="1:8" x14ac:dyDescent="0.25">
      <c r="A8" s="217"/>
      <c r="B8" s="133">
        <v>2023</v>
      </c>
      <c r="C8" s="159">
        <v>2986.6666799999998</v>
      </c>
      <c r="D8" s="159">
        <v>934.84217999999998</v>
      </c>
      <c r="E8" s="159">
        <v>94.176940000000002</v>
      </c>
      <c r="F8" s="159">
        <v>47.41395</v>
      </c>
      <c r="G8" s="159">
        <v>1.59345</v>
      </c>
      <c r="H8" s="159">
        <v>12.61017</v>
      </c>
    </row>
    <row r="9" spans="1:8" x14ac:dyDescent="0.25">
      <c r="A9" s="217"/>
      <c r="B9" s="133">
        <v>2024</v>
      </c>
      <c r="C9" s="159">
        <v>2907.0338999999999</v>
      </c>
      <c r="D9" s="159">
        <v>972.85310000000004</v>
      </c>
      <c r="E9" s="159">
        <v>60.846969999999999</v>
      </c>
      <c r="F9" s="159">
        <v>35.304949999999998</v>
      </c>
      <c r="G9" s="159">
        <v>50.680550000000004</v>
      </c>
      <c r="H9" s="159">
        <v>28.83154</v>
      </c>
    </row>
    <row r="10" spans="1:8" x14ac:dyDescent="0.25">
      <c r="A10" s="218"/>
      <c r="B10" s="134">
        <v>2025</v>
      </c>
      <c r="C10" s="161">
        <v>2687.0301300000001</v>
      </c>
      <c r="D10" s="161">
        <v>928.26432</v>
      </c>
      <c r="E10" s="161">
        <v>119.16669999999999</v>
      </c>
      <c r="F10" s="161">
        <v>42.007350000000002</v>
      </c>
      <c r="G10" s="161">
        <v>129.92728</v>
      </c>
      <c r="H10" s="161">
        <v>15.783200000000001</v>
      </c>
    </row>
    <row r="11" spans="1:8" x14ac:dyDescent="0.25">
      <c r="A11" s="216" t="s">
        <v>3</v>
      </c>
      <c r="B11" s="132">
        <v>2021</v>
      </c>
      <c r="C11" s="162">
        <v>65.184470000000005</v>
      </c>
      <c r="D11" s="162">
        <v>19.41921</v>
      </c>
      <c r="E11" s="162">
        <v>28.137149999999998</v>
      </c>
      <c r="F11" s="162">
        <v>23.15813</v>
      </c>
      <c r="G11" s="162">
        <v>6.6665500000000009</v>
      </c>
      <c r="H11" s="162">
        <v>1613.29332</v>
      </c>
    </row>
    <row r="12" spans="1:8" x14ac:dyDescent="0.25">
      <c r="A12" s="217"/>
      <c r="B12" s="133">
        <v>2022</v>
      </c>
      <c r="C12" s="159">
        <v>119.84663</v>
      </c>
      <c r="D12" s="159">
        <v>34.028110000000005</v>
      </c>
      <c r="E12" s="159">
        <v>12.47531</v>
      </c>
      <c r="F12" s="159">
        <v>57.931340000000006</v>
      </c>
      <c r="G12" s="159">
        <v>27.104579999999999</v>
      </c>
      <c r="H12" s="159">
        <v>1421.1279199999999</v>
      </c>
    </row>
    <row r="13" spans="1:8" x14ac:dyDescent="0.25">
      <c r="A13" s="217"/>
      <c r="B13" s="133">
        <v>2023</v>
      </c>
      <c r="C13" s="159">
        <v>49.67277</v>
      </c>
      <c r="D13" s="159">
        <v>13.73856</v>
      </c>
      <c r="E13" s="159">
        <v>5.7815599999999998</v>
      </c>
      <c r="F13" s="159">
        <v>24.132739999999998</v>
      </c>
      <c r="G13" s="159">
        <v>19.400639999999999</v>
      </c>
      <c r="H13" s="159">
        <v>1390.85763</v>
      </c>
    </row>
    <row r="14" spans="1:8" x14ac:dyDescent="0.25">
      <c r="A14" s="217"/>
      <c r="B14" s="133">
        <v>2024</v>
      </c>
      <c r="C14" s="159">
        <v>94.145309999999995</v>
      </c>
      <c r="D14" s="159">
        <v>16.13823</v>
      </c>
      <c r="E14" s="159">
        <v>8.1431100000000001</v>
      </c>
      <c r="F14" s="159">
        <v>54.213180000000001</v>
      </c>
      <c r="G14" s="159">
        <v>64.64994999999999</v>
      </c>
      <c r="H14" s="159">
        <v>1387.7974899999999</v>
      </c>
    </row>
    <row r="15" spans="1:8" x14ac:dyDescent="0.25">
      <c r="A15" s="218"/>
      <c r="B15" s="134">
        <v>2025</v>
      </c>
      <c r="C15" s="161">
        <v>77.67313</v>
      </c>
      <c r="D15" s="161">
        <v>20.097539999999999</v>
      </c>
      <c r="E15" s="161">
        <v>22.972860000000001</v>
      </c>
      <c r="F15" s="161">
        <v>44.714230000000001</v>
      </c>
      <c r="G15" s="161">
        <v>11.29716</v>
      </c>
      <c r="H15" s="161">
        <v>1423.72918</v>
      </c>
    </row>
    <row r="16" spans="1:8" x14ac:dyDescent="0.25">
      <c r="A16" s="216" t="s">
        <v>4</v>
      </c>
      <c r="B16" s="132">
        <v>2021</v>
      </c>
      <c r="C16" s="162">
        <v>28.122039999999998</v>
      </c>
      <c r="D16" s="162">
        <v>247.83521999999999</v>
      </c>
      <c r="E16" s="162">
        <v>172.99955</v>
      </c>
      <c r="F16" s="162">
        <v>430.60624999999999</v>
      </c>
      <c r="G16" s="162">
        <v>227.78406000000001</v>
      </c>
      <c r="H16" s="162">
        <v>579.34699999999998</v>
      </c>
    </row>
    <row r="17" spans="1:13" x14ac:dyDescent="0.25">
      <c r="A17" s="217"/>
      <c r="B17" s="133">
        <v>2022</v>
      </c>
      <c r="C17" s="159">
        <v>41.122060000000005</v>
      </c>
      <c r="D17" s="159">
        <v>91.187370000000001</v>
      </c>
      <c r="E17" s="159">
        <v>76.191230000000004</v>
      </c>
      <c r="F17" s="159">
        <v>553.37264000000005</v>
      </c>
      <c r="G17" s="159">
        <v>523.63707999999997</v>
      </c>
      <c r="H17" s="159">
        <v>453.11675000000002</v>
      </c>
    </row>
    <row r="18" spans="1:13" x14ac:dyDescent="0.25">
      <c r="A18" s="217"/>
      <c r="B18" s="133">
        <v>2023</v>
      </c>
      <c r="C18" s="159">
        <v>29.807850000000002</v>
      </c>
      <c r="D18" s="159">
        <v>112.82060000000001</v>
      </c>
      <c r="E18" s="159">
        <v>154.79894000000002</v>
      </c>
      <c r="F18" s="159">
        <v>516.13927000000001</v>
      </c>
      <c r="G18" s="159">
        <v>480.34073000000001</v>
      </c>
      <c r="H18" s="159">
        <v>232.321</v>
      </c>
    </row>
    <row r="19" spans="1:13" x14ac:dyDescent="0.25">
      <c r="A19" s="217"/>
      <c r="B19" s="133">
        <v>2024</v>
      </c>
      <c r="C19" s="159">
        <v>28.97148</v>
      </c>
      <c r="D19" s="159">
        <v>95.590469999999996</v>
      </c>
      <c r="E19" s="159">
        <v>155.285</v>
      </c>
      <c r="F19" s="159">
        <v>526.91651999999999</v>
      </c>
      <c r="G19" s="159">
        <v>537.72162000000003</v>
      </c>
      <c r="H19" s="159">
        <v>237.93844999999999</v>
      </c>
    </row>
    <row r="20" spans="1:13" x14ac:dyDescent="0.25">
      <c r="A20" s="218"/>
      <c r="B20" s="134">
        <v>2025</v>
      </c>
      <c r="C20" s="161">
        <v>49.905149999999999</v>
      </c>
      <c r="D20" s="161">
        <v>74.814580000000007</v>
      </c>
      <c r="E20" s="161">
        <v>132.77331000000001</v>
      </c>
      <c r="F20" s="161">
        <v>302.58280000000002</v>
      </c>
      <c r="G20" s="161">
        <v>324.97743000000003</v>
      </c>
      <c r="H20" s="161">
        <v>766.99552000000006</v>
      </c>
    </row>
    <row r="21" spans="1:13" x14ac:dyDescent="0.25">
      <c r="A21" s="216" t="s">
        <v>5</v>
      </c>
      <c r="B21" s="132">
        <v>2021</v>
      </c>
      <c r="C21" s="162">
        <v>805.62420999999995</v>
      </c>
      <c r="D21" s="162">
        <v>13.144219999999999</v>
      </c>
      <c r="E21" s="162">
        <v>0.16825999999999999</v>
      </c>
      <c r="F21" s="162">
        <v>5.4040799999999996</v>
      </c>
      <c r="G21" s="162">
        <v>2.6002100000000001</v>
      </c>
      <c r="H21" s="162">
        <v>2.4129100000000001</v>
      </c>
    </row>
    <row r="22" spans="1:13" x14ac:dyDescent="0.25">
      <c r="A22" s="217"/>
      <c r="B22" s="133">
        <v>2022</v>
      </c>
      <c r="C22" s="159">
        <v>1010.58649</v>
      </c>
      <c r="D22" s="159">
        <v>3.4788800000000002</v>
      </c>
      <c r="E22" s="159">
        <v>5.1999999999999995E-4</v>
      </c>
      <c r="F22" s="159">
        <v>0.83360000000000001</v>
      </c>
      <c r="G22" s="159">
        <v>0.12708</v>
      </c>
      <c r="H22" s="159">
        <v>4.0949299999999997</v>
      </c>
    </row>
    <row r="23" spans="1:13" x14ac:dyDescent="0.25">
      <c r="A23" s="217"/>
      <c r="B23" s="133">
        <v>2023</v>
      </c>
      <c r="C23" s="159">
        <v>1199.0841399999999</v>
      </c>
      <c r="D23" s="159">
        <v>7.4292600000000002</v>
      </c>
      <c r="E23" s="159">
        <v>1.0000000000000001E-5</v>
      </c>
      <c r="F23" s="159">
        <v>1.18489</v>
      </c>
      <c r="G23" s="159">
        <v>8.6699999999999999E-2</v>
      </c>
      <c r="H23" s="159">
        <v>12.14626</v>
      </c>
    </row>
    <row r="24" spans="1:13" x14ac:dyDescent="0.25">
      <c r="A24" s="217"/>
      <c r="B24" s="133">
        <v>2024</v>
      </c>
      <c r="C24" s="159">
        <v>1139.9349599999998</v>
      </c>
      <c r="D24" s="159">
        <v>7.9479099999999994</v>
      </c>
      <c r="E24" s="159">
        <v>0.47748000000000002</v>
      </c>
      <c r="F24" s="159">
        <v>0.78024000000000004</v>
      </c>
      <c r="G24" s="159">
        <v>0.34333999999999998</v>
      </c>
      <c r="H24" s="159">
        <v>11.342169999999999</v>
      </c>
    </row>
    <row r="25" spans="1:13" x14ac:dyDescent="0.25">
      <c r="A25" s="218"/>
      <c r="B25" s="134">
        <v>2025</v>
      </c>
      <c r="C25" s="161">
        <v>1504.8358000000001</v>
      </c>
      <c r="D25" s="161">
        <v>74.068739999999991</v>
      </c>
      <c r="E25" s="161">
        <v>2.1000000000000001E-4</v>
      </c>
      <c r="F25" s="161">
        <v>0.75712999999999997</v>
      </c>
      <c r="G25" s="161">
        <v>0.36748000000000003</v>
      </c>
      <c r="H25" s="161">
        <v>20.540289999999999</v>
      </c>
    </row>
    <row r="26" spans="1:13" x14ac:dyDescent="0.25">
      <c r="A26" s="216" t="s">
        <v>28</v>
      </c>
      <c r="B26" s="132">
        <v>2021</v>
      </c>
      <c r="C26" s="162">
        <v>191.24516</v>
      </c>
      <c r="D26" s="162">
        <v>1.39228</v>
      </c>
      <c r="E26" s="162">
        <v>7.2899999999999996E-3</v>
      </c>
      <c r="F26" s="162">
        <v>0.62985999999999998</v>
      </c>
      <c r="G26" s="162">
        <v>2.9780000000000001E-2</v>
      </c>
      <c r="H26" s="162">
        <v>2.4696799999999999</v>
      </c>
    </row>
    <row r="27" spans="1:13" x14ac:dyDescent="0.25">
      <c r="A27" s="217"/>
      <c r="B27" s="133">
        <v>2022</v>
      </c>
      <c r="C27" s="159">
        <v>193.65638000000001</v>
      </c>
      <c r="D27" s="159">
        <v>1.2457499999999999</v>
      </c>
      <c r="E27" s="159">
        <v>0.29152</v>
      </c>
      <c r="F27" s="159">
        <v>0.22856000000000001</v>
      </c>
      <c r="G27" s="159">
        <v>4.4170000000000001E-2</v>
      </c>
      <c r="H27" s="159">
        <v>1.82853</v>
      </c>
    </row>
    <row r="28" spans="1:13" x14ac:dyDescent="0.25">
      <c r="A28" s="217"/>
      <c r="B28" s="133">
        <v>2023</v>
      </c>
      <c r="C28" s="159">
        <v>221.01571000000001</v>
      </c>
      <c r="D28" s="159">
        <v>3.7477</v>
      </c>
      <c r="E28" s="159">
        <v>1.51356</v>
      </c>
      <c r="F28" s="159">
        <v>9.8199999999999996E-2</v>
      </c>
      <c r="G28" s="159">
        <v>1.406E-2</v>
      </c>
      <c r="H28" s="159">
        <v>6.3271300000000004</v>
      </c>
      <c r="M28" s="7" t="s">
        <v>199</v>
      </c>
    </row>
    <row r="29" spans="1:13" x14ac:dyDescent="0.25">
      <c r="A29" s="217"/>
      <c r="B29" s="133">
        <v>2024</v>
      </c>
      <c r="C29" s="159">
        <v>249.92559</v>
      </c>
      <c r="D29" s="159">
        <v>3.2243499999999998</v>
      </c>
      <c r="E29" s="159">
        <v>1.20804</v>
      </c>
      <c r="F29" s="159">
        <v>1.1280399999999999</v>
      </c>
      <c r="G29" s="159">
        <v>2.232E-2</v>
      </c>
      <c r="H29" s="159">
        <v>0.77732000000000001</v>
      </c>
      <c r="M29" s="7" t="s">
        <v>103</v>
      </c>
    </row>
    <row r="30" spans="1:13" x14ac:dyDescent="0.25">
      <c r="A30" s="218"/>
      <c r="B30" s="134">
        <v>2025</v>
      </c>
      <c r="C30" s="161">
        <v>312.57553000000001</v>
      </c>
      <c r="D30" s="161">
        <v>2.8666900000000002</v>
      </c>
      <c r="E30" s="161">
        <v>0.27152999999999999</v>
      </c>
      <c r="F30" s="161">
        <v>2.5108799999999998</v>
      </c>
      <c r="G30" s="161">
        <v>0.50209999999999999</v>
      </c>
      <c r="H30" s="161">
        <v>0.53966999999999998</v>
      </c>
    </row>
    <row r="31" spans="1:13" x14ac:dyDescent="0.25">
      <c r="A31" s="216" t="s">
        <v>6</v>
      </c>
      <c r="B31" s="132">
        <v>2021</v>
      </c>
      <c r="C31" s="162">
        <v>0.72980999999999996</v>
      </c>
      <c r="D31" s="162">
        <v>1.4600200000000001</v>
      </c>
      <c r="E31" s="162">
        <v>6.1916100000000007</v>
      </c>
      <c r="F31" s="162">
        <v>5.5707100000000001</v>
      </c>
      <c r="G31" s="162">
        <v>14.7658</v>
      </c>
      <c r="H31" s="162">
        <v>17.866219999999998</v>
      </c>
    </row>
    <row r="32" spans="1:13" x14ac:dyDescent="0.25">
      <c r="A32" s="217"/>
      <c r="B32" s="133">
        <v>2022</v>
      </c>
      <c r="C32" s="159">
        <v>0.24846000000000001</v>
      </c>
      <c r="D32" s="159">
        <v>1.5205500000000001</v>
      </c>
      <c r="E32" s="159">
        <v>3.22689</v>
      </c>
      <c r="F32" s="159">
        <v>13.437380000000001</v>
      </c>
      <c r="G32" s="159">
        <v>131.24983</v>
      </c>
      <c r="H32" s="159">
        <v>24.665230000000001</v>
      </c>
    </row>
    <row r="33" spans="1:8" x14ac:dyDescent="0.25">
      <c r="A33" s="217"/>
      <c r="B33" s="133">
        <v>2023</v>
      </c>
      <c r="C33" s="159">
        <v>1.6326800000000001</v>
      </c>
      <c r="D33" s="159">
        <v>13.058339999999999</v>
      </c>
      <c r="E33" s="159">
        <v>14.137029999999999</v>
      </c>
      <c r="F33" s="159">
        <v>48.406860000000002</v>
      </c>
      <c r="G33" s="159">
        <v>116.98307</v>
      </c>
      <c r="H33" s="159">
        <v>34.654330000000002</v>
      </c>
    </row>
    <row r="34" spans="1:8" x14ac:dyDescent="0.25">
      <c r="A34" s="217"/>
      <c r="B34" s="133">
        <v>2024</v>
      </c>
      <c r="C34" s="159">
        <v>1.5154099999999999</v>
      </c>
      <c r="D34" s="159">
        <v>9.4505700000000008</v>
      </c>
      <c r="E34" s="159">
        <v>13.897739999999999</v>
      </c>
      <c r="F34" s="159">
        <v>100.36465000000001</v>
      </c>
      <c r="G34" s="159">
        <v>162.75682</v>
      </c>
      <c r="H34" s="159">
        <v>29.00301</v>
      </c>
    </row>
    <row r="35" spans="1:8" x14ac:dyDescent="0.25">
      <c r="A35" s="218"/>
      <c r="B35" s="134">
        <v>2025</v>
      </c>
      <c r="C35" s="161">
        <v>5.5162599999999999</v>
      </c>
      <c r="D35" s="161">
        <v>19.395999999999997</v>
      </c>
      <c r="E35" s="161">
        <v>65.160420000000002</v>
      </c>
      <c r="F35" s="161">
        <v>254.19752</v>
      </c>
      <c r="G35" s="161">
        <v>201.63135</v>
      </c>
      <c r="H35" s="161">
        <v>86.148719999999997</v>
      </c>
    </row>
  </sheetData>
  <mergeCells count="6">
    <mergeCell ref="A31:A35"/>
    <mergeCell ref="A6:A10"/>
    <mergeCell ref="A11:A15"/>
    <mergeCell ref="A16:A20"/>
    <mergeCell ref="A21:A25"/>
    <mergeCell ref="A26:A30"/>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EEDBD-56EA-4223-86D4-328FFDDA2F4B}">
  <dimension ref="A1:T66"/>
  <sheetViews>
    <sheetView showGridLines="0" workbookViewId="0"/>
  </sheetViews>
  <sheetFormatPr defaultRowHeight="15" x14ac:dyDescent="0.25"/>
  <cols>
    <col min="3" max="3" width="12" customWidth="1"/>
    <col min="4" max="4" width="13.7109375" customWidth="1"/>
    <col min="5" max="5" width="13.42578125" bestFit="1" customWidth="1"/>
  </cols>
  <sheetData>
    <row r="1" spans="1:5" ht="15.75" x14ac:dyDescent="0.25">
      <c r="A1" s="15" t="s">
        <v>188</v>
      </c>
      <c r="B1" s="3"/>
    </row>
    <row r="6" spans="1:5" x14ac:dyDescent="0.25">
      <c r="A6" s="135" t="s">
        <v>78</v>
      </c>
      <c r="B6" s="136" t="s">
        <v>77</v>
      </c>
      <c r="C6" s="87" t="s">
        <v>114</v>
      </c>
      <c r="D6" s="87" t="s">
        <v>115</v>
      </c>
      <c r="E6" s="87" t="s">
        <v>120</v>
      </c>
    </row>
    <row r="7" spans="1:5" x14ac:dyDescent="0.25">
      <c r="A7" s="216">
        <v>2021</v>
      </c>
      <c r="B7" s="137" t="s">
        <v>91</v>
      </c>
      <c r="C7" s="183">
        <v>0.83882000000000001</v>
      </c>
      <c r="D7" s="183">
        <v>0</v>
      </c>
      <c r="E7" s="183">
        <v>0</v>
      </c>
    </row>
    <row r="8" spans="1:5" x14ac:dyDescent="0.25">
      <c r="A8" s="217"/>
      <c r="B8" s="138" t="s">
        <v>92</v>
      </c>
      <c r="C8" s="184">
        <v>0.37202000000000002</v>
      </c>
      <c r="D8" s="184">
        <v>0</v>
      </c>
      <c r="E8" s="184">
        <v>0</v>
      </c>
    </row>
    <row r="9" spans="1:5" x14ac:dyDescent="0.25">
      <c r="A9" s="217"/>
      <c r="B9" s="138" t="s">
        <v>93</v>
      </c>
      <c r="C9" s="184">
        <v>0.26266</v>
      </c>
      <c r="D9" s="184">
        <v>3.6312700000000002</v>
      </c>
      <c r="E9" s="184">
        <v>0</v>
      </c>
    </row>
    <row r="10" spans="1:5" x14ac:dyDescent="0.25">
      <c r="A10" s="217"/>
      <c r="B10" s="138" t="s">
        <v>94</v>
      </c>
      <c r="C10" s="184">
        <v>5.6650499999999999</v>
      </c>
      <c r="D10" s="184">
        <v>0</v>
      </c>
      <c r="E10" s="184">
        <v>0</v>
      </c>
    </row>
    <row r="11" spans="1:5" x14ac:dyDescent="0.25">
      <c r="A11" s="217"/>
      <c r="B11" s="138" t="s">
        <v>95</v>
      </c>
      <c r="C11" s="184">
        <v>5.0226300000000004</v>
      </c>
      <c r="D11" s="184">
        <v>0</v>
      </c>
      <c r="E11" s="184">
        <v>0</v>
      </c>
    </row>
    <row r="12" spans="1:5" x14ac:dyDescent="0.25">
      <c r="A12" s="217"/>
      <c r="B12" s="138" t="s">
        <v>96</v>
      </c>
      <c r="C12" s="184">
        <v>6.7208299999999994</v>
      </c>
      <c r="D12" s="184">
        <v>1.3689800000000001</v>
      </c>
      <c r="E12" s="184">
        <v>0</v>
      </c>
    </row>
    <row r="13" spans="1:5" x14ac:dyDescent="0.25">
      <c r="A13" s="217"/>
      <c r="B13" s="138" t="s">
        <v>97</v>
      </c>
      <c r="C13" s="184">
        <v>0.36201</v>
      </c>
      <c r="D13" s="184">
        <v>2.5980350000000003</v>
      </c>
      <c r="E13" s="184">
        <v>0</v>
      </c>
    </row>
    <row r="14" spans="1:5" x14ac:dyDescent="0.25">
      <c r="A14" s="217"/>
      <c r="B14" s="138" t="s">
        <v>98</v>
      </c>
      <c r="C14" s="184">
        <v>4.6615200000000003</v>
      </c>
      <c r="D14" s="184">
        <v>0.1192575</v>
      </c>
      <c r="E14" s="184">
        <v>0</v>
      </c>
    </row>
    <row r="15" spans="1:5" x14ac:dyDescent="0.25">
      <c r="A15" s="217"/>
      <c r="B15" s="138" t="s">
        <v>99</v>
      </c>
      <c r="C15" s="184">
        <v>8.6381999999999994</v>
      </c>
      <c r="D15" s="184">
        <v>11.057639999999999</v>
      </c>
      <c r="E15" s="184">
        <v>0</v>
      </c>
    </row>
    <row r="16" spans="1:5" x14ac:dyDescent="0.25">
      <c r="A16" s="217"/>
      <c r="B16" s="138" t="s">
        <v>100</v>
      </c>
      <c r="C16" s="184">
        <v>0.31194</v>
      </c>
      <c r="D16" s="184">
        <v>8.8170900000000003</v>
      </c>
      <c r="E16" s="184">
        <v>0</v>
      </c>
    </row>
    <row r="17" spans="1:20" x14ac:dyDescent="0.25">
      <c r="A17" s="217"/>
      <c r="B17" s="138" t="s">
        <v>101</v>
      </c>
      <c r="C17" s="184">
        <v>0.41864000000000001</v>
      </c>
      <c r="D17" s="184">
        <v>1.5361100000000001</v>
      </c>
      <c r="E17" s="184">
        <v>0</v>
      </c>
    </row>
    <row r="18" spans="1:20" x14ac:dyDescent="0.25">
      <c r="A18" s="218"/>
      <c r="B18" s="139" t="s">
        <v>102</v>
      </c>
      <c r="C18" s="185">
        <v>0.22849</v>
      </c>
      <c r="D18" s="185">
        <v>1.1640900000000001</v>
      </c>
      <c r="E18" s="185">
        <v>0</v>
      </c>
    </row>
    <row r="19" spans="1:20" x14ac:dyDescent="0.25">
      <c r="A19" s="216">
        <v>2022</v>
      </c>
      <c r="B19" s="137" t="s">
        <v>91</v>
      </c>
      <c r="C19" s="183">
        <v>0.64214000000000004</v>
      </c>
      <c r="D19" s="183">
        <v>1.16275</v>
      </c>
      <c r="E19" s="183">
        <v>0</v>
      </c>
    </row>
    <row r="20" spans="1:20" x14ac:dyDescent="0.25">
      <c r="A20" s="217"/>
      <c r="B20" s="138" t="s">
        <v>92</v>
      </c>
      <c r="C20" s="184">
        <v>0.61656999999999995</v>
      </c>
      <c r="D20" s="184">
        <v>1.2770299999999999</v>
      </c>
      <c r="E20" s="184">
        <v>0</v>
      </c>
    </row>
    <row r="21" spans="1:20" x14ac:dyDescent="0.25">
      <c r="A21" s="217"/>
      <c r="B21" s="138" t="s">
        <v>93</v>
      </c>
      <c r="C21" s="184">
        <v>0.62969999999999993</v>
      </c>
      <c r="D21" s="184">
        <v>8.4332400000000014</v>
      </c>
      <c r="E21" s="184">
        <v>0</v>
      </c>
    </row>
    <row r="22" spans="1:20" x14ac:dyDescent="0.25">
      <c r="A22" s="217"/>
      <c r="B22" s="138" t="s">
        <v>94</v>
      </c>
      <c r="C22" s="184">
        <v>4.5830000000000003E-2</v>
      </c>
      <c r="D22" s="184">
        <v>27.237030000000001</v>
      </c>
      <c r="E22" s="184">
        <v>0</v>
      </c>
    </row>
    <row r="23" spans="1:20" x14ac:dyDescent="0.25">
      <c r="A23" s="217"/>
      <c r="B23" s="138" t="s">
        <v>95</v>
      </c>
      <c r="C23" s="184">
        <v>0</v>
      </c>
      <c r="D23" s="184">
        <v>48.490369999999999</v>
      </c>
      <c r="E23" s="184">
        <v>3.091E-2</v>
      </c>
    </row>
    <row r="24" spans="1:20" x14ac:dyDescent="0.25">
      <c r="A24" s="217"/>
      <c r="B24" s="138" t="s">
        <v>96</v>
      </c>
      <c r="C24" s="184">
        <v>0</v>
      </c>
      <c r="D24" s="184">
        <v>34.847569999999997</v>
      </c>
      <c r="E24" s="184">
        <v>4.6758100000000002</v>
      </c>
    </row>
    <row r="25" spans="1:20" x14ac:dyDescent="0.25">
      <c r="A25" s="217"/>
      <c r="B25" s="138" t="s">
        <v>97</v>
      </c>
      <c r="C25" s="184">
        <v>0</v>
      </c>
      <c r="D25" s="184">
        <v>88.916549999999987</v>
      </c>
      <c r="E25" s="184">
        <v>0.48118</v>
      </c>
    </row>
    <row r="26" spans="1:20" x14ac:dyDescent="0.25">
      <c r="A26" s="217"/>
      <c r="B26" s="138" t="s">
        <v>98</v>
      </c>
      <c r="C26" s="184">
        <v>2.6612900000000002</v>
      </c>
      <c r="D26" s="184">
        <v>70.332549999999998</v>
      </c>
      <c r="E26" s="184">
        <v>0.30847000000000002</v>
      </c>
    </row>
    <row r="27" spans="1:20" x14ac:dyDescent="0.25">
      <c r="A27" s="217"/>
      <c r="B27" s="138" t="s">
        <v>99</v>
      </c>
      <c r="C27" s="184">
        <v>49.07002</v>
      </c>
      <c r="D27" s="184">
        <v>15.653469999999999</v>
      </c>
      <c r="E27" s="184">
        <v>0</v>
      </c>
    </row>
    <row r="28" spans="1:20" x14ac:dyDescent="0.25">
      <c r="A28" s="217"/>
      <c r="B28" s="138" t="s">
        <v>100</v>
      </c>
      <c r="C28" s="184">
        <v>61.576139999999995</v>
      </c>
      <c r="D28" s="184">
        <v>14.29251</v>
      </c>
      <c r="E28" s="184">
        <v>0</v>
      </c>
    </row>
    <row r="29" spans="1:20" ht="47.25" customHeight="1" x14ac:dyDescent="0.25">
      <c r="A29" s="217"/>
      <c r="B29" s="138" t="s">
        <v>101</v>
      </c>
      <c r="C29" s="184">
        <v>70.026510000000002</v>
      </c>
      <c r="D29" s="184">
        <v>12.827779999999999</v>
      </c>
      <c r="E29" s="184">
        <v>0</v>
      </c>
      <c r="H29" s="200" t="s">
        <v>189</v>
      </c>
      <c r="I29" s="200"/>
      <c r="J29" s="200"/>
      <c r="K29" s="200"/>
      <c r="L29" s="200"/>
      <c r="M29" s="200"/>
      <c r="N29" s="200"/>
      <c r="O29" s="200"/>
      <c r="P29" s="200"/>
      <c r="Q29" s="200"/>
      <c r="R29" s="200"/>
      <c r="S29" s="200"/>
      <c r="T29" s="200"/>
    </row>
    <row r="30" spans="1:20" x14ac:dyDescent="0.25">
      <c r="A30" s="218"/>
      <c r="B30" s="139" t="s">
        <v>102</v>
      </c>
      <c r="C30" s="185">
        <v>69.056899999999999</v>
      </c>
      <c r="D30" s="185">
        <v>9.3906799999999997</v>
      </c>
      <c r="E30" s="185">
        <v>0</v>
      </c>
    </row>
    <row r="31" spans="1:20" x14ac:dyDescent="0.25">
      <c r="A31" s="216">
        <v>2023</v>
      </c>
      <c r="B31" s="137" t="s">
        <v>91</v>
      </c>
      <c r="C31" s="183">
        <v>45.11918</v>
      </c>
      <c r="D31" s="183">
        <v>12.59577</v>
      </c>
      <c r="E31" s="183">
        <v>0</v>
      </c>
      <c r="H31" s="7" t="s">
        <v>177</v>
      </c>
    </row>
    <row r="32" spans="1:20" x14ac:dyDescent="0.25">
      <c r="A32" s="217"/>
      <c r="B32" s="138" t="s">
        <v>92</v>
      </c>
      <c r="C32" s="184">
        <v>50.939610000000002</v>
      </c>
      <c r="D32" s="184">
        <v>4.0658500000000002</v>
      </c>
      <c r="E32" s="184">
        <v>0</v>
      </c>
    </row>
    <row r="33" spans="1:5" x14ac:dyDescent="0.25">
      <c r="A33" s="217"/>
      <c r="B33" s="138" t="s">
        <v>93</v>
      </c>
      <c r="C33" s="184">
        <v>59.136090000000003</v>
      </c>
      <c r="D33" s="184">
        <v>2.9409800000000001</v>
      </c>
      <c r="E33" s="184">
        <v>0</v>
      </c>
    </row>
    <row r="34" spans="1:5" x14ac:dyDescent="0.25">
      <c r="A34" s="217"/>
      <c r="B34" s="138" t="s">
        <v>94</v>
      </c>
      <c r="C34" s="184">
        <v>49.454749999999997</v>
      </c>
      <c r="D34" s="184">
        <v>1.9566000000000001</v>
      </c>
      <c r="E34" s="184">
        <v>0</v>
      </c>
    </row>
    <row r="35" spans="1:5" x14ac:dyDescent="0.25">
      <c r="A35" s="217"/>
      <c r="B35" s="138" t="s">
        <v>95</v>
      </c>
      <c r="C35" s="184">
        <v>43.547159999999998</v>
      </c>
      <c r="D35" s="184">
        <v>1.8957200000000001</v>
      </c>
      <c r="E35" s="184">
        <v>0</v>
      </c>
    </row>
    <row r="36" spans="1:5" x14ac:dyDescent="0.25">
      <c r="A36" s="217"/>
      <c r="B36" s="138" t="s">
        <v>96</v>
      </c>
      <c r="C36" s="184">
        <v>42.745370000000001</v>
      </c>
      <c r="D36" s="184">
        <v>2.3331</v>
      </c>
      <c r="E36" s="184">
        <v>1.389E-2</v>
      </c>
    </row>
    <row r="37" spans="1:5" x14ac:dyDescent="0.25">
      <c r="A37" s="217"/>
      <c r="B37" s="138" t="s">
        <v>97</v>
      </c>
      <c r="C37" s="184">
        <v>34.945230000000002</v>
      </c>
      <c r="D37" s="184">
        <v>33.18817</v>
      </c>
      <c r="E37" s="184">
        <v>0</v>
      </c>
    </row>
    <row r="38" spans="1:5" x14ac:dyDescent="0.25">
      <c r="A38" s="217"/>
      <c r="B38" s="138" t="s">
        <v>98</v>
      </c>
      <c r="C38" s="184">
        <v>4.2337600000000002</v>
      </c>
      <c r="D38" s="184">
        <v>26.3703</v>
      </c>
      <c r="E38" s="184">
        <v>0</v>
      </c>
    </row>
    <row r="39" spans="1:5" x14ac:dyDescent="0.25">
      <c r="A39" s="217"/>
      <c r="B39" s="138" t="s">
        <v>99</v>
      </c>
      <c r="C39" s="184">
        <v>0.34455999999999998</v>
      </c>
      <c r="D39" s="184">
        <v>21.812390000000001</v>
      </c>
      <c r="E39" s="184">
        <v>0</v>
      </c>
    </row>
    <row r="40" spans="1:5" x14ac:dyDescent="0.25">
      <c r="A40" s="217"/>
      <c r="B40" s="138" t="s">
        <v>100</v>
      </c>
      <c r="C40" s="184">
        <v>4.2340000000000003E-2</v>
      </c>
      <c r="D40" s="184">
        <v>18.700489999999999</v>
      </c>
      <c r="E40" s="184">
        <v>0</v>
      </c>
    </row>
    <row r="41" spans="1:5" x14ac:dyDescent="0.25">
      <c r="A41" s="217"/>
      <c r="B41" s="138" t="s">
        <v>101</v>
      </c>
      <c r="C41" s="184">
        <v>0</v>
      </c>
      <c r="D41" s="184">
        <v>16.38195</v>
      </c>
      <c r="E41" s="184">
        <v>0</v>
      </c>
    </row>
    <row r="42" spans="1:5" x14ac:dyDescent="0.25">
      <c r="A42" s="218"/>
      <c r="B42" s="139" t="s">
        <v>102</v>
      </c>
      <c r="C42" s="185">
        <v>0</v>
      </c>
      <c r="D42" s="185">
        <v>32.68553</v>
      </c>
      <c r="E42" s="185">
        <v>0</v>
      </c>
    </row>
    <row r="43" spans="1:5" x14ac:dyDescent="0.25">
      <c r="A43" s="216">
        <v>2024</v>
      </c>
      <c r="B43" s="137" t="s">
        <v>91</v>
      </c>
      <c r="C43" s="183">
        <v>0</v>
      </c>
      <c r="D43" s="183">
        <v>27.68974</v>
      </c>
      <c r="E43" s="183">
        <v>0</v>
      </c>
    </row>
    <row r="44" spans="1:5" x14ac:dyDescent="0.25">
      <c r="A44" s="217"/>
      <c r="B44" s="138" t="s">
        <v>92</v>
      </c>
      <c r="C44" s="184">
        <v>0</v>
      </c>
      <c r="D44" s="184">
        <v>14.528740000000001</v>
      </c>
      <c r="E44" s="184">
        <v>0</v>
      </c>
    </row>
    <row r="45" spans="1:5" x14ac:dyDescent="0.25">
      <c r="A45" s="217"/>
      <c r="B45" s="138" t="s">
        <v>93</v>
      </c>
      <c r="C45" s="184">
        <v>0</v>
      </c>
      <c r="D45" s="184">
        <v>19.04805</v>
      </c>
      <c r="E45" s="184">
        <v>0</v>
      </c>
    </row>
    <row r="46" spans="1:5" x14ac:dyDescent="0.25">
      <c r="A46" s="217"/>
      <c r="B46" s="138" t="s">
        <v>94</v>
      </c>
      <c r="C46" s="184">
        <v>0</v>
      </c>
      <c r="D46" s="184">
        <v>2.6779000000000002</v>
      </c>
      <c r="E46" s="184">
        <v>7.6400000000000001E-3</v>
      </c>
    </row>
    <row r="47" spans="1:5" x14ac:dyDescent="0.25">
      <c r="A47" s="217"/>
      <c r="B47" s="138" t="s">
        <v>95</v>
      </c>
      <c r="C47" s="184">
        <v>0</v>
      </c>
      <c r="D47" s="184">
        <v>1.0707899999999999</v>
      </c>
      <c r="E47" s="184">
        <v>34.215170000000001</v>
      </c>
    </row>
    <row r="48" spans="1:5" x14ac:dyDescent="0.25">
      <c r="A48" s="217"/>
      <c r="B48" s="138" t="s">
        <v>96</v>
      </c>
      <c r="C48" s="184">
        <v>0</v>
      </c>
      <c r="D48" s="184">
        <v>0.47974</v>
      </c>
      <c r="E48" s="184">
        <v>63.597099999999998</v>
      </c>
    </row>
    <row r="49" spans="1:5" x14ac:dyDescent="0.25">
      <c r="A49" s="217"/>
      <c r="B49" s="138" t="s">
        <v>97</v>
      </c>
      <c r="C49" s="184">
        <v>0</v>
      </c>
      <c r="D49" s="184">
        <v>1.1641999999999999</v>
      </c>
      <c r="E49" s="184">
        <v>60.079409999999996</v>
      </c>
    </row>
    <row r="50" spans="1:5" x14ac:dyDescent="0.25">
      <c r="A50" s="217"/>
      <c r="B50" s="138" t="s">
        <v>98</v>
      </c>
      <c r="C50" s="184">
        <v>0</v>
      </c>
      <c r="D50" s="184">
        <v>19.948029999999999</v>
      </c>
      <c r="E50" s="184">
        <v>74.157039999999995</v>
      </c>
    </row>
    <row r="51" spans="1:5" x14ac:dyDescent="0.25">
      <c r="A51" s="217"/>
      <c r="B51" s="138" t="s">
        <v>99</v>
      </c>
      <c r="C51" s="184">
        <v>0</v>
      </c>
      <c r="D51" s="184">
        <v>56.827109999999998</v>
      </c>
      <c r="E51" s="184">
        <v>84.610749999999996</v>
      </c>
    </row>
    <row r="52" spans="1:5" x14ac:dyDescent="0.25">
      <c r="A52" s="217"/>
      <c r="B52" s="138" t="s">
        <v>100</v>
      </c>
      <c r="C52" s="184">
        <v>0</v>
      </c>
      <c r="D52" s="184">
        <v>0</v>
      </c>
      <c r="E52" s="184">
        <v>84.304879999999997</v>
      </c>
    </row>
    <row r="53" spans="1:5" x14ac:dyDescent="0.25">
      <c r="A53" s="217"/>
      <c r="B53" s="138" t="s">
        <v>101</v>
      </c>
      <c r="C53" s="184">
        <v>0</v>
      </c>
      <c r="D53" s="184">
        <v>0</v>
      </c>
      <c r="E53" s="184">
        <v>66.264700000000005</v>
      </c>
    </row>
    <row r="54" spans="1:5" x14ac:dyDescent="0.25">
      <c r="A54" s="218"/>
      <c r="B54" s="139" t="s">
        <v>102</v>
      </c>
      <c r="C54" s="185">
        <v>34.239359999999998</v>
      </c>
      <c r="D54" s="185">
        <v>0</v>
      </c>
      <c r="E54" s="185">
        <v>108.00291999999999</v>
      </c>
    </row>
    <row r="55" spans="1:5" x14ac:dyDescent="0.25">
      <c r="A55" s="216">
        <v>2025</v>
      </c>
      <c r="B55" s="137" t="s">
        <v>91</v>
      </c>
      <c r="C55" s="183">
        <v>57.887209999999996</v>
      </c>
      <c r="D55" s="183">
        <v>0</v>
      </c>
      <c r="E55" s="183">
        <v>125.06788</v>
      </c>
    </row>
    <row r="56" spans="1:5" x14ac:dyDescent="0.25">
      <c r="A56" s="217"/>
      <c r="B56" s="138" t="s">
        <v>92</v>
      </c>
      <c r="C56" s="184">
        <v>57.0625</v>
      </c>
      <c r="D56" s="184">
        <v>0</v>
      </c>
      <c r="E56" s="184">
        <v>9.5650999999999993</v>
      </c>
    </row>
    <row r="57" spans="1:5" x14ac:dyDescent="0.25">
      <c r="A57" s="217"/>
      <c r="B57" s="138" t="s">
        <v>93</v>
      </c>
      <c r="C57" s="184">
        <v>36.029229999999998</v>
      </c>
      <c r="D57" s="184">
        <v>0</v>
      </c>
      <c r="E57" s="184">
        <v>36.748539999999998</v>
      </c>
    </row>
    <row r="58" spans="1:5" x14ac:dyDescent="0.25">
      <c r="A58" s="217"/>
      <c r="B58" s="138" t="s">
        <v>94</v>
      </c>
      <c r="C58" s="184">
        <v>70.335419999999999</v>
      </c>
      <c r="D58" s="184">
        <v>18.703939999999999</v>
      </c>
      <c r="E58" s="184">
        <v>10.56921</v>
      </c>
    </row>
    <row r="59" spans="1:5" x14ac:dyDescent="0.25">
      <c r="A59" s="217"/>
      <c r="B59" s="138" t="s">
        <v>95</v>
      </c>
      <c r="C59" s="184">
        <v>73.203289999999996</v>
      </c>
      <c r="D59" s="184">
        <v>1.06698</v>
      </c>
      <c r="E59" s="184">
        <v>22.334900000000001</v>
      </c>
    </row>
    <row r="60" spans="1:5" x14ac:dyDescent="0.25">
      <c r="A60" s="217"/>
      <c r="B60" s="138" t="s">
        <v>96</v>
      </c>
      <c r="C60" s="184">
        <v>24.811810000000001</v>
      </c>
      <c r="D60" s="184">
        <v>0</v>
      </c>
      <c r="E60" s="184">
        <v>5.3388900000000001</v>
      </c>
    </row>
    <row r="61" spans="1:5" x14ac:dyDescent="0.25">
      <c r="A61" s="217"/>
      <c r="B61" s="138" t="s">
        <v>97</v>
      </c>
      <c r="C61" s="184">
        <v>47.437049999999999</v>
      </c>
      <c r="D61" s="184">
        <v>0</v>
      </c>
      <c r="E61" s="184">
        <v>12.215170000000001</v>
      </c>
    </row>
    <row r="62" spans="1:5" x14ac:dyDescent="0.25">
      <c r="A62" s="217"/>
      <c r="B62" s="138" t="s">
        <v>98</v>
      </c>
      <c r="C62" s="184">
        <v>83.740660000000005</v>
      </c>
      <c r="D62" s="184">
        <v>0</v>
      </c>
      <c r="E62" s="184">
        <v>45.814300000000003</v>
      </c>
    </row>
    <row r="63" spans="1:5" x14ac:dyDescent="0.25">
      <c r="A63" s="217"/>
      <c r="B63" s="138" t="s">
        <v>99</v>
      </c>
      <c r="C63" s="184">
        <v>66.648030000000006</v>
      </c>
      <c r="D63" s="184">
        <v>0</v>
      </c>
      <c r="E63" s="184">
        <v>41.896639999999998</v>
      </c>
    </row>
    <row r="64" spans="1:5" x14ac:dyDescent="0.25">
      <c r="A64" s="217"/>
      <c r="B64" s="138" t="s">
        <v>100</v>
      </c>
      <c r="C64" s="184">
        <v>71.810599999999994</v>
      </c>
      <c r="D64" s="184">
        <v>0</v>
      </c>
      <c r="E64" s="184">
        <v>48.86918</v>
      </c>
    </row>
    <row r="65" spans="1:5" x14ac:dyDescent="0.25">
      <c r="A65" s="217"/>
      <c r="B65" s="138" t="s">
        <v>101</v>
      </c>
      <c r="C65" s="184">
        <v>0</v>
      </c>
      <c r="D65" s="184">
        <v>0</v>
      </c>
      <c r="E65" s="184">
        <v>151.96181000000001</v>
      </c>
    </row>
    <row r="66" spans="1:5" x14ac:dyDescent="0.25">
      <c r="A66" s="218"/>
      <c r="B66" s="139" t="s">
        <v>102</v>
      </c>
      <c r="C66" s="185">
        <v>42.949539999999999</v>
      </c>
      <c r="D66" s="185">
        <v>44.645600000000002</v>
      </c>
      <c r="E66" s="185">
        <v>0</v>
      </c>
    </row>
  </sheetData>
  <mergeCells count="6">
    <mergeCell ref="A55:A66"/>
    <mergeCell ref="H29:T29"/>
    <mergeCell ref="A7:A18"/>
    <mergeCell ref="A19:A30"/>
    <mergeCell ref="A31:A42"/>
    <mergeCell ref="A43:A54"/>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C7901-7B3E-4543-B9C2-1D8692D44313}">
  <dimension ref="A1:H28"/>
  <sheetViews>
    <sheetView showGridLines="0" workbookViewId="0"/>
  </sheetViews>
  <sheetFormatPr defaultRowHeight="15" x14ac:dyDescent="0.25"/>
  <cols>
    <col min="2" max="2" width="11.7109375" bestFit="1" customWidth="1"/>
    <col min="5" max="5" width="15" customWidth="1"/>
  </cols>
  <sheetData>
    <row r="1" spans="1:5" ht="15.75" x14ac:dyDescent="0.25">
      <c r="A1" s="15" t="s">
        <v>197</v>
      </c>
    </row>
    <row r="2" spans="1:5" x14ac:dyDescent="0.25">
      <c r="A2" s="5"/>
    </row>
    <row r="5" spans="1:5" x14ac:dyDescent="0.25">
      <c r="A5" s="121"/>
      <c r="B5" s="140" t="s">
        <v>11</v>
      </c>
      <c r="C5" s="140" t="s">
        <v>0</v>
      </c>
      <c r="D5" s="140" t="s">
        <v>12</v>
      </c>
      <c r="E5" s="140" t="s">
        <v>13</v>
      </c>
    </row>
    <row r="6" spans="1:5" x14ac:dyDescent="0.25">
      <c r="A6" s="121">
        <v>2021</v>
      </c>
      <c r="B6" s="108">
        <v>5.46</v>
      </c>
      <c r="C6" s="108">
        <v>3.85</v>
      </c>
      <c r="D6" s="108">
        <v>3.08</v>
      </c>
      <c r="E6" s="108">
        <v>3.27</v>
      </c>
    </row>
    <row r="7" spans="1:5" x14ac:dyDescent="0.25">
      <c r="A7" s="121">
        <v>2022</v>
      </c>
      <c r="B7" s="108">
        <v>38.619999999999997</v>
      </c>
      <c r="C7" s="108">
        <v>37.9</v>
      </c>
      <c r="D7" s="108">
        <v>25.51</v>
      </c>
      <c r="E7" s="108">
        <v>29.27</v>
      </c>
    </row>
    <row r="8" spans="1:5" x14ac:dyDescent="0.25">
      <c r="A8" s="121">
        <v>2023</v>
      </c>
      <c r="B8" s="108">
        <v>31.89</v>
      </c>
      <c r="C8" s="108">
        <v>27.71</v>
      </c>
      <c r="D8" s="108">
        <v>12.84</v>
      </c>
      <c r="E8" s="108">
        <v>14.32</v>
      </c>
    </row>
    <row r="9" spans="1:5" x14ac:dyDescent="0.25">
      <c r="A9" s="121">
        <v>2024</v>
      </c>
      <c r="B9" s="108">
        <v>5.3</v>
      </c>
      <c r="C9" s="108">
        <v>4.96</v>
      </c>
      <c r="D9" s="108">
        <v>1.39</v>
      </c>
      <c r="E9" s="108">
        <v>3.76</v>
      </c>
    </row>
    <row r="10" spans="1:5" x14ac:dyDescent="0.25">
      <c r="A10" s="121">
        <v>2025</v>
      </c>
      <c r="B10" s="108">
        <v>102.06</v>
      </c>
      <c r="C10" s="108">
        <v>59.18</v>
      </c>
      <c r="D10" s="108">
        <v>24.96</v>
      </c>
      <c r="E10" s="108">
        <v>28.84</v>
      </c>
    </row>
    <row r="26" spans="8:8" x14ac:dyDescent="0.25">
      <c r="H26" s="7" t="s">
        <v>190</v>
      </c>
    </row>
    <row r="28" spans="8:8" x14ac:dyDescent="0.25">
      <c r="H28" s="7" t="s">
        <v>103</v>
      </c>
    </row>
  </sheetData>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A98B6-EAE2-4BD2-B1C8-518448AE9AB6}">
  <dimension ref="A1:K36"/>
  <sheetViews>
    <sheetView showGridLines="0" workbookViewId="0"/>
  </sheetViews>
  <sheetFormatPr defaultRowHeight="15" x14ac:dyDescent="0.25"/>
  <cols>
    <col min="5" max="5" width="12" customWidth="1"/>
    <col min="6" max="6" width="12.28515625" customWidth="1"/>
    <col min="7" max="7" width="13" customWidth="1"/>
    <col min="8" max="8" width="13.28515625" customWidth="1"/>
  </cols>
  <sheetData>
    <row r="1" spans="1:8" ht="15.75" x14ac:dyDescent="0.25">
      <c r="A1" s="15" t="s">
        <v>191</v>
      </c>
      <c r="B1" s="3"/>
    </row>
    <row r="6" spans="1:8" x14ac:dyDescent="0.25">
      <c r="A6" s="123"/>
      <c r="B6" s="123"/>
      <c r="C6" s="123" t="s">
        <v>111</v>
      </c>
      <c r="D6" s="123" t="s">
        <v>113</v>
      </c>
      <c r="E6" s="123" t="s">
        <v>114</v>
      </c>
      <c r="F6" s="123" t="s">
        <v>115</v>
      </c>
      <c r="G6" s="123" t="s">
        <v>120</v>
      </c>
      <c r="H6" s="123" t="s">
        <v>112</v>
      </c>
    </row>
    <row r="7" spans="1:8" x14ac:dyDescent="0.25">
      <c r="A7" s="216" t="s">
        <v>3</v>
      </c>
      <c r="B7" s="141">
        <v>2021</v>
      </c>
      <c r="C7" s="190">
        <v>322.66221000000002</v>
      </c>
      <c r="D7" s="190">
        <v>38.412790000000001</v>
      </c>
      <c r="E7" s="190">
        <v>162.41927999999999</v>
      </c>
      <c r="F7" s="190">
        <v>149.22005000000001</v>
      </c>
      <c r="G7" s="190">
        <v>84.312260000000009</v>
      </c>
      <c r="H7" s="190">
        <v>699.54930999999999</v>
      </c>
    </row>
    <row r="8" spans="1:8" x14ac:dyDescent="0.25">
      <c r="A8" s="217"/>
      <c r="B8" s="142">
        <v>2022</v>
      </c>
      <c r="C8" s="191">
        <v>299.55274000000003</v>
      </c>
      <c r="D8" s="191">
        <v>27.256449999999997</v>
      </c>
      <c r="E8" s="191">
        <v>18.527889999999999</v>
      </c>
      <c r="F8" s="191">
        <v>111.11141000000001</v>
      </c>
      <c r="G8" s="191">
        <v>184.55943000000002</v>
      </c>
      <c r="H8" s="191">
        <v>631.42805999999996</v>
      </c>
    </row>
    <row r="9" spans="1:8" x14ac:dyDescent="0.25">
      <c r="A9" s="217"/>
      <c r="B9" s="142">
        <v>2023</v>
      </c>
      <c r="C9" s="191">
        <v>271.34652</v>
      </c>
      <c r="D9" s="191">
        <v>16.018630000000002</v>
      </c>
      <c r="E9" s="191">
        <v>25.748889999999999</v>
      </c>
      <c r="F9" s="191">
        <v>83.874629999999996</v>
      </c>
      <c r="G9" s="191">
        <v>161.66429000000002</v>
      </c>
      <c r="H9" s="191">
        <v>772.77895999999998</v>
      </c>
    </row>
    <row r="10" spans="1:8" x14ac:dyDescent="0.25">
      <c r="A10" s="217"/>
      <c r="B10" s="142">
        <v>2024</v>
      </c>
      <c r="C10" s="191">
        <v>258.91714000000002</v>
      </c>
      <c r="D10" s="191">
        <v>29.31955</v>
      </c>
      <c r="E10" s="191">
        <v>21.378419999999998</v>
      </c>
      <c r="F10" s="191">
        <v>139.14854</v>
      </c>
      <c r="G10" s="191">
        <v>102.75494</v>
      </c>
      <c r="H10" s="191">
        <v>855.50310000000002</v>
      </c>
    </row>
    <row r="11" spans="1:8" x14ac:dyDescent="0.25">
      <c r="A11" s="218"/>
      <c r="B11" s="143">
        <v>2025</v>
      </c>
      <c r="C11" s="192">
        <v>193.77291</v>
      </c>
      <c r="D11" s="192">
        <v>36.125819999999997</v>
      </c>
      <c r="E11" s="192">
        <v>23.421980000000001</v>
      </c>
      <c r="F11" s="192">
        <v>173.72502</v>
      </c>
      <c r="G11" s="192">
        <v>120.79305000000001</v>
      </c>
      <c r="H11" s="192">
        <v>805.38473999999997</v>
      </c>
    </row>
    <row r="12" spans="1:8" x14ac:dyDescent="0.25">
      <c r="A12" s="216" t="s">
        <v>5</v>
      </c>
      <c r="B12" s="141">
        <v>2021</v>
      </c>
      <c r="C12" s="190">
        <v>599.23766000000001</v>
      </c>
      <c r="D12" s="190">
        <v>1.9930599999999998</v>
      </c>
      <c r="E12" s="190">
        <v>0.22849000000000003</v>
      </c>
      <c r="F12" s="190">
        <v>5.9798099999999996</v>
      </c>
      <c r="G12" s="190">
        <v>1.8797199999999998</v>
      </c>
      <c r="H12" s="190">
        <v>3.17509</v>
      </c>
    </row>
    <row r="13" spans="1:8" x14ac:dyDescent="0.25">
      <c r="A13" s="217"/>
      <c r="B13" s="142">
        <v>2022</v>
      </c>
      <c r="C13" s="191">
        <v>793.32772999999997</v>
      </c>
      <c r="D13" s="191">
        <v>3.5002</v>
      </c>
      <c r="E13" s="191">
        <v>0.68178000000000005</v>
      </c>
      <c r="F13" s="191">
        <v>1.14557</v>
      </c>
      <c r="G13" s="191">
        <v>0.44520000000000004</v>
      </c>
      <c r="H13" s="191">
        <v>4.2179099999999998</v>
      </c>
    </row>
    <row r="14" spans="1:8" x14ac:dyDescent="0.25">
      <c r="A14" s="217"/>
      <c r="B14" s="142">
        <v>2023</v>
      </c>
      <c r="C14" s="191">
        <v>771.76178000000004</v>
      </c>
      <c r="D14" s="191">
        <v>4.23712</v>
      </c>
      <c r="E14" s="191">
        <v>0.73301000000000005</v>
      </c>
      <c r="F14" s="191">
        <v>6.5387000000000004</v>
      </c>
      <c r="G14" s="191">
        <v>6.7159999999999997E-2</v>
      </c>
      <c r="H14" s="191">
        <v>2.4220799999999998</v>
      </c>
    </row>
    <row r="15" spans="1:8" x14ac:dyDescent="0.25">
      <c r="A15" s="217"/>
      <c r="B15" s="142">
        <v>2024</v>
      </c>
      <c r="C15" s="191">
        <v>777.35712000000001</v>
      </c>
      <c r="D15" s="191">
        <v>5.5064700000000002</v>
      </c>
      <c r="E15" s="191">
        <v>1.3541299999999998</v>
      </c>
      <c r="F15" s="191">
        <v>3.1767300000000001</v>
      </c>
      <c r="G15" s="191">
        <v>2.97E-3</v>
      </c>
      <c r="H15" s="191">
        <v>0.73399000000000003</v>
      </c>
    </row>
    <row r="16" spans="1:8" x14ac:dyDescent="0.25">
      <c r="A16" s="218"/>
      <c r="B16" s="143">
        <v>2025</v>
      </c>
      <c r="C16" s="192">
        <v>924.12563</v>
      </c>
      <c r="D16" s="192">
        <v>12.31287</v>
      </c>
      <c r="E16" s="192">
        <v>3.1295199999999999</v>
      </c>
      <c r="F16" s="192">
        <v>3.6446399999999999</v>
      </c>
      <c r="G16" s="192">
        <v>0.16986999999999999</v>
      </c>
      <c r="H16" s="192">
        <v>0.93833</v>
      </c>
    </row>
    <row r="17" spans="1:11" x14ac:dyDescent="0.25">
      <c r="A17" s="216" t="s">
        <v>28</v>
      </c>
      <c r="B17" s="141">
        <v>2021</v>
      </c>
      <c r="C17" s="190">
        <v>81.312570000000008</v>
      </c>
      <c r="D17" s="190">
        <v>0.76517000000000002</v>
      </c>
      <c r="E17" s="190">
        <v>0.30160999999999999</v>
      </c>
      <c r="F17" s="190">
        <v>4.4569999999999999E-2</v>
      </c>
      <c r="G17" s="190">
        <v>3.1980000000000001E-2</v>
      </c>
      <c r="H17" s="190">
        <v>6.76302</v>
      </c>
    </row>
    <row r="18" spans="1:11" x14ac:dyDescent="0.25">
      <c r="A18" s="217"/>
      <c r="B18" s="142">
        <v>2022</v>
      </c>
      <c r="C18" s="191">
        <v>88.128810000000001</v>
      </c>
      <c r="D18" s="191">
        <v>0.21770999999999999</v>
      </c>
      <c r="E18" s="191">
        <v>0</v>
      </c>
      <c r="F18" s="191">
        <v>6.615E-2</v>
      </c>
      <c r="G18" s="191">
        <v>1.26E-2</v>
      </c>
      <c r="H18" s="191">
        <v>6.7638299999999996</v>
      </c>
    </row>
    <row r="19" spans="1:11" x14ac:dyDescent="0.25">
      <c r="A19" s="217"/>
      <c r="B19" s="142">
        <v>2023</v>
      </c>
      <c r="C19" s="191">
        <v>106.10881000000001</v>
      </c>
      <c r="D19" s="191">
        <v>0.26523999999999998</v>
      </c>
      <c r="E19" s="191">
        <v>0</v>
      </c>
      <c r="F19" s="191">
        <v>0</v>
      </c>
      <c r="G19" s="191">
        <v>0</v>
      </c>
      <c r="H19" s="191">
        <v>16.493120000000001</v>
      </c>
    </row>
    <row r="20" spans="1:11" x14ac:dyDescent="0.25">
      <c r="A20" s="217"/>
      <c r="B20" s="142">
        <v>2024</v>
      </c>
      <c r="C20" s="191">
        <v>127.33929000000001</v>
      </c>
      <c r="D20" s="191">
        <v>3.5799999999999998E-3</v>
      </c>
      <c r="E20" s="191">
        <v>2.9199999999999999E-3</v>
      </c>
      <c r="F20" s="191">
        <v>6.0000000000000002E-5</v>
      </c>
      <c r="G20" s="191">
        <v>1E-3</v>
      </c>
      <c r="H20" s="191">
        <v>24.734729999999999</v>
      </c>
    </row>
    <row r="21" spans="1:11" x14ac:dyDescent="0.25">
      <c r="A21" s="218"/>
      <c r="B21" s="143">
        <v>2025</v>
      </c>
      <c r="C21" s="192">
        <v>125.50766</v>
      </c>
      <c r="D21" s="192">
        <v>0.34622999999999998</v>
      </c>
      <c r="E21" s="192">
        <v>2.5200000000000001E-3</v>
      </c>
      <c r="F21" s="192">
        <v>5.5199999999999997E-3</v>
      </c>
      <c r="G21" s="192">
        <v>0.20721000000000001</v>
      </c>
      <c r="H21" s="192">
        <v>33.321129999999997</v>
      </c>
    </row>
    <row r="22" spans="1:11" x14ac:dyDescent="0.25">
      <c r="A22" s="216" t="s">
        <v>6</v>
      </c>
      <c r="B22" s="141">
        <v>2021</v>
      </c>
      <c r="C22" s="190">
        <v>0.71287999999999996</v>
      </c>
      <c r="D22" s="190">
        <v>1.32284</v>
      </c>
      <c r="E22" s="190">
        <v>1.8593599999999999</v>
      </c>
      <c r="F22" s="190">
        <v>1.6732</v>
      </c>
      <c r="G22" s="190">
        <v>75.426299999999998</v>
      </c>
      <c r="H22" s="190">
        <v>50.811169999999997</v>
      </c>
    </row>
    <row r="23" spans="1:11" x14ac:dyDescent="0.25">
      <c r="A23" s="217"/>
      <c r="B23" s="142">
        <v>2022</v>
      </c>
      <c r="C23" s="191">
        <v>0.50814999999999999</v>
      </c>
      <c r="D23" s="191">
        <v>0.86369999999999991</v>
      </c>
      <c r="E23" s="191">
        <v>0.78871999999999998</v>
      </c>
      <c r="F23" s="191">
        <v>6.0371899999999998</v>
      </c>
      <c r="G23" s="191">
        <v>63.091790000000003</v>
      </c>
      <c r="H23" s="191">
        <v>56.814889999999998</v>
      </c>
    </row>
    <row r="24" spans="1:11" x14ac:dyDescent="0.25">
      <c r="A24" s="217"/>
      <c r="B24" s="142">
        <v>2023</v>
      </c>
      <c r="C24" s="191">
        <v>1.53569</v>
      </c>
      <c r="D24" s="191">
        <v>4.1359599999999999</v>
      </c>
      <c r="E24" s="191">
        <v>0.51368000000000003</v>
      </c>
      <c r="F24" s="191">
        <v>7.3244899999999999</v>
      </c>
      <c r="G24" s="191">
        <v>49.786479999999997</v>
      </c>
      <c r="H24" s="191">
        <v>106.04721000000001</v>
      </c>
    </row>
    <row r="25" spans="1:11" x14ac:dyDescent="0.25">
      <c r="A25" s="217"/>
      <c r="B25" s="142">
        <v>2024</v>
      </c>
      <c r="C25" s="191">
        <v>0.44208000000000003</v>
      </c>
      <c r="D25" s="191">
        <v>7.30884</v>
      </c>
      <c r="E25" s="191">
        <v>2.18479</v>
      </c>
      <c r="F25" s="191">
        <v>33.604869999999998</v>
      </c>
      <c r="G25" s="191">
        <v>33.193550000000002</v>
      </c>
      <c r="H25" s="191">
        <v>216.02247</v>
      </c>
    </row>
    <row r="26" spans="1:11" x14ac:dyDescent="0.25">
      <c r="A26" s="218"/>
      <c r="B26" s="143">
        <v>2025</v>
      </c>
      <c r="C26" s="192">
        <v>3.9883199999999999</v>
      </c>
      <c r="D26" s="192">
        <v>20.542619999999999</v>
      </c>
      <c r="E26" s="192">
        <v>11.622350000000001</v>
      </c>
      <c r="F26" s="192">
        <v>97.110600000000005</v>
      </c>
      <c r="G26" s="192">
        <v>129.78234</v>
      </c>
      <c r="H26" s="192">
        <v>231.62630999999999</v>
      </c>
    </row>
    <row r="27" spans="1:11" x14ac:dyDescent="0.25">
      <c r="A27" s="216" t="s">
        <v>9</v>
      </c>
      <c r="B27" s="141">
        <v>2021</v>
      </c>
      <c r="C27" s="190">
        <v>0.80459000000000003</v>
      </c>
      <c r="D27" s="190">
        <v>3.6429999999999997E-2</v>
      </c>
      <c r="E27" s="190">
        <v>0</v>
      </c>
      <c r="F27" s="190">
        <v>0.70531999999999995</v>
      </c>
      <c r="G27" s="190">
        <v>34.204119999999996</v>
      </c>
      <c r="H27" s="190">
        <v>92.164569999999998</v>
      </c>
    </row>
    <row r="28" spans="1:11" x14ac:dyDescent="0.25">
      <c r="A28" s="217"/>
      <c r="B28" s="142">
        <v>2022</v>
      </c>
      <c r="C28" s="191">
        <v>0.69564999999999999</v>
      </c>
      <c r="D28" s="191">
        <v>5.0800000000000003E-3</v>
      </c>
      <c r="E28" s="191">
        <v>0</v>
      </c>
      <c r="F28" s="191">
        <v>6.8269999999999997E-2</v>
      </c>
      <c r="G28" s="191">
        <v>22.73527</v>
      </c>
      <c r="H28" s="191">
        <v>82.734089999999995</v>
      </c>
      <c r="K28" s="7" t="s">
        <v>200</v>
      </c>
    </row>
    <row r="29" spans="1:11" x14ac:dyDescent="0.25">
      <c r="A29" s="217"/>
      <c r="B29" s="142">
        <v>2023</v>
      </c>
      <c r="C29" s="191">
        <v>0.1237</v>
      </c>
      <c r="D29" s="191">
        <v>2.495E-2</v>
      </c>
      <c r="E29" s="191">
        <v>0</v>
      </c>
      <c r="F29" s="191">
        <v>3.4259999999999999E-2</v>
      </c>
      <c r="G29" s="191">
        <v>21.523299999999999</v>
      </c>
      <c r="H29" s="191">
        <v>87.570279999999997</v>
      </c>
      <c r="K29" s="7" t="s">
        <v>103</v>
      </c>
    </row>
    <row r="30" spans="1:11" x14ac:dyDescent="0.25">
      <c r="A30" s="217"/>
      <c r="B30" s="142">
        <v>2024</v>
      </c>
      <c r="C30" s="191">
        <v>2.972E-2</v>
      </c>
      <c r="D30" s="191">
        <v>0</v>
      </c>
      <c r="E30" s="191">
        <v>0</v>
      </c>
      <c r="F30" s="191">
        <v>9.1899999999999996E-2</v>
      </c>
      <c r="G30" s="191">
        <v>26.224929999999997</v>
      </c>
      <c r="H30" s="191">
        <v>52.637329999999999</v>
      </c>
    </row>
    <row r="31" spans="1:11" x14ac:dyDescent="0.25">
      <c r="A31" s="218"/>
      <c r="B31" s="143">
        <v>2025</v>
      </c>
      <c r="C31" s="192">
        <v>7.5359999999999996E-2</v>
      </c>
      <c r="D31" s="192">
        <v>6.3600000000000002E-3</v>
      </c>
      <c r="E31" s="192">
        <v>0</v>
      </c>
      <c r="F31" s="192">
        <v>2.5049999999999999E-2</v>
      </c>
      <c r="G31" s="192">
        <v>18.783710000000003</v>
      </c>
      <c r="H31" s="192">
        <v>31.931999999999999</v>
      </c>
    </row>
    <row r="32" spans="1:11" x14ac:dyDescent="0.25">
      <c r="A32" s="216" t="s">
        <v>76</v>
      </c>
      <c r="B32" s="141">
        <v>2021</v>
      </c>
      <c r="C32" s="190">
        <v>0.10317</v>
      </c>
      <c r="D32" s="190">
        <v>3.9780000000000003E-2</v>
      </c>
      <c r="E32" s="190">
        <v>0</v>
      </c>
      <c r="F32" s="190">
        <v>0.32532</v>
      </c>
      <c r="G32" s="190">
        <v>15.024140000000001</v>
      </c>
      <c r="H32" s="190">
        <v>49.002769999999998</v>
      </c>
    </row>
    <row r="33" spans="1:8" x14ac:dyDescent="0.25">
      <c r="A33" s="217"/>
      <c r="B33" s="142">
        <v>2022</v>
      </c>
      <c r="C33" s="191">
        <v>0.13897000000000001</v>
      </c>
      <c r="D33" s="191">
        <v>5.0000000000000001E-4</v>
      </c>
      <c r="E33" s="191">
        <v>0</v>
      </c>
      <c r="F33" s="191">
        <v>0.32150000000000001</v>
      </c>
      <c r="G33" s="191">
        <v>16.93168</v>
      </c>
      <c r="H33" s="191">
        <v>34.639000000000003</v>
      </c>
    </row>
    <row r="34" spans="1:8" x14ac:dyDescent="0.25">
      <c r="A34" s="217"/>
      <c r="B34" s="142">
        <v>2023</v>
      </c>
      <c r="C34" s="191">
        <v>4.8030000000000003E-2</v>
      </c>
      <c r="D34" s="191">
        <v>1.077E-2</v>
      </c>
      <c r="E34" s="191">
        <v>0</v>
      </c>
      <c r="F34" s="191">
        <v>0.40172999999999998</v>
      </c>
      <c r="G34" s="191">
        <v>5.3313100000000002</v>
      </c>
      <c r="H34" s="191">
        <v>44.290970000000002</v>
      </c>
    </row>
    <row r="35" spans="1:8" x14ac:dyDescent="0.25">
      <c r="A35" s="217"/>
      <c r="B35" s="142">
        <v>2024</v>
      </c>
      <c r="C35" s="191">
        <v>2.511E-2</v>
      </c>
      <c r="D35" s="191">
        <v>1.7600000000000001E-3</v>
      </c>
      <c r="E35" s="191">
        <v>0</v>
      </c>
      <c r="F35" s="191">
        <v>2.2135700000000003</v>
      </c>
      <c r="G35" s="191">
        <v>5.9539900000000001</v>
      </c>
      <c r="H35" s="191">
        <v>38.373980000000003</v>
      </c>
    </row>
    <row r="36" spans="1:8" x14ac:dyDescent="0.25">
      <c r="A36" s="218"/>
      <c r="B36" s="143">
        <v>2025</v>
      </c>
      <c r="C36" s="192">
        <v>3.8199999999999998E-2</v>
      </c>
      <c r="D36" s="192">
        <v>1.9599999999999999E-3</v>
      </c>
      <c r="E36" s="192">
        <v>0</v>
      </c>
      <c r="F36" s="192">
        <v>0.92642999999999998</v>
      </c>
      <c r="G36" s="192">
        <v>7.5860799999999999</v>
      </c>
      <c r="H36" s="192">
        <v>52.348529999999997</v>
      </c>
    </row>
  </sheetData>
  <mergeCells count="6">
    <mergeCell ref="A32:A36"/>
    <mergeCell ref="A7:A11"/>
    <mergeCell ref="A12:A16"/>
    <mergeCell ref="A17:A21"/>
    <mergeCell ref="A22:A26"/>
    <mergeCell ref="A27:A31"/>
  </mergeCell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01A0-D024-4736-861E-81C39D7274BF}">
  <dimension ref="A1:X66"/>
  <sheetViews>
    <sheetView showGridLines="0" workbookViewId="0"/>
  </sheetViews>
  <sheetFormatPr defaultRowHeight="15" x14ac:dyDescent="0.25"/>
  <cols>
    <col min="5" max="6" width="12.5703125" customWidth="1"/>
    <col min="7" max="7" width="14" customWidth="1"/>
    <col min="8" max="8" width="13.42578125" customWidth="1"/>
  </cols>
  <sheetData>
    <row r="1" spans="1:8" ht="15.75" x14ac:dyDescent="0.25">
      <c r="A1" s="15" t="s">
        <v>192</v>
      </c>
      <c r="B1" s="3"/>
    </row>
    <row r="6" spans="1:8" x14ac:dyDescent="0.25">
      <c r="A6" s="135" t="s">
        <v>78</v>
      </c>
      <c r="B6" s="147" t="s">
        <v>77</v>
      </c>
      <c r="C6" s="87" t="s">
        <v>111</v>
      </c>
      <c r="D6" s="87" t="s">
        <v>113</v>
      </c>
      <c r="E6" s="87" t="s">
        <v>114</v>
      </c>
      <c r="F6" s="87" t="s">
        <v>115</v>
      </c>
      <c r="G6" s="87" t="s">
        <v>120</v>
      </c>
      <c r="H6" s="87" t="s">
        <v>112</v>
      </c>
    </row>
    <row r="7" spans="1:8" x14ac:dyDescent="0.25">
      <c r="A7" s="216">
        <v>2021</v>
      </c>
      <c r="B7" s="148" t="s">
        <v>91</v>
      </c>
      <c r="C7" s="186">
        <v>187.04674</v>
      </c>
      <c r="D7" s="186">
        <v>24.487459999999999</v>
      </c>
      <c r="E7" s="186">
        <v>251.00829000000002</v>
      </c>
      <c r="F7" s="186">
        <v>6.2111499999999893</v>
      </c>
      <c r="G7" s="186">
        <v>41.723570000000002</v>
      </c>
      <c r="H7" s="186">
        <v>131.33892</v>
      </c>
    </row>
    <row r="8" spans="1:8" x14ac:dyDescent="0.25">
      <c r="A8" s="217"/>
      <c r="B8" s="149" t="s">
        <v>92</v>
      </c>
      <c r="C8" s="187">
        <v>201.84433000000001</v>
      </c>
      <c r="D8" s="187">
        <v>23.558900000000001</v>
      </c>
      <c r="E8" s="187">
        <v>256.00075000000004</v>
      </c>
      <c r="F8" s="187">
        <v>3.1295099999999962</v>
      </c>
      <c r="G8" s="187">
        <v>36.613590000000002</v>
      </c>
      <c r="H8" s="187">
        <v>162.88027</v>
      </c>
    </row>
    <row r="9" spans="1:8" x14ac:dyDescent="0.25">
      <c r="A9" s="217"/>
      <c r="B9" s="149" t="s">
        <v>93</v>
      </c>
      <c r="C9" s="187">
        <v>172.22918000000001</v>
      </c>
      <c r="D9" s="187">
        <v>63.081310000000002</v>
      </c>
      <c r="E9" s="187">
        <v>171.83759000000001</v>
      </c>
      <c r="F9" s="187">
        <v>43.315829999999998</v>
      </c>
      <c r="G9" s="187">
        <v>35.633290000000002</v>
      </c>
      <c r="H9" s="187">
        <v>112.06907</v>
      </c>
    </row>
    <row r="10" spans="1:8" x14ac:dyDescent="0.25">
      <c r="A10" s="217"/>
      <c r="B10" s="149" t="s">
        <v>94</v>
      </c>
      <c r="C10" s="187">
        <v>160.86896999999999</v>
      </c>
      <c r="D10" s="187">
        <v>58.783569999999997</v>
      </c>
      <c r="E10" s="187">
        <v>258.32835</v>
      </c>
      <c r="F10" s="187">
        <v>32.310779999999994</v>
      </c>
      <c r="G10" s="187">
        <v>1.2196899999999999</v>
      </c>
      <c r="H10" s="187">
        <v>116.93365</v>
      </c>
    </row>
    <row r="11" spans="1:8" x14ac:dyDescent="0.25">
      <c r="A11" s="217"/>
      <c r="B11" s="149" t="s">
        <v>95</v>
      </c>
      <c r="C11" s="187">
        <v>276.80018999999999</v>
      </c>
      <c r="D11" s="187">
        <v>35.203409999999998</v>
      </c>
      <c r="E11" s="187">
        <v>364.88283999999999</v>
      </c>
      <c r="F11" s="187">
        <v>34.507930000000016</v>
      </c>
      <c r="G11" s="187">
        <v>1.38754</v>
      </c>
      <c r="H11" s="187">
        <v>77.234889999999993</v>
      </c>
    </row>
    <row r="12" spans="1:8" x14ac:dyDescent="0.25">
      <c r="A12" s="217"/>
      <c r="B12" s="149" t="s">
        <v>96</v>
      </c>
      <c r="C12" s="187">
        <v>353.27309000000002</v>
      </c>
      <c r="D12" s="187">
        <v>37.339010000000002</v>
      </c>
      <c r="E12" s="187">
        <v>254.23137</v>
      </c>
      <c r="F12" s="187">
        <v>83.750369999999975</v>
      </c>
      <c r="G12" s="187">
        <v>7.8120399999999997</v>
      </c>
      <c r="H12" s="187">
        <v>157.74381</v>
      </c>
    </row>
    <row r="13" spans="1:8" x14ac:dyDescent="0.25">
      <c r="A13" s="217"/>
      <c r="B13" s="149" t="s">
        <v>97</v>
      </c>
      <c r="C13" s="187">
        <v>327.18457000000001</v>
      </c>
      <c r="D13" s="187">
        <v>38.205089999999998</v>
      </c>
      <c r="E13" s="187">
        <v>136.3022</v>
      </c>
      <c r="F13" s="187">
        <v>108.23379000000003</v>
      </c>
      <c r="G13" s="187">
        <v>27.956750000000003</v>
      </c>
      <c r="H13" s="187">
        <v>179.52754999999999</v>
      </c>
    </row>
    <row r="14" spans="1:8" x14ac:dyDescent="0.25">
      <c r="A14" s="217"/>
      <c r="B14" s="149" t="s">
        <v>98</v>
      </c>
      <c r="C14" s="187">
        <v>248.98506</v>
      </c>
      <c r="D14" s="187">
        <v>31.226949999999999</v>
      </c>
      <c r="E14" s="187">
        <v>284.52810999999997</v>
      </c>
      <c r="F14" s="187">
        <v>59.066450000000003</v>
      </c>
      <c r="G14" s="187">
        <v>0.52431000000000005</v>
      </c>
      <c r="H14" s="187">
        <v>106.09362</v>
      </c>
    </row>
    <row r="15" spans="1:8" x14ac:dyDescent="0.25">
      <c r="A15" s="217"/>
      <c r="B15" s="149" t="s">
        <v>99</v>
      </c>
      <c r="C15" s="187">
        <v>200.58672999999999</v>
      </c>
      <c r="D15" s="187">
        <v>18.873270000000002</v>
      </c>
      <c r="E15" s="187">
        <v>230.14433</v>
      </c>
      <c r="F15" s="187">
        <v>42.090440000000001</v>
      </c>
      <c r="G15" s="187">
        <v>3.3429000000000002</v>
      </c>
      <c r="H15" s="187">
        <v>103.90645000000001</v>
      </c>
    </row>
    <row r="16" spans="1:8" x14ac:dyDescent="0.25">
      <c r="A16" s="217"/>
      <c r="B16" s="149" t="s">
        <v>100</v>
      </c>
      <c r="C16" s="187">
        <v>152.86705000000001</v>
      </c>
      <c r="D16" s="187">
        <v>10.16497</v>
      </c>
      <c r="E16" s="187">
        <v>84.148070000000004</v>
      </c>
      <c r="F16" s="187">
        <v>40.72126999999999</v>
      </c>
      <c r="G16" s="187">
        <v>19.61974</v>
      </c>
      <c r="H16" s="187">
        <v>106.23361</v>
      </c>
    </row>
    <row r="17" spans="1:24" x14ac:dyDescent="0.25">
      <c r="A17" s="217"/>
      <c r="B17" s="149" t="s">
        <v>101</v>
      </c>
      <c r="C17" s="187">
        <v>138.50380000000001</v>
      </c>
      <c r="D17" s="187">
        <v>11.72395</v>
      </c>
      <c r="E17" s="187">
        <v>85.807520000000011</v>
      </c>
      <c r="F17" s="187">
        <v>42.275719999999993</v>
      </c>
      <c r="G17" s="187">
        <v>20.91713</v>
      </c>
      <c r="H17" s="187">
        <v>121.93593</v>
      </c>
    </row>
    <row r="18" spans="1:24" x14ac:dyDescent="0.25">
      <c r="A18" s="218"/>
      <c r="B18" s="150" t="s">
        <v>102</v>
      </c>
      <c r="C18" s="188">
        <v>160.33501000000001</v>
      </c>
      <c r="D18" s="188">
        <v>12.31814</v>
      </c>
      <c r="E18" s="188">
        <v>43.054430000000004</v>
      </c>
      <c r="F18" s="188">
        <v>15.410159999999998</v>
      </c>
      <c r="G18" s="188">
        <v>16.09778</v>
      </c>
      <c r="H18" s="188">
        <v>243.44873000000001</v>
      </c>
    </row>
    <row r="19" spans="1:24" x14ac:dyDescent="0.25">
      <c r="A19" s="216">
        <v>2022</v>
      </c>
      <c r="B19" s="148" t="s">
        <v>91</v>
      </c>
      <c r="C19" s="186">
        <v>202.81753</v>
      </c>
      <c r="D19" s="186">
        <v>11.368729999999999</v>
      </c>
      <c r="E19" s="186">
        <v>45.487340000000003</v>
      </c>
      <c r="F19" s="186">
        <v>13.276769999999999</v>
      </c>
      <c r="G19" s="186">
        <v>39.60013</v>
      </c>
      <c r="H19" s="186">
        <v>265.19882999999999</v>
      </c>
    </row>
    <row r="20" spans="1:24" x14ac:dyDescent="0.25">
      <c r="A20" s="217"/>
      <c r="B20" s="149" t="s">
        <v>92</v>
      </c>
      <c r="C20" s="187">
        <v>193.92282</v>
      </c>
      <c r="D20" s="187">
        <v>5.4211299999999998</v>
      </c>
      <c r="E20" s="187">
        <v>33.599699999999999</v>
      </c>
      <c r="F20" s="187">
        <v>23.226080000000003</v>
      </c>
      <c r="G20" s="187">
        <v>37.822789999999998</v>
      </c>
      <c r="H20" s="187">
        <v>250.08770999999999</v>
      </c>
    </row>
    <row r="21" spans="1:24" x14ac:dyDescent="0.25">
      <c r="A21" s="217"/>
      <c r="B21" s="149" t="s">
        <v>93</v>
      </c>
      <c r="C21" s="187">
        <v>190.68874</v>
      </c>
      <c r="D21" s="187">
        <v>15.479609999999999</v>
      </c>
      <c r="E21" s="187">
        <v>48.807459999999999</v>
      </c>
      <c r="F21" s="187">
        <v>15.832889999999999</v>
      </c>
      <c r="G21" s="187">
        <v>121.56475</v>
      </c>
      <c r="H21" s="187">
        <v>139.87264999999999</v>
      </c>
    </row>
    <row r="22" spans="1:24" x14ac:dyDescent="0.25">
      <c r="A22" s="217"/>
      <c r="B22" s="149" t="s">
        <v>94</v>
      </c>
      <c r="C22" s="187">
        <v>215.99413000000001</v>
      </c>
      <c r="D22" s="187">
        <v>37.52384</v>
      </c>
      <c r="E22" s="187">
        <v>54.623040000000003</v>
      </c>
      <c r="F22" s="187">
        <v>114.31747000000001</v>
      </c>
      <c r="G22" s="187">
        <v>57.227659999999993</v>
      </c>
      <c r="H22" s="187">
        <v>152.12844999999999</v>
      </c>
    </row>
    <row r="23" spans="1:24" x14ac:dyDescent="0.25">
      <c r="A23" s="217"/>
      <c r="B23" s="149" t="s">
        <v>95</v>
      </c>
      <c r="C23" s="187">
        <v>227.35365999999999</v>
      </c>
      <c r="D23" s="187">
        <v>34.68627</v>
      </c>
      <c r="E23" s="187">
        <v>22.891800000000003</v>
      </c>
      <c r="F23" s="187">
        <v>70.455089999999984</v>
      </c>
      <c r="G23" s="187">
        <v>68.21987</v>
      </c>
      <c r="H23" s="187">
        <v>198.92545999999999</v>
      </c>
    </row>
    <row r="24" spans="1:24" x14ac:dyDescent="0.25">
      <c r="A24" s="217"/>
      <c r="B24" s="149" t="s">
        <v>96</v>
      </c>
      <c r="C24" s="187">
        <v>248.34648999999999</v>
      </c>
      <c r="D24" s="187">
        <v>40.629049999999999</v>
      </c>
      <c r="E24" s="187">
        <v>4.0499999999999998E-3</v>
      </c>
      <c r="F24" s="187">
        <v>21.592939999999999</v>
      </c>
      <c r="G24" s="187">
        <v>203.81007</v>
      </c>
      <c r="H24" s="187">
        <v>170.49375000000001</v>
      </c>
    </row>
    <row r="25" spans="1:24" x14ac:dyDescent="0.25">
      <c r="A25" s="217"/>
      <c r="B25" s="149" t="s">
        <v>97</v>
      </c>
      <c r="C25" s="187">
        <v>280.65053999999998</v>
      </c>
      <c r="D25" s="187">
        <v>38.946010000000001</v>
      </c>
      <c r="E25" s="187">
        <v>0.28505000000000003</v>
      </c>
      <c r="F25" s="187">
        <v>20.17671</v>
      </c>
      <c r="G25" s="187">
        <v>295.97368</v>
      </c>
      <c r="H25" s="187">
        <v>141.08794</v>
      </c>
    </row>
    <row r="26" spans="1:24" x14ac:dyDescent="0.25">
      <c r="A26" s="217"/>
      <c r="B26" s="149" t="s">
        <v>98</v>
      </c>
      <c r="C26" s="187">
        <v>236.73151999999999</v>
      </c>
      <c r="D26" s="187">
        <v>36.778210000000001</v>
      </c>
      <c r="E26" s="187">
        <v>7.9221499999999994</v>
      </c>
      <c r="F26" s="187">
        <v>115.45004</v>
      </c>
      <c r="G26" s="187">
        <v>54.887990000000002</v>
      </c>
      <c r="H26" s="187">
        <v>182.15092000000001</v>
      </c>
    </row>
    <row r="27" spans="1:24" x14ac:dyDescent="0.25">
      <c r="A27" s="217"/>
      <c r="B27" s="149" t="s">
        <v>99</v>
      </c>
      <c r="C27" s="187">
        <v>214.49847</v>
      </c>
      <c r="D27" s="187">
        <v>27.968520000000002</v>
      </c>
      <c r="E27" s="187">
        <v>6.0991999999999997</v>
      </c>
      <c r="F27" s="187">
        <v>80.555090000000007</v>
      </c>
      <c r="G27" s="187">
        <v>9.5934000000000008</v>
      </c>
      <c r="H27" s="187">
        <v>226.67719</v>
      </c>
    </row>
    <row r="28" spans="1:24" x14ac:dyDescent="0.25">
      <c r="A28" s="217"/>
      <c r="B28" s="149" t="s">
        <v>100</v>
      </c>
      <c r="C28" s="187">
        <v>216.16542999999999</v>
      </c>
      <c r="D28" s="187">
        <v>25.99954</v>
      </c>
      <c r="E28" s="187">
        <v>4.0721600000000002</v>
      </c>
      <c r="F28" s="187">
        <v>74.863389999999995</v>
      </c>
      <c r="G28" s="187">
        <v>63.436540000000001</v>
      </c>
      <c r="H28" s="187">
        <v>181.62411</v>
      </c>
    </row>
    <row r="29" spans="1:24" ht="48" customHeight="1" x14ac:dyDescent="0.25">
      <c r="A29" s="217"/>
      <c r="B29" s="149" t="s">
        <v>101</v>
      </c>
      <c r="C29" s="187">
        <v>206.17234999999999</v>
      </c>
      <c r="D29" s="187">
        <v>24.512640000000001</v>
      </c>
      <c r="E29" s="187">
        <v>9.3452500000000001</v>
      </c>
      <c r="F29" s="187">
        <v>81.185789999999997</v>
      </c>
      <c r="G29" s="187">
        <v>78.462549999999993</v>
      </c>
      <c r="H29" s="187">
        <v>162.21088</v>
      </c>
      <c r="K29" s="200" t="s">
        <v>193</v>
      </c>
      <c r="L29" s="200"/>
      <c r="M29" s="200"/>
      <c r="N29" s="200"/>
      <c r="O29" s="200"/>
      <c r="P29" s="200"/>
      <c r="Q29" s="200"/>
      <c r="R29" s="200"/>
      <c r="S29" s="200"/>
      <c r="T29" s="200"/>
      <c r="U29" s="200"/>
      <c r="V29" s="200"/>
      <c r="W29" s="200"/>
      <c r="X29" s="200"/>
    </row>
    <row r="30" spans="1:24" x14ac:dyDescent="0.25">
      <c r="A30" s="218"/>
      <c r="B30" s="150" t="s">
        <v>102</v>
      </c>
      <c r="C30" s="188">
        <v>173.70749000000001</v>
      </c>
      <c r="D30" s="188">
        <v>7.5092400000000001</v>
      </c>
      <c r="E30" s="188">
        <v>2.2459700000000002</v>
      </c>
      <c r="F30" s="188">
        <v>26.099350000000001</v>
      </c>
      <c r="G30" s="188">
        <v>87.066419999999994</v>
      </c>
      <c r="H30" s="188">
        <v>196.83338000000001</v>
      </c>
    </row>
    <row r="31" spans="1:24" x14ac:dyDescent="0.25">
      <c r="A31" s="216">
        <v>2023</v>
      </c>
      <c r="B31" s="148" t="s">
        <v>91</v>
      </c>
      <c r="C31" s="186">
        <v>166.01632000000001</v>
      </c>
      <c r="D31" s="186">
        <v>9.2218499999999999</v>
      </c>
      <c r="E31" s="186">
        <v>2.3158600000000003</v>
      </c>
      <c r="F31" s="186">
        <v>12.42473</v>
      </c>
      <c r="G31" s="186">
        <v>78.726590000000002</v>
      </c>
      <c r="H31" s="186">
        <v>201.09452999999999</v>
      </c>
      <c r="K31" s="7" t="s">
        <v>177</v>
      </c>
    </row>
    <row r="32" spans="1:24" x14ac:dyDescent="0.25">
      <c r="A32" s="217"/>
      <c r="B32" s="149" t="s">
        <v>92</v>
      </c>
      <c r="C32" s="187">
        <v>154.09512000000001</v>
      </c>
      <c r="D32" s="187">
        <v>7.4813599999999996</v>
      </c>
      <c r="E32" s="187">
        <v>3.7999800000000001</v>
      </c>
      <c r="F32" s="187">
        <v>23.607119999999998</v>
      </c>
      <c r="G32" s="187">
        <v>60.968500000000006</v>
      </c>
      <c r="H32" s="187">
        <v>220.80608000000001</v>
      </c>
    </row>
    <row r="33" spans="1:8" x14ac:dyDescent="0.25">
      <c r="A33" s="217"/>
      <c r="B33" s="149" t="s">
        <v>93</v>
      </c>
      <c r="C33" s="187">
        <v>149.07426000000001</v>
      </c>
      <c r="D33" s="187">
        <v>11.323790000000001</v>
      </c>
      <c r="E33" s="187">
        <v>5.4204800000000004</v>
      </c>
      <c r="F33" s="187">
        <v>15.31541</v>
      </c>
      <c r="G33" s="187">
        <v>8.3165300000000002</v>
      </c>
      <c r="H33" s="187">
        <v>252.94307000000001</v>
      </c>
    </row>
    <row r="34" spans="1:8" x14ac:dyDescent="0.25">
      <c r="A34" s="217"/>
      <c r="B34" s="149" t="s">
        <v>94</v>
      </c>
      <c r="C34" s="187">
        <v>165.63247000000001</v>
      </c>
      <c r="D34" s="187">
        <v>14.576280000000001</v>
      </c>
      <c r="E34" s="187">
        <v>2.1817099999999998</v>
      </c>
      <c r="F34" s="187">
        <v>20.462869999999999</v>
      </c>
      <c r="G34" s="187">
        <v>0.51781999999999995</v>
      </c>
      <c r="H34" s="187">
        <v>210.48884000000001</v>
      </c>
    </row>
    <row r="35" spans="1:8" x14ac:dyDescent="0.25">
      <c r="A35" s="217"/>
      <c r="B35" s="149" t="s">
        <v>95</v>
      </c>
      <c r="C35" s="187">
        <v>170.16902999999999</v>
      </c>
      <c r="D35" s="187">
        <v>30.40906</v>
      </c>
      <c r="E35" s="187">
        <v>11.248090000000001</v>
      </c>
      <c r="F35" s="187">
        <v>58.686039999999998</v>
      </c>
      <c r="G35" s="187">
        <v>13.95609</v>
      </c>
      <c r="H35" s="187">
        <v>205.83348000000001</v>
      </c>
    </row>
    <row r="36" spans="1:8" x14ac:dyDescent="0.25">
      <c r="A36" s="217"/>
      <c r="B36" s="149" t="s">
        <v>96</v>
      </c>
      <c r="C36" s="187">
        <v>276.66678999999999</v>
      </c>
      <c r="D36" s="187">
        <v>20.427890000000001</v>
      </c>
      <c r="E36" s="187">
        <v>21.984950000000001</v>
      </c>
      <c r="F36" s="187">
        <v>39.282649999999997</v>
      </c>
      <c r="G36" s="187">
        <v>15.473269999999999</v>
      </c>
      <c r="H36" s="187">
        <v>239.86680999999999</v>
      </c>
    </row>
    <row r="37" spans="1:8" x14ac:dyDescent="0.25">
      <c r="A37" s="217"/>
      <c r="B37" s="149" t="s">
        <v>97</v>
      </c>
      <c r="C37" s="187">
        <v>215.80192</v>
      </c>
      <c r="D37" s="187">
        <v>23.257650000000002</v>
      </c>
      <c r="E37" s="187">
        <v>28.432680000000001</v>
      </c>
      <c r="F37" s="187">
        <v>32.220649999999999</v>
      </c>
      <c r="G37" s="187">
        <v>3.1884000000000001</v>
      </c>
      <c r="H37" s="187">
        <v>214.40974</v>
      </c>
    </row>
    <row r="38" spans="1:8" x14ac:dyDescent="0.25">
      <c r="A38" s="217"/>
      <c r="B38" s="149" t="s">
        <v>98</v>
      </c>
      <c r="C38" s="187">
        <v>182.89735999999999</v>
      </c>
      <c r="D38" s="187">
        <v>26.82639</v>
      </c>
      <c r="E38" s="187">
        <v>27.509300000000003</v>
      </c>
      <c r="F38" s="187">
        <v>16.473030000000001</v>
      </c>
      <c r="G38" s="187">
        <v>1.2550400000000002</v>
      </c>
      <c r="H38" s="187">
        <v>276.99542000000002</v>
      </c>
    </row>
    <row r="39" spans="1:8" x14ac:dyDescent="0.25">
      <c r="A39" s="217"/>
      <c r="B39" s="149" t="s">
        <v>99</v>
      </c>
      <c r="C39" s="187">
        <v>165.88030000000001</v>
      </c>
      <c r="D39" s="187">
        <v>14.06446</v>
      </c>
      <c r="E39" s="187">
        <v>8.1377299999999995</v>
      </c>
      <c r="F39" s="187">
        <v>31.574259999999999</v>
      </c>
      <c r="G39" s="187">
        <v>0.83946999999999994</v>
      </c>
      <c r="H39" s="187">
        <v>323.46645000000001</v>
      </c>
    </row>
    <row r="40" spans="1:8" x14ac:dyDescent="0.25">
      <c r="A40" s="217"/>
      <c r="B40" s="149" t="s">
        <v>100</v>
      </c>
      <c r="C40" s="187">
        <v>172.81040999999999</v>
      </c>
      <c r="D40" s="187">
        <v>11.295070000000001</v>
      </c>
      <c r="E40" s="187">
        <v>2.5989000000000004</v>
      </c>
      <c r="F40" s="187">
        <v>31.518319999999999</v>
      </c>
      <c r="G40" s="187">
        <v>2.0974400000000002</v>
      </c>
      <c r="H40" s="187">
        <v>374.92919000000001</v>
      </c>
    </row>
    <row r="41" spans="1:8" x14ac:dyDescent="0.25">
      <c r="A41" s="217"/>
      <c r="B41" s="149" t="s">
        <v>101</v>
      </c>
      <c r="C41" s="187">
        <v>135.08697000000001</v>
      </c>
      <c r="D41" s="187">
        <v>17.015509999999999</v>
      </c>
      <c r="E41" s="187">
        <v>9.4369099999999992</v>
      </c>
      <c r="F41" s="187">
        <v>24.729189999999999</v>
      </c>
      <c r="G41" s="187">
        <v>4.5733800000000002</v>
      </c>
      <c r="H41" s="187">
        <v>396.84379999999999</v>
      </c>
    </row>
    <row r="42" spans="1:8" x14ac:dyDescent="0.25">
      <c r="A42" s="218"/>
      <c r="B42" s="150" t="s">
        <v>102</v>
      </c>
      <c r="C42" s="188">
        <v>126.78045</v>
      </c>
      <c r="D42" s="188">
        <v>16.056629999999998</v>
      </c>
      <c r="E42" s="188">
        <v>13.46505</v>
      </c>
      <c r="F42" s="188">
        <v>29.530719999999999</v>
      </c>
      <c r="G42" s="188">
        <v>0.42453999999999997</v>
      </c>
      <c r="H42" s="188">
        <v>336.42752000000002</v>
      </c>
    </row>
    <row r="43" spans="1:8" x14ac:dyDescent="0.25">
      <c r="A43" s="216">
        <v>2024</v>
      </c>
      <c r="B43" s="148" t="s">
        <v>91</v>
      </c>
      <c r="C43" s="186">
        <v>125.3844</v>
      </c>
      <c r="D43" s="186">
        <v>27.539720000000003</v>
      </c>
      <c r="E43" s="186">
        <v>27.22514</v>
      </c>
      <c r="F43" s="186">
        <v>46.37753</v>
      </c>
      <c r="G43" s="186">
        <v>52.046820000000004</v>
      </c>
      <c r="H43" s="186">
        <v>296.17446999999999</v>
      </c>
    </row>
    <row r="44" spans="1:8" x14ac:dyDescent="0.25">
      <c r="A44" s="217"/>
      <c r="B44" s="149" t="s">
        <v>92</v>
      </c>
      <c r="C44" s="187">
        <v>147.43869000000001</v>
      </c>
      <c r="D44" s="187">
        <v>24.604810000000001</v>
      </c>
      <c r="E44" s="187">
        <v>40.059620000000002</v>
      </c>
      <c r="F44" s="187">
        <v>91.548590000000004</v>
      </c>
      <c r="G44" s="187">
        <v>15.435459999999999</v>
      </c>
      <c r="H44" s="187">
        <v>359.20033000000001</v>
      </c>
    </row>
    <row r="45" spans="1:8" x14ac:dyDescent="0.25">
      <c r="A45" s="217"/>
      <c r="B45" s="149" t="s">
        <v>93</v>
      </c>
      <c r="C45" s="187">
        <v>154.56169</v>
      </c>
      <c r="D45" s="187">
        <v>25.252949999999998</v>
      </c>
      <c r="E45" s="187">
        <v>44.128809999999994</v>
      </c>
      <c r="F45" s="187">
        <v>63.742640000000009</v>
      </c>
      <c r="G45" s="187">
        <v>27.482860000000002</v>
      </c>
      <c r="H45" s="187">
        <v>271.68513000000002</v>
      </c>
    </row>
    <row r="46" spans="1:8" x14ac:dyDescent="0.25">
      <c r="A46" s="217"/>
      <c r="B46" s="149" t="s">
        <v>94</v>
      </c>
      <c r="C46" s="187">
        <v>131.42500999999999</v>
      </c>
      <c r="D46" s="187">
        <v>31.92708</v>
      </c>
      <c r="E46" s="187">
        <v>43.332639999999998</v>
      </c>
      <c r="F46" s="187">
        <v>78.739130000000003</v>
      </c>
      <c r="G46" s="187">
        <v>13.39953</v>
      </c>
      <c r="H46" s="187">
        <v>306.27454</v>
      </c>
    </row>
    <row r="47" spans="1:8" x14ac:dyDescent="0.25">
      <c r="A47" s="217"/>
      <c r="B47" s="149" t="s">
        <v>95</v>
      </c>
      <c r="C47" s="187">
        <v>149.45405</v>
      </c>
      <c r="D47" s="187">
        <v>43.020829999999997</v>
      </c>
      <c r="E47" s="187">
        <v>50.224580000000003</v>
      </c>
      <c r="F47" s="187">
        <v>50.56774999999999</v>
      </c>
      <c r="G47" s="187">
        <v>7.8818299999999999</v>
      </c>
      <c r="H47" s="187">
        <v>329.72894000000002</v>
      </c>
    </row>
    <row r="48" spans="1:8" x14ac:dyDescent="0.25">
      <c r="A48" s="217"/>
      <c r="B48" s="149" t="s">
        <v>96</v>
      </c>
      <c r="C48" s="187">
        <v>212.07368</v>
      </c>
      <c r="D48" s="187">
        <v>40.838070000000002</v>
      </c>
      <c r="E48" s="187">
        <v>47.870719999999999</v>
      </c>
      <c r="F48" s="187">
        <v>110.59063</v>
      </c>
      <c r="G48" s="187">
        <v>17.439350000000001</v>
      </c>
      <c r="H48" s="187">
        <v>356.75794000000002</v>
      </c>
    </row>
    <row r="49" spans="1:8" x14ac:dyDescent="0.25">
      <c r="A49" s="217"/>
      <c r="B49" s="149" t="s">
        <v>97</v>
      </c>
      <c r="C49" s="187">
        <v>267.39749</v>
      </c>
      <c r="D49" s="187">
        <v>39.303139999999999</v>
      </c>
      <c r="E49" s="187">
        <v>47.46528</v>
      </c>
      <c r="F49" s="187">
        <v>123.36078999999998</v>
      </c>
      <c r="G49" s="187">
        <v>8.6471799999999988</v>
      </c>
      <c r="H49" s="187">
        <v>373.26807000000002</v>
      </c>
    </row>
    <row r="50" spans="1:8" x14ac:dyDescent="0.25">
      <c r="A50" s="217"/>
      <c r="B50" s="149" t="s">
        <v>98</v>
      </c>
      <c r="C50" s="187">
        <v>218.40568999999999</v>
      </c>
      <c r="D50" s="187">
        <v>33.715270000000004</v>
      </c>
      <c r="E50" s="187">
        <v>101.39998</v>
      </c>
      <c r="F50" s="187">
        <v>47.118390000000005</v>
      </c>
      <c r="G50" s="187">
        <v>59.744630000000001</v>
      </c>
      <c r="H50" s="187">
        <v>326.78118999999998</v>
      </c>
    </row>
    <row r="51" spans="1:8" x14ac:dyDescent="0.25">
      <c r="A51" s="217"/>
      <c r="B51" s="149" t="s">
        <v>99</v>
      </c>
      <c r="C51" s="187">
        <v>177.43253999999999</v>
      </c>
      <c r="D51" s="187">
        <v>19.384650000000001</v>
      </c>
      <c r="E51" s="187">
        <v>28.135659999999998</v>
      </c>
      <c r="F51" s="187">
        <v>13.399140000000006</v>
      </c>
      <c r="G51" s="187">
        <v>15.5115</v>
      </c>
      <c r="H51" s="187">
        <v>347.63855000000001</v>
      </c>
    </row>
    <row r="52" spans="1:8" x14ac:dyDescent="0.25">
      <c r="A52" s="217"/>
      <c r="B52" s="149" t="s">
        <v>100</v>
      </c>
      <c r="C52" s="187">
        <v>142.59363999999999</v>
      </c>
      <c r="D52" s="187">
        <v>20.322650000000003</v>
      </c>
      <c r="E52" s="187">
        <v>28.604570000000002</v>
      </c>
      <c r="F52" s="187">
        <v>4.6226100000000017</v>
      </c>
      <c r="G52" s="187">
        <v>38.216619999999999</v>
      </c>
      <c r="H52" s="187">
        <v>283.88031999999998</v>
      </c>
    </row>
    <row r="53" spans="1:8" x14ac:dyDescent="0.25">
      <c r="A53" s="217"/>
      <c r="B53" s="149" t="s">
        <v>101</v>
      </c>
      <c r="C53" s="187">
        <v>155.29956999999999</v>
      </c>
      <c r="D53" s="187">
        <v>38.472590000000004</v>
      </c>
      <c r="E53" s="187">
        <v>102.94311999999999</v>
      </c>
      <c r="F53" s="187">
        <v>10.364140000000006</v>
      </c>
      <c r="G53" s="187">
        <v>15.788309999999999</v>
      </c>
      <c r="H53" s="187">
        <v>293.38488000000001</v>
      </c>
    </row>
    <row r="54" spans="1:8" x14ac:dyDescent="0.25">
      <c r="A54" s="218"/>
      <c r="B54" s="150" t="s">
        <v>102</v>
      </c>
      <c r="C54" s="188">
        <v>171.63824</v>
      </c>
      <c r="D54" s="188">
        <v>28.223689999999998</v>
      </c>
      <c r="E54" s="188">
        <v>108.69803999999999</v>
      </c>
      <c r="F54" s="188">
        <v>9.4020600000000059</v>
      </c>
      <c r="G54" s="188">
        <v>9.2285000000000004</v>
      </c>
      <c r="H54" s="188">
        <v>356.43826000000001</v>
      </c>
    </row>
    <row r="55" spans="1:8" x14ac:dyDescent="0.25">
      <c r="A55" s="216">
        <v>2025</v>
      </c>
      <c r="B55" s="148" t="s">
        <v>91</v>
      </c>
      <c r="C55" s="186">
        <v>152.87894</v>
      </c>
      <c r="D55" s="186">
        <v>36.89302</v>
      </c>
      <c r="E55" s="186">
        <v>85.670140000000004</v>
      </c>
      <c r="F55" s="186">
        <v>14.020479999999992</v>
      </c>
      <c r="G55" s="186">
        <v>62.136880000000005</v>
      </c>
      <c r="H55" s="186">
        <v>273.96523999999999</v>
      </c>
    </row>
    <row r="56" spans="1:8" x14ac:dyDescent="0.25">
      <c r="A56" s="217"/>
      <c r="B56" s="149" t="s">
        <v>92</v>
      </c>
      <c r="C56" s="187">
        <v>173.18207000000001</v>
      </c>
      <c r="D56" s="187">
        <v>29.10078</v>
      </c>
      <c r="E56" s="187">
        <v>82.034850000000006</v>
      </c>
      <c r="F56" s="187">
        <v>11.951689999999999</v>
      </c>
      <c r="G56" s="187">
        <v>118.35504</v>
      </c>
      <c r="H56" s="187">
        <v>218.62458000000001</v>
      </c>
    </row>
    <row r="57" spans="1:8" x14ac:dyDescent="0.25">
      <c r="A57" s="217"/>
      <c r="B57" s="149" t="s">
        <v>93</v>
      </c>
      <c r="C57" s="187">
        <v>190.65289000000001</v>
      </c>
      <c r="D57" s="187">
        <v>31.818350000000002</v>
      </c>
      <c r="E57" s="187">
        <v>62.307690000000001</v>
      </c>
      <c r="F57" s="187">
        <v>13.418039999999998</v>
      </c>
      <c r="G57" s="187">
        <v>113.66207</v>
      </c>
      <c r="H57" s="187">
        <v>187.77190999999999</v>
      </c>
    </row>
    <row r="58" spans="1:8" x14ac:dyDescent="0.25">
      <c r="A58" s="217"/>
      <c r="B58" s="149" t="s">
        <v>94</v>
      </c>
      <c r="C58" s="187">
        <v>137.38564</v>
      </c>
      <c r="D58" s="187">
        <v>47.862909999999999</v>
      </c>
      <c r="E58" s="187">
        <v>107.94654</v>
      </c>
      <c r="F58" s="187">
        <v>19.11318</v>
      </c>
      <c r="G58" s="187">
        <v>68.165279999999996</v>
      </c>
      <c r="H58" s="187">
        <v>225.8185</v>
      </c>
    </row>
    <row r="59" spans="1:8" x14ac:dyDescent="0.25">
      <c r="A59" s="217"/>
      <c r="B59" s="149" t="s">
        <v>95</v>
      </c>
      <c r="C59" s="187">
        <v>186.32128</v>
      </c>
      <c r="D59" s="187">
        <v>46.26961</v>
      </c>
      <c r="E59" s="187">
        <v>79.013780000000011</v>
      </c>
      <c r="F59" s="187">
        <v>55.368169999999978</v>
      </c>
      <c r="G59" s="187">
        <v>43.485209999999995</v>
      </c>
      <c r="H59" s="187">
        <v>216.80364</v>
      </c>
    </row>
    <row r="60" spans="1:8" x14ac:dyDescent="0.25">
      <c r="A60" s="217"/>
      <c r="B60" s="149" t="s">
        <v>96</v>
      </c>
      <c r="C60" s="187">
        <v>225.45513</v>
      </c>
      <c r="D60" s="187">
        <v>65.033119999999997</v>
      </c>
      <c r="E60" s="187">
        <v>133.11366000000001</v>
      </c>
      <c r="F60" s="187">
        <v>38.254400000000004</v>
      </c>
      <c r="G60" s="187">
        <v>90.897570000000002</v>
      </c>
      <c r="H60" s="187">
        <v>212.54561000000001</v>
      </c>
    </row>
    <row r="61" spans="1:8" x14ac:dyDescent="0.25">
      <c r="A61" s="217"/>
      <c r="B61" s="149" t="s">
        <v>97</v>
      </c>
      <c r="C61" s="187">
        <v>233.66827000000001</v>
      </c>
      <c r="D61" s="187">
        <v>39.8307</v>
      </c>
      <c r="E61" s="187">
        <v>69.897400000000005</v>
      </c>
      <c r="F61" s="187">
        <v>25.223500000000001</v>
      </c>
      <c r="G61" s="187">
        <v>30.024419999999999</v>
      </c>
      <c r="H61" s="187">
        <v>352.07954999999998</v>
      </c>
    </row>
    <row r="62" spans="1:8" x14ac:dyDescent="0.25">
      <c r="A62" s="217"/>
      <c r="B62" s="149" t="s">
        <v>98</v>
      </c>
      <c r="C62" s="187">
        <v>216.68387999999999</v>
      </c>
      <c r="D62" s="187">
        <v>45.695459999999997</v>
      </c>
      <c r="E62" s="187">
        <v>103.31067</v>
      </c>
      <c r="F62" s="187">
        <v>17.720200000000006</v>
      </c>
      <c r="G62" s="187">
        <v>24.651939999999996</v>
      </c>
      <c r="H62" s="187">
        <v>302.34730000000002</v>
      </c>
    </row>
    <row r="63" spans="1:8" x14ac:dyDescent="0.25">
      <c r="A63" s="217"/>
      <c r="B63" s="149" t="s">
        <v>99</v>
      </c>
      <c r="C63" s="187">
        <v>191.56858</v>
      </c>
      <c r="D63" s="187">
        <v>35.308880000000002</v>
      </c>
      <c r="E63" s="187">
        <v>53.920539999999995</v>
      </c>
      <c r="F63" s="187">
        <v>9.9661000000000044</v>
      </c>
      <c r="G63" s="187">
        <v>15.190049999999999</v>
      </c>
      <c r="H63" s="187">
        <v>360.73014999999998</v>
      </c>
    </row>
    <row r="64" spans="1:8" x14ac:dyDescent="0.25">
      <c r="A64" s="217"/>
      <c r="B64" s="149" t="s">
        <v>100</v>
      </c>
      <c r="C64" s="187">
        <v>188.38654</v>
      </c>
      <c r="D64" s="187">
        <v>60.469500000000004</v>
      </c>
      <c r="E64" s="187">
        <v>66.749099999999999</v>
      </c>
      <c r="F64" s="187">
        <v>17.059100000000001</v>
      </c>
      <c r="G64" s="187">
        <v>20.37612</v>
      </c>
      <c r="H64" s="187">
        <v>352.37405999999999</v>
      </c>
    </row>
    <row r="65" spans="1:8" x14ac:dyDescent="0.25">
      <c r="A65" s="217"/>
      <c r="B65" s="149" t="s">
        <v>101</v>
      </c>
      <c r="C65" s="187">
        <v>185.92124999999999</v>
      </c>
      <c r="D65" s="187">
        <v>44.09572</v>
      </c>
      <c r="E65" s="187">
        <v>48.253579999999999</v>
      </c>
      <c r="F65" s="187">
        <v>37.696239999999996</v>
      </c>
      <c r="G65" s="187">
        <v>15.57245</v>
      </c>
      <c r="H65" s="187">
        <v>334.87527</v>
      </c>
    </row>
    <row r="66" spans="1:8" x14ac:dyDescent="0.25">
      <c r="A66" s="218"/>
      <c r="B66" s="150" t="s">
        <v>102</v>
      </c>
      <c r="C66" s="188">
        <v>160.92871</v>
      </c>
      <c r="D66" s="188">
        <v>41.040920000000007</v>
      </c>
      <c r="E66" s="188">
        <v>53.41789</v>
      </c>
      <c r="F66" s="188">
        <v>32.754440000000002</v>
      </c>
      <c r="G66" s="188">
        <v>20.532640000000001</v>
      </c>
      <c r="H66" s="188">
        <v>384.74824999999998</v>
      </c>
    </row>
  </sheetData>
  <mergeCells count="6">
    <mergeCell ref="A55:A66"/>
    <mergeCell ref="K29:X29"/>
    <mergeCell ref="A7:A18"/>
    <mergeCell ref="A19:A30"/>
    <mergeCell ref="A31:A42"/>
    <mergeCell ref="A43:A54"/>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87E9-F458-42C9-9CE7-0D81054B7D5B}">
  <dimension ref="A1:H66"/>
  <sheetViews>
    <sheetView showGridLines="0" workbookViewId="0"/>
  </sheetViews>
  <sheetFormatPr defaultRowHeight="15" x14ac:dyDescent="0.25"/>
  <cols>
    <col min="3" max="3" width="11.85546875" customWidth="1"/>
    <col min="4" max="4" width="17.140625" customWidth="1"/>
    <col min="5" max="5" width="14.140625" customWidth="1"/>
  </cols>
  <sheetData>
    <row r="1" spans="1:5" ht="15.75" x14ac:dyDescent="0.25">
      <c r="A1" s="15" t="s">
        <v>194</v>
      </c>
      <c r="B1" s="3"/>
    </row>
    <row r="6" spans="1:5" ht="30" x14ac:dyDescent="0.25">
      <c r="A6" s="60"/>
      <c r="B6" s="60"/>
      <c r="C6" s="124" t="s">
        <v>121</v>
      </c>
      <c r="D6" s="151" t="s">
        <v>122</v>
      </c>
      <c r="E6" s="124" t="s">
        <v>123</v>
      </c>
    </row>
    <row r="7" spans="1:5" x14ac:dyDescent="0.25">
      <c r="A7" s="216" t="s">
        <v>64</v>
      </c>
      <c r="B7" s="144" t="s">
        <v>91</v>
      </c>
      <c r="C7" s="65">
        <v>146.26</v>
      </c>
      <c r="D7" s="65"/>
      <c r="E7" s="65">
        <v>65.150000000000006</v>
      </c>
    </row>
    <row r="8" spans="1:5" x14ac:dyDescent="0.25">
      <c r="A8" s="217"/>
      <c r="B8" s="145" t="s">
        <v>92</v>
      </c>
      <c r="C8" s="55">
        <v>88.92</v>
      </c>
      <c r="D8" s="55"/>
      <c r="E8" s="55">
        <v>65.489999999999995</v>
      </c>
    </row>
    <row r="9" spans="1:5" x14ac:dyDescent="0.25">
      <c r="A9" s="217"/>
      <c r="B9" s="145" t="s">
        <v>93</v>
      </c>
      <c r="C9" s="55">
        <v>63.67</v>
      </c>
      <c r="D9" s="55"/>
      <c r="E9" s="55">
        <v>63.06</v>
      </c>
    </row>
    <row r="10" spans="1:5" x14ac:dyDescent="0.25">
      <c r="A10" s="217"/>
      <c r="B10" s="145" t="s">
        <v>94</v>
      </c>
      <c r="C10" s="55">
        <v>69.48</v>
      </c>
      <c r="D10" s="55"/>
      <c r="E10" s="55">
        <v>65.63</v>
      </c>
    </row>
    <row r="11" spans="1:5" x14ac:dyDescent="0.25">
      <c r="A11" s="217"/>
      <c r="B11" s="145" t="s">
        <v>95</v>
      </c>
      <c r="C11" s="55">
        <v>64.92</v>
      </c>
      <c r="D11" s="55"/>
      <c r="E11" s="55">
        <v>61.15</v>
      </c>
    </row>
    <row r="12" spans="1:5" x14ac:dyDescent="0.25">
      <c r="A12" s="217"/>
      <c r="B12" s="145" t="s">
        <v>96</v>
      </c>
      <c r="C12" s="55">
        <v>98.63</v>
      </c>
      <c r="D12" s="55"/>
      <c r="E12" s="55">
        <v>97.99</v>
      </c>
    </row>
    <row r="13" spans="1:5" x14ac:dyDescent="0.25">
      <c r="A13" s="217"/>
      <c r="B13" s="145" t="s">
        <v>97</v>
      </c>
      <c r="C13" s="55">
        <v>126.87</v>
      </c>
      <c r="D13" s="55"/>
      <c r="E13" s="55">
        <v>160.46</v>
      </c>
    </row>
    <row r="14" spans="1:5" x14ac:dyDescent="0.25">
      <c r="A14" s="217"/>
      <c r="B14" s="145" t="s">
        <v>98</v>
      </c>
      <c r="C14" s="55">
        <v>89.65</v>
      </c>
      <c r="D14" s="55"/>
      <c r="E14" s="55">
        <v>87.4</v>
      </c>
    </row>
    <row r="15" spans="1:5" x14ac:dyDescent="0.25">
      <c r="A15" s="217"/>
      <c r="B15" s="145" t="s">
        <v>99</v>
      </c>
      <c r="C15" s="55">
        <v>85.76</v>
      </c>
      <c r="D15" s="55"/>
      <c r="E15" s="55">
        <v>89.4</v>
      </c>
    </row>
    <row r="16" spans="1:5" x14ac:dyDescent="0.25">
      <c r="A16" s="217"/>
      <c r="B16" s="145" t="s">
        <v>100</v>
      </c>
      <c r="C16" s="55">
        <v>96.64</v>
      </c>
      <c r="D16" s="55"/>
      <c r="E16" s="55">
        <v>99.65</v>
      </c>
    </row>
    <row r="17" spans="1:8" x14ac:dyDescent="0.25">
      <c r="A17" s="217"/>
      <c r="B17" s="145" t="s">
        <v>101</v>
      </c>
      <c r="C17" s="55">
        <v>175.92</v>
      </c>
      <c r="D17" s="55"/>
      <c r="E17" s="55">
        <v>115.29</v>
      </c>
    </row>
    <row r="18" spans="1:8" x14ac:dyDescent="0.25">
      <c r="A18" s="218"/>
      <c r="B18" s="146" t="s">
        <v>102</v>
      </c>
      <c r="C18" s="64">
        <v>327.92</v>
      </c>
      <c r="D18" s="64"/>
      <c r="E18" s="64">
        <v>514.42999999999995</v>
      </c>
    </row>
    <row r="19" spans="1:8" x14ac:dyDescent="0.25">
      <c r="A19" s="216" t="s">
        <v>71</v>
      </c>
      <c r="B19" s="144" t="s">
        <v>91</v>
      </c>
      <c r="C19" s="65">
        <v>242.69</v>
      </c>
      <c r="D19" s="65"/>
      <c r="E19" s="65">
        <v>229.25</v>
      </c>
    </row>
    <row r="20" spans="1:8" x14ac:dyDescent="0.25">
      <c r="A20" s="217"/>
      <c r="B20" s="145" t="s">
        <v>92</v>
      </c>
      <c r="C20" s="55">
        <v>134.86000000000001</v>
      </c>
      <c r="D20" s="55"/>
      <c r="E20" s="55">
        <v>151.88</v>
      </c>
    </row>
    <row r="21" spans="1:8" x14ac:dyDescent="0.25">
      <c r="A21" s="217"/>
      <c r="B21" s="145" t="s">
        <v>93</v>
      </c>
      <c r="C21" s="55">
        <v>136.97</v>
      </c>
      <c r="D21" s="55"/>
      <c r="E21" s="55">
        <v>137.21</v>
      </c>
    </row>
    <row r="22" spans="1:8" x14ac:dyDescent="0.25">
      <c r="A22" s="217"/>
      <c r="B22" s="145" t="s">
        <v>94</v>
      </c>
      <c r="C22" s="55">
        <v>182.4</v>
      </c>
      <c r="D22" s="55"/>
      <c r="E22" s="55">
        <v>219.42</v>
      </c>
    </row>
    <row r="23" spans="1:8" x14ac:dyDescent="0.25">
      <c r="A23" s="217"/>
      <c r="B23" s="145" t="s">
        <v>95</v>
      </c>
      <c r="C23" s="55">
        <v>261.89</v>
      </c>
      <c r="D23" s="55"/>
      <c r="E23" s="55">
        <v>480.22</v>
      </c>
    </row>
    <row r="24" spans="1:8" x14ac:dyDescent="0.25">
      <c r="A24" s="217"/>
      <c r="B24" s="145" t="s">
        <v>96</v>
      </c>
      <c r="C24" s="55">
        <v>334.36</v>
      </c>
      <c r="D24" s="55"/>
      <c r="E24" s="55">
        <v>378.21</v>
      </c>
    </row>
    <row r="25" spans="1:8" x14ac:dyDescent="0.25">
      <c r="A25" s="217"/>
      <c r="B25" s="145" t="s">
        <v>97</v>
      </c>
      <c r="C25" s="55">
        <v>473.84</v>
      </c>
      <c r="D25" s="55"/>
      <c r="E25" s="55">
        <v>591.07000000000005</v>
      </c>
    </row>
    <row r="26" spans="1:8" x14ac:dyDescent="0.25">
      <c r="A26" s="217"/>
      <c r="B26" s="145" t="s">
        <v>98</v>
      </c>
      <c r="C26" s="55">
        <v>826.69</v>
      </c>
      <c r="D26" s="55"/>
      <c r="E26" s="55">
        <v>287.58</v>
      </c>
    </row>
    <row r="27" spans="1:8" x14ac:dyDescent="0.25">
      <c r="A27" s="217"/>
      <c r="B27" s="145" t="s">
        <v>99</v>
      </c>
      <c r="C27" s="55">
        <v>443.21</v>
      </c>
      <c r="D27" s="55"/>
      <c r="E27" s="55">
        <v>352.47</v>
      </c>
    </row>
    <row r="28" spans="1:8" x14ac:dyDescent="0.25">
      <c r="A28" s="217"/>
      <c r="B28" s="145" t="s">
        <v>100</v>
      </c>
      <c r="C28" s="55">
        <v>257.27</v>
      </c>
      <c r="D28" s="55"/>
      <c r="E28" s="55">
        <v>223.05</v>
      </c>
    </row>
    <row r="29" spans="1:8" x14ac:dyDescent="0.25">
      <c r="A29" s="217"/>
      <c r="B29" s="145" t="s">
        <v>101</v>
      </c>
      <c r="C29" s="55">
        <v>478.42</v>
      </c>
      <c r="D29" s="55"/>
      <c r="E29" s="55">
        <v>185.65</v>
      </c>
    </row>
    <row r="30" spans="1:8" x14ac:dyDescent="0.25">
      <c r="A30" s="218"/>
      <c r="B30" s="146" t="s">
        <v>102</v>
      </c>
      <c r="C30" s="64">
        <v>190.89</v>
      </c>
      <c r="D30" s="64"/>
      <c r="E30" s="64">
        <v>173.3</v>
      </c>
      <c r="H30" s="7" t="s">
        <v>195</v>
      </c>
    </row>
    <row r="31" spans="1:8" x14ac:dyDescent="0.25">
      <c r="A31" s="216" t="s">
        <v>72</v>
      </c>
      <c r="B31" s="144" t="s">
        <v>91</v>
      </c>
      <c r="C31" s="65">
        <v>225.46</v>
      </c>
      <c r="D31" s="65"/>
      <c r="E31" s="65">
        <v>256.99</v>
      </c>
    </row>
    <row r="32" spans="1:8" x14ac:dyDescent="0.25">
      <c r="A32" s="217"/>
      <c r="B32" s="145" t="s">
        <v>92</v>
      </c>
      <c r="C32" s="55">
        <v>463.25</v>
      </c>
      <c r="D32" s="55"/>
      <c r="E32" s="55">
        <v>921.4</v>
      </c>
      <c r="H32" s="7" t="s">
        <v>103</v>
      </c>
    </row>
    <row r="33" spans="1:5" x14ac:dyDescent="0.25">
      <c r="A33" s="217"/>
      <c r="B33" s="145" t="s">
        <v>93</v>
      </c>
      <c r="C33" s="55">
        <v>123.54</v>
      </c>
      <c r="D33" s="55"/>
      <c r="E33" s="55">
        <v>144.9</v>
      </c>
    </row>
    <row r="34" spans="1:5" x14ac:dyDescent="0.25">
      <c r="A34" s="217"/>
      <c r="B34" s="145" t="s">
        <v>94</v>
      </c>
      <c r="C34" s="55">
        <v>158.97</v>
      </c>
      <c r="D34" s="55"/>
      <c r="E34" s="55">
        <v>181.58</v>
      </c>
    </row>
    <row r="35" spans="1:5" x14ac:dyDescent="0.25">
      <c r="A35" s="217"/>
      <c r="B35" s="145" t="s">
        <v>95</v>
      </c>
      <c r="C35" s="55">
        <v>471.34</v>
      </c>
      <c r="D35" s="55"/>
      <c r="E35" s="55">
        <v>274.2</v>
      </c>
    </row>
    <row r="36" spans="1:5" x14ac:dyDescent="0.25">
      <c r="A36" s="217"/>
      <c r="B36" s="145" t="s">
        <v>96</v>
      </c>
      <c r="C36" s="55">
        <v>218.52</v>
      </c>
      <c r="D36" s="55"/>
      <c r="E36" s="55">
        <v>173.96</v>
      </c>
    </row>
    <row r="37" spans="1:5" x14ac:dyDescent="0.25">
      <c r="A37" s="217"/>
      <c r="B37" s="145" t="s">
        <v>97</v>
      </c>
      <c r="C37" s="55">
        <v>137.43</v>
      </c>
      <c r="D37" s="55">
        <v>-500.5</v>
      </c>
      <c r="E37" s="55">
        <v>170.64</v>
      </c>
    </row>
    <row r="38" spans="1:5" x14ac:dyDescent="0.25">
      <c r="A38" s="217"/>
      <c r="B38" s="145" t="s">
        <v>98</v>
      </c>
      <c r="C38" s="55">
        <v>312.61</v>
      </c>
      <c r="D38" s="55"/>
      <c r="E38" s="55">
        <v>304.23</v>
      </c>
    </row>
    <row r="39" spans="1:5" x14ac:dyDescent="0.25">
      <c r="A39" s="217"/>
      <c r="B39" s="145" t="s">
        <v>99</v>
      </c>
      <c r="C39" s="55">
        <v>156.61000000000001</v>
      </c>
      <c r="D39" s="55">
        <v>-107.62</v>
      </c>
      <c r="E39" s="55">
        <v>159.12</v>
      </c>
    </row>
    <row r="40" spans="1:5" x14ac:dyDescent="0.25">
      <c r="A40" s="217"/>
      <c r="B40" s="145" t="s">
        <v>100</v>
      </c>
      <c r="C40" s="55">
        <v>156.72</v>
      </c>
      <c r="D40" s="55">
        <v>45.26</v>
      </c>
      <c r="E40" s="55"/>
    </row>
    <row r="41" spans="1:5" x14ac:dyDescent="0.25">
      <c r="A41" s="217"/>
      <c r="B41" s="145" t="s">
        <v>101</v>
      </c>
      <c r="C41" s="55">
        <v>836.68</v>
      </c>
      <c r="D41" s="55">
        <v>55.14</v>
      </c>
      <c r="E41" s="55">
        <v>149.19</v>
      </c>
    </row>
    <row r="42" spans="1:5" x14ac:dyDescent="0.25">
      <c r="A42" s="218"/>
      <c r="B42" s="146" t="s">
        <v>102</v>
      </c>
      <c r="C42" s="64">
        <v>577.26</v>
      </c>
      <c r="D42" s="64">
        <v>221.83</v>
      </c>
      <c r="E42" s="64">
        <v>115.19</v>
      </c>
    </row>
    <row r="43" spans="1:5" x14ac:dyDescent="0.25">
      <c r="A43" s="216" t="s">
        <v>73</v>
      </c>
      <c r="B43" s="144" t="s">
        <v>91</v>
      </c>
      <c r="C43" s="65">
        <v>126.82</v>
      </c>
      <c r="D43" s="65">
        <v>44.52</v>
      </c>
      <c r="E43" s="65">
        <v>134.75</v>
      </c>
    </row>
    <row r="44" spans="1:5" x14ac:dyDescent="0.25">
      <c r="A44" s="217"/>
      <c r="B44" s="145" t="s">
        <v>92</v>
      </c>
      <c r="C44" s="55">
        <v>120.71</v>
      </c>
      <c r="D44" s="55">
        <v>338.3</v>
      </c>
      <c r="E44" s="55">
        <v>103.9</v>
      </c>
    </row>
    <row r="45" spans="1:5" x14ac:dyDescent="0.25">
      <c r="A45" s="217"/>
      <c r="B45" s="145" t="s">
        <v>93</v>
      </c>
      <c r="C45" s="55">
        <v>128.76</v>
      </c>
      <c r="D45" s="55">
        <v>52.7</v>
      </c>
      <c r="E45" s="55">
        <v>126.44</v>
      </c>
    </row>
    <row r="46" spans="1:5" x14ac:dyDescent="0.25">
      <c r="A46" s="217"/>
      <c r="B46" s="145" t="s">
        <v>94</v>
      </c>
      <c r="C46" s="55">
        <v>144.19</v>
      </c>
      <c r="D46" s="55">
        <v>27.27</v>
      </c>
      <c r="E46" s="55">
        <v>144.94999999999999</v>
      </c>
    </row>
    <row r="47" spans="1:5" x14ac:dyDescent="0.25">
      <c r="A47" s="217"/>
      <c r="B47" s="145" t="s">
        <v>95</v>
      </c>
      <c r="C47" s="55">
        <v>157.41999999999999</v>
      </c>
      <c r="D47" s="55">
        <v>61.74</v>
      </c>
      <c r="E47" s="55">
        <v>176.56</v>
      </c>
    </row>
    <row r="48" spans="1:5" x14ac:dyDescent="0.25">
      <c r="A48" s="217"/>
      <c r="B48" s="145" t="s">
        <v>96</v>
      </c>
      <c r="C48" s="55">
        <v>228.22</v>
      </c>
      <c r="D48" s="55">
        <v>-27.75</v>
      </c>
      <c r="E48" s="55">
        <v>245.82</v>
      </c>
    </row>
    <row r="49" spans="1:5" x14ac:dyDescent="0.25">
      <c r="A49" s="217"/>
      <c r="B49" s="145" t="s">
        <v>97</v>
      </c>
      <c r="C49" s="55">
        <v>206.88</v>
      </c>
      <c r="D49" s="55">
        <v>279.64999999999998</v>
      </c>
      <c r="E49" s="55">
        <v>184.82</v>
      </c>
    </row>
    <row r="50" spans="1:5" x14ac:dyDescent="0.25">
      <c r="A50" s="217"/>
      <c r="B50" s="145" t="s">
        <v>98</v>
      </c>
      <c r="C50" s="55">
        <v>138.24</v>
      </c>
      <c r="D50" s="55">
        <v>263.18</v>
      </c>
      <c r="E50" s="55">
        <v>160.94999999999999</v>
      </c>
    </row>
    <row r="51" spans="1:5" x14ac:dyDescent="0.25">
      <c r="A51" s="217"/>
      <c r="B51" s="145" t="s">
        <v>99</v>
      </c>
      <c r="C51" s="55">
        <v>142.62</v>
      </c>
      <c r="D51" s="55">
        <v>498.55</v>
      </c>
      <c r="E51" s="55">
        <v>138.41999999999999</v>
      </c>
    </row>
    <row r="52" spans="1:5" x14ac:dyDescent="0.25">
      <c r="A52" s="217"/>
      <c r="B52" s="145" t="s">
        <v>100</v>
      </c>
      <c r="C52" s="55">
        <v>365.11</v>
      </c>
      <c r="D52" s="55">
        <v>21.07</v>
      </c>
      <c r="E52" s="55">
        <v>154.82</v>
      </c>
    </row>
    <row r="53" spans="1:5" x14ac:dyDescent="0.25">
      <c r="A53" s="217"/>
      <c r="B53" s="145" t="s">
        <v>101</v>
      </c>
      <c r="C53" s="55">
        <v>136.79</v>
      </c>
      <c r="D53" s="55">
        <v>44.4</v>
      </c>
      <c r="E53" s="55">
        <v>139.51</v>
      </c>
    </row>
    <row r="54" spans="1:5" x14ac:dyDescent="0.25">
      <c r="A54" s="218"/>
      <c r="B54" s="146" t="s">
        <v>102</v>
      </c>
      <c r="C54" s="64">
        <v>134.29</v>
      </c>
      <c r="D54" s="64">
        <v>90.31</v>
      </c>
      <c r="E54" s="64">
        <v>140.01</v>
      </c>
    </row>
    <row r="55" spans="1:5" x14ac:dyDescent="0.25">
      <c r="A55" s="216" t="s">
        <v>74</v>
      </c>
      <c r="B55" s="144" t="s">
        <v>91</v>
      </c>
      <c r="C55" s="65">
        <v>132.68</v>
      </c>
      <c r="D55" s="65">
        <v>21.65</v>
      </c>
      <c r="E55" s="65">
        <v>134.78</v>
      </c>
    </row>
    <row r="56" spans="1:5" x14ac:dyDescent="0.25">
      <c r="A56" s="217"/>
      <c r="B56" s="145" t="s">
        <v>92</v>
      </c>
      <c r="C56" s="55">
        <v>231.59</v>
      </c>
      <c r="D56" s="55">
        <v>371.43</v>
      </c>
      <c r="E56" s="55">
        <v>138.44</v>
      </c>
    </row>
    <row r="57" spans="1:5" x14ac:dyDescent="0.25">
      <c r="A57" s="217"/>
      <c r="B57" s="145" t="s">
        <v>93</v>
      </c>
      <c r="C57" s="55">
        <v>141.05000000000001</v>
      </c>
      <c r="D57" s="55">
        <v>21.65</v>
      </c>
      <c r="E57" s="55">
        <v>143.44999999999999</v>
      </c>
    </row>
    <row r="58" spans="1:5" x14ac:dyDescent="0.25">
      <c r="A58" s="217"/>
      <c r="B58" s="145" t="s">
        <v>94</v>
      </c>
      <c r="C58" s="55">
        <v>142.03</v>
      </c>
      <c r="D58" s="55">
        <v>82</v>
      </c>
      <c r="E58" s="55">
        <v>141.30000000000001</v>
      </c>
    </row>
    <row r="59" spans="1:5" x14ac:dyDescent="0.25">
      <c r="A59" s="217"/>
      <c r="B59" s="145" t="s">
        <v>95</v>
      </c>
      <c r="C59" s="55">
        <v>144.5</v>
      </c>
      <c r="D59" s="55">
        <v>76.19</v>
      </c>
      <c r="E59" s="55">
        <v>151.63999999999999</v>
      </c>
    </row>
    <row r="60" spans="1:5" x14ac:dyDescent="0.25">
      <c r="A60" s="217"/>
      <c r="B60" s="145" t="s">
        <v>96</v>
      </c>
      <c r="C60" s="55">
        <v>134.12</v>
      </c>
      <c r="D60" s="55">
        <v>170.08</v>
      </c>
      <c r="E60" s="55">
        <v>163.55000000000001</v>
      </c>
    </row>
    <row r="61" spans="1:5" x14ac:dyDescent="0.25">
      <c r="A61" s="217"/>
      <c r="B61" s="145" t="s">
        <v>97</v>
      </c>
      <c r="C61" s="55">
        <v>130.41</v>
      </c>
      <c r="D61" s="55">
        <v>366.34</v>
      </c>
      <c r="E61" s="55">
        <v>455.23</v>
      </c>
    </row>
    <row r="62" spans="1:5" x14ac:dyDescent="0.25">
      <c r="A62" s="217"/>
      <c r="B62" s="145" t="s">
        <v>98</v>
      </c>
      <c r="C62" s="55">
        <v>131.32</v>
      </c>
      <c r="D62" s="55">
        <v>60.35</v>
      </c>
      <c r="E62" s="55">
        <v>141.30000000000001</v>
      </c>
    </row>
    <row r="63" spans="1:5" x14ac:dyDescent="0.25">
      <c r="A63" s="217"/>
      <c r="B63" s="145" t="s">
        <v>99</v>
      </c>
      <c r="C63" s="55">
        <v>142.16999999999999</v>
      </c>
      <c r="D63" s="55">
        <v>68.16</v>
      </c>
      <c r="E63" s="55">
        <v>141.12</v>
      </c>
    </row>
    <row r="64" spans="1:5" x14ac:dyDescent="0.25">
      <c r="A64" s="217"/>
      <c r="B64" s="145" t="s">
        <v>100</v>
      </c>
      <c r="C64" s="55">
        <v>131.29</v>
      </c>
      <c r="D64" s="55">
        <v>60.09</v>
      </c>
      <c r="E64" s="55">
        <v>135.54</v>
      </c>
    </row>
    <row r="65" spans="1:5" x14ac:dyDescent="0.25">
      <c r="A65" s="217"/>
      <c r="B65" s="145" t="s">
        <v>101</v>
      </c>
      <c r="C65" s="55">
        <v>136.41</v>
      </c>
      <c r="D65" s="55">
        <v>32.369999999999997</v>
      </c>
      <c r="E65" s="55">
        <v>138.04</v>
      </c>
    </row>
    <row r="66" spans="1:5" x14ac:dyDescent="0.25">
      <c r="A66" s="218"/>
      <c r="B66" s="146" t="s">
        <v>102</v>
      </c>
      <c r="C66" s="64">
        <v>127.2</v>
      </c>
      <c r="D66" s="64">
        <v>12.63</v>
      </c>
      <c r="E66" s="64">
        <v>140.22999999999999</v>
      </c>
    </row>
  </sheetData>
  <mergeCells count="5">
    <mergeCell ref="A7:A18"/>
    <mergeCell ref="A19:A30"/>
    <mergeCell ref="A31:A42"/>
    <mergeCell ref="A43:A54"/>
    <mergeCell ref="A55:A66"/>
  </mergeCells>
  <pageMargins left="0.7" right="0.7" top="0.75" bottom="0.75" header="0.3" footer="0.3"/>
  <pageSetup paperSize="9" orientation="portrait" r:id="rId1"/>
  <ignoredErrors>
    <ignoredError sqref="A7 A19 A31 A43 A55" numberStoredAsText="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C92B8-F370-4501-AA90-41DEF6587B14}">
  <dimension ref="A1:K29"/>
  <sheetViews>
    <sheetView showGridLines="0" workbookViewId="0"/>
  </sheetViews>
  <sheetFormatPr defaultRowHeight="15" x14ac:dyDescent="0.25"/>
  <cols>
    <col min="5" max="5" width="12" customWidth="1"/>
    <col min="6" max="6" width="11.7109375" customWidth="1"/>
    <col min="7" max="7" width="14" customWidth="1"/>
    <col min="8" max="8" width="12.85546875" customWidth="1"/>
  </cols>
  <sheetData>
    <row r="1" spans="1:8" ht="15.75" x14ac:dyDescent="0.25">
      <c r="A1" s="15" t="s">
        <v>198</v>
      </c>
      <c r="B1" s="3"/>
    </row>
    <row r="5" spans="1:8" x14ac:dyDescent="0.25">
      <c r="A5" s="60"/>
      <c r="B5" s="60"/>
      <c r="C5" s="87" t="s">
        <v>111</v>
      </c>
      <c r="D5" s="87" t="s">
        <v>113</v>
      </c>
      <c r="E5" s="87" t="s">
        <v>114</v>
      </c>
      <c r="F5" s="87" t="s">
        <v>115</v>
      </c>
      <c r="G5" s="87" t="s">
        <v>120</v>
      </c>
      <c r="H5" s="87" t="s">
        <v>112</v>
      </c>
    </row>
    <row r="6" spans="1:8" x14ac:dyDescent="0.25">
      <c r="A6" s="216" t="s">
        <v>4</v>
      </c>
      <c r="B6" s="153">
        <v>2021</v>
      </c>
      <c r="C6" s="186">
        <v>752.08799999999997</v>
      </c>
      <c r="D6" s="186">
        <v>417.44765999999998</v>
      </c>
      <c r="E6" s="186">
        <v>112.92936999999999</v>
      </c>
      <c r="F6" s="186">
        <v>40.824670000000005</v>
      </c>
      <c r="G6" s="186">
        <v>558.27873</v>
      </c>
      <c r="H6" s="186">
        <v>0.80918999999999996</v>
      </c>
    </row>
    <row r="7" spans="1:8" x14ac:dyDescent="0.25">
      <c r="A7" s="217"/>
      <c r="B7" s="152">
        <v>2022</v>
      </c>
      <c r="C7" s="187">
        <v>430.90852999999998</v>
      </c>
      <c r="D7" s="187">
        <v>220.85981999999998</v>
      </c>
      <c r="E7" s="187">
        <v>205.58517999999998</v>
      </c>
      <c r="F7" s="187">
        <v>261.90679999999998</v>
      </c>
      <c r="G7" s="187">
        <v>736.82474000000002</v>
      </c>
      <c r="H7" s="187">
        <v>12.32009</v>
      </c>
    </row>
    <row r="8" spans="1:8" x14ac:dyDescent="0.25">
      <c r="A8" s="217"/>
      <c r="B8" s="152">
        <v>2023</v>
      </c>
      <c r="C8" s="187">
        <v>508.64042999999998</v>
      </c>
      <c r="D8" s="187">
        <v>288.99275999999998</v>
      </c>
      <c r="E8" s="187">
        <v>257.38346000000001</v>
      </c>
      <c r="F8" s="187">
        <v>167.8887</v>
      </c>
      <c r="G8" s="187">
        <v>667.52953000000002</v>
      </c>
      <c r="H8" s="187">
        <v>5.7616300000000003</v>
      </c>
    </row>
    <row r="9" spans="1:8" x14ac:dyDescent="0.25">
      <c r="A9" s="217"/>
      <c r="B9" s="152">
        <v>2024</v>
      </c>
      <c r="C9" s="187">
        <v>395.41198000000003</v>
      </c>
      <c r="D9" s="187">
        <v>189.65626</v>
      </c>
      <c r="E9" s="187">
        <v>204.86954</v>
      </c>
      <c r="F9" s="187">
        <v>295.54820000000001</v>
      </c>
      <c r="G9" s="187">
        <v>670.92478000000006</v>
      </c>
      <c r="H9" s="187">
        <v>25.41761</v>
      </c>
    </row>
    <row r="10" spans="1:8" x14ac:dyDescent="0.25">
      <c r="A10" s="218"/>
      <c r="B10" s="123">
        <v>2025</v>
      </c>
      <c r="C10" s="188">
        <v>408.74302999999998</v>
      </c>
      <c r="D10" s="188">
        <v>163.3494</v>
      </c>
      <c r="E10" s="188">
        <v>106.73733999999999</v>
      </c>
      <c r="F10" s="188">
        <v>482.99545999999998</v>
      </c>
      <c r="G10" s="188">
        <v>566.33297000000005</v>
      </c>
      <c r="H10" s="188">
        <v>3.7503000000000002</v>
      </c>
    </row>
    <row r="11" spans="1:8" x14ac:dyDescent="0.25">
      <c r="A11" s="216" t="s">
        <v>3</v>
      </c>
      <c r="B11" s="153">
        <v>2021</v>
      </c>
      <c r="C11" s="186">
        <v>2.5520700000000001</v>
      </c>
      <c r="D11" s="186">
        <v>0</v>
      </c>
      <c r="E11" s="186">
        <v>0</v>
      </c>
      <c r="F11" s="186">
        <v>0</v>
      </c>
      <c r="G11" s="186">
        <v>73.707890000000006</v>
      </c>
      <c r="H11" s="186">
        <v>1.8149299999999999</v>
      </c>
    </row>
    <row r="12" spans="1:8" x14ac:dyDescent="0.25">
      <c r="A12" s="217"/>
      <c r="B12" s="152">
        <v>2022</v>
      </c>
      <c r="C12" s="187">
        <v>11.775589999999999</v>
      </c>
      <c r="D12" s="187">
        <v>0</v>
      </c>
      <c r="E12" s="187">
        <v>0</v>
      </c>
      <c r="F12" s="187">
        <v>0</v>
      </c>
      <c r="G12" s="187">
        <v>70.230099999999993</v>
      </c>
      <c r="H12" s="187">
        <v>21.138159999999999</v>
      </c>
    </row>
    <row r="13" spans="1:8" x14ac:dyDescent="0.25">
      <c r="A13" s="217"/>
      <c r="B13" s="152">
        <v>2023</v>
      </c>
      <c r="C13" s="187">
        <v>7.55593</v>
      </c>
      <c r="D13" s="187">
        <v>0</v>
      </c>
      <c r="E13" s="187">
        <v>5.4099999999999999E-3</v>
      </c>
      <c r="F13" s="187">
        <v>0</v>
      </c>
      <c r="G13" s="187">
        <v>21.456230000000001</v>
      </c>
      <c r="H13" s="187">
        <v>60.668700000000001</v>
      </c>
    </row>
    <row r="14" spans="1:8" x14ac:dyDescent="0.25">
      <c r="A14" s="217"/>
      <c r="B14" s="152">
        <v>2024</v>
      </c>
      <c r="C14" s="187">
        <v>50.626170000000002</v>
      </c>
      <c r="D14" s="187">
        <v>0</v>
      </c>
      <c r="E14" s="187">
        <v>0</v>
      </c>
      <c r="F14" s="187">
        <v>0.19614000000000001</v>
      </c>
      <c r="G14" s="187">
        <v>1.5741400000000001</v>
      </c>
      <c r="H14" s="187">
        <v>47.10528</v>
      </c>
    </row>
    <row r="15" spans="1:8" x14ac:dyDescent="0.25">
      <c r="A15" s="218"/>
      <c r="B15" s="123">
        <v>2025</v>
      </c>
      <c r="C15" s="188">
        <v>17.137060000000002</v>
      </c>
      <c r="D15" s="188">
        <v>0</v>
      </c>
      <c r="E15" s="188">
        <v>0</v>
      </c>
      <c r="F15" s="188">
        <v>0.25535999999999998</v>
      </c>
      <c r="G15" s="188">
        <v>2.03308</v>
      </c>
      <c r="H15" s="188">
        <v>69.398970000000006</v>
      </c>
    </row>
    <row r="16" spans="1:8" x14ac:dyDescent="0.25">
      <c r="A16" s="216" t="s">
        <v>5</v>
      </c>
      <c r="B16" s="153">
        <v>2021</v>
      </c>
      <c r="C16" s="186">
        <v>168.01186999999999</v>
      </c>
      <c r="D16" s="186">
        <v>1.4760000000000001E-2</v>
      </c>
      <c r="E16" s="186">
        <v>4.8900000000000002E-3</v>
      </c>
      <c r="F16" s="186">
        <v>6.1700000000000001E-3</v>
      </c>
      <c r="G16" s="186">
        <v>0.19133</v>
      </c>
      <c r="H16" s="186">
        <v>0.34427000000000002</v>
      </c>
    </row>
    <row r="17" spans="1:11" x14ac:dyDescent="0.25">
      <c r="A17" s="217"/>
      <c r="B17" s="152">
        <v>2022</v>
      </c>
      <c r="C17" s="187">
        <v>140.96303</v>
      </c>
      <c r="D17" s="187">
        <v>2.8510000000000001E-2</v>
      </c>
      <c r="E17" s="187">
        <v>0</v>
      </c>
      <c r="F17" s="187">
        <v>8.7299999999999999E-3</v>
      </c>
      <c r="G17" s="187">
        <v>6.2909999999999994E-2</v>
      </c>
      <c r="H17" s="187">
        <v>0.12654000000000001</v>
      </c>
    </row>
    <row r="18" spans="1:11" x14ac:dyDescent="0.25">
      <c r="A18" s="217"/>
      <c r="B18" s="152">
        <v>2023</v>
      </c>
      <c r="C18" s="187">
        <v>164.84574000000001</v>
      </c>
      <c r="D18" s="187">
        <v>4.8599999999999997E-3</v>
      </c>
      <c r="E18" s="187">
        <v>0</v>
      </c>
      <c r="F18" s="187">
        <v>1.3999999999999999E-4</v>
      </c>
      <c r="G18" s="187">
        <v>4.1999999999999996E-2</v>
      </c>
      <c r="H18" s="187">
        <v>8.0729999999999996E-2</v>
      </c>
    </row>
    <row r="19" spans="1:11" x14ac:dyDescent="0.25">
      <c r="A19" s="217"/>
      <c r="B19" s="152">
        <v>2024</v>
      </c>
      <c r="C19" s="187">
        <v>161.89286999999999</v>
      </c>
      <c r="D19" s="187">
        <v>6.1700000000000001E-3</v>
      </c>
      <c r="E19" s="187">
        <v>0</v>
      </c>
      <c r="F19" s="187">
        <v>1.265E-2</v>
      </c>
      <c r="G19" s="187">
        <v>4.81E-3</v>
      </c>
      <c r="H19" s="187">
        <v>1.804E-2</v>
      </c>
    </row>
    <row r="20" spans="1:11" x14ac:dyDescent="0.25">
      <c r="A20" s="218"/>
      <c r="B20" s="123">
        <v>2025</v>
      </c>
      <c r="C20" s="188">
        <v>167.74690000000001</v>
      </c>
      <c r="D20" s="188">
        <v>0.10500999999999999</v>
      </c>
      <c r="E20" s="188">
        <v>0</v>
      </c>
      <c r="F20" s="188">
        <v>0</v>
      </c>
      <c r="G20" s="188">
        <v>2.6970000000000001E-2</v>
      </c>
      <c r="H20" s="188">
        <v>1.0829999999999999E-2</v>
      </c>
    </row>
    <row r="27" spans="1:11" x14ac:dyDescent="0.25">
      <c r="K27" s="7" t="s">
        <v>196</v>
      </c>
    </row>
    <row r="29" spans="1:11" x14ac:dyDescent="0.25">
      <c r="K29" s="7" t="s">
        <v>103</v>
      </c>
    </row>
  </sheetData>
  <mergeCells count="3">
    <mergeCell ref="A6:A10"/>
    <mergeCell ref="A11:A15"/>
    <mergeCell ref="A16:A20"/>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A3B3-89BD-4C29-841D-15B137543439}">
  <dimension ref="A1:O31"/>
  <sheetViews>
    <sheetView showGridLines="0" workbookViewId="0"/>
  </sheetViews>
  <sheetFormatPr defaultColWidth="9.140625" defaultRowHeight="14.25" x14ac:dyDescent="0.2"/>
  <cols>
    <col min="1" max="1" width="9.28515625" style="33" bestFit="1" customWidth="1"/>
    <col min="2" max="2" width="13.28515625" style="33" bestFit="1" customWidth="1"/>
    <col min="3" max="3" width="11.28515625" style="33" bestFit="1" customWidth="1"/>
    <col min="4" max="16384" width="9.140625" style="33"/>
  </cols>
  <sheetData>
    <row r="1" spans="1:3" ht="15.75" x14ac:dyDescent="0.2">
      <c r="A1" s="15" t="s">
        <v>128</v>
      </c>
      <c r="B1" s="3"/>
    </row>
    <row r="9" spans="1:3" ht="15" x14ac:dyDescent="0.25">
      <c r="B9" s="36" t="s">
        <v>105</v>
      </c>
      <c r="C9" s="36" t="s">
        <v>14</v>
      </c>
    </row>
    <row r="10" spans="1:3" ht="15" x14ac:dyDescent="0.25">
      <c r="A10" s="37">
        <v>2020</v>
      </c>
      <c r="B10" s="155">
        <v>1498448</v>
      </c>
      <c r="C10" s="155">
        <v>5384158</v>
      </c>
    </row>
    <row r="11" spans="1:3" ht="15" x14ac:dyDescent="0.25">
      <c r="A11" s="37">
        <v>2021</v>
      </c>
      <c r="B11" s="155">
        <v>1693809</v>
      </c>
      <c r="C11" s="155">
        <v>9316331</v>
      </c>
    </row>
    <row r="12" spans="1:3" ht="15" x14ac:dyDescent="0.25">
      <c r="A12" s="37">
        <v>2022</v>
      </c>
      <c r="B12" s="155">
        <v>3021680</v>
      </c>
      <c r="C12" s="155">
        <v>19796937</v>
      </c>
    </row>
    <row r="13" spans="1:3" ht="15" x14ac:dyDescent="0.25">
      <c r="A13" s="37">
        <v>2023</v>
      </c>
      <c r="B13" s="155">
        <v>4110081</v>
      </c>
      <c r="C13" s="155">
        <v>35631790</v>
      </c>
    </row>
    <row r="14" spans="1:3" ht="15" x14ac:dyDescent="0.25">
      <c r="A14" s="37">
        <v>2024</v>
      </c>
      <c r="B14" s="155">
        <v>3851656</v>
      </c>
      <c r="C14" s="155">
        <v>54036262</v>
      </c>
    </row>
    <row r="15" spans="1:3" ht="15" x14ac:dyDescent="0.25">
      <c r="A15" s="37">
        <v>2025</v>
      </c>
      <c r="B15" s="155">
        <v>6452597</v>
      </c>
      <c r="C15" s="155">
        <v>72816561</v>
      </c>
    </row>
    <row r="28" spans="6:15" ht="15" customHeight="1" x14ac:dyDescent="0.2">
      <c r="F28" s="200" t="s">
        <v>129</v>
      </c>
      <c r="G28" s="200"/>
      <c r="H28" s="200"/>
      <c r="I28" s="200"/>
      <c r="J28" s="200"/>
      <c r="K28" s="200"/>
      <c r="L28" s="200"/>
      <c r="M28" s="200"/>
      <c r="N28" s="200"/>
      <c r="O28" s="34"/>
    </row>
    <row r="29" spans="6:15" x14ac:dyDescent="0.2">
      <c r="F29" s="200"/>
      <c r="G29" s="200"/>
      <c r="H29" s="200"/>
      <c r="I29" s="200"/>
      <c r="J29" s="200"/>
      <c r="K29" s="200"/>
      <c r="L29" s="200"/>
      <c r="M29" s="200"/>
      <c r="N29" s="200"/>
      <c r="O29" s="34"/>
    </row>
    <row r="30" spans="6:15" x14ac:dyDescent="0.2">
      <c r="F30" s="200"/>
      <c r="G30" s="200"/>
      <c r="H30" s="200"/>
      <c r="I30" s="200"/>
      <c r="J30" s="200"/>
      <c r="K30" s="200"/>
      <c r="L30" s="200"/>
      <c r="M30" s="200"/>
      <c r="N30" s="200"/>
      <c r="O30" s="34"/>
    </row>
    <row r="31" spans="6:15" x14ac:dyDescent="0.2">
      <c r="F31" s="7" t="s">
        <v>103</v>
      </c>
    </row>
  </sheetData>
  <mergeCells count="1">
    <mergeCell ref="F28:N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A1FF-DFBD-4E4C-BE3F-4E425DCCBE80}">
  <dimension ref="A1:P31"/>
  <sheetViews>
    <sheetView showGridLines="0" workbookViewId="0"/>
  </sheetViews>
  <sheetFormatPr defaultColWidth="9.140625" defaultRowHeight="14.25" x14ac:dyDescent="0.2"/>
  <cols>
    <col min="1" max="1" width="9.28515625" style="33" bestFit="1" customWidth="1"/>
    <col min="2" max="2" width="13.85546875" style="33" bestFit="1" customWidth="1"/>
    <col min="3" max="3" width="11.28515625" style="33" bestFit="1" customWidth="1"/>
    <col min="4" max="16384" width="9.140625" style="33"/>
  </cols>
  <sheetData>
    <row r="1" spans="1:3" ht="15.75" x14ac:dyDescent="0.2">
      <c r="A1" s="15" t="s">
        <v>130</v>
      </c>
    </row>
    <row r="9" spans="1:3" ht="15" x14ac:dyDescent="0.25">
      <c r="B9" s="36" t="s">
        <v>15</v>
      </c>
      <c r="C9" s="36" t="s">
        <v>16</v>
      </c>
    </row>
    <row r="10" spans="1:3" ht="15" x14ac:dyDescent="0.25">
      <c r="A10" s="37">
        <v>2020</v>
      </c>
      <c r="B10" s="155">
        <v>1289544</v>
      </c>
      <c r="C10" s="155">
        <v>5593062</v>
      </c>
    </row>
    <row r="11" spans="1:3" ht="15" x14ac:dyDescent="0.25">
      <c r="A11" s="37">
        <v>2021</v>
      </c>
      <c r="B11" s="155">
        <v>2295153</v>
      </c>
      <c r="C11" s="155">
        <v>8714987</v>
      </c>
    </row>
    <row r="12" spans="1:3" ht="15" x14ac:dyDescent="0.25">
      <c r="A12" s="37">
        <v>2022</v>
      </c>
      <c r="B12" s="155">
        <v>4159343</v>
      </c>
      <c r="C12" s="155">
        <v>18659274</v>
      </c>
    </row>
    <row r="13" spans="1:3" ht="15" x14ac:dyDescent="0.25">
      <c r="A13" s="37">
        <v>2023</v>
      </c>
      <c r="B13" s="155">
        <v>5849904</v>
      </c>
      <c r="C13" s="155">
        <v>33891967</v>
      </c>
    </row>
    <row r="14" spans="1:3" ht="15" x14ac:dyDescent="0.25">
      <c r="A14" s="37">
        <v>2024</v>
      </c>
      <c r="B14" s="155">
        <v>7613332</v>
      </c>
      <c r="C14" s="155">
        <v>50274586</v>
      </c>
    </row>
    <row r="15" spans="1:3" ht="15" x14ac:dyDescent="0.25">
      <c r="A15" s="37">
        <v>2025</v>
      </c>
      <c r="B15" s="155">
        <v>11522725</v>
      </c>
      <c r="C15" s="155">
        <v>67746433</v>
      </c>
    </row>
    <row r="29" spans="6:16" x14ac:dyDescent="0.2">
      <c r="F29" s="201" t="s">
        <v>131</v>
      </c>
      <c r="G29" s="201"/>
      <c r="H29" s="201"/>
      <c r="I29" s="201"/>
      <c r="J29" s="201"/>
      <c r="K29" s="201"/>
      <c r="L29" s="201"/>
      <c r="M29" s="201"/>
      <c r="N29" s="201"/>
      <c r="O29" s="201"/>
      <c r="P29" s="201"/>
    </row>
    <row r="30" spans="6:16" x14ac:dyDescent="0.2">
      <c r="F30" s="201"/>
      <c r="G30" s="201"/>
      <c r="H30" s="201"/>
      <c r="I30" s="201"/>
      <c r="J30" s="201"/>
      <c r="K30" s="201"/>
      <c r="L30" s="201"/>
      <c r="M30" s="201"/>
      <c r="N30" s="201"/>
      <c r="O30" s="201"/>
      <c r="P30" s="201"/>
    </row>
    <row r="31" spans="6:16" x14ac:dyDescent="0.2">
      <c r="F31" s="201" t="s">
        <v>103</v>
      </c>
      <c r="G31" s="201"/>
      <c r="H31" s="201"/>
      <c r="I31" s="201"/>
      <c r="J31" s="201"/>
      <c r="K31" s="201"/>
      <c r="L31" s="201"/>
      <c r="M31" s="201"/>
      <c r="N31" s="201"/>
      <c r="O31" s="201"/>
      <c r="P31" s="201"/>
    </row>
  </sheetData>
  <mergeCells count="2">
    <mergeCell ref="F29:P30"/>
    <mergeCell ref="F31:P3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90D4B-C47D-47C0-9982-856949FA9F81}">
  <dimension ref="A1:U29"/>
  <sheetViews>
    <sheetView showGridLines="0" workbookViewId="0"/>
  </sheetViews>
  <sheetFormatPr defaultColWidth="9.140625" defaultRowHeight="14.25" x14ac:dyDescent="0.2"/>
  <cols>
    <col min="1" max="1" width="9.140625" style="33"/>
    <col min="2" max="3" width="14.5703125" style="33" bestFit="1" customWidth="1"/>
    <col min="4" max="7" width="12.7109375" style="33" bestFit="1" customWidth="1"/>
    <col min="8" max="8" width="17.7109375" style="33" bestFit="1" customWidth="1"/>
    <col min="9" max="16384" width="9.140625" style="33"/>
  </cols>
  <sheetData>
    <row r="1" spans="1:8" ht="15.75" x14ac:dyDescent="0.2">
      <c r="A1" s="15" t="s">
        <v>132</v>
      </c>
    </row>
    <row r="6" spans="1:8" ht="15" x14ac:dyDescent="0.25">
      <c r="A6" s="38"/>
      <c r="B6" s="36" t="s">
        <v>6</v>
      </c>
      <c r="C6" s="36" t="s">
        <v>17</v>
      </c>
      <c r="D6" s="36" t="s">
        <v>5</v>
      </c>
      <c r="E6" s="36" t="s">
        <v>4</v>
      </c>
      <c r="F6" s="36" t="s">
        <v>3</v>
      </c>
      <c r="G6" s="36" t="s">
        <v>1</v>
      </c>
      <c r="H6" s="36" t="s">
        <v>18</v>
      </c>
    </row>
    <row r="7" spans="1:8" ht="15" x14ac:dyDescent="0.25">
      <c r="A7" s="35">
        <v>2021</v>
      </c>
      <c r="B7" s="154">
        <v>659509</v>
      </c>
      <c r="C7" s="154">
        <v>316419</v>
      </c>
      <c r="D7" s="154">
        <v>509628</v>
      </c>
      <c r="E7" s="154">
        <v>340400</v>
      </c>
      <c r="F7" s="154">
        <v>247263</v>
      </c>
      <c r="G7" s="154">
        <v>156240</v>
      </c>
      <c r="H7" s="154">
        <v>65678</v>
      </c>
    </row>
    <row r="8" spans="1:8" ht="15" x14ac:dyDescent="0.25">
      <c r="A8" s="35">
        <v>2022</v>
      </c>
      <c r="B8" s="154">
        <v>1500743</v>
      </c>
      <c r="C8" s="154">
        <v>662097</v>
      </c>
      <c r="D8" s="154">
        <v>559660</v>
      </c>
      <c r="E8" s="154">
        <v>696545</v>
      </c>
      <c r="F8" s="154">
        <v>380294</v>
      </c>
      <c r="G8" s="154">
        <v>141529</v>
      </c>
      <c r="H8" s="154">
        <v>218475</v>
      </c>
    </row>
    <row r="9" spans="1:8" ht="15" x14ac:dyDescent="0.25">
      <c r="A9" s="35">
        <v>2023</v>
      </c>
      <c r="B9" s="154">
        <v>3368305</v>
      </c>
      <c r="C9" s="154">
        <v>781559</v>
      </c>
      <c r="D9" s="154">
        <v>565065</v>
      </c>
      <c r="E9" s="154">
        <v>593567</v>
      </c>
      <c r="F9" s="154">
        <v>343832</v>
      </c>
      <c r="G9" s="154">
        <v>124806</v>
      </c>
      <c r="H9" s="154">
        <v>72770</v>
      </c>
    </row>
    <row r="10" spans="1:8" ht="15" x14ac:dyDescent="0.25">
      <c r="A10" s="35">
        <v>2024</v>
      </c>
      <c r="B10" s="154">
        <v>5315121</v>
      </c>
      <c r="C10" s="154">
        <v>806764</v>
      </c>
      <c r="D10" s="154">
        <v>796072</v>
      </c>
      <c r="E10" s="154">
        <v>247000</v>
      </c>
      <c r="F10" s="154">
        <v>235369</v>
      </c>
      <c r="G10" s="154">
        <v>149120</v>
      </c>
      <c r="H10" s="154">
        <v>63886</v>
      </c>
    </row>
    <row r="11" spans="1:8" ht="15" x14ac:dyDescent="0.25">
      <c r="A11" s="35">
        <v>2025</v>
      </c>
      <c r="B11" s="154">
        <v>8466802</v>
      </c>
      <c r="C11" s="154">
        <v>1355117</v>
      </c>
      <c r="D11" s="154">
        <v>989116</v>
      </c>
      <c r="E11" s="154">
        <v>231932</v>
      </c>
      <c r="F11" s="154">
        <v>208810</v>
      </c>
      <c r="G11" s="154">
        <v>211606</v>
      </c>
      <c r="H11" s="154">
        <v>59342</v>
      </c>
    </row>
    <row r="26" spans="11:21" ht="14.25" customHeight="1" x14ac:dyDescent="0.2"/>
    <row r="27" spans="11:21" x14ac:dyDescent="0.2">
      <c r="K27" s="201" t="s">
        <v>133</v>
      </c>
      <c r="L27" s="201"/>
      <c r="M27" s="201"/>
      <c r="N27" s="201"/>
      <c r="O27" s="201"/>
      <c r="P27" s="201"/>
      <c r="Q27" s="201"/>
      <c r="R27" s="201"/>
      <c r="S27" s="201"/>
      <c r="T27" s="201"/>
      <c r="U27" s="201"/>
    </row>
    <row r="28" spans="11:21" x14ac:dyDescent="0.2">
      <c r="K28" s="201"/>
      <c r="L28" s="201"/>
      <c r="M28" s="201"/>
      <c r="N28" s="201"/>
      <c r="O28" s="201"/>
      <c r="P28" s="201"/>
      <c r="Q28" s="201"/>
      <c r="R28" s="201"/>
      <c r="S28" s="201"/>
      <c r="T28" s="201"/>
      <c r="U28" s="201"/>
    </row>
    <row r="29" spans="11:21" x14ac:dyDescent="0.2">
      <c r="K29" s="7" t="s">
        <v>103</v>
      </c>
      <c r="L29" s="9"/>
      <c r="M29" s="9"/>
      <c r="N29" s="9"/>
      <c r="O29" s="9"/>
      <c r="P29" s="9"/>
      <c r="Q29" s="9"/>
      <c r="R29" s="9"/>
      <c r="S29" s="9"/>
      <c r="T29" s="9"/>
      <c r="U29" s="9"/>
    </row>
  </sheetData>
  <mergeCells count="1">
    <mergeCell ref="K27:U2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BFA5C-E520-4CB8-A97B-27B90DD7FB8B}">
  <dimension ref="A1:M30"/>
  <sheetViews>
    <sheetView showGridLines="0" workbookViewId="0"/>
  </sheetViews>
  <sheetFormatPr defaultColWidth="9.140625" defaultRowHeight="14.25" x14ac:dyDescent="0.2"/>
  <cols>
    <col min="1" max="1" width="9.140625" style="33"/>
    <col min="2" max="2" width="10.5703125" style="33" bestFit="1" customWidth="1"/>
    <col min="3" max="3" width="12.140625" style="33" customWidth="1"/>
    <col min="4" max="4" width="11.28515625" style="33" customWidth="1"/>
    <col min="5" max="5" width="13.140625" style="33" customWidth="1"/>
    <col min="6" max="16384" width="9.140625" style="33"/>
  </cols>
  <sheetData>
    <row r="1" spans="1:5" ht="15.75" x14ac:dyDescent="0.2">
      <c r="A1" s="15" t="s">
        <v>134</v>
      </c>
    </row>
    <row r="5" spans="1:5" ht="3.75" customHeight="1" x14ac:dyDescent="0.2"/>
    <row r="6" spans="1:5" ht="28.5" customHeight="1" x14ac:dyDescent="0.25">
      <c r="A6" s="41"/>
      <c r="B6" s="42"/>
      <c r="C6" s="43" t="s">
        <v>106</v>
      </c>
      <c r="D6" s="43" t="s">
        <v>23</v>
      </c>
      <c r="E6" s="43" t="s">
        <v>107</v>
      </c>
    </row>
    <row r="7" spans="1:5" ht="15" x14ac:dyDescent="0.25">
      <c r="A7" s="44">
        <v>2021</v>
      </c>
      <c r="B7" s="45" t="s">
        <v>19</v>
      </c>
      <c r="C7" s="156">
        <v>16386.471600000001</v>
      </c>
      <c r="D7" s="156">
        <v>9917.6841499999991</v>
      </c>
      <c r="E7" s="156">
        <v>9729.4475000000002</v>
      </c>
    </row>
    <row r="8" spans="1:5" ht="15" x14ac:dyDescent="0.25">
      <c r="A8" s="39"/>
      <c r="B8" s="40" t="s">
        <v>20</v>
      </c>
      <c r="C8" s="157">
        <v>16858.607810000001</v>
      </c>
      <c r="D8" s="157">
        <v>8158.8842699999996</v>
      </c>
      <c r="E8" s="157">
        <v>8126.6188000000002</v>
      </c>
    </row>
    <row r="9" spans="1:5" ht="15" x14ac:dyDescent="0.25">
      <c r="A9" s="39"/>
      <c r="B9" s="40" t="s">
        <v>21</v>
      </c>
      <c r="C9" s="157">
        <v>18453.713969999997</v>
      </c>
      <c r="D9" s="157">
        <v>7830.9045999999998</v>
      </c>
      <c r="E9" s="157">
        <v>8238.3771699999998</v>
      </c>
    </row>
    <row r="10" spans="1:5" ht="15" x14ac:dyDescent="0.25">
      <c r="A10" s="46"/>
      <c r="B10" s="47" t="s">
        <v>22</v>
      </c>
      <c r="C10" s="158">
        <v>16340.098799999998</v>
      </c>
      <c r="D10" s="158">
        <v>8107.31754</v>
      </c>
      <c r="E10" s="158">
        <v>9376.5589899999977</v>
      </c>
    </row>
    <row r="11" spans="1:5" ht="15" x14ac:dyDescent="0.25">
      <c r="A11" s="44">
        <v>2022</v>
      </c>
      <c r="B11" s="45" t="s">
        <v>19</v>
      </c>
      <c r="C11" s="156">
        <v>16658.754470000003</v>
      </c>
      <c r="D11" s="156">
        <v>9714.5616499999996</v>
      </c>
      <c r="E11" s="156">
        <v>9820.4604199999994</v>
      </c>
    </row>
    <row r="12" spans="1:5" ht="15" x14ac:dyDescent="0.25">
      <c r="A12" s="39"/>
      <c r="B12" s="40" t="s">
        <v>20</v>
      </c>
      <c r="C12" s="157">
        <v>16781.40252</v>
      </c>
      <c r="D12" s="157">
        <v>6159.6827400000002</v>
      </c>
      <c r="E12" s="157">
        <v>10452.94944</v>
      </c>
    </row>
    <row r="13" spans="1:5" ht="15" x14ac:dyDescent="0.25">
      <c r="A13" s="39"/>
      <c r="B13" s="40" t="s">
        <v>21</v>
      </c>
      <c r="C13" s="157">
        <v>17813.994759999998</v>
      </c>
      <c r="D13" s="157">
        <v>6593.12291</v>
      </c>
      <c r="E13" s="157">
        <v>10612.97565</v>
      </c>
    </row>
    <row r="14" spans="1:5" ht="15" x14ac:dyDescent="0.25">
      <c r="A14" s="46"/>
      <c r="B14" s="47" t="s">
        <v>22</v>
      </c>
      <c r="C14" s="158">
        <v>16058.01807</v>
      </c>
      <c r="D14" s="158">
        <v>7665.8528000000006</v>
      </c>
      <c r="E14" s="158">
        <v>9304.0389500000001</v>
      </c>
    </row>
    <row r="15" spans="1:5" ht="15" x14ac:dyDescent="0.25">
      <c r="A15" s="44">
        <v>2023</v>
      </c>
      <c r="B15" s="45" t="s">
        <v>19</v>
      </c>
      <c r="C15" s="156">
        <v>17423.920149999998</v>
      </c>
      <c r="D15" s="156">
        <v>8326.9711100000004</v>
      </c>
      <c r="E15" s="156">
        <v>10214.80071</v>
      </c>
    </row>
    <row r="16" spans="1:5" ht="15" x14ac:dyDescent="0.25">
      <c r="A16" s="39"/>
      <c r="B16" s="40" t="s">
        <v>20</v>
      </c>
      <c r="C16" s="157">
        <v>16445.849000000002</v>
      </c>
      <c r="D16" s="157">
        <v>8996.9989500000011</v>
      </c>
      <c r="E16" s="157">
        <v>8809.9944200000009</v>
      </c>
    </row>
    <row r="17" spans="1:13" ht="15" x14ac:dyDescent="0.25">
      <c r="A17" s="39"/>
      <c r="B17" s="40" t="s">
        <v>21</v>
      </c>
      <c r="C17" s="157">
        <v>17123.541659999999</v>
      </c>
      <c r="D17" s="157">
        <v>8864.5910800000001</v>
      </c>
      <c r="E17" s="157">
        <v>9067.6065300000009</v>
      </c>
    </row>
    <row r="18" spans="1:13" ht="15" x14ac:dyDescent="0.25">
      <c r="A18" s="46"/>
      <c r="B18" s="47" t="s">
        <v>22</v>
      </c>
      <c r="C18" s="158">
        <v>16475.764179999998</v>
      </c>
      <c r="D18" s="158">
        <v>8255.1261799999993</v>
      </c>
      <c r="E18" s="158">
        <v>9569.1085700000003</v>
      </c>
    </row>
    <row r="19" spans="1:13" ht="15" x14ac:dyDescent="0.25">
      <c r="A19" s="44">
        <v>2024</v>
      </c>
      <c r="B19" s="45" t="s">
        <v>19</v>
      </c>
      <c r="C19" s="156">
        <v>17658.443749999999</v>
      </c>
      <c r="D19" s="156">
        <v>8956.3301400000018</v>
      </c>
      <c r="E19" s="156">
        <v>10473.523210000001</v>
      </c>
    </row>
    <row r="20" spans="1:13" ht="15" x14ac:dyDescent="0.25">
      <c r="A20" s="39"/>
      <c r="B20" s="40" t="s">
        <v>20</v>
      </c>
      <c r="C20" s="157">
        <v>16577.338020000003</v>
      </c>
      <c r="D20" s="157">
        <v>8325.4913799999995</v>
      </c>
      <c r="E20" s="157">
        <v>9864.7630700000009</v>
      </c>
    </row>
    <row r="21" spans="1:13" ht="15" x14ac:dyDescent="0.25">
      <c r="A21" s="39"/>
      <c r="B21" s="40" t="s">
        <v>21</v>
      </c>
      <c r="C21" s="157">
        <v>18015.86404</v>
      </c>
      <c r="D21" s="157">
        <v>8298.7119400000011</v>
      </c>
      <c r="E21" s="157">
        <v>9713.5812699999988</v>
      </c>
    </row>
    <row r="22" spans="1:13" ht="15" x14ac:dyDescent="0.25">
      <c r="A22" s="46"/>
      <c r="B22" s="47" t="s">
        <v>22</v>
      </c>
      <c r="C22" s="158">
        <v>17073.552619999999</v>
      </c>
      <c r="D22" s="158">
        <v>8005.8549299999995</v>
      </c>
      <c r="E22" s="158">
        <v>9439.9672599999994</v>
      </c>
    </row>
    <row r="23" spans="1:13" ht="15" x14ac:dyDescent="0.25">
      <c r="A23" s="44">
        <v>2025</v>
      </c>
      <c r="B23" s="45" t="s">
        <v>19</v>
      </c>
      <c r="C23" s="156">
        <v>18553.306710000001</v>
      </c>
      <c r="D23" s="156">
        <v>8546.326869999999</v>
      </c>
      <c r="E23" s="156">
        <v>10767.131669999999</v>
      </c>
    </row>
    <row r="24" spans="1:13" ht="15" x14ac:dyDescent="0.25">
      <c r="A24" s="39"/>
      <c r="B24" s="40" t="s">
        <v>20</v>
      </c>
      <c r="C24" s="157">
        <v>17656.055970000005</v>
      </c>
      <c r="D24" s="157">
        <v>8779.79997</v>
      </c>
      <c r="E24" s="157">
        <v>9838.5593000000008</v>
      </c>
    </row>
    <row r="25" spans="1:13" ht="15" x14ac:dyDescent="0.25">
      <c r="A25" s="39"/>
      <c r="B25" s="40" t="s">
        <v>21</v>
      </c>
      <c r="C25" s="157">
        <v>19238.720799999999</v>
      </c>
      <c r="D25" s="157">
        <v>8060.7358100000001</v>
      </c>
      <c r="E25" s="157">
        <v>11516.30291</v>
      </c>
    </row>
    <row r="26" spans="1:13" ht="15" x14ac:dyDescent="0.25">
      <c r="A26" s="46"/>
      <c r="B26" s="47" t="s">
        <v>22</v>
      </c>
      <c r="C26" s="158">
        <v>18321.019679999998</v>
      </c>
      <c r="D26" s="158">
        <v>8318.7378599999993</v>
      </c>
      <c r="E26" s="158">
        <v>11153.476780000001</v>
      </c>
    </row>
    <row r="27" spans="1:13" ht="15" x14ac:dyDescent="0.25">
      <c r="A27" s="39">
        <v>2026</v>
      </c>
      <c r="B27" s="40" t="s">
        <v>19</v>
      </c>
      <c r="C27" s="157">
        <v>19025.822979999997</v>
      </c>
      <c r="D27" s="157">
        <v>10028.823869999998</v>
      </c>
      <c r="E27" s="157">
        <v>12127.835480000002</v>
      </c>
    </row>
    <row r="29" spans="1:13" x14ac:dyDescent="0.2">
      <c r="H29" s="9" t="s">
        <v>104</v>
      </c>
      <c r="I29" s="9"/>
      <c r="J29" s="9"/>
      <c r="K29" s="9"/>
      <c r="L29" s="9"/>
      <c r="M29" s="9"/>
    </row>
    <row r="30" spans="1:13" x14ac:dyDescent="0.2">
      <c r="H30" s="7" t="s">
        <v>103</v>
      </c>
      <c r="I30" s="9"/>
      <c r="J30" s="9"/>
      <c r="K30" s="9"/>
      <c r="L30" s="9"/>
      <c r="M30" s="9"/>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A9001-DF8B-4A8D-8812-C41B5DF76FEA}">
  <dimension ref="A1:AA56"/>
  <sheetViews>
    <sheetView showGridLines="0" workbookViewId="0"/>
  </sheetViews>
  <sheetFormatPr defaultRowHeight="15" x14ac:dyDescent="0.25"/>
  <cols>
    <col min="2" max="2" width="15" customWidth="1"/>
    <col min="3" max="3" width="12.140625" customWidth="1"/>
    <col min="4" max="4" width="11.5703125" customWidth="1"/>
    <col min="5" max="5" width="12.28515625" customWidth="1"/>
    <col min="6" max="6" width="9.5703125" bestFit="1" customWidth="1"/>
    <col min="9" max="9" width="11.42578125" customWidth="1"/>
    <col min="10" max="10" width="13" customWidth="1"/>
    <col min="11" max="11" width="13.5703125" customWidth="1"/>
    <col min="12" max="12" width="12.5703125" customWidth="1"/>
    <col min="13" max="13" width="9.5703125" bestFit="1" customWidth="1"/>
  </cols>
  <sheetData>
    <row r="1" spans="1:13" ht="15.75" x14ac:dyDescent="0.25">
      <c r="A1" s="15" t="s">
        <v>135</v>
      </c>
      <c r="B1" s="3"/>
    </row>
    <row r="2" spans="1:13" x14ac:dyDescent="0.25">
      <c r="A2" s="5"/>
    </row>
    <row r="3" spans="1:13" x14ac:dyDescent="0.25">
      <c r="A3" s="21"/>
      <c r="B3" s="21"/>
      <c r="C3" s="21"/>
      <c r="D3" s="21"/>
      <c r="E3" s="21"/>
      <c r="F3" s="21"/>
      <c r="G3" s="21"/>
      <c r="H3" s="21"/>
      <c r="I3" s="21"/>
      <c r="J3" s="21"/>
      <c r="K3" s="21"/>
      <c r="L3" s="21"/>
    </row>
    <row r="4" spans="1:13" ht="15.75" x14ac:dyDescent="0.25">
      <c r="A4" s="6"/>
    </row>
    <row r="6" spans="1:13" x14ac:dyDescent="0.25">
      <c r="B6" s="202" t="s">
        <v>29</v>
      </c>
      <c r="C6" s="202"/>
      <c r="D6" s="202"/>
      <c r="E6" s="202"/>
      <c r="F6" s="202"/>
      <c r="I6" s="202" t="s">
        <v>30</v>
      </c>
      <c r="J6" s="202"/>
      <c r="K6" s="202"/>
      <c r="L6" s="202"/>
      <c r="M6" s="202"/>
    </row>
    <row r="7" spans="1:13" x14ac:dyDescent="0.25">
      <c r="B7" s="202"/>
      <c r="C7" s="202"/>
      <c r="D7" s="202"/>
      <c r="E7" s="202"/>
      <c r="F7" s="202"/>
      <c r="I7" s="202"/>
      <c r="J7" s="202"/>
      <c r="K7" s="202"/>
      <c r="L7" s="202"/>
      <c r="M7" s="202"/>
    </row>
    <row r="8" spans="1:13" ht="30" x14ac:dyDescent="0.25">
      <c r="A8" s="57"/>
      <c r="B8" s="56" t="s">
        <v>106</v>
      </c>
      <c r="C8" s="56" t="s">
        <v>108</v>
      </c>
      <c r="D8" s="56" t="s">
        <v>109</v>
      </c>
      <c r="E8" s="56" t="s">
        <v>110</v>
      </c>
      <c r="F8" s="56" t="s">
        <v>10</v>
      </c>
      <c r="H8" s="58"/>
      <c r="I8" s="56" t="s">
        <v>106</v>
      </c>
      <c r="J8" s="56" t="s">
        <v>108</v>
      </c>
      <c r="K8" s="56" t="s">
        <v>109</v>
      </c>
      <c r="L8" s="56" t="s">
        <v>110</v>
      </c>
      <c r="M8" s="56" t="s">
        <v>10</v>
      </c>
    </row>
    <row r="9" spans="1:13" x14ac:dyDescent="0.25">
      <c r="A9" s="8">
        <v>0</v>
      </c>
      <c r="B9" s="175">
        <v>542.02000000000407</v>
      </c>
      <c r="C9" s="175">
        <v>-1281.4999999999964</v>
      </c>
      <c r="D9" s="175">
        <v>-211.30999999999767</v>
      </c>
      <c r="E9" s="175">
        <v>957.69000000000597</v>
      </c>
      <c r="F9" s="175">
        <v>2063.8900000000067</v>
      </c>
      <c r="H9" s="8">
        <v>0</v>
      </c>
      <c r="I9" s="160">
        <v>888.26999999999862</v>
      </c>
      <c r="J9" s="160">
        <v>318.79000000000087</v>
      </c>
      <c r="K9" s="160">
        <v>535.81999999999971</v>
      </c>
      <c r="L9" s="160">
        <v>946.81000000000131</v>
      </c>
      <c r="M9" s="160">
        <v>1465.989999999998</v>
      </c>
    </row>
    <row r="10" spans="1:13" x14ac:dyDescent="0.25">
      <c r="A10" s="8">
        <v>4.1666666666666664E-2</v>
      </c>
      <c r="B10" s="175">
        <v>547.8799999999992</v>
      </c>
      <c r="C10" s="175">
        <v>-1204.989999999998</v>
      </c>
      <c r="D10" s="175">
        <v>-148.14000000000306</v>
      </c>
      <c r="E10" s="175">
        <v>1049.7999999999993</v>
      </c>
      <c r="F10" s="175">
        <v>2070.9300000000003</v>
      </c>
      <c r="H10" s="8">
        <v>4.1666666666666664E-2</v>
      </c>
      <c r="I10" s="160">
        <v>928.16999999999825</v>
      </c>
      <c r="J10" s="160">
        <v>369.43999999999869</v>
      </c>
      <c r="K10" s="160">
        <v>569.43999999999869</v>
      </c>
      <c r="L10" s="160">
        <v>1013.4300000000003</v>
      </c>
      <c r="M10" s="160">
        <v>1511.3499999999985</v>
      </c>
    </row>
    <row r="11" spans="1:13" x14ac:dyDescent="0.25">
      <c r="A11" s="8">
        <v>4.1666666666666664E-2</v>
      </c>
      <c r="B11" s="175">
        <v>526.09000000000015</v>
      </c>
      <c r="C11" s="175">
        <v>-1106.4599999999991</v>
      </c>
      <c r="D11" s="175">
        <v>-95.16000000000713</v>
      </c>
      <c r="E11" s="175">
        <v>1106.8699999999917</v>
      </c>
      <c r="F11" s="175">
        <v>2079.2699999999895</v>
      </c>
      <c r="H11" s="8">
        <v>4.1666666666666664E-2</v>
      </c>
      <c r="I11" s="160">
        <v>940.92999999999847</v>
      </c>
      <c r="J11" s="160">
        <v>462.29999999999927</v>
      </c>
      <c r="K11" s="160">
        <v>639.13999999999578</v>
      </c>
      <c r="L11" s="160">
        <v>1085.4599999999955</v>
      </c>
      <c r="M11" s="160">
        <v>1530.6899999999951</v>
      </c>
    </row>
    <row r="12" spans="1:13" x14ac:dyDescent="0.25">
      <c r="A12" s="8">
        <v>8.3333333333333329E-2</v>
      </c>
      <c r="B12" s="175">
        <v>511.03000000000065</v>
      </c>
      <c r="C12" s="175">
        <v>-1044.6999999999971</v>
      </c>
      <c r="D12" s="175">
        <v>-14.190000000002328</v>
      </c>
      <c r="E12" s="175">
        <v>1203.9399999999987</v>
      </c>
      <c r="F12" s="175">
        <v>2119.4699999999939</v>
      </c>
      <c r="H12" s="8">
        <v>8.3333333333333329E-2</v>
      </c>
      <c r="I12" s="160">
        <v>924.26000000000022</v>
      </c>
      <c r="J12" s="160">
        <v>479.14999999999782</v>
      </c>
      <c r="K12" s="160">
        <v>657.74999999999636</v>
      </c>
      <c r="L12" s="160">
        <v>1141.5999999999949</v>
      </c>
      <c r="M12" s="160">
        <v>1564.9699999999939</v>
      </c>
    </row>
    <row r="13" spans="1:13" x14ac:dyDescent="0.25">
      <c r="A13" s="8">
        <v>8.3333333333333329E-2</v>
      </c>
      <c r="B13" s="175">
        <v>489.36999999999898</v>
      </c>
      <c r="C13" s="175">
        <v>-983.12000000000262</v>
      </c>
      <c r="D13" s="175">
        <v>54.809999999997672</v>
      </c>
      <c r="E13" s="175">
        <v>1291.6499999999978</v>
      </c>
      <c r="F13" s="175">
        <v>2210.3299999999945</v>
      </c>
      <c r="H13" s="8">
        <v>8.3333333333333329E-2</v>
      </c>
      <c r="I13" s="160">
        <v>931.63000000000102</v>
      </c>
      <c r="J13" s="160">
        <v>517.05000000000291</v>
      </c>
      <c r="K13" s="160">
        <v>704.4900000000016</v>
      </c>
      <c r="L13" s="160">
        <v>1178.5500000000029</v>
      </c>
      <c r="M13" s="160">
        <v>1623.7700000000041</v>
      </c>
    </row>
    <row r="14" spans="1:13" x14ac:dyDescent="0.25">
      <c r="A14" s="8">
        <v>0.125</v>
      </c>
      <c r="B14" s="175">
        <v>485.4900000000016</v>
      </c>
      <c r="C14" s="175">
        <v>-964.97999999999956</v>
      </c>
      <c r="D14" s="175">
        <v>71.360000000000582</v>
      </c>
      <c r="E14" s="175">
        <v>1329.7000000000044</v>
      </c>
      <c r="F14" s="175">
        <v>2254.4200000000055</v>
      </c>
      <c r="H14" s="8">
        <v>0.125</v>
      </c>
      <c r="I14" s="160">
        <v>933.27000000000226</v>
      </c>
      <c r="J14" s="160">
        <v>525.80000000000291</v>
      </c>
      <c r="K14" s="160">
        <v>715.04000000000451</v>
      </c>
      <c r="L14" s="160">
        <v>1199.080000000009</v>
      </c>
      <c r="M14" s="160">
        <v>1649.5100000000093</v>
      </c>
    </row>
    <row r="15" spans="1:13" x14ac:dyDescent="0.25">
      <c r="A15" s="8">
        <v>0.125</v>
      </c>
      <c r="B15" s="175">
        <v>465.40000000000146</v>
      </c>
      <c r="C15" s="175">
        <v>-979.45000000000073</v>
      </c>
      <c r="D15" s="175">
        <v>64.340000000003783</v>
      </c>
      <c r="E15" s="175">
        <v>1329.9200000000092</v>
      </c>
      <c r="F15" s="175">
        <v>2245.5400000000081</v>
      </c>
      <c r="H15" s="8">
        <v>0.125</v>
      </c>
      <c r="I15" s="160">
        <v>909.52000000000226</v>
      </c>
      <c r="J15" s="160">
        <v>505.38000000000102</v>
      </c>
      <c r="K15" s="160">
        <v>694.00000000000728</v>
      </c>
      <c r="L15" s="160">
        <v>1179.7200000000121</v>
      </c>
      <c r="M15" s="160">
        <v>1640.9600000000137</v>
      </c>
    </row>
    <row r="16" spans="1:13" x14ac:dyDescent="0.25">
      <c r="A16" s="8">
        <v>0.16666666666666666</v>
      </c>
      <c r="B16" s="175">
        <v>452.71999999999935</v>
      </c>
      <c r="C16" s="175">
        <v>-991.9900000000016</v>
      </c>
      <c r="D16" s="175">
        <v>67.659999999996217</v>
      </c>
      <c r="E16" s="175">
        <v>1328.1399999999994</v>
      </c>
      <c r="F16" s="175">
        <v>2250.7499999999927</v>
      </c>
      <c r="H16" s="8">
        <v>0.16666666666666666</v>
      </c>
      <c r="I16" s="160">
        <v>877.31999999999971</v>
      </c>
      <c r="J16" s="160">
        <v>471.92000000000189</v>
      </c>
      <c r="K16" s="160">
        <v>653.47000000000116</v>
      </c>
      <c r="L16" s="160">
        <v>1135.6300000000047</v>
      </c>
      <c r="M16" s="160">
        <v>1626.9000000000015</v>
      </c>
    </row>
    <row r="17" spans="1:27" x14ac:dyDescent="0.25">
      <c r="A17" s="8">
        <v>0.16666666666666666</v>
      </c>
      <c r="B17" s="175">
        <v>527.95000000000255</v>
      </c>
      <c r="C17" s="175">
        <v>-1041.0499999999993</v>
      </c>
      <c r="D17" s="175">
        <v>77.069999999999709</v>
      </c>
      <c r="E17" s="175">
        <v>1392.630000000001</v>
      </c>
      <c r="F17" s="175">
        <v>2255.2099999999991</v>
      </c>
      <c r="H17" s="8">
        <v>0.16666666666666666</v>
      </c>
      <c r="I17" s="160">
        <v>888.43000000000211</v>
      </c>
      <c r="J17" s="160">
        <v>422.58000000000175</v>
      </c>
      <c r="K17" s="160">
        <v>630.7400000000016</v>
      </c>
      <c r="L17" s="160">
        <v>1151.130000000001</v>
      </c>
      <c r="M17" s="160">
        <v>1626.4700000000012</v>
      </c>
    </row>
    <row r="18" spans="1:27" x14ac:dyDescent="0.25">
      <c r="A18" s="8">
        <v>0.20833333333333334</v>
      </c>
      <c r="B18" s="175">
        <v>526.78999999999724</v>
      </c>
      <c r="C18" s="175">
        <v>-1078.0300000000025</v>
      </c>
      <c r="D18" s="175">
        <v>41.039999999997235</v>
      </c>
      <c r="E18" s="175">
        <v>1354.1599999999962</v>
      </c>
      <c r="F18" s="175">
        <v>2225.6500000000015</v>
      </c>
      <c r="H18" s="8">
        <v>0.20833333333333334</v>
      </c>
      <c r="I18" s="160">
        <v>899.96999999999571</v>
      </c>
      <c r="J18" s="160">
        <v>414.07999999999447</v>
      </c>
      <c r="K18" s="160">
        <v>594.60999999999694</v>
      </c>
      <c r="L18" s="160">
        <v>1097.8499999999985</v>
      </c>
      <c r="M18" s="160">
        <v>1608.3700000000026</v>
      </c>
    </row>
    <row r="19" spans="1:27" x14ac:dyDescent="0.25">
      <c r="A19" s="8">
        <v>0.20833333333333334</v>
      </c>
      <c r="B19" s="175">
        <v>569.70999999999913</v>
      </c>
      <c r="C19" s="175">
        <v>-1138.6000000000022</v>
      </c>
      <c r="D19" s="175">
        <v>5.0299999999951979</v>
      </c>
      <c r="E19" s="175">
        <v>1184.6499999999978</v>
      </c>
      <c r="F19" s="175">
        <v>2216.2999999999956</v>
      </c>
      <c r="H19" s="8">
        <v>0.20833333333333334</v>
      </c>
      <c r="I19" s="160">
        <v>981.52999999999884</v>
      </c>
      <c r="J19" s="160">
        <v>437.15999999999622</v>
      </c>
      <c r="K19" s="160">
        <v>542.48999999999432</v>
      </c>
      <c r="L19" s="160">
        <v>993.44999999999709</v>
      </c>
      <c r="M19" s="160">
        <v>1511.2099999999991</v>
      </c>
    </row>
    <row r="20" spans="1:27" x14ac:dyDescent="0.25">
      <c r="A20" s="8">
        <v>0.25</v>
      </c>
      <c r="B20" s="175">
        <v>436.4900000000016</v>
      </c>
      <c r="C20" s="175">
        <v>-1337.8199999999997</v>
      </c>
      <c r="D20" s="175">
        <v>-142.91999999999825</v>
      </c>
      <c r="E20" s="175">
        <v>1061.1899999999987</v>
      </c>
      <c r="F20" s="175">
        <v>2291.5</v>
      </c>
      <c r="H20" s="8">
        <v>0.25</v>
      </c>
      <c r="I20" s="160">
        <v>928.31999999999971</v>
      </c>
      <c r="J20" s="160">
        <v>377.45999999999549</v>
      </c>
      <c r="K20" s="160">
        <v>459.26999999999316</v>
      </c>
      <c r="L20" s="160">
        <v>960.63999999999578</v>
      </c>
      <c r="M20" s="160">
        <v>1494.8299999999945</v>
      </c>
    </row>
    <row r="21" spans="1:27" x14ac:dyDescent="0.25">
      <c r="A21" s="8">
        <v>0.25</v>
      </c>
      <c r="B21" s="175">
        <v>389.40999999999985</v>
      </c>
      <c r="C21" s="175">
        <v>-1316.2799999999988</v>
      </c>
      <c r="D21" s="175">
        <v>-118.97999999999593</v>
      </c>
      <c r="E21" s="175">
        <v>1042.7200000000012</v>
      </c>
      <c r="F21" s="175">
        <v>2455.6399999999994</v>
      </c>
      <c r="H21" s="8">
        <v>0.25</v>
      </c>
      <c r="I21" s="160">
        <v>901.65999999999622</v>
      </c>
      <c r="J21" s="160">
        <v>400.90999999999622</v>
      </c>
      <c r="K21" s="160">
        <v>505.65999999999622</v>
      </c>
      <c r="L21" s="160">
        <v>853.7699999999968</v>
      </c>
      <c r="M21" s="160">
        <v>1390.0199999999895</v>
      </c>
    </row>
    <row r="22" spans="1:27" x14ac:dyDescent="0.25">
      <c r="A22" s="8">
        <v>0.29166666666666669</v>
      </c>
      <c r="B22" s="175">
        <v>644.84000000000015</v>
      </c>
      <c r="C22" s="175">
        <v>-1050.6100000000006</v>
      </c>
      <c r="D22" s="175">
        <v>131.03000000000247</v>
      </c>
      <c r="E22" s="175">
        <v>1400.9800000000032</v>
      </c>
      <c r="F22" s="175">
        <v>2802.0299999999988</v>
      </c>
      <c r="H22" s="8">
        <v>0.29166666666666669</v>
      </c>
      <c r="I22" s="160">
        <v>952.75</v>
      </c>
      <c r="J22" s="160">
        <v>450.17999999999665</v>
      </c>
      <c r="K22" s="160">
        <v>578.09999999999854</v>
      </c>
      <c r="L22" s="160">
        <v>958.54999999999563</v>
      </c>
      <c r="M22" s="160">
        <v>1466.9999999999927</v>
      </c>
    </row>
    <row r="23" spans="1:27" x14ac:dyDescent="0.25">
      <c r="A23" s="8">
        <v>0.29166666666666669</v>
      </c>
      <c r="B23" s="175">
        <v>835.11000000000058</v>
      </c>
      <c r="C23" s="175">
        <v>-988.20000000000073</v>
      </c>
      <c r="D23" s="175">
        <v>115.68000000000393</v>
      </c>
      <c r="E23" s="175">
        <v>1202.5300000000025</v>
      </c>
      <c r="F23" s="175">
        <v>3136.9300000000003</v>
      </c>
      <c r="H23" s="8">
        <v>0.29166666666666669</v>
      </c>
      <c r="I23" s="160">
        <v>1021.3899999999958</v>
      </c>
      <c r="J23" s="160">
        <v>562.2699999999968</v>
      </c>
      <c r="K23" s="160">
        <v>776.08999999999651</v>
      </c>
      <c r="L23" s="160">
        <v>951.04999999999563</v>
      </c>
      <c r="M23" s="160">
        <v>1532.7999999999884</v>
      </c>
    </row>
    <row r="24" spans="1:27" x14ac:dyDescent="0.25">
      <c r="A24" s="8">
        <v>0.33333333333333331</v>
      </c>
      <c r="B24" s="175">
        <v>1175.1200000000026</v>
      </c>
      <c r="C24" s="175">
        <v>-739.87999999999374</v>
      </c>
      <c r="D24" s="175">
        <v>265.10000000000218</v>
      </c>
      <c r="E24" s="175">
        <v>1326.1200000000063</v>
      </c>
      <c r="F24" s="175">
        <v>3545.4400000000023</v>
      </c>
      <c r="H24" s="8">
        <v>0.33333333333333331</v>
      </c>
      <c r="I24" s="160">
        <v>1137.8000000000029</v>
      </c>
      <c r="J24" s="160">
        <v>582.02000000000407</v>
      </c>
      <c r="K24" s="160">
        <v>832.10000000000582</v>
      </c>
      <c r="L24" s="160">
        <v>955.54000000001179</v>
      </c>
      <c r="M24" s="160">
        <v>1637.8700000000099</v>
      </c>
    </row>
    <row r="25" spans="1:27" x14ac:dyDescent="0.25">
      <c r="A25" s="8">
        <v>0.33333333333333331</v>
      </c>
      <c r="B25" s="175">
        <v>1403.0099999999984</v>
      </c>
      <c r="C25" s="175">
        <v>-608.05000000000291</v>
      </c>
      <c r="D25" s="175">
        <v>334.79999999999927</v>
      </c>
      <c r="E25" s="175">
        <v>1267.2599999999984</v>
      </c>
      <c r="F25" s="175">
        <v>3582.3800000000047</v>
      </c>
      <c r="H25" s="8">
        <v>0.33333333333333331</v>
      </c>
      <c r="I25" s="160">
        <v>1209.9100000000035</v>
      </c>
      <c r="J25" s="160">
        <v>691.57000000000335</v>
      </c>
      <c r="K25" s="160">
        <v>929.15999999999985</v>
      </c>
      <c r="L25" s="160">
        <v>969.22999999999956</v>
      </c>
      <c r="M25" s="160">
        <v>1852.4400000000023</v>
      </c>
    </row>
    <row r="26" spans="1:27" x14ac:dyDescent="0.25">
      <c r="A26" s="8">
        <v>0.375</v>
      </c>
      <c r="B26" s="175">
        <v>1608.3500000000022</v>
      </c>
      <c r="C26" s="175">
        <v>-419.18999999999505</v>
      </c>
      <c r="D26" s="175">
        <v>467.53000000000611</v>
      </c>
      <c r="E26" s="175">
        <v>1222.2600000000057</v>
      </c>
      <c r="F26" s="175">
        <v>3850.0200000000041</v>
      </c>
      <c r="H26" s="8">
        <v>0.375</v>
      </c>
      <c r="I26" s="160">
        <v>1224.7199999999975</v>
      </c>
      <c r="J26" s="160">
        <v>789.06999999999971</v>
      </c>
      <c r="K26" s="160">
        <v>1065.5000000000036</v>
      </c>
      <c r="L26" s="160">
        <v>997.56000000000495</v>
      </c>
      <c r="M26" s="160">
        <v>1974.1400000000067</v>
      </c>
    </row>
    <row r="27" spans="1:27" x14ac:dyDescent="0.25">
      <c r="A27" s="8">
        <v>0.375</v>
      </c>
      <c r="B27" s="175">
        <v>2027.7900000000009</v>
      </c>
      <c r="C27" s="175">
        <v>-69.5</v>
      </c>
      <c r="D27" s="175">
        <v>716.42000000000189</v>
      </c>
      <c r="E27" s="175">
        <v>1458.4000000000015</v>
      </c>
      <c r="F27" s="175">
        <v>4115.9000000000015</v>
      </c>
      <c r="H27" s="8">
        <v>0.375</v>
      </c>
      <c r="I27" s="160">
        <v>1233.8899999999994</v>
      </c>
      <c r="J27" s="160">
        <v>883.87999999999738</v>
      </c>
      <c r="K27" s="160">
        <v>1106.1900000000023</v>
      </c>
      <c r="L27" s="160">
        <v>1053.2500000000036</v>
      </c>
      <c r="M27" s="160">
        <v>2206.010000000002</v>
      </c>
    </row>
    <row r="28" spans="1:27" x14ac:dyDescent="0.25">
      <c r="A28" s="8">
        <v>0.41666666666666669</v>
      </c>
      <c r="B28" s="175">
        <v>2234.1699999999983</v>
      </c>
      <c r="C28" s="175">
        <v>12.859999999996944</v>
      </c>
      <c r="D28" s="175">
        <v>831.18000000000029</v>
      </c>
      <c r="E28" s="175">
        <v>1493.4200000000019</v>
      </c>
      <c r="F28" s="175">
        <v>4350.75</v>
      </c>
      <c r="H28" s="8">
        <v>0.41666666666666669</v>
      </c>
      <c r="I28" s="160">
        <v>1250.8500000000022</v>
      </c>
      <c r="J28" s="160">
        <v>901.84000000000015</v>
      </c>
      <c r="K28" s="160">
        <v>1190.9300000000039</v>
      </c>
      <c r="L28" s="160">
        <v>1140.690000000006</v>
      </c>
      <c r="M28" s="160">
        <v>2369.6500000000015</v>
      </c>
    </row>
    <row r="29" spans="1:27" x14ac:dyDescent="0.25">
      <c r="A29" s="8">
        <v>0.41666666666666669</v>
      </c>
      <c r="B29" s="175">
        <v>2344.4800000000032</v>
      </c>
      <c r="C29" s="175">
        <v>87.389999999999418</v>
      </c>
      <c r="D29" s="175">
        <v>892.81999999999971</v>
      </c>
      <c r="E29" s="175">
        <v>1497.8299999999981</v>
      </c>
      <c r="F29" s="175">
        <v>4588.4799999999959</v>
      </c>
      <c r="H29" s="8">
        <v>0.41666666666666669</v>
      </c>
      <c r="I29" s="160">
        <v>1260.2000000000044</v>
      </c>
      <c r="J29" s="160">
        <v>900.90000000000146</v>
      </c>
      <c r="K29" s="160">
        <v>1219.2000000000007</v>
      </c>
      <c r="L29" s="160">
        <v>1130.3299999999981</v>
      </c>
      <c r="M29" s="160">
        <v>2502.6500000000015</v>
      </c>
      <c r="P29" s="203" t="s">
        <v>136</v>
      </c>
      <c r="Q29" s="203"/>
      <c r="R29" s="203"/>
      <c r="S29" s="203"/>
      <c r="T29" s="203"/>
      <c r="U29" s="203"/>
      <c r="V29" s="203"/>
      <c r="W29" s="203"/>
      <c r="X29" s="203"/>
      <c r="Y29" s="203"/>
      <c r="Z29" s="203"/>
      <c r="AA29" s="203"/>
    </row>
    <row r="30" spans="1:27" ht="15" customHeight="1" x14ac:dyDescent="0.25">
      <c r="A30" s="8">
        <v>0.45833333333333331</v>
      </c>
      <c r="B30" s="175">
        <v>2378.4200000000019</v>
      </c>
      <c r="C30" s="175">
        <v>122.96000000000276</v>
      </c>
      <c r="D30" s="175">
        <v>943.4900000000016</v>
      </c>
      <c r="E30" s="175">
        <v>1518.1600000000035</v>
      </c>
      <c r="F30" s="175">
        <v>4753.4400000000023</v>
      </c>
      <c r="H30" s="8">
        <v>0.45833333333333331</v>
      </c>
      <c r="I30" s="160">
        <v>1252.8199999999997</v>
      </c>
      <c r="J30" s="160">
        <v>920.5</v>
      </c>
      <c r="K30" s="160">
        <v>1240.6200000000063</v>
      </c>
      <c r="L30" s="160">
        <v>1177.8400000000074</v>
      </c>
      <c r="M30" s="160">
        <v>2618.6300000000119</v>
      </c>
      <c r="P30" s="203"/>
      <c r="Q30" s="203"/>
      <c r="R30" s="203"/>
      <c r="S30" s="203"/>
      <c r="T30" s="203"/>
      <c r="U30" s="203"/>
      <c r="V30" s="203"/>
      <c r="W30" s="203"/>
      <c r="X30" s="203"/>
      <c r="Y30" s="203"/>
      <c r="Z30" s="203"/>
      <c r="AA30" s="203"/>
    </row>
    <row r="31" spans="1:27" x14ac:dyDescent="0.25">
      <c r="A31" s="8">
        <v>0.45833333333333331</v>
      </c>
      <c r="B31" s="175">
        <v>2399.3600000000006</v>
      </c>
      <c r="C31" s="175">
        <v>152.7400000000016</v>
      </c>
      <c r="D31" s="175">
        <v>939.88999999999578</v>
      </c>
      <c r="E31" s="175">
        <v>1504.679999999993</v>
      </c>
      <c r="F31" s="175">
        <v>4801.8599999999933</v>
      </c>
      <c r="H31" s="8">
        <v>0.45833333333333331</v>
      </c>
      <c r="I31" s="160">
        <v>1243.2900000000009</v>
      </c>
      <c r="J31" s="160">
        <v>938.13999999999942</v>
      </c>
      <c r="K31" s="160">
        <v>1238.0299999999988</v>
      </c>
      <c r="L31" s="160">
        <v>1216.489999999998</v>
      </c>
      <c r="M31" s="160">
        <v>2628.6899999999951</v>
      </c>
      <c r="P31" s="203"/>
      <c r="Q31" s="203"/>
      <c r="R31" s="203"/>
      <c r="S31" s="203"/>
      <c r="T31" s="203"/>
      <c r="U31" s="203"/>
      <c r="V31" s="203"/>
      <c r="W31" s="203"/>
      <c r="X31" s="203"/>
      <c r="Y31" s="203"/>
      <c r="Z31" s="203"/>
      <c r="AA31" s="203"/>
    </row>
    <row r="32" spans="1:27" x14ac:dyDescent="0.25">
      <c r="A32" s="8">
        <v>0.5</v>
      </c>
      <c r="B32" s="175">
        <v>2441.2200000000012</v>
      </c>
      <c r="C32" s="175">
        <v>212.19000000000233</v>
      </c>
      <c r="D32" s="175">
        <v>1017.1400000000031</v>
      </c>
      <c r="E32" s="175">
        <v>1572.7100000000028</v>
      </c>
      <c r="F32" s="175">
        <v>4916.0200000000041</v>
      </c>
      <c r="H32" s="8">
        <v>0.5</v>
      </c>
      <c r="I32" s="160">
        <v>1236.8600000000006</v>
      </c>
      <c r="J32" s="160">
        <v>925.81000000000495</v>
      </c>
      <c r="K32" s="160">
        <v>1246.3900000000031</v>
      </c>
      <c r="L32" s="160">
        <v>1266.6000000000022</v>
      </c>
      <c r="M32" s="160">
        <v>2682.510000000002</v>
      </c>
      <c r="P32" s="203"/>
      <c r="Q32" s="203"/>
      <c r="R32" s="203"/>
      <c r="S32" s="203"/>
      <c r="T32" s="203"/>
      <c r="U32" s="203"/>
      <c r="V32" s="203"/>
      <c r="W32" s="203"/>
      <c r="X32" s="203"/>
      <c r="Y32" s="203"/>
      <c r="Z32" s="203"/>
      <c r="AA32" s="203"/>
    </row>
    <row r="33" spans="1:27" x14ac:dyDescent="0.25">
      <c r="A33" s="8">
        <v>0.5</v>
      </c>
      <c r="B33" s="175">
        <v>2493.5699999999997</v>
      </c>
      <c r="C33" s="175">
        <v>259.61000000000058</v>
      </c>
      <c r="D33" s="175">
        <v>1078.3299999999945</v>
      </c>
      <c r="E33" s="175">
        <v>1547.8699999999917</v>
      </c>
      <c r="F33" s="175">
        <v>5004.0599999999904</v>
      </c>
      <c r="H33" s="8">
        <v>0.5</v>
      </c>
      <c r="I33" s="160">
        <v>1242.4999999999964</v>
      </c>
      <c r="J33" s="160">
        <v>879.2599999999984</v>
      </c>
      <c r="K33" s="160">
        <v>1239.4099999999889</v>
      </c>
      <c r="L33" s="160">
        <v>1231.4599999999846</v>
      </c>
      <c r="M33" s="160">
        <v>2734.339999999982</v>
      </c>
      <c r="P33" s="203"/>
      <c r="Q33" s="203"/>
      <c r="R33" s="203"/>
      <c r="S33" s="203"/>
      <c r="T33" s="203"/>
      <c r="U33" s="203"/>
      <c r="V33" s="203"/>
      <c r="W33" s="203"/>
      <c r="X33" s="203"/>
      <c r="Y33" s="203"/>
      <c r="Z33" s="203"/>
      <c r="AA33" s="203"/>
    </row>
    <row r="34" spans="1:27" x14ac:dyDescent="0.25">
      <c r="A34" s="8">
        <v>0.54166666666666663</v>
      </c>
      <c r="B34" s="175">
        <v>2495.9500000000044</v>
      </c>
      <c r="C34" s="175">
        <v>296.02000000000407</v>
      </c>
      <c r="D34" s="175">
        <v>1149.450000000008</v>
      </c>
      <c r="E34" s="175">
        <v>1671.9800000000068</v>
      </c>
      <c r="F34" s="175">
        <v>5035.5100000000093</v>
      </c>
      <c r="H34" s="8">
        <v>0.54166666666666663</v>
      </c>
      <c r="I34" s="160">
        <v>1215.0500000000065</v>
      </c>
      <c r="J34" s="160">
        <v>859.01000000000931</v>
      </c>
      <c r="K34" s="160">
        <v>1238.7400000000089</v>
      </c>
      <c r="L34" s="160">
        <v>1295.0900000000074</v>
      </c>
      <c r="M34" s="160">
        <v>2746.1200000000099</v>
      </c>
      <c r="P34" s="51" t="s">
        <v>103</v>
      </c>
    </row>
    <row r="35" spans="1:27" x14ac:dyDescent="0.25">
      <c r="A35" s="8">
        <v>0.54166666666666663</v>
      </c>
      <c r="B35" s="175">
        <v>2520.16</v>
      </c>
      <c r="C35" s="175">
        <v>318.81999999999971</v>
      </c>
      <c r="D35" s="175">
        <v>1209.7199999999975</v>
      </c>
      <c r="E35" s="175">
        <v>1751.3599999999969</v>
      </c>
      <c r="F35" s="175">
        <v>5088.8300000000017</v>
      </c>
      <c r="H35" s="8">
        <v>0.54166666666666663</v>
      </c>
      <c r="I35" s="160">
        <v>1223.1599999999962</v>
      </c>
      <c r="J35" s="160">
        <v>850.12999999999738</v>
      </c>
      <c r="K35" s="160">
        <v>1256.9399999999951</v>
      </c>
      <c r="L35" s="160">
        <v>1312.0799999999945</v>
      </c>
      <c r="M35" s="160">
        <v>2802.0399999999936</v>
      </c>
    </row>
    <row r="36" spans="1:27" x14ac:dyDescent="0.25">
      <c r="A36" s="8">
        <v>0.58333333333333337</v>
      </c>
      <c r="B36" s="175">
        <v>2557.7200000000048</v>
      </c>
      <c r="C36" s="175">
        <v>355.15000000000509</v>
      </c>
      <c r="D36" s="175">
        <v>1231.3100000000086</v>
      </c>
      <c r="E36" s="175">
        <v>1782.1300000000119</v>
      </c>
      <c r="F36" s="175">
        <v>5036.8700000000172</v>
      </c>
      <c r="H36" s="8">
        <v>0.58333333333333337</v>
      </c>
      <c r="I36" s="160">
        <v>1196.5600000000049</v>
      </c>
      <c r="J36" s="160">
        <v>824.94000000000597</v>
      </c>
      <c r="K36" s="160">
        <v>1234.7700000000077</v>
      </c>
      <c r="L36" s="160">
        <v>1304.96000000001</v>
      </c>
      <c r="M36" s="160">
        <v>2791.2600000000093</v>
      </c>
    </row>
    <row r="37" spans="1:27" x14ac:dyDescent="0.25">
      <c r="A37" s="8">
        <v>0.58333333333333337</v>
      </c>
      <c r="B37" s="175">
        <v>2630.4800000000032</v>
      </c>
      <c r="C37" s="175">
        <v>392.56000000000495</v>
      </c>
      <c r="D37" s="175">
        <v>1298.9000000000051</v>
      </c>
      <c r="E37" s="175">
        <v>1831.2200000000012</v>
      </c>
      <c r="F37" s="175">
        <v>4957.6900000000023</v>
      </c>
      <c r="H37" s="8">
        <v>0.58333333333333337</v>
      </c>
      <c r="I37" s="160">
        <v>1190.5900000000001</v>
      </c>
      <c r="J37" s="160">
        <v>730.40999999999985</v>
      </c>
      <c r="K37" s="160">
        <v>1170.6000000000022</v>
      </c>
      <c r="L37" s="160">
        <v>1281.6700000000019</v>
      </c>
      <c r="M37" s="160">
        <v>2722.2099999999991</v>
      </c>
    </row>
    <row r="38" spans="1:27" x14ac:dyDescent="0.25">
      <c r="A38" s="8">
        <v>0.625</v>
      </c>
      <c r="B38" s="175">
        <v>2792.6799999999967</v>
      </c>
      <c r="C38" s="175">
        <v>461.39999999999782</v>
      </c>
      <c r="D38" s="175">
        <v>1304.3900000000031</v>
      </c>
      <c r="E38" s="175">
        <v>1870.2100000000028</v>
      </c>
      <c r="F38" s="175">
        <v>4970.330000000009</v>
      </c>
      <c r="H38" s="8">
        <v>0.625</v>
      </c>
      <c r="I38" s="160">
        <v>1179.6499999999978</v>
      </c>
      <c r="J38" s="160">
        <v>700.72999999999956</v>
      </c>
      <c r="K38" s="160">
        <v>1118.510000000002</v>
      </c>
      <c r="L38" s="160">
        <v>1264.1000000000022</v>
      </c>
      <c r="M38" s="160">
        <v>2698.0000000000073</v>
      </c>
    </row>
    <row r="39" spans="1:27" x14ac:dyDescent="0.25">
      <c r="A39" s="8">
        <v>0.625</v>
      </c>
      <c r="B39" s="175">
        <v>3201.5700000000033</v>
      </c>
      <c r="C39" s="175">
        <v>577.41000000000713</v>
      </c>
      <c r="D39" s="175">
        <v>1372.450000000008</v>
      </c>
      <c r="E39" s="175">
        <v>2081.9100000000108</v>
      </c>
      <c r="F39" s="175">
        <v>5040.0100000000166</v>
      </c>
      <c r="H39" s="8">
        <v>0.625</v>
      </c>
      <c r="I39" s="160">
        <v>1165.9799999999996</v>
      </c>
      <c r="J39" s="160">
        <v>676.63000000000466</v>
      </c>
      <c r="K39" s="160">
        <v>1093.4100000000071</v>
      </c>
      <c r="L39" s="160">
        <v>1315.6800000000076</v>
      </c>
      <c r="M39" s="160">
        <v>2684.8800000000119</v>
      </c>
    </row>
    <row r="40" spans="1:27" x14ac:dyDescent="0.25">
      <c r="A40" s="8">
        <v>0.66666666666666663</v>
      </c>
      <c r="B40" s="175">
        <v>3244.6199999999953</v>
      </c>
      <c r="C40" s="175">
        <v>645.2799999999952</v>
      </c>
      <c r="D40" s="175">
        <v>1331.4099999999926</v>
      </c>
      <c r="E40" s="175">
        <v>2153.7199999999939</v>
      </c>
      <c r="F40" s="175">
        <v>4989.3099999999904</v>
      </c>
      <c r="H40" s="8">
        <v>0.66666666666666663</v>
      </c>
      <c r="I40" s="160">
        <v>1085.929999999993</v>
      </c>
      <c r="J40" s="160">
        <v>627.97999999999593</v>
      </c>
      <c r="K40" s="160">
        <v>940.0099999999984</v>
      </c>
      <c r="L40" s="160">
        <v>1203</v>
      </c>
      <c r="M40" s="160">
        <v>2620.3500000000058</v>
      </c>
    </row>
    <row r="41" spans="1:27" x14ac:dyDescent="0.25">
      <c r="A41" s="8">
        <v>0.66666666666666663</v>
      </c>
      <c r="B41" s="175">
        <v>3139.0500000000029</v>
      </c>
      <c r="C41" s="175">
        <v>563.82000000000335</v>
      </c>
      <c r="D41" s="175">
        <v>1297.9800000000068</v>
      </c>
      <c r="E41" s="175">
        <v>2352.9800000000068</v>
      </c>
      <c r="F41" s="175">
        <v>5018.7700000000041</v>
      </c>
      <c r="H41" s="8">
        <v>0.66666666666666663</v>
      </c>
      <c r="I41" s="160">
        <v>1334.9900000000016</v>
      </c>
      <c r="J41" s="160">
        <v>805.67000000000553</v>
      </c>
      <c r="K41" s="160">
        <v>1059.2100000000137</v>
      </c>
      <c r="L41" s="160">
        <v>1436.9200000000164</v>
      </c>
      <c r="M41" s="160">
        <v>2546.9200000000128</v>
      </c>
    </row>
    <row r="42" spans="1:27" x14ac:dyDescent="0.25">
      <c r="A42" s="8">
        <v>0.70833333333333337</v>
      </c>
      <c r="B42" s="175">
        <v>2952.5900000000038</v>
      </c>
      <c r="C42" s="175">
        <v>146.94000000000233</v>
      </c>
      <c r="D42" s="175">
        <v>887.82000000000335</v>
      </c>
      <c r="E42" s="175">
        <v>2066.6600000000035</v>
      </c>
      <c r="F42" s="175">
        <v>4518.9600000000064</v>
      </c>
      <c r="H42" s="8">
        <v>0.70833333333333337</v>
      </c>
      <c r="I42" s="160">
        <v>1405.2799999999988</v>
      </c>
      <c r="J42" s="160">
        <v>735.61999999999898</v>
      </c>
      <c r="K42" s="160">
        <v>930.44999999999709</v>
      </c>
      <c r="L42" s="160">
        <v>1227.1599999999962</v>
      </c>
      <c r="M42" s="160">
        <v>2331.7000000000044</v>
      </c>
    </row>
    <row r="43" spans="1:27" x14ac:dyDescent="0.25">
      <c r="A43" s="8">
        <v>0.70833333333333337</v>
      </c>
      <c r="B43" s="175">
        <v>2479.0400000000045</v>
      </c>
      <c r="C43" s="175">
        <v>-490.72999999999956</v>
      </c>
      <c r="D43" s="175">
        <v>404.78000000000247</v>
      </c>
      <c r="E43" s="175">
        <v>1809.7200000000012</v>
      </c>
      <c r="F43" s="175">
        <v>3929.1199999999953</v>
      </c>
      <c r="H43" s="8">
        <v>0.70833333333333337</v>
      </c>
      <c r="I43" s="160">
        <v>1317.8500000000022</v>
      </c>
      <c r="J43" s="160">
        <v>542.70999999999913</v>
      </c>
      <c r="K43" s="160">
        <v>723.01000000000568</v>
      </c>
      <c r="L43" s="160">
        <v>1081.6300000000047</v>
      </c>
      <c r="M43" s="160">
        <v>2122.2700000000041</v>
      </c>
    </row>
    <row r="44" spans="1:27" x14ac:dyDescent="0.25">
      <c r="A44" s="8">
        <v>0.75</v>
      </c>
      <c r="B44" s="175">
        <v>2037.9600000000028</v>
      </c>
      <c r="C44" s="175">
        <v>-875.41999999999462</v>
      </c>
      <c r="D44" s="175">
        <v>157.61000000000058</v>
      </c>
      <c r="E44" s="175">
        <v>1723.8199999999997</v>
      </c>
      <c r="F44" s="175">
        <v>3463.4099999999962</v>
      </c>
      <c r="H44" s="8">
        <v>0.75</v>
      </c>
      <c r="I44" s="160">
        <v>1186.8199999999961</v>
      </c>
      <c r="J44" s="160">
        <v>382.09999999999854</v>
      </c>
      <c r="K44" s="160">
        <v>586.09999999999491</v>
      </c>
      <c r="L44" s="160">
        <v>987.95999999999185</v>
      </c>
      <c r="M44" s="160">
        <v>1984.7199999999939</v>
      </c>
    </row>
    <row r="45" spans="1:27" x14ac:dyDescent="0.25">
      <c r="A45" s="8">
        <v>0.75</v>
      </c>
      <c r="B45" s="175">
        <v>1632.0299999999988</v>
      </c>
      <c r="C45" s="175">
        <v>-1100.380000000001</v>
      </c>
      <c r="D45" s="175">
        <v>77.290000000004511</v>
      </c>
      <c r="E45" s="175">
        <v>1649.0200000000004</v>
      </c>
      <c r="F45" s="175">
        <v>3136.0999999999985</v>
      </c>
      <c r="H45" s="8">
        <v>0.75</v>
      </c>
      <c r="I45" s="160">
        <v>932.66999999999825</v>
      </c>
      <c r="J45" s="160">
        <v>194.63000000000102</v>
      </c>
      <c r="K45" s="160">
        <v>519.93000000000393</v>
      </c>
      <c r="L45" s="160">
        <v>900.20999999999913</v>
      </c>
      <c r="M45" s="160">
        <v>1878.6200000000026</v>
      </c>
    </row>
    <row r="46" spans="1:27" x14ac:dyDescent="0.25">
      <c r="A46" s="8">
        <v>0.79166666666666663</v>
      </c>
      <c r="B46" s="175">
        <v>1401.7999999999993</v>
      </c>
      <c r="C46" s="175">
        <v>-1209.760000000002</v>
      </c>
      <c r="D46" s="175">
        <v>21.61000000000422</v>
      </c>
      <c r="E46" s="175">
        <v>1506.3900000000031</v>
      </c>
      <c r="F46" s="175">
        <v>2956.1399999999994</v>
      </c>
      <c r="H46" s="8">
        <v>0.79166666666666663</v>
      </c>
      <c r="I46" s="160">
        <v>854.87000000000262</v>
      </c>
      <c r="J46" s="160">
        <v>143.62000000000262</v>
      </c>
      <c r="K46" s="160">
        <v>512.15000000000146</v>
      </c>
      <c r="L46" s="160">
        <v>835.81999999999971</v>
      </c>
      <c r="M46" s="160">
        <v>1820.5099999999948</v>
      </c>
    </row>
    <row r="47" spans="1:27" x14ac:dyDescent="0.25">
      <c r="A47" s="8">
        <v>0.79166666666666663</v>
      </c>
      <c r="B47" s="175">
        <v>1300.6400000000067</v>
      </c>
      <c r="C47" s="175">
        <v>-1182.5499999999956</v>
      </c>
      <c r="D47" s="175">
        <v>34.700000000004366</v>
      </c>
      <c r="E47" s="175">
        <v>1388.1600000000035</v>
      </c>
      <c r="F47" s="175">
        <v>2997.0600000000049</v>
      </c>
      <c r="H47" s="8">
        <v>0.79166666666666663</v>
      </c>
      <c r="I47" s="160">
        <v>725.68000000000393</v>
      </c>
      <c r="J47" s="160">
        <v>129.38000000000466</v>
      </c>
      <c r="K47" s="160">
        <v>473.34000000000378</v>
      </c>
      <c r="L47" s="160">
        <v>789.68000000000393</v>
      </c>
      <c r="M47" s="160">
        <v>1783.6400000000067</v>
      </c>
    </row>
    <row r="48" spans="1:27" x14ac:dyDescent="0.25">
      <c r="A48" s="8">
        <v>0.83333333333333337</v>
      </c>
      <c r="B48" s="175">
        <v>1342.380000000001</v>
      </c>
      <c r="C48" s="175">
        <v>-1027.0999999999985</v>
      </c>
      <c r="D48" s="175">
        <v>125.81000000000131</v>
      </c>
      <c r="E48" s="175">
        <v>1333.4600000000028</v>
      </c>
      <c r="F48" s="175">
        <v>2902.5200000000114</v>
      </c>
      <c r="H48" s="8">
        <v>0.83333333333333337</v>
      </c>
      <c r="I48" s="160">
        <v>831.9900000000016</v>
      </c>
      <c r="J48" s="160">
        <v>214.55000000000291</v>
      </c>
      <c r="K48" s="160">
        <v>519.27000000000407</v>
      </c>
      <c r="L48" s="160">
        <v>744.2300000000032</v>
      </c>
      <c r="M48" s="160">
        <v>1691.9900000000052</v>
      </c>
    </row>
    <row r="49" spans="1:13" x14ac:dyDescent="0.25">
      <c r="A49" s="8">
        <v>0.83333333333333337</v>
      </c>
      <c r="B49" s="175">
        <v>1213.8300000000017</v>
      </c>
      <c r="C49" s="175">
        <v>-1055.6599999999999</v>
      </c>
      <c r="D49" s="175">
        <v>82.309999999997672</v>
      </c>
      <c r="E49" s="175">
        <v>1149.5799999999945</v>
      </c>
      <c r="F49" s="175">
        <v>2847.9599999999919</v>
      </c>
      <c r="H49" s="8">
        <v>0.83333333333333337</v>
      </c>
      <c r="I49" s="160">
        <v>827.39000000000669</v>
      </c>
      <c r="J49" s="160">
        <v>274.9400000000096</v>
      </c>
      <c r="K49" s="160">
        <v>545.21000000001004</v>
      </c>
      <c r="L49" s="160">
        <v>703.77000000000771</v>
      </c>
      <c r="M49" s="160">
        <v>1649.9400000000096</v>
      </c>
    </row>
    <row r="50" spans="1:13" x14ac:dyDescent="0.25">
      <c r="A50" s="8">
        <v>0.875</v>
      </c>
      <c r="B50" s="175">
        <v>1043.2900000000009</v>
      </c>
      <c r="C50" s="175">
        <v>-1032.7899999999936</v>
      </c>
      <c r="D50" s="175">
        <v>62.120000000013533</v>
      </c>
      <c r="E50" s="175">
        <v>1057.2300000000141</v>
      </c>
      <c r="F50" s="175">
        <v>2709.0000000000146</v>
      </c>
      <c r="H50" s="8">
        <v>0.875</v>
      </c>
      <c r="I50" s="160">
        <v>867.9900000000016</v>
      </c>
      <c r="J50" s="160">
        <v>289.62000000000262</v>
      </c>
      <c r="K50" s="160">
        <v>525.04000000000451</v>
      </c>
      <c r="L50" s="160">
        <v>685.31000000000495</v>
      </c>
      <c r="M50" s="160">
        <v>1544.0599999999977</v>
      </c>
    </row>
    <row r="51" spans="1:13" x14ac:dyDescent="0.25">
      <c r="A51" s="8">
        <v>0.875</v>
      </c>
      <c r="B51" s="175">
        <v>833.54000000000451</v>
      </c>
      <c r="C51" s="175">
        <v>-983.94999999999709</v>
      </c>
      <c r="D51" s="175">
        <v>63.06000000000131</v>
      </c>
      <c r="E51" s="175">
        <v>963.38000000000466</v>
      </c>
      <c r="F51" s="175">
        <v>2417.1500000000087</v>
      </c>
      <c r="H51" s="8">
        <v>0.875</v>
      </c>
      <c r="I51" s="160">
        <v>925.37000000000262</v>
      </c>
      <c r="J51" s="160">
        <v>391.87000000000262</v>
      </c>
      <c r="K51" s="160">
        <v>652.76000000000204</v>
      </c>
      <c r="L51" s="160">
        <v>764.31000000000131</v>
      </c>
      <c r="M51" s="160">
        <v>1558.7200000000084</v>
      </c>
    </row>
    <row r="52" spans="1:13" x14ac:dyDescent="0.25">
      <c r="A52" s="8">
        <v>0.91666666666666663</v>
      </c>
      <c r="B52" s="175">
        <v>685.97000000000116</v>
      </c>
      <c r="C52" s="175">
        <v>-1013.6699999999983</v>
      </c>
      <c r="D52" s="175">
        <v>16.400000000001455</v>
      </c>
      <c r="E52" s="175">
        <v>862.15000000000146</v>
      </c>
      <c r="F52" s="175">
        <v>2342.5900000000038</v>
      </c>
      <c r="H52" s="8">
        <v>0.91666666666666663</v>
      </c>
      <c r="I52" s="160">
        <v>929.71000000000276</v>
      </c>
      <c r="J52" s="160">
        <v>409.44000000000233</v>
      </c>
      <c r="K52" s="160">
        <v>663.2400000000016</v>
      </c>
      <c r="L52" s="160">
        <v>781.69000000000233</v>
      </c>
      <c r="M52" s="160">
        <v>1497.760000000002</v>
      </c>
    </row>
    <row r="53" spans="1:13" x14ac:dyDescent="0.25">
      <c r="A53" s="8">
        <v>0.91666666666666663</v>
      </c>
      <c r="B53" s="175">
        <v>485.03000000000611</v>
      </c>
      <c r="C53" s="175">
        <v>-1124.9899999999943</v>
      </c>
      <c r="D53" s="175">
        <v>-41.239999999987049</v>
      </c>
      <c r="E53" s="175">
        <v>924.74000000001251</v>
      </c>
      <c r="F53" s="175">
        <v>2226.390000000014</v>
      </c>
      <c r="H53" s="8">
        <v>0.91666666666666663</v>
      </c>
      <c r="I53" s="160">
        <v>970.27000000000044</v>
      </c>
      <c r="J53" s="160">
        <v>545.30000000000291</v>
      </c>
      <c r="K53" s="160">
        <v>662.29000000000451</v>
      </c>
      <c r="L53" s="160">
        <v>817.4700000000048</v>
      </c>
      <c r="M53" s="160">
        <v>1456.1600000000035</v>
      </c>
    </row>
    <row r="54" spans="1:13" x14ac:dyDescent="0.25">
      <c r="A54" s="8">
        <v>0.95833333333333337</v>
      </c>
      <c r="B54" s="175">
        <v>502.71000000000095</v>
      </c>
      <c r="C54" s="175">
        <v>-1214.8600000000006</v>
      </c>
      <c r="D54" s="175">
        <v>-122.51000000000568</v>
      </c>
      <c r="E54" s="175">
        <v>829.45999999999549</v>
      </c>
      <c r="F54" s="175">
        <v>2155.9499999999971</v>
      </c>
      <c r="H54" s="8">
        <v>0.95833333333333337</v>
      </c>
      <c r="I54" s="160">
        <v>963.05999999999949</v>
      </c>
      <c r="J54" s="160">
        <v>524.89999999999782</v>
      </c>
      <c r="K54" s="160">
        <v>653.88999999999578</v>
      </c>
      <c r="L54" s="160">
        <v>854.70999999999549</v>
      </c>
      <c r="M54" s="160">
        <v>1472.2899999999936</v>
      </c>
    </row>
    <row r="55" spans="1:13" x14ac:dyDescent="0.25">
      <c r="A55" s="8">
        <v>0.95833333333333337</v>
      </c>
      <c r="B55" s="175">
        <v>417.98999999999796</v>
      </c>
      <c r="C55" s="175">
        <v>-1389.0800000000017</v>
      </c>
      <c r="D55" s="175">
        <v>-260.40000000000509</v>
      </c>
      <c r="E55" s="175">
        <v>830.0199999999968</v>
      </c>
      <c r="F55" s="175">
        <v>2091.1900000000023</v>
      </c>
      <c r="H55" s="8">
        <v>0.95833333333333337</v>
      </c>
      <c r="I55" s="160">
        <v>946.25999999999658</v>
      </c>
      <c r="J55" s="160">
        <v>418.46999999999753</v>
      </c>
      <c r="K55" s="160">
        <v>577.17999999999665</v>
      </c>
      <c r="L55" s="160">
        <v>879.92999999999665</v>
      </c>
      <c r="M55" s="160">
        <v>1417.760000000002</v>
      </c>
    </row>
    <row r="56" spans="1:13" x14ac:dyDescent="0.25">
      <c r="A56" s="8">
        <v>0</v>
      </c>
      <c r="B56" s="175">
        <v>380.65000000000146</v>
      </c>
      <c r="C56" s="175">
        <v>-1436.739999999998</v>
      </c>
      <c r="D56" s="175">
        <v>-331.54999999999563</v>
      </c>
      <c r="E56" s="175">
        <v>784.89999999999782</v>
      </c>
      <c r="F56" s="175">
        <v>2068.2200000000012</v>
      </c>
      <c r="H56" s="8">
        <v>0</v>
      </c>
      <c r="I56" s="160">
        <v>957.38000000000102</v>
      </c>
      <c r="J56" s="160">
        <v>414.2300000000032</v>
      </c>
      <c r="K56" s="160">
        <v>598.24000000000888</v>
      </c>
      <c r="L56" s="160">
        <v>943.25000000000728</v>
      </c>
      <c r="M56" s="160">
        <v>1444.8000000000102</v>
      </c>
    </row>
  </sheetData>
  <mergeCells count="3">
    <mergeCell ref="B6:F7"/>
    <mergeCell ref="I6:M7"/>
    <mergeCell ref="P29:AA3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FA743-33EB-4FAC-AE67-1EDC6CA6A2C1}">
  <dimension ref="A1:K33"/>
  <sheetViews>
    <sheetView showGridLines="0" workbookViewId="0"/>
  </sheetViews>
  <sheetFormatPr defaultRowHeight="15" x14ac:dyDescent="0.25"/>
  <cols>
    <col min="3" max="6" width="12.7109375" customWidth="1"/>
    <col min="7" max="7" width="15" customWidth="1"/>
    <col min="8" max="8" width="12.7109375" customWidth="1"/>
  </cols>
  <sheetData>
    <row r="1" spans="1:8" ht="15.75" x14ac:dyDescent="0.25">
      <c r="A1" s="15" t="s">
        <v>137</v>
      </c>
      <c r="B1" s="3"/>
    </row>
    <row r="8" spans="1:8" x14ac:dyDescent="0.25">
      <c r="A8" s="60"/>
      <c r="B8" s="61"/>
      <c r="C8" s="66" t="s">
        <v>111</v>
      </c>
      <c r="D8" s="66" t="s">
        <v>113</v>
      </c>
      <c r="E8" s="66" t="s">
        <v>114</v>
      </c>
      <c r="F8" s="66" t="s">
        <v>115</v>
      </c>
      <c r="G8" s="66" t="s">
        <v>120</v>
      </c>
      <c r="H8" s="66" t="s">
        <v>112</v>
      </c>
    </row>
    <row r="9" spans="1:8" x14ac:dyDescent="0.25">
      <c r="A9" s="1">
        <v>2021</v>
      </c>
      <c r="B9" s="59" t="s">
        <v>19</v>
      </c>
      <c r="C9" s="159">
        <v>3004.25</v>
      </c>
      <c r="D9" s="159">
        <v>135.22999999999999</v>
      </c>
      <c r="E9" s="159">
        <v>1.28</v>
      </c>
      <c r="F9" s="159">
        <v>6.55</v>
      </c>
      <c r="G9" s="159">
        <v>9.5799999999999983</v>
      </c>
      <c r="H9" s="159">
        <v>18.11</v>
      </c>
    </row>
    <row r="10" spans="1:8" x14ac:dyDescent="0.25">
      <c r="A10" s="1"/>
      <c r="B10" s="59" t="s">
        <v>31</v>
      </c>
      <c r="C10" s="159">
        <v>2854.2300000000005</v>
      </c>
      <c r="D10" s="159">
        <v>73.64</v>
      </c>
      <c r="E10" s="159">
        <v>1.19</v>
      </c>
      <c r="F10" s="159">
        <v>4.6400000000000006</v>
      </c>
      <c r="G10" s="159">
        <v>8.43</v>
      </c>
      <c r="H10" s="159">
        <v>21.82</v>
      </c>
    </row>
    <row r="11" spans="1:8" x14ac:dyDescent="0.25">
      <c r="A11" s="1"/>
      <c r="B11" s="59" t="s">
        <v>21</v>
      </c>
      <c r="C11" s="159">
        <v>3762.28</v>
      </c>
      <c r="D11" s="159">
        <v>34.99</v>
      </c>
      <c r="E11" s="159">
        <v>3.3699999999999997</v>
      </c>
      <c r="F11" s="159">
        <v>44.95</v>
      </c>
      <c r="G11" s="159">
        <v>18.509999999999998</v>
      </c>
      <c r="H11" s="159">
        <v>37.29</v>
      </c>
    </row>
    <row r="12" spans="1:8" x14ac:dyDescent="0.25">
      <c r="A12" s="60"/>
      <c r="B12" s="61" t="s">
        <v>22</v>
      </c>
      <c r="C12" s="161">
        <v>3767.1099999999997</v>
      </c>
      <c r="D12" s="161">
        <v>85.58</v>
      </c>
      <c r="E12" s="161">
        <v>0.03</v>
      </c>
      <c r="F12" s="161">
        <v>8.16</v>
      </c>
      <c r="G12" s="161">
        <v>3.58</v>
      </c>
      <c r="H12" s="161">
        <v>28.41</v>
      </c>
    </row>
    <row r="13" spans="1:8" x14ac:dyDescent="0.25">
      <c r="A13" s="62">
        <v>2022</v>
      </c>
      <c r="B13" s="63" t="s">
        <v>19</v>
      </c>
      <c r="C13" s="162">
        <v>4010.6800000000003</v>
      </c>
      <c r="D13" s="162">
        <v>58.539999999999992</v>
      </c>
      <c r="E13" s="162">
        <v>0.66</v>
      </c>
      <c r="F13" s="162">
        <v>1.28</v>
      </c>
      <c r="G13" s="162">
        <v>4.18</v>
      </c>
      <c r="H13" s="162">
        <v>14.77</v>
      </c>
    </row>
    <row r="14" spans="1:8" x14ac:dyDescent="0.25">
      <c r="A14" s="1"/>
      <c r="B14" s="59" t="s">
        <v>31</v>
      </c>
      <c r="C14" s="159">
        <v>3710.4</v>
      </c>
      <c r="D14" s="159">
        <v>34.68</v>
      </c>
      <c r="E14" s="159">
        <v>0.51</v>
      </c>
      <c r="F14" s="159">
        <v>0.57000000000000006</v>
      </c>
      <c r="G14" s="159">
        <v>0.97</v>
      </c>
      <c r="H14" s="159">
        <v>11.639999999999999</v>
      </c>
    </row>
    <row r="15" spans="1:8" x14ac:dyDescent="0.25">
      <c r="A15" s="1"/>
      <c r="B15" s="59" t="s">
        <v>21</v>
      </c>
      <c r="C15" s="159">
        <v>4345.24</v>
      </c>
      <c r="D15" s="159">
        <v>36.580000000000005</v>
      </c>
      <c r="E15" s="159">
        <v>0.51</v>
      </c>
      <c r="F15" s="159">
        <v>3.68</v>
      </c>
      <c r="G15" s="159">
        <v>0.7</v>
      </c>
      <c r="H15" s="159">
        <v>20.52</v>
      </c>
    </row>
    <row r="16" spans="1:8" x14ac:dyDescent="0.25">
      <c r="A16" s="60"/>
      <c r="B16" s="61" t="s">
        <v>22</v>
      </c>
      <c r="C16" s="161">
        <v>4666.01</v>
      </c>
      <c r="D16" s="161">
        <v>33.46</v>
      </c>
      <c r="E16" s="161">
        <v>2.2200000000000002</v>
      </c>
      <c r="F16" s="161">
        <v>3.91</v>
      </c>
      <c r="G16" s="161">
        <v>1.8900000000000001</v>
      </c>
      <c r="H16" s="161">
        <v>55.07</v>
      </c>
    </row>
    <row r="17" spans="1:11" x14ac:dyDescent="0.25">
      <c r="A17" s="62">
        <v>2023</v>
      </c>
      <c r="B17" s="63" t="s">
        <v>19</v>
      </c>
      <c r="C17" s="162">
        <v>4703.99</v>
      </c>
      <c r="D17" s="162">
        <v>27.07</v>
      </c>
      <c r="E17" s="162">
        <v>2.59</v>
      </c>
      <c r="F17" s="162">
        <v>4.8899999999999997</v>
      </c>
      <c r="G17" s="162">
        <v>0.58000000000000007</v>
      </c>
      <c r="H17" s="162">
        <v>35.79</v>
      </c>
    </row>
    <row r="18" spans="1:11" x14ac:dyDescent="0.25">
      <c r="A18" s="1"/>
      <c r="B18" s="59" t="s">
        <v>31</v>
      </c>
      <c r="C18" s="159">
        <v>4467.1499999999996</v>
      </c>
      <c r="D18" s="159">
        <v>19.07</v>
      </c>
      <c r="E18" s="159">
        <v>0.53</v>
      </c>
      <c r="F18" s="159">
        <v>2.17</v>
      </c>
      <c r="G18" s="159">
        <v>0.36</v>
      </c>
      <c r="H18" s="159">
        <v>26.15</v>
      </c>
    </row>
    <row r="19" spans="1:11" x14ac:dyDescent="0.25">
      <c r="A19" s="1"/>
      <c r="B19" s="59" t="s">
        <v>21</v>
      </c>
      <c r="C19" s="159">
        <v>4958.6499999999996</v>
      </c>
      <c r="D19" s="159">
        <v>42.1</v>
      </c>
      <c r="E19" s="159">
        <v>1.49</v>
      </c>
      <c r="F19" s="159">
        <v>7.1800000000000006</v>
      </c>
      <c r="G19" s="159">
        <v>0.22000000000000003</v>
      </c>
      <c r="H19" s="159">
        <v>36.81</v>
      </c>
    </row>
    <row r="20" spans="1:11" x14ac:dyDescent="0.25">
      <c r="A20" s="60"/>
      <c r="B20" s="61" t="s">
        <v>22</v>
      </c>
      <c r="C20" s="161">
        <v>5443.62</v>
      </c>
      <c r="D20" s="161">
        <v>73.349999999999994</v>
      </c>
      <c r="E20" s="161">
        <v>4.3999999999999995</v>
      </c>
      <c r="F20" s="161">
        <v>17.39</v>
      </c>
      <c r="G20" s="161">
        <v>0.24000000000000002</v>
      </c>
      <c r="H20" s="161">
        <v>74.150000000000006</v>
      </c>
    </row>
    <row r="21" spans="1:11" x14ac:dyDescent="0.25">
      <c r="A21" s="62">
        <v>2024</v>
      </c>
      <c r="B21" s="63" t="s">
        <v>19</v>
      </c>
      <c r="C21" s="162">
        <v>5219.95</v>
      </c>
      <c r="D21" s="162">
        <v>33.069999999999993</v>
      </c>
      <c r="E21" s="162">
        <v>6.2799999999999994</v>
      </c>
      <c r="F21" s="162">
        <v>3.41</v>
      </c>
      <c r="G21" s="162">
        <v>0.17</v>
      </c>
      <c r="H21" s="162">
        <v>32.799999999999997</v>
      </c>
    </row>
    <row r="22" spans="1:11" x14ac:dyDescent="0.25">
      <c r="A22" s="1"/>
      <c r="B22" s="59" t="s">
        <v>31</v>
      </c>
      <c r="C22" s="159">
        <v>3990.6000000000004</v>
      </c>
      <c r="D22" s="159">
        <v>5.41</v>
      </c>
      <c r="E22" s="159">
        <v>0.22999999999999998</v>
      </c>
      <c r="F22" s="159">
        <v>0.89</v>
      </c>
      <c r="G22" s="159">
        <v>0.01</v>
      </c>
      <c r="H22" s="159">
        <v>3.6100000000000003</v>
      </c>
    </row>
    <row r="23" spans="1:11" x14ac:dyDescent="0.25">
      <c r="A23" s="1"/>
      <c r="B23" s="59" t="s">
        <v>21</v>
      </c>
      <c r="C23" s="159">
        <v>5587.8</v>
      </c>
      <c r="D23" s="159">
        <v>32.28</v>
      </c>
      <c r="E23" s="159">
        <v>2.02</v>
      </c>
      <c r="F23" s="159">
        <v>8.93</v>
      </c>
      <c r="G23" s="159">
        <v>0.16</v>
      </c>
      <c r="H23" s="159">
        <v>44.07</v>
      </c>
    </row>
    <row r="24" spans="1:11" x14ac:dyDescent="0.25">
      <c r="A24" s="60"/>
      <c r="B24" s="61" t="s">
        <v>22</v>
      </c>
      <c r="C24" s="161">
        <v>5859.24</v>
      </c>
      <c r="D24" s="161">
        <v>42.75</v>
      </c>
      <c r="E24" s="161">
        <v>3.76</v>
      </c>
      <c r="F24" s="161">
        <v>7.35</v>
      </c>
      <c r="G24" s="161">
        <v>2.17</v>
      </c>
      <c r="H24" s="161">
        <v>77.58</v>
      </c>
    </row>
    <row r="25" spans="1:11" x14ac:dyDescent="0.25">
      <c r="A25" s="62">
        <v>2025</v>
      </c>
      <c r="B25" s="63" t="s">
        <v>19</v>
      </c>
      <c r="C25" s="162">
        <v>6143.57</v>
      </c>
      <c r="D25" s="162">
        <v>42.01</v>
      </c>
      <c r="E25" s="162">
        <v>3.94</v>
      </c>
      <c r="F25" s="162">
        <v>6.76</v>
      </c>
      <c r="G25" s="162">
        <v>2.58</v>
      </c>
      <c r="H25" s="162">
        <v>62.230000000000004</v>
      </c>
    </row>
    <row r="26" spans="1:11" x14ac:dyDescent="0.25">
      <c r="A26" s="1"/>
      <c r="B26" s="59" t="s">
        <v>31</v>
      </c>
      <c r="C26" s="159">
        <v>5213.7</v>
      </c>
      <c r="D26" s="159">
        <v>49.35</v>
      </c>
      <c r="E26" s="159">
        <v>1.71</v>
      </c>
      <c r="F26" s="159">
        <v>1.04</v>
      </c>
      <c r="G26" s="159">
        <v>0.55000000000000004</v>
      </c>
      <c r="H26" s="159">
        <v>21.68</v>
      </c>
    </row>
    <row r="27" spans="1:11" x14ac:dyDescent="0.25">
      <c r="A27" s="1"/>
      <c r="B27" s="59" t="s">
        <v>21</v>
      </c>
      <c r="C27" s="159">
        <v>6870.75</v>
      </c>
      <c r="D27" s="159">
        <v>130.31</v>
      </c>
      <c r="E27" s="159">
        <v>3.21</v>
      </c>
      <c r="F27" s="159">
        <v>3.54</v>
      </c>
      <c r="G27" s="159">
        <v>1.6400000000000001</v>
      </c>
      <c r="H27" s="159">
        <v>52.36</v>
      </c>
    </row>
    <row r="28" spans="1:11" x14ac:dyDescent="0.25">
      <c r="A28" s="60"/>
      <c r="B28" s="61" t="s">
        <v>22</v>
      </c>
      <c r="C28" s="161">
        <v>7458.15</v>
      </c>
      <c r="D28" s="161">
        <v>255.42000000000002</v>
      </c>
      <c r="E28" s="161">
        <v>4.8000000000000007</v>
      </c>
      <c r="F28" s="161">
        <v>17.010000000000002</v>
      </c>
      <c r="G28" s="161">
        <v>8.57</v>
      </c>
      <c r="H28" s="161">
        <v>118.13999999999999</v>
      </c>
    </row>
    <row r="29" spans="1:11" x14ac:dyDescent="0.25">
      <c r="A29" s="1">
        <v>2026</v>
      </c>
      <c r="B29" s="59" t="s">
        <v>19</v>
      </c>
      <c r="C29" s="159">
        <v>6892.7100000000009</v>
      </c>
      <c r="D29" s="159">
        <v>171.64000000000001</v>
      </c>
      <c r="E29" s="159">
        <v>3.5</v>
      </c>
      <c r="F29" s="159">
        <v>4.32</v>
      </c>
      <c r="G29" s="159">
        <v>1.18</v>
      </c>
      <c r="H29" s="159">
        <v>66.8</v>
      </c>
    </row>
    <row r="32" spans="1:11" x14ac:dyDescent="0.25">
      <c r="K32" s="51" t="s">
        <v>138</v>
      </c>
    </row>
    <row r="33" spans="11:11" x14ac:dyDescent="0.25">
      <c r="K33" s="51" t="s">
        <v>103</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14</vt:i4>
      </vt:variant>
    </vt:vector>
  </HeadingPairs>
  <TitlesOfParts>
    <vt:vector size="53" baseType="lpstr">
      <vt:lpstr>Contents</vt:lpstr>
      <vt:lpstr>Box Figure 5.1</vt:lpstr>
      <vt:lpstr>Box Figure 5.2</vt:lpstr>
      <vt:lpstr>Figure 5.1</vt:lpstr>
      <vt:lpstr>Figure 5.2</vt:lpstr>
      <vt:lpstr>Figure 5.3</vt:lpstr>
      <vt:lpstr>Figure 5.4</vt:lpstr>
      <vt:lpstr>Figure 5.5</vt:lpstr>
      <vt:lpstr>Figure 5.6</vt:lpstr>
      <vt:lpstr>Figure 5.7</vt:lpstr>
      <vt:lpstr>Figure 5.8</vt:lpstr>
      <vt:lpstr>Figure 5.9</vt:lpstr>
      <vt:lpstr>Figure 5.10</vt:lpstr>
      <vt:lpstr>Figure 5.11</vt:lpstr>
      <vt:lpstr>Figure 5.12</vt:lpstr>
      <vt:lpstr>Figure 5.13</vt:lpstr>
      <vt:lpstr>Figure 5.14</vt:lpstr>
      <vt:lpstr>Figure 5.15</vt:lpstr>
      <vt:lpstr>Figure 5.16</vt:lpstr>
      <vt:lpstr>Figure 5.17</vt:lpstr>
      <vt:lpstr>Figure 5.18</vt:lpstr>
      <vt:lpstr>Figure 5.19</vt:lpstr>
      <vt:lpstr>Figure 5.20</vt:lpstr>
      <vt:lpstr>Figure 5.21</vt:lpstr>
      <vt:lpstr>Figure 5.22</vt:lpstr>
      <vt:lpstr>Figure 5.23</vt:lpstr>
      <vt:lpstr>Figure 5.24</vt:lpstr>
      <vt:lpstr>Figure 5.25</vt:lpstr>
      <vt:lpstr>Figure 5.26</vt:lpstr>
      <vt:lpstr>Figure 5.27</vt:lpstr>
      <vt:lpstr>Figure 5.28</vt:lpstr>
      <vt:lpstr>Figure 5.29</vt:lpstr>
      <vt:lpstr>Figure 5.30</vt:lpstr>
      <vt:lpstr>Figure 5.31</vt:lpstr>
      <vt:lpstr>Figure 5.32</vt:lpstr>
      <vt:lpstr>Figure 5.33</vt:lpstr>
      <vt:lpstr>Figure 5.34</vt:lpstr>
      <vt:lpstr>Figure 5.35</vt:lpstr>
      <vt:lpstr>Figure 5.36</vt:lpstr>
      <vt:lpstr>'Figure 5.1'!_Ref230704396</vt:lpstr>
      <vt:lpstr>'Figure 5.5'!_Ref230892141</vt:lpstr>
      <vt:lpstr>'Figure 5.13'!_Ref230893727</vt:lpstr>
      <vt:lpstr>'Figure 5.6'!_Ref231812211</vt:lpstr>
      <vt:lpstr>'Figure 5.36'!_Ref231827103</vt:lpstr>
      <vt:lpstr>'Figure 5.24'!_Ref231829054</vt:lpstr>
      <vt:lpstr>'Figure 5.27'!_Ref232102999</vt:lpstr>
      <vt:lpstr>'Figure 5.31'!_Ref232102999</vt:lpstr>
      <vt:lpstr>'Figure 5.28'!_Ref232104431</vt:lpstr>
      <vt:lpstr>'Figure 5.29'!_Ref232104674</vt:lpstr>
      <vt:lpstr>'Figure 5.31'!_Ref232154461</vt:lpstr>
      <vt:lpstr>'Figure 5.32'!_Ref232156116</vt:lpstr>
      <vt:lpstr>'Figure 5.33'!_Ref232157777</vt:lpstr>
      <vt:lpstr>'Figure 5.7'!_Ref232421086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2026-08-19T05:27:18Z</dcterms:created>
  <dcterms:modified xsi:type="dcterms:W3CDTF">2026-08-19T05:27:27Z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d5a995-dfdf-4407-9a97-edbbc68c9f53_Enabled">
    <vt:lpwstr>true</vt:lpwstr>
  </property>
  <property fmtid="{D5CDD505-2E9C-101B-9397-08002B2CF9AE}" pid="3" name="MSIP_Label_d9d5a995-dfdf-4407-9a97-edbbc68c9f53_SetDate">
    <vt:lpwstr>2026-08-19T05:27:27Z</vt:lpwstr>
  </property>
  <property fmtid="{D5CDD505-2E9C-101B-9397-08002B2CF9AE}" pid="4" name="MSIP_Label_d9d5a995-dfdf-4407-9a97-edbbc68c9f53_Method">
    <vt:lpwstr>Privileged</vt:lpwstr>
  </property>
  <property fmtid="{D5CDD505-2E9C-101B-9397-08002B2CF9AE}" pid="5" name="MSIP_Label_d9d5a995-dfdf-4407-9a97-edbbc68c9f53_Name">
    <vt:lpwstr>OFFICIAL</vt:lpwstr>
  </property>
  <property fmtid="{D5CDD505-2E9C-101B-9397-08002B2CF9AE}" pid="6" name="MSIP_Label_d9d5a995-dfdf-4407-9a97-edbbc68c9f53_SiteId">
    <vt:lpwstr>b33e9e1a-e443-4edd-9789-24bed26d38d6</vt:lpwstr>
  </property>
  <property fmtid="{D5CDD505-2E9C-101B-9397-08002B2CF9AE}" pid="7" name="MSIP_Label_d9d5a995-dfdf-4407-9a97-edbbc68c9f53_ActionId">
    <vt:lpwstr>d0c32a7b-8128-472b-8313-98e92315fe37</vt:lpwstr>
  </property>
  <property fmtid="{D5CDD505-2E9C-101B-9397-08002B2CF9AE}" pid="8" name="MSIP_Label_d9d5a995-dfdf-4407-9a97-edbbc68c9f53_ContentBits">
    <vt:lpwstr>0</vt:lpwstr>
  </property>
  <property fmtid="{D5CDD505-2E9C-101B-9397-08002B2CF9AE}" pid="9" name="MSIP_Label_d9d5a995-dfdf-4407-9a97-edbbc68c9f53_Tag">
    <vt:lpwstr>10, 0, 1, 1</vt:lpwstr>
  </property>
</Properties>
</file>