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51480" yWindow="5235" windowWidth="29040" windowHeight="15720"/>
  </bookViews>
  <sheets>
    <sheet name="Overview" sheetId="45" r:id="rId1"/>
    <sheet name="A. Key assumptions" sheetId="48" r:id="rId2"/>
    <sheet name="B. HumeLink Summary" sheetId="19" r:id="rId3"/>
    <sheet name="C. Historical Lab &amp; Indirect" sheetId="62" r:id="rId4"/>
    <sheet name="C.1 Historical Indirect-sub-cat" sheetId="111" r:id="rId5"/>
    <sheet name="D. Forecast Lab &amp; Indirect" sheetId="104" r:id="rId6"/>
    <sheet name="D.1 Forecast Labour" sheetId="105" r:id="rId7"/>
    <sheet name="D.2 Forecast Lab Related" sheetId="106" r:id="rId8"/>
    <sheet name="D.3 Forecast Indirect" sheetId="107" r:id="rId9"/>
    <sheet name="Tables - Labour and Indirect" sheetId="108" r:id="rId10"/>
    <sheet name="Tables - Capex Forecasting Meth" sheetId="109" r:id="rId11"/>
  </sheets>
  <externalReferences>
    <externalReference r:id="rId12"/>
  </externalReferences>
  <definedNames>
    <definedName name="__123Graph_A" hidden="1">[1]A!#REF!</definedName>
    <definedName name="__123Graph_B" hidden="1">[1]A!#REF!</definedName>
    <definedName name="__123Graph_X" hidden="1">[1]A!#REF!</definedName>
    <definedName name="_1__123Graph_ACHART_2" hidden="1">[1]A!#REF!</definedName>
    <definedName name="_2__123Graph_ACHART_3" hidden="1">[1]A!#REF!</definedName>
    <definedName name="_3__123Graph_BCHART_3" hidden="1">[1]A!#REF!</definedName>
    <definedName name="_4__123Graph_XCHART_3" hidden="1">[1]A!#REF!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_FilterDatabase" localSheetId="7" hidden="1">'D.2 Forecast Lab Related'!#REF!</definedName>
    <definedName name="_xlnm._FilterDatabase" localSheetId="10" hidden="1">'Tables - Capex Forecasting Meth'!#REF!</definedName>
    <definedName name="_Key1" hidden="1">#REF!</definedName>
    <definedName name="_Order1" hidden="1">255</definedName>
    <definedName name="_Order2" hidden="1">0</definedName>
    <definedName name="_Sort" hidden="1">#REF!</definedName>
    <definedName name="anscount" hidden="1">4</definedName>
    <definedName name="CIQWBGuid" hidden="1">"SWC 2011-12 Q4 quarterly treasury analyst report v7.xlsx"</definedName>
    <definedName name="DME_BeforeCloseCompleted" hidden="1">"False"</definedName>
    <definedName name="DME_Dirty" hidden="1">"False"</definedName>
    <definedName name="DME_LocalFile" hidden="1">"True"</definedName>
    <definedName name="EBITYTDBud" hidden="1">{#N/A,#N/A,FALSE,"1";#N/A,#N/A,FALSE,"2";#N/A,#N/A,FALSE,"3";#N/A,#N/A,FALSE,"4";#N/A,#N/A,FALSE,"5";#N/A,#N/A,FALSE,"6";#N/A,#N/A,FALSE,"7";#N/A,#N/A,FALSE,"8";#N/A,#N/A,FALSE,"9";#N/A,#N/A,FALSE,"10";#N/A,#N/A,FALSE,"11";#N/A,#N/A,FALSE,"12";#N/A,#N/A,FALSE,"13";#N/A,#N/A,FALSE,"14";#N/A,#N/A,FALSE,"15";#N/A,#N/A,FALSE,"16";#N/A,#N/A,FALSE,"17";#N/A,#N/A,FALSE,"18";#N/A,#N/A,FALSE,"19";#N/A,#N/A,FALSE,"20";#N/A,#N/A,FALSE,"21";#N/A,#N/A,FALSE,"22";#N/A,#N/A,FALSE,"23";#N/A,#N/A,FALSE,"24";#N/A,#N/A,FALSE,"25";#N/A,#N/A,FALSE,"26";#N/A,#N/A,FALSE,"27";#N/A,#N/A,FALSE,"28";#N/A,#N/A,FALSE,"29";#N/A,#N/A,FALSE,"30";#N/A,#N/A,FALSE,"31";#N/A,#N/A,FALSE,"32";#N/A,#N/A,FALSE,"33";#N/A,#N/A,FALSE,"34";#N/A,#N/A,FALSE,"35";#N/A,#N/A,FALSE,"36";#N/A,#N/A,FALSE,"37";#N/A,#N/A,FALSE,"38";#N/A,#N/A,FALSE,"39";#N/A,#N/A,FALSE,"40";#N/A,#N/A,FALSE,"41"}</definedName>
    <definedName name="Incidents" hidden="1">{#N/A,#N/A,FALSE,"1";#N/A,#N/A,FALSE,"2";#N/A,#N/A,FALSE,"3";#N/A,#N/A,FALSE,"4";#N/A,#N/A,FALSE,"5";#N/A,#N/A,FALSE,"6";#N/A,#N/A,FALSE,"7";#N/A,#N/A,FALSE,"8";#N/A,#N/A,FALSE,"9";#N/A,#N/A,FALSE,"10";#N/A,#N/A,FALSE,"11";#N/A,#N/A,FALSE,"12";#N/A,#N/A,FALSE,"13";#N/A,#N/A,FALSE,"14";#N/A,#N/A,FALSE,"15";#N/A,#N/A,FALSE,"16";#N/A,#N/A,FALSE,"17";#N/A,#N/A,FALSE,"18";#N/A,#N/A,FALSE,"19";#N/A,#N/A,FALSE,"20";#N/A,#N/A,FALSE,"21";#N/A,#N/A,FALSE,"22";#N/A,#N/A,FALSE,"23";#N/A,#N/A,FALSE,"24";#N/A,#N/A,FALSE,"25";#N/A,#N/A,FALSE,"26";#N/A,#N/A,FALSE,"27";#N/A,#N/A,FALSE,"28";#N/A,#N/A,FALSE,"29";#N/A,#N/A,FALSE,"30";#N/A,#N/A,FALSE,"31";#N/A,#N/A,FALSE,"32";#N/A,#N/A,FALSE,"33";#N/A,#N/A,FALSE,"34";#N/A,#N/A,FALSE,"35";#N/A,#N/A,FALSE,"36";#N/A,#N/A,FALSE,"37";#N/A,#N/A,FALSE,"38";#N/A,#N/A,FALSE,"39";#N/A,#N/A,FALSE,"40";#N/A,#N/A,FALSE,"41"}</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"09/19/2012 23:07:59"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imcount" hidden="1">2</definedName>
    <definedName name="LOCAL_MYSQL_DATE_FORMAT" localSheetId="4"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Pal_Workbook_GUID" hidden="1">"HITI8TUK7ERA8Q8CVU9JSAHE"</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SwapState" hidden="1">FALSE</definedName>
    <definedName name="RiskUpdateDisplay" hidden="1">FALSE</definedName>
    <definedName name="RiskUseDifferentSeedForEachSim" hidden="1">FALSE</definedName>
    <definedName name="RiskUseFixedSeed" hidden="1">TRUE</definedName>
    <definedName name="RiskUseMultipleCPUs" hidden="1">TRUE</definedName>
    <definedName name="SAPBEXdnldView" hidden="1">"4UE30CY001JBAS5CVJYIXHEDX"</definedName>
    <definedName name="SAPBEXsysID" hidden="1">"BWP"</definedName>
    <definedName name="sencount" hidden="1">1</definedName>
    <definedName name="TopRankDefaultDistForRange" hidden="1">0</definedName>
    <definedName name="TopRankDefaultMaxChange" hidden="1">0.1</definedName>
    <definedName name="TopRankDefaultMinChange" hidden="1">-0.1</definedName>
    <definedName name="TopRankDefaultMultiGroupSize" hidden="1">2</definedName>
    <definedName name="TopRankDefaultMultiStepsPerInput" hidden="1">2</definedName>
    <definedName name="TopRankDefaultRangeType" hidden="1">0</definedName>
    <definedName name="TopRankDefaultStepsPerInput" hidden="1">5</definedName>
    <definedName name="TopRankDetailByInputReport" hidden="1">FALSE</definedName>
    <definedName name="TopRankMaxInputsPerGraph" hidden="1">10</definedName>
    <definedName name="TopRankMultiWayReport" hidden="1">FALSE</definedName>
    <definedName name="TopRankNumberOfRuns" hidden="1">1</definedName>
    <definedName name="TopRankOnlyInputsOverThreshold" hidden="1">TRUE</definedName>
    <definedName name="TopRankOnlyTopRanking" hidden="1">TRUE</definedName>
    <definedName name="TopRankOutputDetailReport" hidden="1">FALSE</definedName>
    <definedName name="TopRankOutputsAsPercentChange" hidden="1">FALSE</definedName>
    <definedName name="TopRankOverwriteExisting" hidden="1">FALSE</definedName>
    <definedName name="TopRankPauseOnError" hidden="1">TRUE</definedName>
    <definedName name="TopRankPerformPrecedentScanAddOutput" hidden="1">FALSE</definedName>
    <definedName name="TopRankPerformPrecedentScanAtStart" hidden="1">TRUE</definedName>
    <definedName name="TopRankPrecedentScanType" hidden="1">1</definedName>
    <definedName name="TopRankReportAllOutputCells" hidden="1">TRUE</definedName>
    <definedName name="TopRankReportsInExistingWorkbook" hidden="1">FALSE</definedName>
    <definedName name="TopRankReportsInExistingWorkbookName" hidden="1">"Active Workbook"</definedName>
    <definedName name="TopRankReportsInNewWorkbook" hidden="1">TRUE</definedName>
    <definedName name="TopRankSensitivityGraphs" hidden="1">FALSE</definedName>
    <definedName name="TopRankSingleWorkbookAllResults" hidden="1">FALSE</definedName>
    <definedName name="TopRankSpiderGraphs" hidden="1">TRUE</definedName>
    <definedName name="TopRankTornadoGraphs" hidden="1">TRUE</definedName>
    <definedName name="TopRankUpdateDisplay" hidden="1">FALSE</definedName>
    <definedName name="wrn.Main_Stats." hidden="1">{"JVSumm_Report",#N/A,FALSE,"JV Summ";"Newman_Report",#N/A,FALSE,"Output - 7";"Yandi_Report",#N/A,FALSE,"Output - 8"}</definedName>
    <definedName name="wrn.Mining._.Perfromance._.Report." hidden="1">{#N/A,#N/A,FALSE,"1";#N/A,#N/A,FALSE,"2";#N/A,#N/A,FALSE,"3";#N/A,#N/A,FALSE,"4";#N/A,#N/A,FALSE,"5";#N/A,#N/A,FALSE,"6";#N/A,#N/A,FALSE,"7";#N/A,#N/A,FALSE,"8";#N/A,#N/A,FALSE,"9";#N/A,#N/A,FALSE,"10";#N/A,#N/A,FALSE,"11";#N/A,#N/A,FALSE,"12";#N/A,#N/A,FALSE,"13";#N/A,#N/A,FALSE,"14";#N/A,#N/A,FALSE,"15";#N/A,#N/A,FALSE,"16";#N/A,#N/A,FALSE,"17";#N/A,#N/A,FALSE,"18";#N/A,#N/A,FALSE,"19";#N/A,#N/A,FALSE,"20";#N/A,#N/A,FALSE,"21";#N/A,#N/A,FALSE,"22";#N/A,#N/A,FALSE,"23";#N/A,#N/A,FALSE,"24";#N/A,#N/A,FALSE,"25";#N/A,#N/A,FALSE,"26";#N/A,#N/A,FALSE,"27";#N/A,#N/A,FALSE,"28";#N/A,#N/A,FALSE,"29";#N/A,#N/A,FALSE,"30";#N/A,#N/A,FALSE,"31";#N/A,#N/A,FALSE,"32";#N/A,#N/A,FALSE,"33";#N/A,#N/A,FALSE,"34";#N/A,#N/A,FALSE,"35";#N/A,#N/A,FALSE,"36";#N/A,#N/A,FALSE,"37";#N/A,#N/A,FALSE,"38";#N/A,#N/A,FALSE,"39";#N/A,#N/A,FALSE,"40";#N/A,#N/A,FALSE,"41"}</definedName>
    <definedName name="wrn.Print_full." hidden="1">{#N/A,#N/A,TRUE,"Isa Cu";#N/A,#N/A,TRUE,"Isa Pb-Zn";#N/A,#N/A,TRUE,"Isa Major";#N/A,#N/A,TRUE,"Isa Other";#N/A,#N/A,TRUE,"EHM";#N/A,#N/A,TRUE,"MRM";#N/A,#N/A,TRUE,"OCB";#N/A,#N/A,TRUE,"NCP";#N/A,#N/A,TRUE,"CCP";#N/A,#N/A,TRUE,"CRL";#N/A,#N/A,TRUE,"MSS";#N/A,#N/A,TRUE,"Gold";#N/A,#N/A,TRUE,"Exploration";#N/A,#N/A,TRUE,"S.America";#N/A,#N/A,TRUE,"BRM";#N/A,#N/A,TRUE,"BZL";#N/A,#N/A,TRUE,"MHD";#N/A,#N/A,TRUE,"HQ"}</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4" i="48" l="1"/>
  <c r="E14" i="48"/>
  <c r="F14" i="48"/>
  <c r="G14" i="48"/>
  <c r="D12" i="48"/>
  <c r="E12" i="48"/>
  <c r="F12" i="48"/>
  <c r="G12" i="48"/>
  <c r="H12" i="48"/>
  <c r="I12" i="48"/>
  <c r="H14" i="48" l="1"/>
  <c r="I14" i="48" l="1"/>
</calcChain>
</file>

<file path=xl/sharedStrings.xml><?xml version="1.0" encoding="utf-8"?>
<sst xmlns="http://schemas.openxmlformats.org/spreadsheetml/2006/main" count="682" uniqueCount="197">
  <si>
    <t>Overview of this model</t>
  </si>
  <si>
    <t>Model structure / Navigation instructions</t>
  </si>
  <si>
    <t>Header worksheets</t>
  </si>
  <si>
    <t>Description of worksheet</t>
  </si>
  <si>
    <t>A. Key assumptions</t>
  </si>
  <si>
    <r>
      <t xml:space="preserve">The </t>
    </r>
    <r>
      <rPr>
        <i/>
        <sz val="11"/>
        <color theme="1"/>
        <rFont val="Calibri"/>
        <family val="2"/>
        <scheme val="minor"/>
      </rPr>
      <t xml:space="preserve">Key assumptions </t>
    </r>
    <r>
      <rPr>
        <sz val="11"/>
        <color theme="1"/>
        <rFont val="Calibri"/>
        <family val="2"/>
        <scheme val="minor"/>
      </rPr>
      <t>worksheet outlines the key assumptions and rates which apply across the below listed categories.</t>
    </r>
  </si>
  <si>
    <t>Section 2</t>
  </si>
  <si>
    <t>B. HumeLink Summary Historical and Forecast</t>
  </si>
  <si>
    <t>C. Historical Labour and Indirect Capex</t>
  </si>
  <si>
    <t>D. Forecast Labour and Indirect Capex</t>
  </si>
  <si>
    <t>- Labour</t>
  </si>
  <si>
    <t>Forecasts Labour costs by applying a schedule of hourly rates to monthly FTE forecasts for each relevant type of labour resource.  The bottom-up build is undertaken for five categories - Project management,  Transaction Procurement Support, Community and Stakeholder Engagement, Land and Environment, Other support and Corporate Roles.  Some outsourced labour resources have also been included (and separately identified) in this spreadsheet because they will effectively function as part of the internal project team.  The associated costs have been forecast at the contracted amounts.</t>
  </si>
  <si>
    <t>- Labour Related</t>
  </si>
  <si>
    <t>Key Assumptions</t>
  </si>
  <si>
    <t>The following rates have been applied across the categories of cost estimates.</t>
  </si>
  <si>
    <t>Any changes made in the black cells  link to the corresponding calculations in the worksheets</t>
  </si>
  <si>
    <t>Escalation and Labour Rate restatement</t>
  </si>
  <si>
    <t>Costs have been collected in current year rates.</t>
  </si>
  <si>
    <t>Labour real cost escalation per year (from ACCC Final Decision)</t>
  </si>
  <si>
    <t>2017-18</t>
  </si>
  <si>
    <t>2018-19</t>
  </si>
  <si>
    <t>2019-20</t>
  </si>
  <si>
    <t>2020-21</t>
  </si>
  <si>
    <t>2021-22</t>
  </si>
  <si>
    <t>2022-23</t>
  </si>
  <si>
    <t>2023-24</t>
  </si>
  <si>
    <t>Labour real cost de-escalation</t>
  </si>
  <si>
    <t>June quarter CPI - actual to 2020-21 then forecast (from ACCC Final Decision)</t>
  </si>
  <si>
    <t>CPI discount</t>
  </si>
  <si>
    <t>Salary assumptions</t>
  </si>
  <si>
    <t>Oncosts - contract</t>
  </si>
  <si>
    <t>Oncosts - Enterprise Agreement</t>
  </si>
  <si>
    <t>Support costs</t>
  </si>
  <si>
    <t>Indexation - 2022-23 and 2023-24 - contract</t>
  </si>
  <si>
    <t>Indexation - 2022-23 and 2023-24 - Enterprise Agreement</t>
  </si>
  <si>
    <t>Number of FTE hours per month</t>
  </si>
  <si>
    <t>Forecast months in 2021-22</t>
  </si>
  <si>
    <t>Training cost assumptions</t>
  </si>
  <si>
    <t>HumeLink Summary - Historical + Forecast</t>
  </si>
  <si>
    <t>Cost category</t>
  </si>
  <si>
    <t>Total</t>
  </si>
  <si>
    <t>Project Management</t>
  </si>
  <si>
    <t>Transaction procurement support</t>
  </si>
  <si>
    <t>Community and Stakeholder Engagement</t>
  </si>
  <si>
    <t>Land and Environment</t>
  </si>
  <si>
    <t>Other Support and Corporate Roles</t>
  </si>
  <si>
    <t>Labour Related</t>
  </si>
  <si>
    <t>Non-Labour</t>
  </si>
  <si>
    <t>Historical Labour and Indirect Capex</t>
  </si>
  <si>
    <t>Labour and Indirect Capex - Nominal</t>
  </si>
  <si>
    <t>Labour and Labour Related</t>
  </si>
  <si>
    <t>Forecast Labour and Indirect Capex</t>
  </si>
  <si>
    <t>Transaction Procurement Support</t>
  </si>
  <si>
    <t>Community and stakeholder engagement</t>
  </si>
  <si>
    <t>Summary</t>
  </si>
  <si>
    <t>Forecast Labour Related</t>
  </si>
  <si>
    <t>Training</t>
  </si>
  <si>
    <t>Recruitment</t>
  </si>
  <si>
    <t>IT Hardware</t>
  </si>
  <si>
    <t>EIS</t>
  </si>
  <si>
    <t>EIS Application Fee</t>
  </si>
  <si>
    <t>Tender Payments &amp; Facillities Fees</t>
  </si>
  <si>
    <t>Legal Expense</t>
  </si>
  <si>
    <t>Owners Engineer</t>
  </si>
  <si>
    <t>Probity Advisor</t>
  </si>
  <si>
    <t>Specialist Studies</t>
  </si>
  <si>
    <t>Capex category</t>
  </si>
  <si>
    <t xml:space="preserve">2020-21 </t>
  </si>
  <si>
    <t xml:space="preserve">Total capex </t>
  </si>
  <si>
    <t xml:space="preserve">Labour and Labour-Related </t>
  </si>
  <si>
    <t xml:space="preserve">Project Management </t>
  </si>
  <si>
    <t xml:space="preserve">Transaction Procurement Support </t>
  </si>
  <si>
    <t>Labour and Labour-related</t>
  </si>
  <si>
    <t>Total capex</t>
  </si>
  <si>
    <t>% of total capex</t>
  </si>
  <si>
    <t>Historical</t>
  </si>
  <si>
    <t>Forecast</t>
  </si>
  <si>
    <t>Labour</t>
  </si>
  <si>
    <t>Labour-related</t>
  </si>
  <si>
    <t>Other costs</t>
  </si>
  <si>
    <t>Project development</t>
  </si>
  <si>
    <t>Incurred between 1 July 2017 and 31 December 2021</t>
  </si>
  <si>
    <t>2021-22
(from Jan 2022)</t>
  </si>
  <si>
    <t>Labour and Indirects Model Output Template</t>
  </si>
  <si>
    <t>Dollar basis</t>
  </si>
  <si>
    <t>Units</t>
  </si>
  <si>
    <t>Indirect Costs</t>
  </si>
  <si>
    <t>$Million</t>
  </si>
  <si>
    <t>Procurement</t>
  </si>
  <si>
    <t>Bidder payments</t>
  </si>
  <si>
    <t>Data room services and market road show</t>
  </si>
  <si>
    <t>Development, engineering, legal and economic support</t>
  </si>
  <si>
    <t>Fees, labour and indirect costs</t>
  </si>
  <si>
    <t>Regulatory approvals and other support costs</t>
  </si>
  <si>
    <t>Total Capex</t>
  </si>
  <si>
    <t>Historical Capex</t>
  </si>
  <si>
    <t>Forecast to FID</t>
  </si>
  <si>
    <t>Project Development</t>
  </si>
  <si>
    <t>Real $2018</t>
  </si>
  <si>
    <t>Other</t>
  </si>
  <si>
    <t>Regulatory Approvals and Other Support Costs</t>
  </si>
  <si>
    <t>(Applied to Project Management, and Land and Environment teams)</t>
  </si>
  <si>
    <t>Labour and Indirect Capex - $ Real 30 June 2018, with Labour and Labour Related Costs restated to remove real labour price growth</t>
  </si>
  <si>
    <t>Forecast Cost -  $ Real 30 June 2018, and restated to remove real labour price growth</t>
  </si>
  <si>
    <t>2021-22
(from Jan 22)</t>
  </si>
  <si>
    <t>CPI discount year</t>
  </si>
  <si>
    <t>IT Hardware Cost for new staff - Real $ June 2022</t>
  </si>
  <si>
    <t>Recruitment Cost - Real $ June 2018</t>
  </si>
  <si>
    <t>IT Hardware Cost - Real $ June 2018</t>
  </si>
  <si>
    <t>Labour Related Cost - Real $ June 2018</t>
  </si>
  <si>
    <t>Training cost per annum per employee - Real $ June 2018</t>
  </si>
  <si>
    <t>Labour - Internal and Outsourced</t>
  </si>
  <si>
    <t>Labour Related Cost - $ Real June 2022</t>
  </si>
  <si>
    <t>Labour (see Note)</t>
  </si>
  <si>
    <t>Note - For Historical costs, the Labour category above includes both Labour and Labour-Related Costs.</t>
  </si>
  <si>
    <t>TransGrid's standard labour rates as at 1 July 2021 (and applying through 2021-22) have been used in labour costing forecasts</t>
  </si>
  <si>
    <t>In order to restate these figures to Real $ June 2018, discount factors have been applied as follows:</t>
  </si>
  <si>
    <t>Training Cost - Real $ June 2018</t>
  </si>
  <si>
    <t>Sub-total</t>
  </si>
  <si>
    <t>Figure 3-1 - Forecast labour and indirect capex by nature, from 1 January 2022 to 30 June 2024 ($M, Real June 2018)</t>
  </si>
  <si>
    <t>Table 3-2: Forecast Labour and indirect capex by category, from 1 January 2022 to 30 June 2024 ($M, Real June 2018)</t>
  </si>
  <si>
    <t>Table 3‑1: Summary total capex – historical and forecast ($M, Real June 2018)</t>
  </si>
  <si>
    <t>Table 2‑1: Historical Labour and indirect capex by category, from 1 July 2017 to 31 August 2021 ($M, Real June 2018)</t>
  </si>
  <si>
    <t>Figure 2-1: Historical labour and indirect capex from 1 July 2017 to 31 August 2021 ($M, Real June 2018)</t>
  </si>
  <si>
    <t>Figure 3-2: Forecast monthly FTEs  (Internal Labour)</t>
  </si>
  <si>
    <t>Training Cost based on FTEs (see Forecast Labour) and Annual Training Cost per FTE (see Key Assumptions) - Real $ June 2022</t>
  </si>
  <si>
    <t>Recruitment Cost - Real $ June 2022</t>
  </si>
  <si>
    <t>Labour and related costs</t>
  </si>
  <si>
    <t>Project team resources</t>
  </si>
  <si>
    <t>Labour and corporate support for project management, procurement, land and environmental activities</t>
  </si>
  <si>
    <t>Labour and Indirect Costs - Total</t>
  </si>
  <si>
    <t>Table 2.2: Historical and Forecast capex for the Initial CPA by capex category ($M, Real 2017-18, including overheads)</t>
  </si>
  <si>
    <t xml:space="preserve">Community and Stakeholder Engagement </t>
  </si>
  <si>
    <t>Bidder Payments</t>
  </si>
  <si>
    <t>Data Room Services</t>
  </si>
  <si>
    <t>Transaction management expenses</t>
  </si>
  <si>
    <t>External Legal Expenses</t>
  </si>
  <si>
    <t>Project Management / Concept Engineering</t>
  </si>
  <si>
    <t>Geotech and Surveys</t>
  </si>
  <si>
    <t>Other (PACR Validation and Project Implementation Plan)</t>
  </si>
  <si>
    <t>Risk analysis, reporting and cost control support</t>
  </si>
  <si>
    <t>EIS Development</t>
  </si>
  <si>
    <t>Land Agents</t>
  </si>
  <si>
    <t>Specialist services and expenses</t>
  </si>
  <si>
    <t>Community engagement services</t>
  </si>
  <si>
    <t>Community grants</t>
  </si>
  <si>
    <t>Media and events</t>
  </si>
  <si>
    <t>Community strategy development</t>
  </si>
  <si>
    <t>Social legacy initiatives</t>
  </si>
  <si>
    <t>Stage 2 CPA submission</t>
  </si>
  <si>
    <t>Stage 1 CPA submission</t>
  </si>
  <si>
    <t>Independent external validation PACR</t>
  </si>
  <si>
    <t>RIT-T documentation</t>
  </si>
  <si>
    <t>Market benefits modelling for Stage 2 CPA</t>
  </si>
  <si>
    <t>Related expenditure - Snowy II and HumeLink Board Meetings</t>
  </si>
  <si>
    <t>Corporate support and systems</t>
  </si>
  <si>
    <t>Indirect</t>
  </si>
  <si>
    <t>Forecasts Labour Related costs in the categories of Training, Recruitment,  and IT Hardware.  For the first of these (i.e. Training), the costs are related to the forecasts FTEs on the Labour spreadsheet.  For the other categories, the costs reflect bottom up estimates prepared outside this spreadsheet based on what is required to meet the project schedule for HumeLink.</t>
  </si>
  <si>
    <t>Table 5-1 Summary of labour and labour-related costs for Project management ($M, Real June 2018)</t>
  </si>
  <si>
    <t>Category</t>
  </si>
  <si>
    <t>Internal</t>
  </si>
  <si>
    <t>Outsourced</t>
  </si>
  <si>
    <t>Labour-related costs</t>
  </si>
  <si>
    <t>IT Hardware expenses</t>
  </si>
  <si>
    <t>Table 5-2 Summary of labour-related costs for Project Management ($M, Real June 2018)</t>
  </si>
  <si>
    <t>Table 5-3 Summary of labour and labour-related costs for Transaction Procurement Support ($M, Real June 2018)</t>
  </si>
  <si>
    <t>Table 5-4 Summary of labour and labour-related costs for Community and Stakeholder Engagement ($M, Real June 2018)</t>
  </si>
  <si>
    <t>Table 5-5 Summary of labour and labour-related costs for Land and Envrironment ($M, Real June 2018)</t>
  </si>
  <si>
    <t>Table 5-6 Summary of labour and labour-related costs for Other Support and Corporate Roles ($M, Real June 2018)</t>
  </si>
  <si>
    <t>- Indirect</t>
  </si>
  <si>
    <t>Forecasts Indirect costs, which relate to a wide range of professional and consulting services, together with tender payments and associated facilities costs and early equipment procurement and design.</t>
  </si>
  <si>
    <t>Travel/accomodation/PPWA and minor expenses</t>
  </si>
  <si>
    <t>-</t>
  </si>
  <si>
    <t>This model:
- is a supporting document to the 'Labour and Indirect Costs forecast for HumeLink Project' document, dated April 2022;
- substantiates the ‘Corporate and Network Overhead’ capital expenditure (Capex) for the HumeLink Project through to the FID (Financial Investment Decision), which is linked to when the AER accepts TransGrid's Final CPA and currently expected around 30 June 2024;
- relates partly to the current regulatory period 2018-19 to 2022-23 (2018-23) and partly to the subsequent regulatory period 2023-24 to 2027-28 (2023-28); and
- reflects actuals up to end December 2021 and forecasts after that date.</t>
  </si>
  <si>
    <t>Consolidates details from the Historical and Forecast worksheets to provide a summarised overview of the total forecast corporate and network overhead costs for HumeLink through to 30 June 2024.</t>
  </si>
  <si>
    <t xml:space="preserve">Provides a summarised view of the Labour and Indirect Capex incurred to date (i.e. the 'Actuals') to progress the HumeLink Project. The Actuals have been incurred since FY18 through to 31 December 2021 (after which the HumeLink forecast costs commence, i.e.  from 1 January 2022). </t>
  </si>
  <si>
    <t>Provides a summarised view of the forecast Labour and Indirect Capex through to 30 June 2024. This is supported by worksheets relating to Labour, Labour Related and Non-Labour costs.</t>
  </si>
  <si>
    <t>C.1 Historical Indirect-sub-cat</t>
  </si>
  <si>
    <t xml:space="preserve">Provides a more detailed view of the Indirect Capex incurred to date (i.e. the 'Actuals') to progress the HumeLink Project. The Actuals have been incurred since FY18 through to 31 December 2021 (after which the HumeLink forecast costs commence, i.e.  from 1 January 2022). </t>
  </si>
  <si>
    <t xml:space="preserve">Indirect costs for management, media, events and grants </t>
  </si>
  <si>
    <t xml:space="preserve">External corporate support and indirect costs for regulatory RIT-T and CPA activities </t>
  </si>
  <si>
    <t>Section 7</t>
  </si>
  <si>
    <t>Below outlines the key components of this model which map to the respective section of the written report (for example, section 7 of the report relates to 'Key Assumptions' and this is reflected in the worksheet titled 'A. Key Assumptions').</t>
  </si>
  <si>
    <t>Reference to HumeLink Labour and Indirect Costs report</t>
  </si>
  <si>
    <t>Section 3</t>
  </si>
  <si>
    <t>Sections 5-6</t>
  </si>
  <si>
    <t>Table 5 2: Actual Labour and indirect capex by category to 31 December 2021 ($M, Real 2017-18) (before labour escalation applied)</t>
  </si>
  <si>
    <t>Table 5 3: Summary of forecast capex for project team resources ($M, Real 2017-18)</t>
  </si>
  <si>
    <t>Table 5 4: Procurement indirect costs and basis of estimates ($M Real $2017-18)</t>
  </si>
  <si>
    <t>Table 5 5: Summary of forecast capex for project development resources ($M, Real 2017-18 )</t>
  </si>
  <si>
    <t>Table 5 6: Summary of forecast capex for land and environment ($M, Real 2017-18 )</t>
  </si>
  <si>
    <t>Table 5 7: Summary of forecast capex for community and stakeholder engagement ($M, Real 2017-18 )</t>
  </si>
  <si>
    <t>Table 5 8: Summary of forecast capex for regulatory approvals and other support ($M, Real 2017-18 )</t>
  </si>
  <si>
    <t>[CONFIDENTIAL INFORMATION REMOVED]</t>
  </si>
  <si>
    <t>Historical Indirect Capex - by sub-category</t>
  </si>
  <si>
    <t>Indirect Capex - Nominal</t>
  </si>
  <si>
    <t>Indirect Capex - $ Real 30 June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</si>
</sst>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_(&quot;$&quot;* #,##0_);_(&quot;$&quot;* \(#,##0\);_(&quot;$&quot;* &quot;-&quot;??_);_(@_)"/>
    <numFmt numFmtId="167" formatCode="_(* #,##0_);_(* \(#,##0\);_(* &quot;-&quot;??_);_(@_)"/>
    <numFmt numFmtId="168" formatCode="&quot;$&quot;#,##0.00;[Red]&quot;$&quot;#,##0.00"/>
    <numFmt numFmtId="169" formatCode="0.0%"/>
    <numFmt numFmtId="170" formatCode="0.000"/>
    <numFmt numFmtId="171" formatCode="mmm\-yyyy"/>
    <numFmt numFmtId="172" formatCode="0.0;\-0.0;0.0;@"/>
    <numFmt numFmtId="173" formatCode="[$-10C09]0"/>
    <numFmt numFmtId="174" formatCode="&quot;$&quot;#,##0.00"/>
    <numFmt numFmtId="175" formatCode="0.0"/>
    <numFmt numFmtId="176" formatCode="0.0000"/>
  </numFmts>
  <fonts count="48"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i/>
      <sz val="11"/>
      <color theme="1"/>
      <name val="Calibri"/>
      <family val="2"/>
      <scheme val="minor"/>
    </font>
    <font>
      <b/>
      <i/>
      <sz val="11"/>
      <color theme="1"/>
      <name val="Calibri"/>
      <family val="2"/>
      <scheme val="minor"/>
    </font>
    <font>
      <sz val="11"/>
      <name val="Calibri"/>
      <family val="2"/>
      <scheme val="minor"/>
    </font>
    <font>
      <b/>
      <sz val="11"/>
      <name val="Calibri"/>
      <family val="2"/>
      <scheme val="minor"/>
    </font>
    <font>
      <sz val="11"/>
      <color indexed="8"/>
      <name val="Calibri"/>
      <family val="2"/>
      <scheme val="minor"/>
    </font>
    <font>
      <b/>
      <sz val="11"/>
      <color theme="8"/>
      <name val="Calibri"/>
      <family val="2"/>
      <scheme val="minor"/>
    </font>
    <font>
      <i/>
      <sz val="11"/>
      <name val="Calibri"/>
      <family val="2"/>
      <scheme val="minor"/>
    </font>
    <font>
      <sz val="10"/>
      <name val="Arial"/>
      <family val="2"/>
    </font>
    <font>
      <b/>
      <sz val="14"/>
      <color theme="1"/>
      <name val="Calibri"/>
      <family val="2"/>
      <scheme val="minor"/>
    </font>
    <font>
      <b/>
      <sz val="18"/>
      <color theme="1"/>
      <name val="Calibri"/>
      <family val="2"/>
      <scheme val="minor"/>
    </font>
    <font>
      <sz val="12"/>
      <color theme="1"/>
      <name val="Calibri"/>
      <family val="2"/>
      <scheme val="minor"/>
    </font>
    <font>
      <sz val="18"/>
      <color theme="1"/>
      <name val="Calibri"/>
      <family val="2"/>
      <scheme val="minor"/>
    </font>
    <font>
      <b/>
      <sz val="16"/>
      <color rgb="FFFF0000"/>
      <name val="Calibri"/>
      <family val="2"/>
      <scheme val="minor"/>
    </font>
    <font>
      <sz val="14"/>
      <color theme="1"/>
      <name val="Calibri"/>
      <family val="2"/>
      <scheme val="minor"/>
    </font>
    <font>
      <sz val="11"/>
      <color rgb="FFFF0000"/>
      <name val="Calibri"/>
      <family val="2"/>
      <scheme val="minor"/>
    </font>
    <font>
      <sz val="11"/>
      <color rgb="FF0070C0"/>
      <name val="Calibri"/>
      <family val="2"/>
      <scheme val="minor"/>
    </font>
    <font>
      <sz val="8"/>
      <color theme="1"/>
      <name val="Arial"/>
      <family val="2"/>
    </font>
    <font>
      <b/>
      <sz val="16"/>
      <color indexed="9"/>
      <name val="Arial"/>
      <family val="2"/>
    </font>
    <font>
      <sz val="10"/>
      <name val="Arial"/>
      <family val="2"/>
    </font>
    <font>
      <sz val="8"/>
      <name val="Arial"/>
      <family val="2"/>
    </font>
    <font>
      <u/>
      <sz val="10"/>
      <color indexed="12"/>
      <name val="Arial"/>
      <family val="2"/>
    </font>
    <font>
      <u/>
      <sz val="8"/>
      <color indexed="12"/>
      <name val="Arial"/>
      <family val="2"/>
    </font>
    <font>
      <b/>
      <sz val="8"/>
      <name val="Arial"/>
      <family val="2"/>
    </font>
    <font>
      <sz val="8"/>
      <color theme="5" tint="-0.499984740745262"/>
      <name val="Arial"/>
      <family val="2"/>
    </font>
    <font>
      <b/>
      <i/>
      <sz val="8"/>
      <name val="Arial"/>
      <family val="2"/>
    </font>
    <font>
      <sz val="10"/>
      <color rgb="FFFF0000"/>
      <name val="Arial"/>
      <family val="2"/>
    </font>
    <font>
      <sz val="8"/>
      <color rgb="FFFF000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rgb="FF9C6500"/>
      <name val="Calibri"/>
      <family val="2"/>
      <scheme val="minor"/>
    </font>
    <font>
      <sz val="10"/>
      <color theme="4"/>
      <name val="Arial"/>
      <family val="2"/>
    </font>
    <font>
      <b/>
      <sz val="10"/>
      <color rgb="FFFF0000"/>
      <name val="Calibri"/>
      <family val="2"/>
      <scheme val="minor"/>
    </font>
    <font>
      <i/>
      <sz val="8"/>
      <name val="Arial"/>
      <family val="2"/>
    </font>
  </fonts>
  <fills count="4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bgColor indexed="64"/>
      </patternFill>
    </fill>
    <fill>
      <patternFill patternType="solid">
        <fgColor theme="9" tint="0.39997558519241921"/>
        <bgColor indexed="64"/>
      </patternFill>
    </fill>
    <fill>
      <patternFill patternType="solid">
        <fgColor theme="9" tint="-0.499984740745262"/>
        <bgColor indexed="64"/>
      </patternFill>
    </fill>
    <fill>
      <patternFill patternType="solid">
        <fgColor rgb="FF00FFFF"/>
        <bgColor indexed="64"/>
      </patternFill>
    </fill>
    <fill>
      <patternFill patternType="solid">
        <fgColor theme="1"/>
        <bgColor indexed="64"/>
      </patternFill>
    </fill>
    <fill>
      <patternFill patternType="solid">
        <fgColor theme="8" tint="0.59999389629810485"/>
        <bgColor indexed="64"/>
      </patternFill>
    </fill>
    <fill>
      <patternFill patternType="solid">
        <fgColor rgb="FFFFC000"/>
        <bgColor indexed="64"/>
      </patternFill>
    </fill>
    <fill>
      <patternFill patternType="solid">
        <fgColor theme="4"/>
        <bgColor indexed="64"/>
      </patternFill>
    </fill>
    <fill>
      <patternFill patternType="solid">
        <fgColor theme="4" tint="-0.499984740745262"/>
        <bgColor indexed="64"/>
      </patternFill>
    </fill>
    <fill>
      <patternFill patternType="solid">
        <fgColor indexed="22"/>
        <bgColor indexed="64"/>
      </patternFill>
    </fill>
    <fill>
      <patternFill patternType="solid">
        <fgColor theme="6" tint="0.39994506668294322"/>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0" tint="-0.149967955565050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8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ck">
        <color indexed="64"/>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right style="thick">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top/>
      <bottom/>
      <diagonal/>
    </border>
    <border>
      <left style="thin">
        <color indexed="64"/>
      </left>
      <right style="thin">
        <color indexed="64"/>
      </right>
      <top/>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style="medium">
        <color auto="1"/>
      </left>
      <right/>
      <top style="medium">
        <color auto="1"/>
      </top>
      <bottom/>
      <diagonal/>
    </border>
    <border>
      <left style="medium">
        <color indexed="64"/>
      </left>
      <right style="medium">
        <color indexed="64"/>
      </right>
      <top/>
      <bottom/>
      <diagonal/>
    </border>
    <border>
      <left style="medium">
        <color auto="1"/>
      </left>
      <right/>
      <top/>
      <bottom/>
      <diagonal/>
    </border>
    <border>
      <left style="medium">
        <color indexed="64"/>
      </left>
      <right/>
      <top style="medium">
        <color indexed="64"/>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auto="1"/>
      </top>
      <bottom style="medium">
        <color auto="1"/>
      </bottom>
      <diagonal/>
    </border>
    <border>
      <left/>
      <right/>
      <top style="medium">
        <color indexed="64"/>
      </top>
      <bottom style="medium">
        <color indexed="64"/>
      </bottom>
      <diagonal/>
    </border>
    <border>
      <left style="thin">
        <color indexed="64"/>
      </left>
      <right style="thin">
        <color indexed="64"/>
      </right>
      <top style="medium">
        <color auto="1"/>
      </top>
      <bottom style="medium">
        <color auto="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
        <color indexed="64"/>
      </left>
      <right/>
      <top/>
      <bottom style="medium">
        <color indexed="64"/>
      </bottom>
      <diagonal/>
    </border>
    <border>
      <left/>
      <right style="thick">
        <color indexed="64"/>
      </right>
      <top style="thin">
        <color indexed="64"/>
      </top>
      <bottom/>
      <diagonal/>
    </border>
    <border>
      <left/>
      <right/>
      <top style="thick">
        <color indexed="64"/>
      </top>
      <bottom style="thick">
        <color indexed="64"/>
      </bottom>
      <diagonal/>
    </border>
    <border>
      <left/>
      <right style="thick">
        <color indexed="64"/>
      </right>
      <top/>
      <bottom style="thin">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style="medium">
        <color indexed="64"/>
      </right>
      <top/>
      <bottom style="medium">
        <color auto="1"/>
      </bottom>
      <diagonal/>
    </border>
    <border>
      <left/>
      <right style="medium">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84">
    <xf numFmtId="0" fontId="0" fillId="0" borderId="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164" fontId="4" fillId="0" borderId="0" applyFont="0" applyFill="0" applyBorder="0" applyAlignment="0" applyProtection="0"/>
    <xf numFmtId="9"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1" fillId="0" borderId="0" applyFont="0" applyFill="0" applyBorder="0" applyAlignment="0" applyProtection="0"/>
    <xf numFmtId="0" fontId="4" fillId="0" borderId="0"/>
    <xf numFmtId="165" fontId="1" fillId="0" borderId="0" applyFont="0" applyFill="0" applyBorder="0" applyAlignment="0" applyProtection="0"/>
    <xf numFmtId="0" fontId="9" fillId="0" borderId="0"/>
    <xf numFmtId="165" fontId="1" fillId="0" borderId="0" applyFont="0" applyFill="0" applyBorder="0" applyAlignment="0" applyProtection="0"/>
    <xf numFmtId="165" fontId="1" fillId="0" borderId="0" applyFont="0" applyFill="0" applyBorder="0" applyAlignment="0" applyProtection="0"/>
    <xf numFmtId="0" fontId="12" fillId="0" borderId="0"/>
    <xf numFmtId="165" fontId="4" fillId="0" borderId="0" applyFont="0" applyFill="0" applyBorder="0" applyAlignment="0" applyProtection="0"/>
    <xf numFmtId="164" fontId="1" fillId="0" borderId="0" applyFont="0" applyFill="0" applyBorder="0" applyAlignment="0" applyProtection="0"/>
    <xf numFmtId="165" fontId="15" fillId="0" borderId="0" applyFont="0" applyFill="0" applyBorder="0" applyAlignment="0" applyProtection="0"/>
    <xf numFmtId="164" fontId="1" fillId="0" borderId="0" applyFont="0" applyFill="0" applyBorder="0" applyAlignment="0" applyProtection="0"/>
    <xf numFmtId="165" fontId="15"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4" fillId="0" borderId="0"/>
    <xf numFmtId="43" fontId="4" fillId="0" borderId="0" applyFont="0" applyFill="0" applyBorder="0" applyAlignment="0" applyProtection="0"/>
    <xf numFmtId="43" fontId="1" fillId="0" borderId="0" applyFont="0" applyFill="0" applyBorder="0" applyAlignment="0" applyProtection="0"/>
    <xf numFmtId="173" fontId="4" fillId="0" borderId="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0" fontId="22" fillId="12" borderId="0"/>
    <xf numFmtId="0" fontId="23" fillId="0" borderId="0"/>
    <xf numFmtId="0" fontId="25" fillId="0" borderId="0" applyNumberFormat="0" applyFill="0" applyBorder="0" applyAlignment="0" applyProtection="0">
      <alignment vertical="top"/>
      <protection locked="0"/>
    </xf>
    <xf numFmtId="0" fontId="28" fillId="15" borderId="63" applyNumberFormat="0">
      <alignment horizontal="center" vertical="top"/>
      <protection locked="0"/>
    </xf>
    <xf numFmtId="0" fontId="32" fillId="0" borderId="0" applyNumberFormat="0" applyFill="0" applyBorder="0" applyAlignment="0" applyProtection="0"/>
    <xf numFmtId="0" fontId="33" fillId="0" borderId="72" applyNumberFormat="0" applyFill="0" applyAlignment="0" applyProtection="0"/>
    <xf numFmtId="0" fontId="34" fillId="0" borderId="73" applyNumberFormat="0" applyFill="0" applyAlignment="0" applyProtection="0"/>
    <xf numFmtId="0" fontId="35" fillId="0" borderId="74" applyNumberFormat="0" applyFill="0" applyAlignment="0" applyProtection="0"/>
    <xf numFmtId="0" fontId="35" fillId="0" borderId="0" applyNumberFormat="0" applyFill="0" applyBorder="0" applyAlignment="0" applyProtection="0"/>
    <xf numFmtId="0" fontId="36" fillId="18" borderId="0" applyNumberFormat="0" applyBorder="0" applyAlignment="0" applyProtection="0"/>
    <xf numFmtId="0" fontId="37" fillId="19" borderId="0" applyNumberFormat="0" applyBorder="0" applyAlignment="0" applyProtection="0"/>
    <xf numFmtId="0" fontId="38" fillId="21" borderId="75" applyNumberFormat="0" applyAlignment="0" applyProtection="0"/>
    <xf numFmtId="0" fontId="39" fillId="22" borderId="76" applyNumberFormat="0" applyAlignment="0" applyProtection="0"/>
    <xf numFmtId="0" fontId="40" fillId="22" borderId="75" applyNumberFormat="0" applyAlignment="0" applyProtection="0"/>
    <xf numFmtId="0" fontId="41" fillId="0" borderId="77" applyNumberFormat="0" applyFill="0" applyAlignment="0" applyProtection="0"/>
    <xf numFmtId="0" fontId="42" fillId="23" borderId="78" applyNumberFormat="0" applyAlignment="0" applyProtection="0"/>
    <xf numFmtId="0" fontId="19" fillId="0" borderId="0" applyNumberFormat="0" applyFill="0" applyBorder="0" applyAlignment="0" applyProtection="0"/>
    <xf numFmtId="0" fontId="1" fillId="24" borderId="79" applyNumberFormat="0" applyFont="0" applyAlignment="0" applyProtection="0"/>
    <xf numFmtId="0" fontId="43" fillId="0" borderId="0" applyNumberFormat="0" applyFill="0" applyBorder="0" applyAlignment="0" applyProtection="0"/>
    <xf numFmtId="0" fontId="2" fillId="0" borderId="80" applyNumberFormat="0" applyFill="0" applyAlignment="0" applyProtection="0"/>
    <xf numFmtId="0" fontId="3"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3"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3"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3"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3" fillId="41"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3" fillId="45"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43" fontId="1" fillId="0" borderId="0" applyFont="0" applyFill="0" applyBorder="0" applyAlignment="0" applyProtection="0"/>
    <xf numFmtId="0" fontId="44" fillId="20"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 fillId="36" borderId="0" applyNumberFormat="0" applyBorder="0" applyAlignment="0" applyProtection="0"/>
    <xf numFmtId="0" fontId="3" fillId="40" borderId="0" applyNumberFormat="0" applyBorder="0" applyAlignment="0" applyProtection="0"/>
    <xf numFmtId="0" fontId="3" fillId="44" borderId="0" applyNumberFormat="0" applyBorder="0" applyAlignment="0" applyProtection="0"/>
    <xf numFmtId="0" fontId="3" fillId="48" borderId="0" applyNumberFormat="0" applyBorder="0" applyAlignment="0" applyProtection="0"/>
    <xf numFmtId="0" fontId="45" fillId="0" borderId="0" applyFill="0" applyBorder="0">
      <alignment vertical="center"/>
    </xf>
  </cellStyleXfs>
  <cellXfs count="308">
    <xf numFmtId="0" fontId="0" fillId="0" borderId="0" xfId="0"/>
    <xf numFmtId="0" fontId="2" fillId="0" borderId="0" xfId="0" applyFont="1"/>
    <xf numFmtId="0" fontId="2" fillId="0" borderId="0" xfId="0" applyFont="1" applyAlignment="1">
      <alignment horizontal="center"/>
    </xf>
    <xf numFmtId="0" fontId="2" fillId="0" borderId="1" xfId="0" applyFont="1" applyBorder="1"/>
    <xf numFmtId="0" fontId="8" fillId="0" borderId="0" xfId="0" applyFont="1"/>
    <xf numFmtId="0" fontId="6" fillId="2" borderId="6" xfId="0" applyFont="1" applyFill="1" applyBorder="1" applyAlignment="1">
      <alignment horizontal="center" vertical="top" wrapText="1"/>
    </xf>
    <xf numFmtId="0" fontId="6" fillId="2" borderId="6" xfId="0" applyFont="1" applyFill="1" applyBorder="1" applyAlignment="1">
      <alignment vertical="top"/>
    </xf>
    <xf numFmtId="166" fontId="0" fillId="0" borderId="0" xfId="2" applyNumberFormat="1" applyFont="1"/>
    <xf numFmtId="0" fontId="0" fillId="2" borderId="0" xfId="0" applyFill="1" applyAlignment="1">
      <alignment horizontal="center" vertical="top"/>
    </xf>
    <xf numFmtId="0" fontId="0" fillId="2" borderId="0" xfId="0" applyFill="1" applyAlignment="1">
      <alignment vertical="top"/>
    </xf>
    <xf numFmtId="0" fontId="0" fillId="2" borderId="0" xfId="0" applyFill="1" applyAlignment="1">
      <alignment vertical="top" wrapText="1"/>
    </xf>
    <xf numFmtId="0" fontId="0" fillId="2" borderId="0" xfId="0" applyFill="1" applyAlignment="1">
      <alignment vertical="center"/>
    </xf>
    <xf numFmtId="0" fontId="0" fillId="4" borderId="0" xfId="0" applyFill="1" applyAlignment="1">
      <alignment vertical="top"/>
    </xf>
    <xf numFmtId="0" fontId="0" fillId="0" borderId="0" xfId="0" applyAlignment="1">
      <alignment vertical="top" wrapText="1"/>
    </xf>
    <xf numFmtId="0" fontId="10" fillId="0" borderId="0" xfId="0" applyFont="1"/>
    <xf numFmtId="0" fontId="0" fillId="0" borderId="1" xfId="0" applyBorder="1"/>
    <xf numFmtId="0" fontId="11" fillId="0" borderId="0" xfId="0" applyFont="1"/>
    <xf numFmtId="10" fontId="0" fillId="0" borderId="0" xfId="0" applyNumberFormat="1"/>
    <xf numFmtId="0" fontId="0" fillId="0" borderId="0" xfId="0" applyAlignment="1">
      <alignment horizontal="center"/>
    </xf>
    <xf numFmtId="164" fontId="2" fillId="0" borderId="0" xfId="0" applyNumberFormat="1" applyFont="1"/>
    <xf numFmtId="167" fontId="2" fillId="0" borderId="0" xfId="1" applyNumberFormat="1" applyFont="1"/>
    <xf numFmtId="0" fontId="0" fillId="0" borderId="7" xfId="0" applyBorder="1"/>
    <xf numFmtId="0" fontId="13" fillId="0" borderId="0" xfId="0" applyFont="1"/>
    <xf numFmtId="0" fontId="14" fillId="0" borderId="0" xfId="0" applyFont="1"/>
    <xf numFmtId="0" fontId="0" fillId="2" borderId="6" xfId="0" applyFill="1" applyBorder="1" applyAlignment="1">
      <alignment vertical="top"/>
    </xf>
    <xf numFmtId="0" fontId="0" fillId="0" borderId="6" xfId="0" applyBorder="1" applyAlignment="1">
      <alignment vertical="top" wrapText="1"/>
    </xf>
    <xf numFmtId="0" fontId="0" fillId="2" borderId="7" xfId="0" applyFill="1" applyBorder="1" applyAlignment="1">
      <alignment vertical="top"/>
    </xf>
    <xf numFmtId="0" fontId="7" fillId="7" borderId="7" xfId="0" applyFont="1" applyFill="1" applyBorder="1" applyAlignment="1">
      <alignment vertical="top"/>
    </xf>
    <xf numFmtId="0" fontId="0" fillId="0" borderId="0" xfId="0" applyAlignment="1">
      <alignment horizontal="left"/>
    </xf>
    <xf numFmtId="0" fontId="7" fillId="0" borderId="0" xfId="0" applyFont="1"/>
    <xf numFmtId="168" fontId="8" fillId="0" borderId="0" xfId="0" applyNumberFormat="1" applyFont="1"/>
    <xf numFmtId="166" fontId="3" fillId="8" borderId="1" xfId="2" applyNumberFormat="1" applyFont="1" applyFill="1" applyBorder="1"/>
    <xf numFmtId="0" fontId="16" fillId="0" borderId="0" xfId="0" applyFont="1"/>
    <xf numFmtId="0" fontId="3" fillId="8" borderId="6" xfId="0" applyFont="1" applyFill="1" applyBorder="1" applyAlignment="1">
      <alignment vertical="top"/>
    </xf>
    <xf numFmtId="0" fontId="2" fillId="0" borderId="1" xfId="0" applyFont="1" applyBorder="1" applyAlignment="1">
      <alignment wrapText="1"/>
    </xf>
    <xf numFmtId="0" fontId="2" fillId="0" borderId="1" xfId="0" applyFont="1" applyBorder="1" applyAlignment="1">
      <alignment horizontal="right"/>
    </xf>
    <xf numFmtId="2" fontId="0" fillId="0" borderId="1" xfId="0" applyNumberFormat="1" applyBorder="1"/>
    <xf numFmtId="3" fontId="0" fillId="0" borderId="1" xfId="0" applyNumberFormat="1" applyBorder="1"/>
    <xf numFmtId="169" fontId="3" fillId="8" borderId="1" xfId="3" applyNumberFormat="1" applyFont="1" applyFill="1" applyBorder="1"/>
    <xf numFmtId="169" fontId="3" fillId="8" borderId="0" xfId="3" applyNumberFormat="1" applyFont="1" applyFill="1" applyBorder="1"/>
    <xf numFmtId="0" fontId="2" fillId="0" borderId="3" xfId="0" applyFont="1" applyBorder="1" applyAlignment="1">
      <alignment wrapText="1"/>
    </xf>
    <xf numFmtId="0" fontId="0" fillId="0" borderId="3" xfId="0" applyBorder="1"/>
    <xf numFmtId="0" fontId="2" fillId="0" borderId="15" xfId="0" applyFont="1" applyBorder="1" applyAlignment="1">
      <alignment horizontal="right"/>
    </xf>
    <xf numFmtId="0" fontId="2" fillId="0" borderId="14" xfId="0" applyFont="1" applyBorder="1" applyAlignment="1">
      <alignment horizontal="right" wrapText="1"/>
    </xf>
    <xf numFmtId="3" fontId="0" fillId="0" borderId="14" xfId="0" applyNumberFormat="1" applyBorder="1"/>
    <xf numFmtId="3" fontId="0" fillId="0" borderId="15" xfId="0" applyNumberFormat="1" applyBorder="1"/>
    <xf numFmtId="3" fontId="0" fillId="0" borderId="0" xfId="0" applyNumberFormat="1"/>
    <xf numFmtId="3" fontId="0" fillId="0" borderId="22" xfId="0" applyNumberFormat="1" applyBorder="1"/>
    <xf numFmtId="3" fontId="0" fillId="0" borderId="2" xfId="0" applyNumberFormat="1" applyBorder="1"/>
    <xf numFmtId="3" fontId="0" fillId="0" borderId="23" xfId="0" applyNumberFormat="1" applyBorder="1"/>
    <xf numFmtId="3" fontId="2" fillId="0" borderId="16" xfId="0" applyNumberFormat="1" applyFont="1" applyBorder="1"/>
    <xf numFmtId="3" fontId="2" fillId="0" borderId="17" xfId="0" applyNumberFormat="1" applyFont="1" applyBorder="1"/>
    <xf numFmtId="3" fontId="2" fillId="0" borderId="18" xfId="0" applyNumberFormat="1" applyFont="1" applyBorder="1"/>
    <xf numFmtId="3" fontId="2" fillId="0" borderId="0" xfId="0" applyNumberFormat="1" applyFont="1"/>
    <xf numFmtId="0" fontId="0" fillId="0" borderId="24" xfId="0" applyBorder="1"/>
    <xf numFmtId="0" fontId="20" fillId="0" borderId="1" xfId="0" applyFont="1" applyBorder="1"/>
    <xf numFmtId="3" fontId="0" fillId="0" borderId="25" xfId="0" applyNumberFormat="1" applyBorder="1"/>
    <xf numFmtId="3" fontId="0" fillId="0" borderId="26" xfId="0" applyNumberFormat="1" applyBorder="1"/>
    <xf numFmtId="3" fontId="0" fillId="0" borderId="27" xfId="0" applyNumberFormat="1" applyBorder="1"/>
    <xf numFmtId="0" fontId="2" fillId="0" borderId="3" xfId="0" applyFont="1" applyBorder="1"/>
    <xf numFmtId="0" fontId="20" fillId="0" borderId="3" xfId="0" applyFont="1" applyBorder="1"/>
    <xf numFmtId="0" fontId="2" fillId="0" borderId="7" xfId="0" applyFont="1" applyBorder="1"/>
    <xf numFmtId="170" fontId="0" fillId="0" borderId="0" xfId="0" applyNumberFormat="1"/>
    <xf numFmtId="171" fontId="21" fillId="0" borderId="0" xfId="0" applyNumberFormat="1" applyFont="1" applyAlignment="1">
      <alignment horizontal="left"/>
    </xf>
    <xf numFmtId="172" fontId="21" fillId="0" borderId="0" xfId="0" applyNumberFormat="1" applyFont="1"/>
    <xf numFmtId="0" fontId="0" fillId="0" borderId="0" xfId="0" applyAlignment="1">
      <alignment horizontal="right"/>
    </xf>
    <xf numFmtId="3" fontId="0" fillId="0" borderId="3" xfId="0" applyNumberFormat="1" applyBorder="1"/>
    <xf numFmtId="3" fontId="0" fillId="0" borderId="5" xfId="0" applyNumberFormat="1" applyBorder="1"/>
    <xf numFmtId="3" fontId="2" fillId="0" borderId="31" xfId="0" applyNumberFormat="1" applyFont="1" applyBorder="1"/>
    <xf numFmtId="0" fontId="20" fillId="0" borderId="0" xfId="0" applyFont="1"/>
    <xf numFmtId="0" fontId="2" fillId="0" borderId="4" xfId="0" applyFont="1" applyBorder="1" applyAlignment="1">
      <alignment horizontal="right" wrapText="1"/>
    </xf>
    <xf numFmtId="9" fontId="2" fillId="0" borderId="0" xfId="3" applyFont="1"/>
    <xf numFmtId="169" fontId="2" fillId="0" borderId="0" xfId="3" applyNumberFormat="1" applyFont="1" applyBorder="1"/>
    <xf numFmtId="0" fontId="7" fillId="0" borderId="7" xfId="0" applyFont="1" applyBorder="1"/>
    <xf numFmtId="0" fontId="7" fillId="0" borderId="3" xfId="0" applyFont="1" applyBorder="1"/>
    <xf numFmtId="0" fontId="2" fillId="0" borderId="7" xfId="0" applyFont="1" applyBorder="1" applyAlignment="1">
      <alignment wrapText="1"/>
    </xf>
    <xf numFmtId="0" fontId="2" fillId="0" borderId="24" xfId="0" applyFont="1" applyBorder="1"/>
    <xf numFmtId="0" fontId="7" fillId="0" borderId="24" xfId="0" applyFont="1" applyBorder="1"/>
    <xf numFmtId="0" fontId="8" fillId="0" borderId="3" xfId="0" applyFont="1" applyBorder="1"/>
    <xf numFmtId="0" fontId="8" fillId="0" borderId="7" xfId="0" applyFont="1" applyBorder="1"/>
    <xf numFmtId="0" fontId="8" fillId="0" borderId="24" xfId="0" applyFont="1" applyBorder="1"/>
    <xf numFmtId="9" fontId="0" fillId="0" borderId="0" xfId="3" applyFont="1"/>
    <xf numFmtId="3" fontId="0" fillId="0" borderId="0" xfId="0" applyNumberFormat="1" applyAlignment="1">
      <alignment horizontal="right"/>
    </xf>
    <xf numFmtId="0" fontId="7" fillId="0" borderId="3" xfId="0" applyFont="1" applyBorder="1" applyAlignment="1">
      <alignment horizontal="left" indent="1"/>
    </xf>
    <xf numFmtId="3" fontId="0" fillId="0" borderId="33" xfId="0" applyNumberFormat="1" applyBorder="1"/>
    <xf numFmtId="3" fontId="0" fillId="0" borderId="10" xfId="0" applyNumberFormat="1" applyBorder="1"/>
    <xf numFmtId="3" fontId="0" fillId="0" borderId="11" xfId="0" applyNumberFormat="1" applyBorder="1"/>
    <xf numFmtId="3" fontId="0" fillId="0" borderId="34" xfId="0" applyNumberFormat="1" applyBorder="1"/>
    <xf numFmtId="3" fontId="0" fillId="0" borderId="28" xfId="0" applyNumberFormat="1" applyBorder="1"/>
    <xf numFmtId="3" fontId="0" fillId="0" borderId="29" xfId="0" applyNumberFormat="1" applyBorder="1"/>
    <xf numFmtId="3" fontId="0" fillId="0" borderId="35" xfId="0" applyNumberFormat="1" applyBorder="1"/>
    <xf numFmtId="3" fontId="0" fillId="0" borderId="30" xfId="0" applyNumberFormat="1" applyBorder="1"/>
    <xf numFmtId="0" fontId="2" fillId="0" borderId="3" xfId="0" applyFont="1" applyBorder="1" applyAlignment="1">
      <alignment horizontal="left" indent="1"/>
    </xf>
    <xf numFmtId="3" fontId="0" fillId="0" borderId="36" xfId="0" applyNumberFormat="1" applyBorder="1"/>
    <xf numFmtId="3" fontId="0" fillId="0" borderId="12" xfId="0" applyNumberFormat="1" applyBorder="1"/>
    <xf numFmtId="3" fontId="0" fillId="0" borderId="8" xfId="0" applyNumberFormat="1" applyBorder="1"/>
    <xf numFmtId="3" fontId="2" fillId="0" borderId="32" xfId="0" applyNumberFormat="1" applyFont="1" applyBorder="1"/>
    <xf numFmtId="0" fontId="18" fillId="2" borderId="0" xfId="0" applyFont="1" applyFill="1"/>
    <xf numFmtId="3" fontId="0" fillId="0" borderId="13" xfId="0" applyNumberFormat="1" applyBorder="1"/>
    <xf numFmtId="10" fontId="0" fillId="4" borderId="2" xfId="0" applyNumberFormat="1" applyFill="1" applyBorder="1"/>
    <xf numFmtId="0" fontId="0" fillId="0" borderId="1" xfId="0" applyBorder="1" applyAlignment="1">
      <alignment horizontal="right"/>
    </xf>
    <xf numFmtId="10" fontId="0" fillId="0" borderId="1" xfId="0" applyNumberFormat="1" applyBorder="1" applyAlignment="1">
      <alignment horizontal="right"/>
    </xf>
    <xf numFmtId="10" fontId="0" fillId="0" borderId="1" xfId="0" applyNumberFormat="1" applyBorder="1"/>
    <xf numFmtId="170" fontId="3" fillId="8" borderId="1" xfId="0" applyNumberFormat="1" applyFont="1" applyFill="1" applyBorder="1"/>
    <xf numFmtId="165" fontId="2" fillId="0" borderId="0" xfId="1" applyFont="1"/>
    <xf numFmtId="4" fontId="0" fillId="0" borderId="0" xfId="0" applyNumberFormat="1"/>
    <xf numFmtId="9" fontId="0" fillId="0" borderId="0" xfId="3" applyFont="1" applyFill="1" applyBorder="1"/>
    <xf numFmtId="9" fontId="2" fillId="0" borderId="37" xfId="3" applyFont="1" applyFill="1" applyBorder="1"/>
    <xf numFmtId="0" fontId="0" fillId="0" borderId="9" xfId="0" applyBorder="1"/>
    <xf numFmtId="4" fontId="0" fillId="0" borderId="1" xfId="0" applyNumberFormat="1" applyBorder="1"/>
    <xf numFmtId="4" fontId="2" fillId="0" borderId="1" xfId="0" applyNumberFormat="1" applyFont="1" applyBorder="1"/>
    <xf numFmtId="0" fontId="0" fillId="0" borderId="1" xfId="0" applyBorder="1" applyAlignment="1">
      <alignment horizontal="left" vertical="center" wrapText="1"/>
    </xf>
    <xf numFmtId="2" fontId="2" fillId="0" borderId="1" xfId="0" applyNumberFormat="1" applyFont="1" applyBorder="1"/>
    <xf numFmtId="174" fontId="0" fillId="0" borderId="1" xfId="0" applyNumberFormat="1" applyBorder="1"/>
    <xf numFmtId="0" fontId="0" fillId="11" borderId="1" xfId="0" applyFill="1" applyBorder="1"/>
    <xf numFmtId="0" fontId="0" fillId="0" borderId="1" xfId="0" applyBorder="1" applyAlignment="1">
      <alignment wrapText="1"/>
    </xf>
    <xf numFmtId="0" fontId="0" fillId="11" borderId="1" xfId="0" applyFill="1" applyBorder="1" applyAlignment="1">
      <alignment vertical="center" wrapText="1"/>
    </xf>
    <xf numFmtId="0" fontId="0" fillId="2" borderId="6" xfId="0" applyFill="1" applyBorder="1" applyAlignment="1">
      <alignment horizontal="center" vertical="top"/>
    </xf>
    <xf numFmtId="0" fontId="0" fillId="2" borderId="7" xfId="0" applyFill="1" applyBorder="1" applyAlignment="1">
      <alignment horizontal="center" vertical="top"/>
    </xf>
    <xf numFmtId="0" fontId="0" fillId="3" borderId="0" xfId="0" quotePrefix="1" applyFill="1" applyAlignment="1">
      <alignment horizontal="left" vertical="top" wrapText="1" indent="2"/>
    </xf>
    <xf numFmtId="0" fontId="0" fillId="3" borderId="6" xfId="0" quotePrefix="1" applyFill="1" applyBorder="1" applyAlignment="1">
      <alignment horizontal="left" vertical="top" indent="2"/>
    </xf>
    <xf numFmtId="3" fontId="20" fillId="0" borderId="33" xfId="0" applyNumberFormat="1" applyFont="1" applyBorder="1"/>
    <xf numFmtId="3" fontId="20" fillId="0" borderId="12" xfId="0" applyNumberFormat="1" applyFont="1" applyBorder="1"/>
    <xf numFmtId="3" fontId="20" fillId="0" borderId="10" xfId="0" applyNumberFormat="1" applyFont="1" applyBorder="1"/>
    <xf numFmtId="3" fontId="20" fillId="0" borderId="22" xfId="0" applyNumberFormat="1" applyFont="1" applyBorder="1"/>
    <xf numFmtId="3" fontId="20" fillId="0" borderId="8" xfId="0" applyNumberFormat="1" applyFont="1" applyBorder="1"/>
    <xf numFmtId="3" fontId="20" fillId="0" borderId="2" xfId="0" applyNumberFormat="1" applyFont="1" applyBorder="1"/>
    <xf numFmtId="0" fontId="0" fillId="11" borderId="38" xfId="0" applyFill="1" applyBorder="1" applyAlignment="1">
      <alignment vertical="center" wrapText="1"/>
    </xf>
    <xf numFmtId="0" fontId="3" fillId="8" borderId="0" xfId="0" applyFont="1" applyFill="1" applyAlignment="1">
      <alignment horizontal="right"/>
    </xf>
    <xf numFmtId="0" fontId="2" fillId="0" borderId="41" xfId="0" applyFont="1" applyBorder="1" applyAlignment="1">
      <alignment horizontal="center" vertical="center" wrapText="1"/>
    </xf>
    <xf numFmtId="0" fontId="2" fillId="0" borderId="42" xfId="0" applyFont="1" applyBorder="1" applyAlignment="1">
      <alignment horizontal="center" vertical="center"/>
    </xf>
    <xf numFmtId="0" fontId="2" fillId="0" borderId="43" xfId="0" applyFont="1" applyBorder="1" applyAlignment="1">
      <alignment horizontal="center" vertical="center"/>
    </xf>
    <xf numFmtId="3" fontId="0" fillId="0" borderId="44" xfId="0" applyNumberFormat="1" applyBorder="1"/>
    <xf numFmtId="0" fontId="2" fillId="0" borderId="3" xfId="0" applyFont="1" applyBorder="1" applyAlignment="1">
      <alignment horizontal="left"/>
    </xf>
    <xf numFmtId="3" fontId="20" fillId="0" borderId="25" xfId="0" applyNumberFormat="1" applyFont="1" applyBorder="1"/>
    <xf numFmtId="3" fontId="20" fillId="0" borderId="26" xfId="0" applyNumberFormat="1" applyFont="1" applyBorder="1"/>
    <xf numFmtId="0" fontId="0" fillId="0" borderId="65" xfId="0" applyBorder="1"/>
    <xf numFmtId="0" fontId="0" fillId="0" borderId="5" xfId="0" applyBorder="1"/>
    <xf numFmtId="0" fontId="0" fillId="0" borderId="11" xfId="0" applyBorder="1"/>
    <xf numFmtId="0" fontId="0" fillId="0" borderId="6" xfId="0" applyBorder="1"/>
    <xf numFmtId="0" fontId="0" fillId="0" borderId="67" xfId="0" applyBorder="1"/>
    <xf numFmtId="2" fontId="0" fillId="0" borderId="1" xfId="0" applyNumberFormat="1" applyBorder="1" applyAlignment="1">
      <alignment horizontal="right" indent="3"/>
    </xf>
    <xf numFmtId="2" fontId="0" fillId="0" borderId="1" xfId="0" applyNumberFormat="1" applyBorder="1" applyAlignment="1">
      <alignment horizontal="left" indent="2"/>
    </xf>
    <xf numFmtId="2" fontId="0" fillId="0" borderId="1" xfId="0" applyNumberFormat="1" applyBorder="1" applyAlignment="1">
      <alignment horizontal="left" indent="3"/>
    </xf>
    <xf numFmtId="175" fontId="22" fillId="12" borderId="0" xfId="37" applyNumberFormat="1"/>
    <xf numFmtId="175" fontId="22" fillId="12" borderId="0" xfId="37" applyNumberFormat="1" applyAlignment="1">
      <alignment horizontal="center"/>
    </xf>
    <xf numFmtId="175" fontId="23" fillId="0" borderId="0" xfId="38" applyNumberFormat="1"/>
    <xf numFmtId="175" fontId="24" fillId="0" borderId="0" xfId="38" applyNumberFormat="1" applyFont="1"/>
    <xf numFmtId="175" fontId="26" fillId="0" borderId="0" xfId="39" applyNumberFormat="1" applyFont="1" applyAlignment="1" applyProtection="1"/>
    <xf numFmtId="175" fontId="0" fillId="0" borderId="0" xfId="0" applyNumberFormat="1"/>
    <xf numFmtId="175" fontId="24" fillId="0" borderId="0" xfId="38" applyNumberFormat="1" applyFont="1" applyAlignment="1">
      <alignment horizontal="center"/>
    </xf>
    <xf numFmtId="175" fontId="27" fillId="16" borderId="45" xfId="38" applyNumberFormat="1" applyFont="1" applyFill="1" applyBorder="1" applyAlignment="1">
      <alignment horizontal="left" vertical="center"/>
    </xf>
    <xf numFmtId="175" fontId="27" fillId="13" borderId="46" xfId="38" applyNumberFormat="1" applyFont="1" applyFill="1" applyBorder="1" applyAlignment="1">
      <alignment horizontal="left" vertical="center"/>
    </xf>
    <xf numFmtId="175" fontId="4" fillId="13" borderId="46" xfId="38" applyNumberFormat="1" applyFont="1" applyFill="1" applyBorder="1" applyAlignment="1">
      <alignment vertical="center"/>
    </xf>
    <xf numFmtId="175" fontId="4" fillId="13" borderId="47" xfId="38" applyNumberFormat="1" applyFont="1" applyFill="1" applyBorder="1" applyAlignment="1">
      <alignment vertical="center"/>
    </xf>
    <xf numFmtId="175" fontId="4" fillId="13" borderId="62" xfId="38" applyNumberFormat="1" applyFont="1" applyFill="1" applyBorder="1" applyAlignment="1">
      <alignment vertical="center"/>
    </xf>
    <xf numFmtId="175" fontId="27" fillId="13" borderId="48" xfId="38" applyNumberFormat="1" applyFont="1" applyFill="1" applyBorder="1" applyAlignment="1">
      <alignment horizontal="left"/>
    </xf>
    <xf numFmtId="175" fontId="27" fillId="13" borderId="49" xfId="38" applyNumberFormat="1" applyFont="1" applyFill="1" applyBorder="1" applyAlignment="1">
      <alignment horizontal="left"/>
    </xf>
    <xf numFmtId="175" fontId="27" fillId="13" borderId="49" xfId="38" applyNumberFormat="1" applyFont="1" applyFill="1" applyBorder="1" applyAlignment="1">
      <alignment horizontal="center" wrapText="1"/>
    </xf>
    <xf numFmtId="175" fontId="27" fillId="13" borderId="49" xfId="38" applyNumberFormat="1" applyFont="1" applyFill="1" applyBorder="1" applyAlignment="1">
      <alignment horizontal="right" wrapText="1"/>
    </xf>
    <xf numFmtId="175" fontId="27" fillId="13" borderId="57" xfId="38" applyNumberFormat="1" applyFont="1" applyFill="1" applyBorder="1" applyAlignment="1">
      <alignment horizontal="right" wrapText="1"/>
    </xf>
    <xf numFmtId="175" fontId="29" fillId="0" borderId="53" xfId="38" quotePrefix="1" applyNumberFormat="1" applyFont="1" applyBorder="1" applyAlignment="1">
      <alignment horizontal="left" vertical="center" indent="1"/>
    </xf>
    <xf numFmtId="175" fontId="24" fillId="0" borderId="58" xfId="38" quotePrefix="1" applyNumberFormat="1" applyFont="1" applyBorder="1" applyAlignment="1">
      <alignment horizontal="left" wrapText="1" indent="1"/>
    </xf>
    <xf numFmtId="175" fontId="24" fillId="0" borderId="38" xfId="6" applyNumberFormat="1" applyFont="1" applyFill="1" applyBorder="1" applyAlignment="1">
      <alignment horizontal="center" vertical="center"/>
    </xf>
    <xf numFmtId="175" fontId="29" fillId="0" borderId="0" xfId="34" applyNumberFormat="1" applyFont="1" applyFill="1" applyBorder="1" applyAlignment="1">
      <alignment horizontal="right" vertical="center"/>
    </xf>
    <xf numFmtId="175" fontId="29" fillId="0" borderId="0" xfId="34" applyNumberFormat="1" applyFont="1" applyFill="1" applyBorder="1" applyAlignment="1">
      <alignment horizontal="right"/>
    </xf>
    <xf numFmtId="175" fontId="29" fillId="0" borderId="71" xfId="34" applyNumberFormat="1" applyFont="1" applyFill="1" applyBorder="1" applyAlignment="1">
      <alignment horizontal="right"/>
    </xf>
    <xf numFmtId="175" fontId="24" fillId="0" borderId="52" xfId="38" quotePrefix="1" applyNumberFormat="1" applyFont="1" applyBorder="1" applyAlignment="1">
      <alignment horizontal="left" vertical="center" wrapText="1" indent="1"/>
    </xf>
    <xf numFmtId="175" fontId="24" fillId="0" borderId="0" xfId="38" quotePrefix="1" applyNumberFormat="1" applyFont="1" applyAlignment="1">
      <alignment horizontal="left" vertical="center" wrapText="1" indent="1"/>
    </xf>
    <xf numFmtId="175" fontId="24" fillId="0" borderId="0" xfId="34" applyNumberFormat="1" applyFont="1" applyFill="1" applyBorder="1" applyAlignment="1">
      <alignment horizontal="right"/>
    </xf>
    <xf numFmtId="175" fontId="24" fillId="0" borderId="71" xfId="34" applyNumberFormat="1" applyFont="1" applyFill="1" applyBorder="1" applyAlignment="1">
      <alignment horizontal="right"/>
    </xf>
    <xf numFmtId="175" fontId="29" fillId="0" borderId="50" xfId="38" quotePrefix="1" applyNumberFormat="1" applyFont="1" applyBorder="1" applyAlignment="1">
      <alignment horizontal="left" vertical="center" indent="1"/>
    </xf>
    <xf numFmtId="175" fontId="24" fillId="0" borderId="47" xfId="38" quotePrefix="1" applyNumberFormat="1" applyFont="1" applyBorder="1" applyAlignment="1">
      <alignment horizontal="left" wrapText="1" indent="1"/>
    </xf>
    <xf numFmtId="175" fontId="24" fillId="0" borderId="50" xfId="38" quotePrefix="1" applyNumberFormat="1" applyFont="1" applyBorder="1" applyAlignment="1">
      <alignment horizontal="left" vertical="center" wrapText="1" indent="1"/>
    </xf>
    <xf numFmtId="175" fontId="24" fillId="0" borderId="47" xfId="38" quotePrefix="1" applyNumberFormat="1" applyFont="1" applyBorder="1" applyAlignment="1">
      <alignment horizontal="left" vertical="center" wrapText="1" indent="1"/>
    </xf>
    <xf numFmtId="175" fontId="24" fillId="0" borderId="52" xfId="38" quotePrefix="1" applyNumberFormat="1" applyFont="1" applyBorder="1" applyAlignment="1">
      <alignment horizontal="left" indent="1"/>
    </xf>
    <xf numFmtId="175" fontId="24" fillId="0" borderId="64" xfId="38" quotePrefix="1" applyNumberFormat="1" applyFont="1" applyBorder="1" applyAlignment="1">
      <alignment horizontal="left" vertical="center" wrapText="1" indent="1"/>
    </xf>
    <xf numFmtId="175" fontId="24" fillId="0" borderId="55" xfId="38" quotePrefix="1" applyNumberFormat="1" applyFont="1" applyBorder="1" applyAlignment="1">
      <alignment horizontal="left" vertical="center" wrapText="1" indent="1"/>
    </xf>
    <xf numFmtId="175" fontId="24" fillId="0" borderId="54" xfId="6" applyNumberFormat="1" applyFont="1" applyFill="1" applyBorder="1" applyAlignment="1">
      <alignment horizontal="center" vertical="center"/>
    </xf>
    <xf numFmtId="175" fontId="24" fillId="0" borderId="55" xfId="34" applyNumberFormat="1" applyFont="1" applyFill="1" applyBorder="1" applyAlignment="1">
      <alignment horizontal="right"/>
    </xf>
    <xf numFmtId="175" fontId="24" fillId="0" borderId="70" xfId="34" applyNumberFormat="1" applyFont="1" applyFill="1" applyBorder="1" applyAlignment="1">
      <alignment horizontal="right"/>
    </xf>
    <xf numFmtId="175" fontId="29" fillId="0" borderId="64" xfId="38" quotePrefix="1" applyNumberFormat="1" applyFont="1" applyBorder="1" applyAlignment="1">
      <alignment horizontal="left" vertical="center" indent="1"/>
    </xf>
    <xf numFmtId="175" fontId="24" fillId="0" borderId="55" xfId="38" quotePrefix="1" applyNumberFormat="1" applyFont="1" applyBorder="1" applyAlignment="1">
      <alignment horizontal="left" vertical="center" indent="1"/>
    </xf>
    <xf numFmtId="175" fontId="29" fillId="0" borderId="55" xfId="34" applyNumberFormat="1" applyFont="1" applyFill="1" applyBorder="1" applyAlignment="1">
      <alignment horizontal="right"/>
    </xf>
    <xf numFmtId="175" fontId="29" fillId="0" borderId="70" xfId="34" applyNumberFormat="1" applyFont="1" applyFill="1" applyBorder="1" applyAlignment="1">
      <alignment horizontal="right"/>
    </xf>
    <xf numFmtId="175" fontId="29" fillId="17" borderId="0" xfId="34" applyNumberFormat="1" applyFont="1" applyFill="1" applyBorder="1" applyAlignment="1">
      <alignment horizontal="right"/>
    </xf>
    <xf numFmtId="175" fontId="29" fillId="17" borderId="71" xfId="34" applyNumberFormat="1" applyFont="1" applyFill="1" applyBorder="1" applyAlignment="1">
      <alignment horizontal="right"/>
    </xf>
    <xf numFmtId="175" fontId="24" fillId="0" borderId="52" xfId="38" quotePrefix="1" applyNumberFormat="1" applyFont="1" applyBorder="1" applyAlignment="1">
      <alignment horizontal="left" vertical="center" indent="1"/>
    </xf>
    <xf numFmtId="175" fontId="24" fillId="0" borderId="0" xfId="34" applyNumberFormat="1" applyFont="1" applyFill="1" applyBorder="1" applyAlignment="1">
      <alignment horizontal="right" vertical="center"/>
    </xf>
    <xf numFmtId="175" fontId="24" fillId="17" borderId="0" xfId="34" applyNumberFormat="1" applyFont="1" applyFill="1" applyBorder="1" applyAlignment="1">
      <alignment horizontal="right"/>
    </xf>
    <xf numFmtId="175" fontId="24" fillId="17" borderId="71" xfId="34" applyNumberFormat="1" applyFont="1" applyFill="1" applyBorder="1" applyAlignment="1">
      <alignment horizontal="right"/>
    </xf>
    <xf numFmtId="175" fontId="24" fillId="0" borderId="50" xfId="38" quotePrefix="1" applyNumberFormat="1" applyFont="1" applyBorder="1" applyAlignment="1">
      <alignment horizontal="left" vertical="center" indent="1"/>
    </xf>
    <xf numFmtId="175" fontId="24" fillId="0" borderId="47" xfId="38" quotePrefix="1" applyNumberFormat="1" applyFont="1" applyBorder="1" applyAlignment="1">
      <alignment horizontal="left" vertical="center" indent="1"/>
    </xf>
    <xf numFmtId="175" fontId="24" fillId="0" borderId="0" xfId="38" quotePrefix="1" applyNumberFormat="1" applyFont="1" applyAlignment="1">
      <alignment horizontal="left" vertical="center" indent="1"/>
    </xf>
    <xf numFmtId="175" fontId="24" fillId="0" borderId="64" xfId="38" quotePrefix="1" applyNumberFormat="1" applyFont="1" applyBorder="1" applyAlignment="1">
      <alignment horizontal="left" vertical="center" indent="1"/>
    </xf>
    <xf numFmtId="175" fontId="24" fillId="17" borderId="55" xfId="34" applyNumberFormat="1" applyFont="1" applyFill="1" applyBorder="1" applyAlignment="1">
      <alignment horizontal="right"/>
    </xf>
    <xf numFmtId="175" fontId="24" fillId="17" borderId="70" xfId="34" applyNumberFormat="1" applyFont="1" applyFill="1" applyBorder="1" applyAlignment="1">
      <alignment horizontal="right"/>
    </xf>
    <xf numFmtId="175" fontId="29" fillId="17" borderId="55" xfId="34" applyNumberFormat="1" applyFont="1" applyFill="1" applyBorder="1" applyAlignment="1">
      <alignment horizontal="right"/>
    </xf>
    <xf numFmtId="175" fontId="29" fillId="17" borderId="70" xfId="34" applyNumberFormat="1" applyFont="1" applyFill="1" applyBorder="1" applyAlignment="1">
      <alignment horizontal="right"/>
    </xf>
    <xf numFmtId="175" fontId="24" fillId="0" borderId="0" xfId="34" applyNumberFormat="1" applyFont="1" applyFill="1" applyBorder="1" applyAlignment="1">
      <alignment horizontal="left"/>
    </xf>
    <xf numFmtId="175" fontId="4" fillId="13" borderId="56" xfId="38" applyNumberFormat="1" applyFont="1" applyFill="1" applyBorder="1" applyAlignment="1">
      <alignment vertical="center"/>
    </xf>
    <xf numFmtId="175" fontId="24" fillId="0" borderId="0" xfId="38" quotePrefix="1" applyNumberFormat="1" applyFont="1" applyAlignment="1">
      <alignment horizontal="left" wrapText="1" indent="1"/>
    </xf>
    <xf numFmtId="175" fontId="24" fillId="2" borderId="0" xfId="34" applyNumberFormat="1" applyFont="1" applyFill="1" applyBorder="1" applyAlignment="1">
      <alignment horizontal="right" vertical="center"/>
    </xf>
    <xf numFmtId="175" fontId="27" fillId="2" borderId="51" xfId="34" applyNumberFormat="1" applyFont="1" applyFill="1" applyBorder="1" applyAlignment="1">
      <alignment horizontal="right" vertical="center"/>
    </xf>
    <xf numFmtId="175" fontId="29" fillId="0" borderId="59" xfId="38" quotePrefix="1" applyNumberFormat="1" applyFont="1" applyBorder="1" applyAlignment="1">
      <alignment horizontal="left" wrapText="1" indent="1"/>
    </xf>
    <xf numFmtId="175" fontId="24" fillId="0" borderId="60" xfId="6" applyNumberFormat="1" applyFont="1" applyFill="1" applyBorder="1" applyAlignment="1">
      <alignment horizontal="center" vertical="center"/>
    </xf>
    <xf numFmtId="175" fontId="29" fillId="0" borderId="59" xfId="34" applyNumberFormat="1" applyFont="1" applyFill="1" applyBorder="1" applyAlignment="1">
      <alignment horizontal="right" vertical="center"/>
    </xf>
    <xf numFmtId="175" fontId="29" fillId="0" borderId="61" xfId="34" applyNumberFormat="1" applyFont="1" applyFill="1" applyBorder="1" applyAlignment="1">
      <alignment horizontal="right" vertical="center"/>
    </xf>
    <xf numFmtId="175" fontId="30" fillId="0" borderId="0" xfId="38" applyNumberFormat="1" applyFont="1"/>
    <xf numFmtId="175" fontId="27" fillId="14" borderId="53" xfId="38" quotePrefix="1" applyNumberFormat="1" applyFont="1" applyFill="1" applyBorder="1" applyAlignment="1">
      <alignment horizontal="left" vertical="center" indent="1"/>
    </xf>
    <xf numFmtId="175" fontId="24" fillId="14" borderId="58" xfId="38" quotePrefix="1" applyNumberFormat="1" applyFont="1" applyFill="1" applyBorder="1" applyAlignment="1">
      <alignment horizontal="left" wrapText="1" indent="1"/>
    </xf>
    <xf numFmtId="175" fontId="27" fillId="0" borderId="0" xfId="34" applyNumberFormat="1" applyFont="1" applyFill="1" applyBorder="1" applyAlignment="1">
      <alignment horizontal="right" vertical="center"/>
    </xf>
    <xf numFmtId="175" fontId="27" fillId="0" borderId="51" xfId="34" applyNumberFormat="1" applyFont="1" applyFill="1" applyBorder="1" applyAlignment="1">
      <alignment horizontal="right" vertical="center"/>
    </xf>
    <xf numFmtId="175" fontId="31" fillId="0" borderId="0" xfId="38" applyNumberFormat="1" applyFont="1"/>
    <xf numFmtId="175" fontId="21" fillId="0" borderId="0" xfId="0" applyNumberFormat="1" applyFont="1"/>
    <xf numFmtId="175" fontId="31" fillId="0" borderId="0" xfId="0" applyNumberFormat="1" applyFont="1"/>
    <xf numFmtId="175" fontId="24" fillId="0" borderId="59" xfId="38" quotePrefix="1" applyNumberFormat="1" applyFont="1" applyBorder="1" applyAlignment="1">
      <alignment horizontal="left" wrapText="1" indent="1"/>
    </xf>
    <xf numFmtId="3" fontId="7" fillId="0" borderId="33" xfId="0" applyNumberFormat="1" applyFont="1" applyBorder="1"/>
    <xf numFmtId="3" fontId="7" fillId="0" borderId="12" xfId="0" applyNumberFormat="1" applyFont="1" applyBorder="1"/>
    <xf numFmtId="3" fontId="7" fillId="0" borderId="10" xfId="0" applyNumberFormat="1" applyFont="1" applyBorder="1"/>
    <xf numFmtId="3" fontId="7" fillId="0" borderId="11" xfId="0" applyNumberFormat="1" applyFont="1" applyBorder="1"/>
    <xf numFmtId="3" fontId="7" fillId="0" borderId="22" xfId="0" applyNumberFormat="1" applyFont="1" applyBorder="1"/>
    <xf numFmtId="3" fontId="7" fillId="0" borderId="8" xfId="0" applyNumberFormat="1" applyFont="1" applyBorder="1"/>
    <xf numFmtId="3" fontId="7" fillId="0" borderId="2" xfId="0" applyNumberFormat="1" applyFont="1" applyBorder="1"/>
    <xf numFmtId="3" fontId="7" fillId="0" borderId="5" xfId="0" applyNumberFormat="1" applyFont="1" applyBorder="1"/>
    <xf numFmtId="1" fontId="27" fillId="13" borderId="49" xfId="38" applyNumberFormat="1" applyFont="1" applyFill="1" applyBorder="1" applyAlignment="1">
      <alignment horizontal="right" wrapText="1"/>
    </xf>
    <xf numFmtId="1" fontId="27" fillId="13" borderId="57" xfId="38" applyNumberFormat="1" applyFont="1" applyFill="1" applyBorder="1" applyAlignment="1">
      <alignment horizontal="right" wrapText="1"/>
    </xf>
    <xf numFmtId="175" fontId="21" fillId="0" borderId="0" xfId="0" applyNumberFormat="1" applyFont="1" applyAlignment="1">
      <alignment horizontal="left"/>
    </xf>
    <xf numFmtId="175" fontId="21" fillId="0" borderId="37" xfId="0" applyNumberFormat="1" applyFont="1" applyBorder="1" applyAlignment="1">
      <alignment horizontal="right" vertical="center"/>
    </xf>
    <xf numFmtId="0" fontId="2" fillId="11" borderId="1" xfId="0" applyFont="1" applyFill="1" applyBorder="1" applyAlignment="1">
      <alignment horizontal="left" vertical="center" wrapText="1"/>
    </xf>
    <xf numFmtId="0" fontId="2" fillId="11" borderId="1" xfId="0" applyFont="1" applyFill="1" applyBorder="1" applyAlignment="1">
      <alignment horizontal="center" vertical="center" wrapText="1"/>
    </xf>
    <xf numFmtId="0" fontId="2" fillId="11" borderId="1" xfId="0" applyFont="1" applyFill="1" applyBorder="1" applyAlignment="1">
      <alignment horizontal="center" vertical="center"/>
    </xf>
    <xf numFmtId="0" fontId="0" fillId="2" borderId="1" xfId="0" applyFill="1" applyBorder="1" applyAlignment="1">
      <alignment vertical="center" wrapText="1"/>
    </xf>
    <xf numFmtId="0" fontId="5" fillId="2" borderId="1" xfId="0" applyFont="1" applyFill="1" applyBorder="1" applyAlignment="1">
      <alignment horizontal="left" vertical="center" wrapText="1" indent="1"/>
    </xf>
    <xf numFmtId="4" fontId="5" fillId="0" borderId="1" xfId="0" applyNumberFormat="1" applyFont="1" applyBorder="1" applyAlignment="1">
      <alignment horizontal="left" indent="1"/>
    </xf>
    <xf numFmtId="4" fontId="0" fillId="0" borderId="1" xfId="0" applyNumberFormat="1" applyFont="1" applyBorder="1"/>
    <xf numFmtId="0" fontId="0" fillId="2" borderId="1" xfId="0" applyFont="1" applyFill="1" applyBorder="1" applyAlignment="1">
      <alignment horizontal="left" vertical="center" wrapText="1"/>
    </xf>
    <xf numFmtId="4" fontId="0" fillId="0" borderId="1" xfId="0" applyNumberFormat="1" applyFont="1" applyBorder="1" applyAlignment="1">
      <alignment horizontal="right"/>
    </xf>
    <xf numFmtId="10" fontId="2" fillId="0" borderId="1" xfId="3" applyNumberFormat="1" applyFont="1" applyBorder="1"/>
    <xf numFmtId="10" fontId="2" fillId="0" borderId="1" xfId="3" applyNumberFormat="1" applyFont="1" applyBorder="1" applyAlignment="1">
      <alignment horizontal="right"/>
    </xf>
    <xf numFmtId="10" fontId="1" fillId="0" borderId="1" xfId="3" applyNumberFormat="1" applyFont="1" applyBorder="1" applyAlignment="1">
      <alignment horizontal="right" indent="3"/>
    </xf>
    <xf numFmtId="10" fontId="2" fillId="0" borderId="1" xfId="3" applyNumberFormat="1" applyFont="1" applyBorder="1" applyAlignment="1">
      <alignment horizontal="right" indent="3"/>
    </xf>
    <xf numFmtId="10" fontId="1" fillId="0" borderId="1" xfId="3" applyNumberFormat="1" applyFont="1" applyBorder="1" applyAlignment="1">
      <alignment horizontal="left" indent="4"/>
    </xf>
    <xf numFmtId="10" fontId="0" fillId="0" borderId="0" xfId="3" applyNumberFormat="1" applyFont="1"/>
    <xf numFmtId="175" fontId="4" fillId="0" borderId="0" xfId="38" applyNumberFormat="1" applyFont="1"/>
    <xf numFmtId="0" fontId="7" fillId="0" borderId="7" xfId="0" applyFont="1" applyBorder="1" applyAlignment="1">
      <alignment vertical="top" wrapText="1"/>
    </xf>
    <xf numFmtId="0" fontId="3" fillId="10" borderId="0" xfId="0" quotePrefix="1" applyFont="1" applyFill="1" applyAlignment="1">
      <alignment horizontal="left" vertical="top" indent="2"/>
    </xf>
    <xf numFmtId="0" fontId="0" fillId="2" borderId="0" xfId="0" applyFill="1" applyBorder="1" applyAlignment="1">
      <alignment vertical="top"/>
    </xf>
    <xf numFmtId="0" fontId="0" fillId="2" borderId="9" xfId="0" applyFill="1" applyBorder="1" applyAlignment="1">
      <alignment horizontal="center" vertical="top"/>
    </xf>
    <xf numFmtId="0" fontId="3" fillId="10" borderId="9" xfId="0" applyFont="1" applyFill="1" applyBorder="1" applyAlignment="1">
      <alignment vertical="top"/>
    </xf>
    <xf numFmtId="0" fontId="7" fillId="0" borderId="9" xfId="0" applyFont="1" applyBorder="1" applyAlignment="1">
      <alignment vertical="top" wrapText="1"/>
    </xf>
    <xf numFmtId="0" fontId="0" fillId="2" borderId="9" xfId="0" applyFill="1" applyBorder="1" applyAlignment="1">
      <alignment vertical="top"/>
    </xf>
    <xf numFmtId="0" fontId="3" fillId="6" borderId="9" xfId="0" applyFont="1" applyFill="1" applyBorder="1" applyAlignment="1">
      <alignment vertical="top"/>
    </xf>
    <xf numFmtId="0" fontId="7" fillId="3" borderId="6" xfId="0" applyFont="1" applyFill="1" applyBorder="1" applyAlignment="1">
      <alignment vertical="top"/>
    </xf>
    <xf numFmtId="0" fontId="46" fillId="0" borderId="0" xfId="83" applyFont="1">
      <alignment vertical="center"/>
    </xf>
    <xf numFmtId="10" fontId="1" fillId="0" borderId="1" xfId="3" applyNumberFormat="1" applyFont="1" applyFill="1" applyBorder="1" applyAlignment="1">
      <alignment horizontal="left" indent="4"/>
    </xf>
    <xf numFmtId="0" fontId="0" fillId="0" borderId="0" xfId="0" applyFill="1"/>
    <xf numFmtId="176" fontId="24" fillId="0" borderId="0" xfId="34" applyNumberFormat="1" applyFont="1" applyFill="1" applyBorder="1" applyAlignment="1">
      <alignment horizontal="right" vertical="center"/>
    </xf>
    <xf numFmtId="3" fontId="0" fillId="0" borderId="33" xfId="0" applyNumberFormat="1" applyFill="1" applyBorder="1"/>
    <xf numFmtId="3" fontId="0" fillId="0" borderId="10" xfId="0" applyNumberFormat="1" applyFill="1" applyBorder="1"/>
    <xf numFmtId="3" fontId="0" fillId="0" borderId="34" xfId="0" applyNumberFormat="1" applyFill="1" applyBorder="1"/>
    <xf numFmtId="3" fontId="0" fillId="0" borderId="22" xfId="0" applyNumberFormat="1" applyFill="1" applyBorder="1"/>
    <xf numFmtId="3" fontId="0" fillId="0" borderId="2" xfId="0" applyNumberFormat="1" applyFill="1" applyBorder="1"/>
    <xf numFmtId="3" fontId="0" fillId="0" borderId="23" xfId="0" applyNumberFormat="1" applyFill="1" applyBorder="1"/>
    <xf numFmtId="164" fontId="0" fillId="0" borderId="0" xfId="2" applyFont="1" applyFill="1" applyBorder="1"/>
    <xf numFmtId="0" fontId="7" fillId="0" borderId="0" xfId="0" applyFont="1" applyFill="1"/>
    <xf numFmtId="0" fontId="17" fillId="0" borderId="0" xfId="0" applyFont="1"/>
    <xf numFmtId="3" fontId="8" fillId="0" borderId="16" xfId="0" applyNumberFormat="1" applyFont="1" applyBorder="1"/>
    <xf numFmtId="3" fontId="8" fillId="0" borderId="32" xfId="0" applyNumberFormat="1" applyFont="1" applyBorder="1"/>
    <xf numFmtId="3" fontId="8" fillId="0" borderId="17" xfId="0" applyNumberFormat="1" applyFont="1" applyBorder="1"/>
    <xf numFmtId="3" fontId="20" fillId="0" borderId="28" xfId="0" applyNumberFormat="1" applyFont="1" applyBorder="1"/>
    <xf numFmtId="3" fontId="20" fillId="0" borderId="36" xfId="0" applyNumberFormat="1" applyFont="1" applyBorder="1"/>
    <xf numFmtId="3" fontId="20" fillId="0" borderId="29" xfId="0" applyNumberFormat="1" applyFont="1" applyBorder="1"/>
    <xf numFmtId="3" fontId="20" fillId="0" borderId="14" xfId="0" applyNumberFormat="1" applyFont="1" applyBorder="1"/>
    <xf numFmtId="3" fontId="20" fillId="0" borderId="4" xfId="0" applyNumberFormat="1" applyFont="1" applyBorder="1"/>
    <xf numFmtId="3" fontId="20" fillId="0" borderId="1" xfId="0" applyNumberFormat="1" applyFont="1" applyBorder="1"/>
    <xf numFmtId="3" fontId="0" fillId="0" borderId="4" xfId="0" applyNumberFormat="1" applyBorder="1"/>
    <xf numFmtId="3" fontId="8" fillId="0" borderId="31" xfId="0" applyNumberFormat="1" applyFont="1" applyBorder="1"/>
    <xf numFmtId="3" fontId="20" fillId="2" borderId="4" xfId="0" applyNumberFormat="1" applyFont="1" applyFill="1" applyBorder="1"/>
    <xf numFmtId="175" fontId="47" fillId="0" borderId="71" xfId="34" applyNumberFormat="1" applyFont="1" applyFill="1" applyBorder="1" applyAlignment="1">
      <alignment horizontal="right"/>
    </xf>
    <xf numFmtId="0" fontId="2" fillId="4" borderId="0" xfId="0" applyFont="1" applyFill="1" applyAlignment="1">
      <alignment horizontal="left" vertical="center"/>
    </xf>
    <xf numFmtId="0" fontId="7" fillId="4" borderId="0" xfId="0" applyFont="1" applyFill="1" applyAlignment="1">
      <alignment horizontal="left" vertical="top" wrapText="1"/>
    </xf>
    <xf numFmtId="0" fontId="0" fillId="4" borderId="0" xfId="0" applyFill="1" applyAlignment="1">
      <alignment horizontal="left" vertical="top" wrapText="1"/>
    </xf>
    <xf numFmtId="0" fontId="0" fillId="0" borderId="0" xfId="0" applyAlignment="1">
      <alignment horizontal="center" vertical="center" wrapText="1"/>
    </xf>
    <xf numFmtId="0" fontId="0" fillId="0" borderId="6" xfId="0" applyBorder="1" applyAlignment="1">
      <alignment horizontal="center" vertical="center" wrapText="1"/>
    </xf>
    <xf numFmtId="0" fontId="2" fillId="5" borderId="19" xfId="0" applyFont="1" applyFill="1" applyBorder="1" applyAlignment="1">
      <alignment horizontal="center" vertical="center" wrapText="1"/>
    </xf>
    <xf numFmtId="0" fontId="2" fillId="5" borderId="20" xfId="0" applyFont="1" applyFill="1" applyBorder="1" applyAlignment="1">
      <alignment horizontal="center" vertical="center" wrapText="1"/>
    </xf>
    <xf numFmtId="0" fontId="0" fillId="5" borderId="20" xfId="0" applyFill="1" applyBorder="1" applyAlignment="1">
      <alignment horizontal="center" vertical="center" wrapText="1"/>
    </xf>
    <xf numFmtId="0" fontId="0" fillId="5" borderId="21" xfId="0" applyFill="1" applyBorder="1" applyAlignment="1">
      <alignment horizontal="center" vertical="center" wrapText="1"/>
    </xf>
    <xf numFmtId="0" fontId="2" fillId="9" borderId="19" xfId="0" applyFont="1" applyFill="1" applyBorder="1" applyAlignment="1">
      <alignment horizontal="center" vertical="center" wrapText="1"/>
    </xf>
    <xf numFmtId="0" fontId="2" fillId="9" borderId="20" xfId="0" applyFont="1" applyFill="1" applyBorder="1" applyAlignment="1">
      <alignment horizontal="center" vertical="center" wrapText="1"/>
    </xf>
    <xf numFmtId="0" fontId="0" fillId="9" borderId="20" xfId="0" applyFill="1" applyBorder="1" applyAlignment="1">
      <alignment horizontal="center" vertical="center" wrapText="1"/>
    </xf>
    <xf numFmtId="0" fontId="0" fillId="9" borderId="21" xfId="0" applyFill="1" applyBorder="1" applyAlignment="1">
      <alignment horizontal="center" vertical="center" wrapText="1"/>
    </xf>
    <xf numFmtId="0" fontId="2" fillId="9" borderId="39" xfId="0" applyFont="1" applyFill="1" applyBorder="1" applyAlignment="1">
      <alignment horizontal="center" vertical="center" wrapText="1"/>
    </xf>
    <xf numFmtId="0" fontId="0" fillId="9" borderId="13" xfId="0" applyFill="1" applyBorder="1" applyAlignment="1">
      <alignment horizontal="center" vertical="center" wrapText="1"/>
    </xf>
    <xf numFmtId="0" fontId="0" fillId="9" borderId="40" xfId="0" applyFill="1" applyBorder="1" applyAlignment="1">
      <alignment horizontal="center" vertical="center" wrapText="1"/>
    </xf>
    <xf numFmtId="0" fontId="2" fillId="5" borderId="39" xfId="0" applyFont="1" applyFill="1" applyBorder="1" applyAlignment="1">
      <alignment horizontal="center" vertical="center" wrapText="1"/>
    </xf>
    <xf numFmtId="0" fontId="0" fillId="5" borderId="13" xfId="0" applyFill="1" applyBorder="1" applyAlignment="1">
      <alignment horizontal="center" vertical="center" wrapText="1"/>
    </xf>
    <xf numFmtId="0" fontId="0" fillId="5" borderId="40" xfId="0" applyFill="1" applyBorder="1" applyAlignment="1">
      <alignment horizontal="center" vertical="center" wrapText="1"/>
    </xf>
    <xf numFmtId="0" fontId="2" fillId="9" borderId="68" xfId="0" applyFont="1" applyFill="1" applyBorder="1" applyAlignment="1">
      <alignment horizontal="center" vertical="center" wrapText="1"/>
    </xf>
    <xf numFmtId="0" fontId="0" fillId="9" borderId="66" xfId="0" applyFill="1" applyBorder="1" applyAlignment="1">
      <alignment horizontal="center" vertical="center" wrapText="1"/>
    </xf>
    <xf numFmtId="0" fontId="0" fillId="9" borderId="69" xfId="0" applyFill="1" applyBorder="1" applyAlignment="1">
      <alignment horizontal="center" vertical="center" wrapText="1"/>
    </xf>
    <xf numFmtId="0" fontId="2" fillId="9" borderId="39" xfId="0" applyFont="1" applyFill="1" applyBorder="1" applyAlignment="1">
      <alignment horizontal="center" wrapText="1"/>
    </xf>
    <xf numFmtId="0" fontId="0" fillId="9" borderId="13" xfId="0" applyFill="1" applyBorder="1" applyAlignment="1">
      <alignment horizontal="center" wrapText="1"/>
    </xf>
    <xf numFmtId="0" fontId="0" fillId="9" borderId="40" xfId="0" applyFill="1" applyBorder="1" applyAlignment="1">
      <alignment horizontal="center" wrapText="1"/>
    </xf>
    <xf numFmtId="0" fontId="2" fillId="5" borderId="39" xfId="0" applyFont="1" applyFill="1" applyBorder="1" applyAlignment="1">
      <alignment horizontal="center" wrapText="1"/>
    </xf>
    <xf numFmtId="0" fontId="0" fillId="5" borderId="13" xfId="0" applyFill="1" applyBorder="1" applyAlignment="1">
      <alignment horizontal="center" wrapText="1"/>
    </xf>
    <xf numFmtId="0" fontId="0" fillId="5" borderId="40" xfId="0" applyFill="1" applyBorder="1" applyAlignment="1">
      <alignment horizontal="center" wrapText="1"/>
    </xf>
  </cellXfs>
  <cellStyles count="84">
    <cellStyle name="20% - Accent1" xfId="58" builtinId="30" customBuiltin="1"/>
    <cellStyle name="20% - Accent2" xfId="61" builtinId="34" customBuiltin="1"/>
    <cellStyle name="20% - Accent3" xfId="64" builtinId="38" customBuiltin="1"/>
    <cellStyle name="20% - Accent4" xfId="67" builtinId="42" customBuiltin="1"/>
    <cellStyle name="20% - Accent5" xfId="70" builtinId="46" customBuiltin="1"/>
    <cellStyle name="20% - Accent6" xfId="73" builtinId="50" customBuiltin="1"/>
    <cellStyle name="40% - Accent1" xfId="59" builtinId="31" customBuiltin="1"/>
    <cellStyle name="40% - Accent2" xfId="62" builtinId="35" customBuiltin="1"/>
    <cellStyle name="40% - Accent3" xfId="65" builtinId="39" customBuiltin="1"/>
    <cellStyle name="40% - Accent4" xfId="68" builtinId="43" customBuiltin="1"/>
    <cellStyle name="40% - Accent5" xfId="71" builtinId="47" customBuiltin="1"/>
    <cellStyle name="40% - Accent6" xfId="74" builtinId="51" customBuiltin="1"/>
    <cellStyle name="60% - Accent1 2" xfId="77"/>
    <cellStyle name="60% - Accent2 2" xfId="78"/>
    <cellStyle name="60% - Accent3 2" xfId="79"/>
    <cellStyle name="60% - Accent4 2" xfId="80"/>
    <cellStyle name="60% - Accent5 2" xfId="81"/>
    <cellStyle name="60% - Accent6 2" xfId="82"/>
    <cellStyle name="Accent1" xfId="57" builtinId="29" customBuiltin="1"/>
    <cellStyle name="Accent2" xfId="60" builtinId="33" customBuiltin="1"/>
    <cellStyle name="Accent3" xfId="63" builtinId="37" customBuiltin="1"/>
    <cellStyle name="Accent4" xfId="66" builtinId="41" customBuiltin="1"/>
    <cellStyle name="Accent5" xfId="69" builtinId="45" customBuiltin="1"/>
    <cellStyle name="Accent6" xfId="72" builtinId="49" customBuiltin="1"/>
    <cellStyle name="Bad" xfId="47" builtinId="27" customBuiltin="1"/>
    <cellStyle name="Calculation" xfId="50" builtinId="22" customBuiltin="1"/>
    <cellStyle name="Check Cell" xfId="52" builtinId="23" customBuiltin="1"/>
    <cellStyle name="Comma" xfId="1" builtinId="3"/>
    <cellStyle name="Comma 2" xfId="7"/>
    <cellStyle name="Comma 2 2" xfId="11"/>
    <cellStyle name="Comma 2 2 2" xfId="34"/>
    <cellStyle name="Comma 2 2 3" xfId="27"/>
    <cellStyle name="Comma 2 3" xfId="35"/>
    <cellStyle name="Comma 2 4" xfId="28"/>
    <cellStyle name="Comma 2 5" xfId="36"/>
    <cellStyle name="Comma 3" xfId="8"/>
    <cellStyle name="Comma 3 2" xfId="32"/>
    <cellStyle name="Comma 32" xfId="19"/>
    <cellStyle name="Comma 4" xfId="14"/>
    <cellStyle name="Comma 4 2" xfId="23"/>
    <cellStyle name="Comma 4 3" xfId="21"/>
    <cellStyle name="Comma 4 4" xfId="30"/>
    <cellStyle name="Comma 5" xfId="16"/>
    <cellStyle name="Comma 6" xfId="17"/>
    <cellStyle name="Comma 7" xfId="24"/>
    <cellStyle name="Comma 8" xfId="75"/>
    <cellStyle name="Currency" xfId="2" builtinId="4"/>
    <cellStyle name="Currency 2" xfId="5"/>
    <cellStyle name="Currency 2 2" xfId="10"/>
    <cellStyle name="Currency 2 3" xfId="22"/>
    <cellStyle name="Currency 2 4" xfId="33"/>
    <cellStyle name="Currency 3" xfId="9"/>
    <cellStyle name="Currency 3 2" xfId="31"/>
    <cellStyle name="Currency 4" xfId="12"/>
    <cellStyle name="Currency 5" xfId="20"/>
    <cellStyle name="Currency 6" xfId="25"/>
    <cellStyle name="Explanatory Text" xfId="55" builtinId="53" customBuiltin="1"/>
    <cellStyle name="Good" xfId="46" builtinId="26" customBuiltin="1"/>
    <cellStyle name="Heading 1" xfId="42" builtinId="16" customBuiltin="1"/>
    <cellStyle name="Heading 2" xfId="43" builtinId="17" customBuiltin="1"/>
    <cellStyle name="Heading 3" xfId="44" builtinId="18" customBuiltin="1"/>
    <cellStyle name="Heading 4" xfId="45" builtinId="19" customBuiltin="1"/>
    <cellStyle name="Heading 5 Input" xfId="83"/>
    <cellStyle name="Hyperlink" xfId="39" builtinId="8"/>
    <cellStyle name="Input" xfId="48" builtinId="20" customBuiltin="1"/>
    <cellStyle name="Linked Cell" xfId="51" builtinId="24" customBuiltin="1"/>
    <cellStyle name="Neutral 2" xfId="76"/>
    <cellStyle name="Normal" xfId="0" builtinId="0"/>
    <cellStyle name="Normal 11" xfId="26"/>
    <cellStyle name="Normal 138" xfId="18"/>
    <cellStyle name="Normal 2" xfId="4"/>
    <cellStyle name="Normal 2 13" xfId="15"/>
    <cellStyle name="Normal 2 2" xfId="13"/>
    <cellStyle name="Normal 2 3" xfId="29"/>
    <cellStyle name="Normal 3" xfId="38"/>
    <cellStyle name="Note" xfId="54" builtinId="10" customBuiltin="1"/>
    <cellStyle name="Output" xfId="49" builtinId="21" customBuiltin="1"/>
    <cellStyle name="Percent" xfId="3" builtinId="5"/>
    <cellStyle name="Percent 2" xfId="6"/>
    <cellStyle name="SheetHeader1" xfId="37"/>
    <cellStyle name="Title" xfId="41" builtinId="15" customBuiltin="1"/>
    <cellStyle name="Total" xfId="56" builtinId="25" customBuiltin="1"/>
    <cellStyle name="User_Input" xfId="40"/>
    <cellStyle name="Warning Text" xfId="53" builtinId="11" customBuiltin="1"/>
  </cellStyles>
  <dxfs count="0"/>
  <tableStyles count="0" defaultTableStyle="TableStyleMedium2" defaultPivotStyle="PivotStyleLight16"/>
  <colors>
    <mruColors>
      <color rgb="FF00FFFF"/>
      <color rgb="FFFF00FF"/>
      <color rgb="FFFF0000"/>
      <color rgb="FFCCFF99"/>
      <color rgb="FFFFCCCC"/>
      <color rgb="FFD8EEC0"/>
      <color rgb="FFD60093"/>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solidFill>
              <a:schemeClr val="accent5"/>
            </a:solidFill>
          </c:spPr>
          <c:dPt>
            <c:idx val="0"/>
            <c:bubble3D val="0"/>
            <c:spPr>
              <a:solidFill>
                <a:srgbClr val="00B050"/>
              </a:solidFill>
              <a:ln w="19050">
                <a:solidFill>
                  <a:schemeClr val="lt1"/>
                </a:solidFill>
              </a:ln>
              <a:effectLst/>
            </c:spPr>
            <c:extLst>
              <c:ext xmlns:c16="http://schemas.microsoft.com/office/drawing/2014/chart" uri="{C3380CC4-5D6E-409C-BE32-E72D297353CC}">
                <c16:uniqueId val="{00000001-B080-40A6-9348-473F89C1FD6C}"/>
              </c:ext>
            </c:extLst>
          </c:dPt>
          <c:dPt>
            <c:idx val="1"/>
            <c:bubble3D val="0"/>
            <c:spPr>
              <a:solidFill>
                <a:schemeClr val="accent5"/>
              </a:solidFill>
              <a:ln w="19050">
                <a:solidFill>
                  <a:schemeClr val="lt1"/>
                </a:solidFill>
              </a:ln>
              <a:effectLst/>
            </c:spPr>
            <c:extLst>
              <c:ext xmlns:c16="http://schemas.microsoft.com/office/drawing/2014/chart" uri="{C3380CC4-5D6E-409C-BE32-E72D297353CC}">
                <c16:uniqueId val="{00000003-8F78-4FEE-A7F2-940CFA2F8F03}"/>
              </c:ext>
            </c:extLst>
          </c:dPt>
          <c:dLbls>
            <c:dLbl>
              <c:idx val="0"/>
              <c:layout/>
              <c:tx>
                <c:rich>
                  <a:bodyPr/>
                  <a:lstStyle/>
                  <a:p>
                    <a:fld id="{8F11D389-FFD5-4799-849D-AF36FCBD1E87}" type="CATEGORYNAME">
                      <a:rPr lang="en-US">
                        <a:solidFill>
                          <a:schemeClr val="tx1"/>
                        </a:solidFill>
                      </a:rPr>
                      <a:pPr/>
                      <a:t>[CATEGORY NAME]</a:t>
                    </a:fld>
                    <a:r>
                      <a:rPr lang="en-US" baseline="0">
                        <a:solidFill>
                          <a:schemeClr val="tx1"/>
                        </a:solidFill>
                      </a:rPr>
                      <a:t>
</a:t>
                    </a:r>
                    <a:fld id="{DDD34BF3-732D-4347-951A-A9410DD465E3}" type="VALUE">
                      <a:rPr lang="en-US" baseline="0">
                        <a:solidFill>
                          <a:schemeClr val="tx1"/>
                        </a:solidFill>
                      </a:rPr>
                      <a:pPr/>
                      <a:t>[VALUE]</a:t>
                    </a:fld>
                    <a:r>
                      <a:rPr lang="en-US" baseline="0">
                        <a:solidFill>
                          <a:schemeClr val="tx1"/>
                        </a:solidFill>
                      </a:rPr>
                      <a:t>M
</a:t>
                    </a:r>
                    <a:fld id="{DB34F7B7-699A-47C0-AFC3-B85781CF06A9}" type="PERCENTAGE">
                      <a:rPr lang="en-US" baseline="0">
                        <a:solidFill>
                          <a:schemeClr val="tx1"/>
                        </a:solidFill>
                      </a:rPr>
                      <a:pPr/>
                      <a:t>[PERCENTAGE]</a:t>
                    </a:fld>
                    <a:endParaRPr lang="en-US" baseline="0">
                      <a:solidFill>
                        <a:schemeClr val="tx1"/>
                      </a:solidFill>
                    </a:endParaRPr>
                  </a:p>
                </c:rich>
              </c:tx>
              <c:dLblPos val="outEnd"/>
              <c:showLegendKey val="0"/>
              <c:showVal val="1"/>
              <c:showCatName val="1"/>
              <c:showSerName val="0"/>
              <c:showPercent val="1"/>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1-B080-40A6-9348-473F89C1FD6C}"/>
                </c:ext>
              </c:extLst>
            </c:dLbl>
            <c:dLbl>
              <c:idx val="1"/>
              <c:layout/>
              <c:tx>
                <c:rich>
                  <a:bodyPr/>
                  <a:lstStyle/>
                  <a:p>
                    <a:fld id="{524028A3-7EA3-4C41-8892-370786E54EDB}" type="CATEGORYNAME">
                      <a:rPr lang="en-US"/>
                      <a:pPr/>
                      <a:t>[CATEGORY NAME]</a:t>
                    </a:fld>
                    <a:r>
                      <a:rPr lang="en-US" baseline="0"/>
                      <a:t>
</a:t>
                    </a:r>
                    <a:fld id="{6D3BBE9F-AFF3-44A3-AFF8-06339B5D1995}" type="VALUE">
                      <a:rPr lang="en-US" baseline="0"/>
                      <a:pPr/>
                      <a:t>[VALUE]</a:t>
                    </a:fld>
                    <a:r>
                      <a:rPr lang="en-US" baseline="0"/>
                      <a:t>M
</a:t>
                    </a:r>
                    <a:fld id="{D4F08E31-F9F5-4F98-953A-2401A86E9F2E}" type="PERCENTAGE">
                      <a:rPr lang="en-US" baseline="0"/>
                      <a:pPr/>
                      <a:t>[PERCENTAGE]</a:t>
                    </a:fld>
                    <a:endParaRPr lang="en-US" baseline="0"/>
                  </a:p>
                </c:rich>
              </c:tx>
              <c:dLblPos val="outEnd"/>
              <c:showLegendKey val="0"/>
              <c:showVal val="1"/>
              <c:showCatName val="1"/>
              <c:showSerName val="0"/>
              <c:showPercent val="1"/>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3-8F78-4FEE-A7F2-940CFA2F8F0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dLblPos val="outEnd"/>
            <c:showLegendKey val="0"/>
            <c:showVal val="1"/>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'Tables - Labour and Indirect'!$B$21:$B$22</c:f>
              <c:strCache>
                <c:ptCount val="2"/>
                <c:pt idx="0">
                  <c:v>Labour and Labour-related</c:v>
                </c:pt>
                <c:pt idx="1">
                  <c:v>Non-Labour</c:v>
                </c:pt>
              </c:strCache>
            </c:strRef>
          </c:cat>
          <c:val>
            <c:numRef>
              <c:f>'Tables - Labour and Indirect'!$C$21:$C$22</c:f>
              <c:numCache>
                <c:formatCode>"$"#,##0.00</c:formatCode>
                <c:ptCount val="2"/>
                <c:pt idx="0">
                  <c:v>20.115468082185945</c:v>
                </c:pt>
                <c:pt idx="1">
                  <c:v>17.888742138449974</c:v>
                </c:pt>
              </c:numCache>
            </c:numRef>
          </c:val>
          <c:extLst>
            <c:ext xmlns:c16="http://schemas.microsoft.com/office/drawing/2014/chart" uri="{C3380CC4-5D6E-409C-BE32-E72D297353CC}">
              <c16:uniqueId val="{00000000-B080-40A6-9348-473F89C1FD6C}"/>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spPr>
            <a:solidFill>
              <a:schemeClr val="accent1"/>
            </a:solidFill>
            <a:ln>
              <a:noFill/>
            </a:ln>
            <a:effectLst/>
          </c:spPr>
          <c:invertIfNegative val="0"/>
          <c:val>
            <c:numRef>
              <c:f>'D.1 Forecast Labour'!#REF!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'D.1 Forecast Labour'!#REF!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'D.1 Forecast Labour'!#REF!</c15:sqref>
                        </c15:formulaRef>
                      </c:ext>
                    </c:extLst>
                  </c:multiLvlStrRef>
                </c15:cat>
              </c15:filteredCategoryTitle>
            </c:ext>
            <c:ext xmlns:c16="http://schemas.microsoft.com/office/drawing/2014/chart" uri="{C3380CC4-5D6E-409C-BE32-E72D297353CC}">
              <c16:uniqueId val="{00000000-E00A-4EC7-BDB8-5B12807A0E69}"/>
            </c:ext>
          </c:extLst>
        </c:ser>
        <c:ser>
          <c:idx val="1"/>
          <c:order val="1"/>
          <c:spPr>
            <a:solidFill>
              <a:schemeClr val="accent2"/>
            </a:solidFill>
            <a:ln>
              <a:noFill/>
            </a:ln>
            <a:effectLst/>
          </c:spPr>
          <c:invertIfNegative val="0"/>
          <c:val>
            <c:numRef>
              <c:f>'D.1 Forecast Labour'!#REF!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'D.1 Forecast Labour'!#REF!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'D.1 Forecast Labour'!#REF!</c15:sqref>
                        </c15:formulaRef>
                      </c:ext>
                    </c:extLst>
                  </c:multiLvlStrRef>
                </c15:cat>
              </c15:filteredCategoryTitle>
            </c:ext>
            <c:ext xmlns:c16="http://schemas.microsoft.com/office/drawing/2014/chart" uri="{C3380CC4-5D6E-409C-BE32-E72D297353CC}">
              <c16:uniqueId val="{00000001-E00A-4EC7-BDB8-5B12807A0E69}"/>
            </c:ext>
          </c:extLst>
        </c:ser>
        <c:ser>
          <c:idx val="2"/>
          <c:order val="2"/>
          <c:spPr>
            <a:solidFill>
              <a:schemeClr val="accent3"/>
            </a:solidFill>
            <a:ln>
              <a:noFill/>
            </a:ln>
            <a:effectLst/>
          </c:spPr>
          <c:invertIfNegative val="0"/>
          <c:val>
            <c:numRef>
              <c:f>'D.1 Forecast Labour'!#REF!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'D.1 Forecast Labour'!#REF!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'D.1 Forecast Labour'!#REF!</c15:sqref>
                        </c15:formulaRef>
                      </c:ext>
                    </c:extLst>
                  </c:multiLvlStrRef>
                </c15:cat>
              </c15:filteredCategoryTitle>
            </c:ext>
            <c:ext xmlns:c16="http://schemas.microsoft.com/office/drawing/2014/chart" uri="{C3380CC4-5D6E-409C-BE32-E72D297353CC}">
              <c16:uniqueId val="{00000002-E00A-4EC7-BDB8-5B12807A0E69}"/>
            </c:ext>
          </c:extLst>
        </c:ser>
        <c:ser>
          <c:idx val="3"/>
          <c:order val="3"/>
          <c:spPr>
            <a:solidFill>
              <a:schemeClr val="accent4"/>
            </a:solidFill>
            <a:ln>
              <a:noFill/>
            </a:ln>
            <a:effectLst/>
          </c:spPr>
          <c:invertIfNegative val="0"/>
          <c:val>
            <c:numRef>
              <c:f>'D.1 Forecast Labour'!#REF!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'D.1 Forecast Labour'!#REF!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'D.1 Forecast Labour'!#REF!</c15:sqref>
                        </c15:formulaRef>
                      </c:ext>
                    </c:extLst>
                  </c:multiLvlStrRef>
                </c15:cat>
              </c15:filteredCategoryTitle>
            </c:ext>
            <c:ext xmlns:c16="http://schemas.microsoft.com/office/drawing/2014/chart" uri="{C3380CC4-5D6E-409C-BE32-E72D297353CC}">
              <c16:uniqueId val="{00000003-E00A-4EC7-BDB8-5B12807A0E69}"/>
            </c:ext>
          </c:extLst>
        </c:ser>
        <c:ser>
          <c:idx val="4"/>
          <c:order val="4"/>
          <c:spPr>
            <a:solidFill>
              <a:schemeClr val="accent5"/>
            </a:solidFill>
            <a:ln>
              <a:noFill/>
            </a:ln>
            <a:effectLst/>
          </c:spPr>
          <c:invertIfNegative val="0"/>
          <c:val>
            <c:numRef>
              <c:f>'D.1 Forecast Labour'!#REF!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'D.1 Forecast Labour'!#REF!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'D.1 Forecast Labour'!#REF!</c15:sqref>
                        </c15:formulaRef>
                      </c:ext>
                    </c:extLst>
                  </c:multiLvlStrRef>
                </c15:cat>
              </c15:filteredCategoryTitle>
            </c:ext>
            <c:ext xmlns:c16="http://schemas.microsoft.com/office/drawing/2014/chart" uri="{C3380CC4-5D6E-409C-BE32-E72D297353CC}">
              <c16:uniqueId val="{00000004-E00A-4EC7-BDB8-5B12807A0E69}"/>
            </c:ext>
          </c:extLst>
        </c:ser>
        <c:dLbls>
          <c:showLegendKey val="0"/>
          <c:showVal val="0"/>
          <c:showCatName val="0"/>
          <c:showSerName val="0"/>
          <c:showPercent val="0"/>
          <c:showBubbleSize val="0"/>
        </c:dLbls>
        <c:gapWidth val="150"/>
        <c:overlap val="100"/>
        <c:axId val="1797824879"/>
        <c:axId val="1797833615"/>
      </c:barChart>
      <c:catAx>
        <c:axId val="1797824879"/>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797833615"/>
        <c:crosses val="autoZero"/>
        <c:auto val="1"/>
        <c:lblAlgn val="ctr"/>
        <c:lblOffset val="100"/>
        <c:noMultiLvlLbl val="1"/>
      </c:catAx>
      <c:valAx>
        <c:axId val="1797833615"/>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US">
                    <a:solidFill>
                      <a:schemeClr val="tx1"/>
                    </a:solidFill>
                  </a:rPr>
                  <a:t>Monthly FTEs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_(* #,##0_);_(* \(#,##0\);_(*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79782487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800406648316338E-2"/>
          <c:y val="9.8557692307692304E-2"/>
          <c:w val="0.83033909738140221"/>
          <c:h val="0.78685897435897434"/>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0EE-4B59-B1C4-2118D54CBB5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0EE-4B59-B1C4-2118D54CBB5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0EE-4B59-B1C4-2118D54CBB5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0EE-4B59-B1C4-2118D54CBB5A}"/>
              </c:ext>
            </c:extLst>
          </c:dPt>
          <c:dPt>
            <c:idx val="4"/>
            <c:bubble3D val="0"/>
            <c:explosion val="1"/>
            <c:spPr>
              <a:solidFill>
                <a:schemeClr val="accent5"/>
              </a:solidFill>
              <a:ln w="19050">
                <a:solidFill>
                  <a:schemeClr val="lt1"/>
                </a:solidFill>
              </a:ln>
              <a:effectLst/>
            </c:spPr>
            <c:extLst>
              <c:ext xmlns:c16="http://schemas.microsoft.com/office/drawing/2014/chart" uri="{C3380CC4-5D6E-409C-BE32-E72D297353CC}">
                <c16:uniqueId val="{00000009-60EE-4B59-B1C4-2118D54CBB5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0EE-4B59-B1C4-2118D54CBB5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0EE-4B59-B1C4-2118D54CBB5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0EE-4B59-B1C4-2118D54CBB5A}"/>
              </c:ext>
            </c:extLst>
          </c:dPt>
          <c:dLbls>
            <c:dLbl>
              <c:idx val="0"/>
              <c:tx>
                <c:rich>
                  <a:bodyPr/>
                  <a:lstStyle/>
                  <a:p>
                    <a:fld id="{1727B128-8E0F-4F7D-8BE0-CDBF5FAE9EE7}" type="CATEGORYNAME">
                      <a:rPr lang="en-US"/>
                      <a:pPr/>
                      <a:t>[CATEGORY NAME]</a:t>
                    </a:fld>
                    <a:r>
                      <a:rPr lang="en-US" baseline="0"/>
                      <a:t>, </a:t>
                    </a:r>
                    <a:fld id="{291F52C2-BF49-4835-A198-7921F1B1201A}" type="VALUE">
                      <a:rPr lang="en-US" baseline="0"/>
                      <a:pPr/>
                      <a:t>[VALUE]</a:t>
                    </a:fld>
                    <a:r>
                      <a:rPr lang="en-US" baseline="0"/>
                      <a:t>M, </a:t>
                    </a:r>
                    <a:fld id="{63BB6976-6D43-4FDE-9CB7-298D5C27B24D}" type="PERCENTAGE">
                      <a:rPr lang="en-US" baseline="0"/>
                      <a:pPr/>
                      <a:t>[PERCENTAGE]</a:t>
                    </a:fld>
                    <a:endParaRPr lang="en-US" baseline="0"/>
                  </a:p>
                </c:rich>
              </c:tx>
              <c:dLblPos val="bestFit"/>
              <c:showLegendKey val="0"/>
              <c:showVal val="1"/>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60EE-4B59-B1C4-2118D54CBB5A}"/>
                </c:ext>
              </c:extLst>
            </c:dLbl>
            <c:dLbl>
              <c:idx val="1"/>
              <c:tx>
                <c:rich>
                  <a:bodyPr/>
                  <a:lstStyle/>
                  <a:p>
                    <a:fld id="{4D011C0B-B6EE-45C9-B721-DC19AD7EFCFF}" type="CATEGORYNAME">
                      <a:rPr lang="en-US"/>
                      <a:pPr/>
                      <a:t>[CATEGORY NAME]</a:t>
                    </a:fld>
                    <a:r>
                      <a:rPr lang="en-US" baseline="0"/>
                      <a:t>, </a:t>
                    </a:r>
                    <a:fld id="{649BE749-5689-4495-916F-B0B365D5BA0D}" type="VALUE">
                      <a:rPr lang="en-US" baseline="0"/>
                      <a:pPr/>
                      <a:t>[VALUE]</a:t>
                    </a:fld>
                    <a:r>
                      <a:rPr lang="en-US" baseline="0"/>
                      <a:t>M, </a:t>
                    </a:r>
                    <a:fld id="{3FEFE7BD-1033-4550-A9D0-0B9972E7901C}" type="PERCENTAGE">
                      <a:rPr lang="en-US" baseline="0"/>
                      <a:pPr/>
                      <a:t>[PERCENTAGE]</a:t>
                    </a:fld>
                    <a:endParaRPr lang="en-US" baseline="0"/>
                  </a:p>
                </c:rich>
              </c:tx>
              <c:dLblPos val="bestFit"/>
              <c:showLegendKey val="0"/>
              <c:showVal val="1"/>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60EE-4B59-B1C4-2118D54CBB5A}"/>
                </c:ext>
              </c:extLst>
            </c:dLbl>
            <c:dLbl>
              <c:idx val="2"/>
              <c:layout>
                <c:manualLayout>
                  <c:x val="1.8436262579390784E-2"/>
                  <c:y val="7.2654854166747759E-2"/>
                </c:manualLayout>
              </c:layout>
              <c:tx>
                <c:rich>
                  <a:bodyPr/>
                  <a:lstStyle/>
                  <a:p>
                    <a:fld id="{E4D59736-0FA8-47B6-86DF-F4FEB4A20520}" type="CATEGORYNAME">
                      <a:rPr lang="en-US"/>
                      <a:pPr/>
                      <a:t>[CATEGORY NAME]</a:t>
                    </a:fld>
                    <a:r>
                      <a:rPr lang="en-US" baseline="0"/>
                      <a:t>, </a:t>
                    </a:r>
                    <a:fld id="{B1E9ABD6-1F2F-4C9C-A680-A80EB9C52700}" type="VALUE">
                      <a:rPr lang="en-US" baseline="0"/>
                      <a:pPr/>
                      <a:t>[VALUE]</a:t>
                    </a:fld>
                    <a:r>
                      <a:rPr lang="en-US" baseline="0"/>
                      <a:t>M, </a:t>
                    </a:r>
                    <a:fld id="{62937BDB-B969-4DB0-A1D4-38FC21475CEC}" type="PERCENTAGE">
                      <a:rPr lang="en-US" baseline="0"/>
                      <a:pPr/>
                      <a:t>[PERCENTAGE]</a:t>
                    </a:fld>
                    <a:endParaRPr lang="en-US" baseline="0"/>
                  </a:p>
                </c:rich>
              </c:tx>
              <c:dLblPos val="bestFit"/>
              <c:showLegendKey val="0"/>
              <c:showVal val="1"/>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60EE-4B59-B1C4-2118D54CBB5A}"/>
                </c:ext>
              </c:extLst>
            </c:dLbl>
            <c:dLbl>
              <c:idx val="3"/>
              <c:layout>
                <c:manualLayout>
                  <c:x val="-5.2638995754779608E-2"/>
                  <c:y val="0.22645820277173356"/>
                </c:manualLayout>
              </c:layout>
              <c:tx>
                <c:rich>
                  <a:bodyPr/>
                  <a:lstStyle/>
                  <a:p>
                    <a:fld id="{370EAFDF-9769-432E-9045-D71455E7949E}" type="CATEGORYNAME">
                      <a:rPr lang="en-US"/>
                      <a:pPr/>
                      <a:t>[CATEGORY NAME]</a:t>
                    </a:fld>
                    <a:r>
                      <a:rPr lang="en-US"/>
                      <a:t>, </a:t>
                    </a:r>
                    <a:fld id="{485DA0F4-814C-44D6-ABDC-5CB4A2EF7F9F}" type="VALUE">
                      <a:rPr lang="en-US"/>
                      <a:pPr/>
                      <a:t>[VALUE]</a:t>
                    </a:fld>
                    <a:r>
                      <a:rPr lang="en-US"/>
                      <a:t>M, </a:t>
                    </a:r>
                    <a:fld id="{AA68FF52-D2CC-4A30-ADC4-D0E37E0611E1}" type="PERCENTAGE">
                      <a:rPr lang="en-US"/>
                      <a:pPr/>
                      <a:t>[PERCENTAGE]</a:t>
                    </a:fld>
                    <a:endParaRPr lang="en-US"/>
                  </a:p>
                </c:rich>
              </c:tx>
              <c:dLblPos val="bestFit"/>
              <c:showLegendKey val="0"/>
              <c:showVal val="1"/>
              <c:showCatName val="1"/>
              <c:showSerName val="0"/>
              <c:showPercent val="1"/>
              <c:showBubbleSize val="0"/>
              <c:extLst>
                <c:ext xmlns:c15="http://schemas.microsoft.com/office/drawing/2012/chart" uri="{CE6537A1-D6FC-4f65-9D91-7224C49458BB}">
                  <c15:layout>
                    <c:manualLayout>
                      <c:w val="9.2476482696343787E-2"/>
                      <c:h val="0.25535253902575417"/>
                    </c:manualLayout>
                  </c15:layout>
                  <c15:dlblFieldTable/>
                  <c15:showDataLabelsRange val="0"/>
                </c:ext>
                <c:ext xmlns:c16="http://schemas.microsoft.com/office/drawing/2014/chart" uri="{C3380CC4-5D6E-409C-BE32-E72D297353CC}">
                  <c16:uniqueId val="{00000007-60EE-4B59-B1C4-2118D54CBB5A}"/>
                </c:ext>
              </c:extLst>
            </c:dLbl>
            <c:dLbl>
              <c:idx val="4"/>
              <c:layout>
                <c:manualLayout>
                  <c:x val="6.2887528187234476E-2"/>
                  <c:y val="-2.0020526554120947E-2"/>
                </c:manualLayout>
              </c:layout>
              <c:tx>
                <c:rich>
                  <a:bodyPr/>
                  <a:lstStyle/>
                  <a:p>
                    <a:fld id="{5A32A636-CCBD-4CAC-8973-52475796AD79}" type="CATEGORYNAME">
                      <a:rPr lang="en-US"/>
                      <a:pPr/>
                      <a:t>[CATEGORY NAME]</a:t>
                    </a:fld>
                    <a:r>
                      <a:rPr lang="en-US"/>
                      <a:t>, </a:t>
                    </a:r>
                    <a:fld id="{FB001817-43DD-471A-93D0-D5AB4B0A06CB}" type="VALUE">
                      <a:rPr lang="en-US"/>
                      <a:pPr/>
                      <a:t>[VALUE]</a:t>
                    </a:fld>
                    <a:r>
                      <a:rPr lang="en-US"/>
                      <a:t>M, </a:t>
                    </a:r>
                    <a:fld id="{082FD325-9052-48A3-BA60-7E313FABC2BD}" type="PERCENTAGE">
                      <a:rPr lang="en-US"/>
                      <a:pPr/>
                      <a:t>[PERCENTAGE]</a:t>
                    </a:fld>
                    <a:endParaRPr lang="en-US"/>
                  </a:p>
                </c:rich>
              </c:tx>
              <c:dLblPos val="bestFit"/>
              <c:showLegendKey val="0"/>
              <c:showVal val="1"/>
              <c:showCatName val="1"/>
              <c:showSerName val="0"/>
              <c:showPercent val="1"/>
              <c:showBubbleSize val="0"/>
              <c:extLst>
                <c:ext xmlns:c15="http://schemas.microsoft.com/office/drawing/2012/chart" uri="{CE6537A1-D6FC-4f65-9D91-7224C49458BB}">
                  <c15:layout>
                    <c:manualLayout>
                      <c:w val="0.1296080893761225"/>
                      <c:h val="0.15527780264665392"/>
                    </c:manualLayout>
                  </c15:layout>
                  <c15:dlblFieldTable/>
                  <c15:showDataLabelsRange val="0"/>
                </c:ext>
                <c:ext xmlns:c16="http://schemas.microsoft.com/office/drawing/2014/chart" uri="{C3380CC4-5D6E-409C-BE32-E72D297353CC}">
                  <c16:uniqueId val="{00000009-60EE-4B59-B1C4-2118D54CBB5A}"/>
                </c:ext>
              </c:extLst>
            </c:dLbl>
            <c:dLbl>
              <c:idx val="5"/>
              <c:layout>
                <c:manualLayout>
                  <c:x val="2.7324751684366529E-3"/>
                  <c:y val="9.3585905964507998E-2"/>
                </c:manualLayout>
              </c:layout>
              <c:tx>
                <c:rich>
                  <a:bodyPr/>
                  <a:lstStyle/>
                  <a:p>
                    <a:fld id="{034F19F1-8C71-4ECD-976A-0AF0C58524F0}" type="CATEGORYNAME">
                      <a:rPr lang="en-US"/>
                      <a:pPr/>
                      <a:t>[CATEGORY NAME]</a:t>
                    </a:fld>
                    <a:r>
                      <a:rPr lang="en-US" baseline="0"/>
                      <a:t>, </a:t>
                    </a:r>
                    <a:fld id="{ECDE45A6-94A8-4189-9A6B-7A83318F30C5}" type="VALUE">
                      <a:rPr lang="en-US" baseline="0"/>
                      <a:pPr/>
                      <a:t>[VALUE]</a:t>
                    </a:fld>
                    <a:r>
                      <a:rPr lang="en-US" baseline="0"/>
                      <a:t>M, </a:t>
                    </a:r>
                    <a:fld id="{043F2B78-E37E-458D-A663-625C4CF10818}" type="PERCENTAGE">
                      <a:rPr lang="en-US" baseline="0"/>
                      <a:pPr/>
                      <a:t>[PERCENTAGE]</a:t>
                    </a:fld>
                    <a:endParaRPr lang="en-US" baseline="0"/>
                  </a:p>
                </c:rich>
              </c:tx>
              <c:dLblPos val="bestFit"/>
              <c:showLegendKey val="0"/>
              <c:showVal val="1"/>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B-60EE-4B59-B1C4-2118D54CBB5A}"/>
                </c:ext>
              </c:extLst>
            </c:dLbl>
            <c:dLbl>
              <c:idx val="6"/>
              <c:layout>
                <c:manualLayout>
                  <c:x val="-0.22270560913066417"/>
                  <c:y val="-0.19621072934142458"/>
                </c:manualLayout>
              </c:layout>
              <c:tx>
                <c:rich>
                  <a:bodyPr/>
                  <a:lstStyle/>
                  <a:p>
                    <a:r>
                      <a:rPr lang="en-US">
                        <a:solidFill>
                          <a:schemeClr val="bg1"/>
                        </a:solidFill>
                      </a:rPr>
                      <a:t>Indirect Capex, </a:t>
                    </a:r>
                    <a:fld id="{A61522DF-A4D6-4777-A9CE-A4434D95C938}" type="VALUE">
                      <a:rPr lang="en-US">
                        <a:solidFill>
                          <a:schemeClr val="bg1"/>
                        </a:solidFill>
                      </a:rPr>
                      <a:pPr/>
                      <a:t>[VALUE]</a:t>
                    </a:fld>
                    <a:r>
                      <a:rPr lang="en-US">
                        <a:solidFill>
                          <a:schemeClr val="bg1"/>
                        </a:solidFill>
                      </a:rPr>
                      <a:t>M, </a:t>
                    </a:r>
                    <a:fld id="{A22014C6-4174-4DAD-8667-42062BDA3CE6}" type="PERCENTAGE">
                      <a:rPr lang="en-US">
                        <a:solidFill>
                          <a:schemeClr val="bg1"/>
                        </a:solidFill>
                      </a:rPr>
                      <a:pPr/>
                      <a:t>[PERCENTAGE]</a:t>
                    </a:fld>
                    <a:endParaRPr lang="en-US">
                      <a:solidFill>
                        <a:schemeClr val="bg1"/>
                      </a:solidFill>
                    </a:endParaRPr>
                  </a:p>
                </c:rich>
              </c:tx>
              <c:dLblPos val="bestFit"/>
              <c:showLegendKey val="0"/>
              <c:showVal val="1"/>
              <c:showCatName val="1"/>
              <c:showSerName val="0"/>
              <c:showPercent val="1"/>
              <c:showBubbleSize val="0"/>
              <c:extLst>
                <c:ext xmlns:c15="http://schemas.microsoft.com/office/drawing/2012/chart" uri="{CE6537A1-D6FC-4f65-9D91-7224C49458BB}">
                  <c15:layout>
                    <c:manualLayout>
                      <c:w val="0.174163747666121"/>
                      <c:h val="0.14587444807313782"/>
                    </c:manualLayout>
                  </c15:layout>
                  <c15:dlblFieldTable/>
                  <c15:showDataLabelsRange val="0"/>
                </c:ext>
                <c:ext xmlns:c16="http://schemas.microsoft.com/office/drawing/2014/chart" uri="{C3380CC4-5D6E-409C-BE32-E72D297353CC}">
                  <c16:uniqueId val="{0000000D-60EE-4B59-B1C4-2118D54CBB5A}"/>
                </c:ext>
              </c:extLst>
            </c:dLbl>
            <c:dLbl>
              <c:idx val="7"/>
              <c:layout>
                <c:manualLayout>
                  <c:x val="-0.18947145058804649"/>
                  <c:y val="-0.10058396589486432"/>
                </c:manualLayout>
              </c:layout>
              <c:tx>
                <c:rich>
                  <a:bodyPr/>
                  <a:lstStyle/>
                  <a:p>
                    <a:r>
                      <a:rPr lang="en-US"/>
                      <a:t>Non-Labour</a:t>
                    </a:r>
                    <a:r>
                      <a:rPr lang="en-US" baseline="0"/>
                      <a:t>, </a:t>
                    </a:r>
                    <a:fld id="{D6959C3C-F1B2-49FA-B15F-169799547119}" type="VALUE">
                      <a:rPr lang="en-US" baseline="0"/>
                      <a:pPr/>
                      <a:t>[VALUE]</a:t>
                    </a:fld>
                    <a:r>
                      <a:rPr lang="en-US" baseline="0"/>
                      <a:t>, </a:t>
                    </a:r>
                    <a:fld id="{1F23EE53-65D6-48A4-B6CB-8CB691FC293F}" type="PERCENTAGE">
                      <a:rPr lang="en-US" baseline="0"/>
                      <a:pPr/>
                      <a:t>[PERCENTAGE]</a:t>
                    </a:fld>
                    <a:endParaRPr lang="en-US" baseline="0"/>
                  </a:p>
                </c:rich>
              </c:tx>
              <c:dLblPos val="bestFit"/>
              <c:showLegendKey val="0"/>
              <c:showVal val="1"/>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F-60EE-4B59-B1C4-2118D54CBB5A}"/>
                </c:ext>
              </c:extLst>
            </c:dLbl>
            <c:numFmt formatCode="0.00%" sourceLinked="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Lit>
              <c:ptCount val="6"/>
              <c:pt idx="0">
                <c:v>Labour</c:v>
              </c:pt>
              <c:pt idx="1">
                <c:v>Labour-related</c:v>
              </c:pt>
              <c:pt idx="2">
                <c:v>Tender Payments &amp; Facillities Fees</c:v>
              </c:pt>
              <c:pt idx="3">
                <c:v>Legal Expense</c:v>
              </c:pt>
              <c:pt idx="4">
                <c:v>EIS</c:v>
              </c:pt>
              <c:pt idx="5">
                <c:v>Other costs</c:v>
              </c:pt>
            </c:strLit>
          </c:cat>
          <c:val>
            <c:numLit>
              <c:formatCode>"$"#,##0.00</c:formatCode>
              <c:ptCount val="6"/>
              <c:pt idx="0">
                <c:v>51.151445553708186</c:v>
              </c:pt>
              <c:pt idx="1">
                <c:v>0.49651320256114462</c:v>
              </c:pt>
              <c:pt idx="2">
                <c:v>22.772739561060728</c:v>
              </c:pt>
              <c:pt idx="3">
                <c:v>16.094281910753931</c:v>
              </c:pt>
              <c:pt idx="4">
                <c:v>14.406511950076595</c:v>
              </c:pt>
              <c:pt idx="5">
                <c:v>48.552548215397493</c:v>
              </c:pt>
            </c:numLit>
          </c:val>
          <c:extLst>
            <c:ext xmlns:c16="http://schemas.microsoft.com/office/drawing/2014/chart" uri="{C3380CC4-5D6E-409C-BE32-E72D297353CC}">
              <c16:uniqueId val="{00000010-60EE-4B59-B1C4-2118D54CBB5A}"/>
            </c:ext>
          </c:extLst>
        </c:ser>
        <c:dLbls>
          <c:dLblPos val="bestFit"/>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solidFill>
            <a:schemeClr val="tx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55647</xdr:colOff>
      <xdr:row>20</xdr:row>
      <xdr:rowOff>113148</xdr:rowOff>
    </xdr:from>
    <xdr:to>
      <xdr:col>9</xdr:col>
      <xdr:colOff>348343</xdr:colOff>
      <xdr:row>39</xdr:row>
      <xdr:rowOff>163286</xdr:rowOff>
    </xdr:to>
    <xdr:graphicFrame macro="">
      <xdr:nvGraphicFramePr>
        <xdr:cNvPr id="21" name="Chart 1">
          <a:extLst>
            <a:ext uri="{FF2B5EF4-FFF2-40B4-BE49-F238E27FC236}">
              <a16:creationId xmlns:a16="http://schemas.microsoft.com/office/drawing/2014/main" id="{834699D8-C0B1-49EA-B9AC-3A50C88073E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80</xdr:row>
      <xdr:rowOff>0</xdr:rowOff>
    </xdr:from>
    <xdr:to>
      <xdr:col>9</xdr:col>
      <xdr:colOff>157320</xdr:colOff>
      <xdr:row>95</xdr:row>
      <xdr:rowOff>0</xdr:rowOff>
    </xdr:to>
    <xdr:graphicFrame macro="">
      <xdr:nvGraphicFramePr>
        <xdr:cNvPr id="7" name="Chart 6">
          <a:extLst>
            <a:ext uri="{FF2B5EF4-FFF2-40B4-BE49-F238E27FC236}">
              <a16:creationId xmlns:a16="http://schemas.microsoft.com/office/drawing/2014/main" id="{88B6C677-58B9-4A48-AD6A-CE6A347C67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0</xdr:colOff>
      <xdr:row>66</xdr:row>
      <xdr:rowOff>0</xdr:rowOff>
    </xdr:from>
    <xdr:to>
      <xdr:col>14</xdr:col>
      <xdr:colOff>377734</xdr:colOff>
      <xdr:row>78</xdr:row>
      <xdr:rowOff>505371</xdr:rowOff>
    </xdr:to>
    <xdr:graphicFrame macro="">
      <xdr:nvGraphicFramePr>
        <xdr:cNvPr id="4" name="Chart 3">
          <a:extLst>
            <a:ext uri="{FF2B5EF4-FFF2-40B4-BE49-F238E27FC236}">
              <a16:creationId xmlns:a16="http://schemas.microsoft.com/office/drawing/2014/main" id="{E8DC3210-2AE2-4759-BE76-B649E91177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tsrvr\finance\cashflow\CashFlow02-03\Accounting%20Depreciation%2002-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WBREVEN"/>
      <sheetName val="DepSch"/>
      <sheetName val="Cashflow Dep"/>
      <sheetName val="LIS Dep"/>
      <sheetName val="A"/>
      <sheetName val="B"/>
      <sheetName val="DEBT TO ASSETS"/>
      <sheetName val="INT COVER"/>
      <sheetName val="MARGIN"/>
      <sheetName val="LAB_PROD"/>
      <sheetName val="PE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15"/>
  <sheetViews>
    <sheetView tabSelected="1" workbookViewId="0"/>
  </sheetViews>
  <sheetFormatPr defaultColWidth="9.140625" defaultRowHeight="15" x14ac:dyDescent="0.25"/>
  <cols>
    <col min="1" max="1" width="2.28515625" style="9" customWidth="1"/>
    <col min="2" max="2" width="20.5703125" style="8" customWidth="1"/>
    <col min="3" max="3" width="35.42578125" style="9" customWidth="1"/>
    <col min="4" max="4" width="123.28515625" style="10" customWidth="1"/>
    <col min="5" max="5" width="67.28515625" style="9" customWidth="1"/>
    <col min="6" max="8" width="9.140625" style="9" customWidth="1"/>
    <col min="9" max="16384" width="9.140625" style="9"/>
  </cols>
  <sheetData>
    <row r="1" spans="1:5" ht="13.9" customHeight="1" x14ac:dyDescent="0.25"/>
    <row r="2" spans="1:5" s="11" customFormat="1" ht="31.5" customHeight="1" x14ac:dyDescent="0.25">
      <c r="B2" s="280" t="s">
        <v>0</v>
      </c>
      <c r="C2" s="280"/>
      <c r="D2" s="280"/>
      <c r="E2" s="280"/>
    </row>
    <row r="3" spans="1:5" ht="99" customHeight="1" x14ac:dyDescent="0.25">
      <c r="B3" s="12"/>
      <c r="C3" s="281" t="s">
        <v>173</v>
      </c>
      <c r="D3" s="281"/>
      <c r="E3" s="281"/>
    </row>
    <row r="4" spans="1:5" ht="31.5" customHeight="1" x14ac:dyDescent="0.25">
      <c r="B4" s="280" t="s">
        <v>1</v>
      </c>
      <c r="C4" s="280"/>
      <c r="D4" s="280"/>
      <c r="E4" s="280"/>
    </row>
    <row r="5" spans="1:5" ht="30" customHeight="1" x14ac:dyDescent="0.25">
      <c r="B5" s="12"/>
      <c r="C5" s="282" t="s">
        <v>182</v>
      </c>
      <c r="D5" s="282"/>
      <c r="E5" s="282"/>
    </row>
    <row r="7" spans="1:5" ht="58.5" customHeight="1" x14ac:dyDescent="0.25">
      <c r="B7" s="5" t="s">
        <v>183</v>
      </c>
      <c r="C7" s="6" t="s">
        <v>2</v>
      </c>
      <c r="D7" s="6" t="s">
        <v>3</v>
      </c>
    </row>
    <row r="8" spans="1:5" ht="63" customHeight="1" x14ac:dyDescent="0.25">
      <c r="A8" s="24"/>
      <c r="B8" s="117" t="s">
        <v>181</v>
      </c>
      <c r="C8" s="33" t="s">
        <v>4</v>
      </c>
      <c r="D8" s="25" t="s">
        <v>5</v>
      </c>
    </row>
    <row r="9" spans="1:5" ht="63" customHeight="1" x14ac:dyDescent="0.25">
      <c r="A9" s="26"/>
      <c r="B9" s="118" t="s">
        <v>184</v>
      </c>
      <c r="C9" s="27" t="s">
        <v>7</v>
      </c>
      <c r="D9" s="245" t="s">
        <v>174</v>
      </c>
    </row>
    <row r="10" spans="1:5" ht="63" customHeight="1" x14ac:dyDescent="0.25">
      <c r="A10" s="251"/>
      <c r="B10" s="248" t="s">
        <v>6</v>
      </c>
      <c r="C10" s="252" t="s">
        <v>8</v>
      </c>
      <c r="D10" s="250" t="s">
        <v>175</v>
      </c>
    </row>
    <row r="11" spans="1:5" ht="63" customHeight="1" x14ac:dyDescent="0.25">
      <c r="A11" s="24"/>
      <c r="B11" s="117"/>
      <c r="C11" s="253" t="s">
        <v>177</v>
      </c>
      <c r="D11" s="250" t="s">
        <v>178</v>
      </c>
    </row>
    <row r="12" spans="1:5" ht="63" customHeight="1" x14ac:dyDescent="0.25">
      <c r="A12" s="247"/>
      <c r="B12" s="248" t="s">
        <v>185</v>
      </c>
      <c r="C12" s="249" t="s">
        <v>9</v>
      </c>
      <c r="D12" s="250" t="s">
        <v>176</v>
      </c>
    </row>
    <row r="13" spans="1:5" ht="79.900000000000006" customHeight="1" x14ac:dyDescent="0.25">
      <c r="B13" s="283"/>
      <c r="C13" s="119" t="s">
        <v>10</v>
      </c>
      <c r="D13" s="13" t="s">
        <v>11</v>
      </c>
    </row>
    <row r="14" spans="1:5" ht="63.6" customHeight="1" x14ac:dyDescent="0.25">
      <c r="B14" s="283"/>
      <c r="C14" s="246" t="s">
        <v>12</v>
      </c>
      <c r="D14" s="13" t="s">
        <v>157</v>
      </c>
    </row>
    <row r="15" spans="1:5" ht="48.75" customHeight="1" x14ac:dyDescent="0.25">
      <c r="A15" s="24"/>
      <c r="B15" s="284"/>
      <c r="C15" s="120" t="s">
        <v>169</v>
      </c>
      <c r="D15" s="25" t="s">
        <v>170</v>
      </c>
    </row>
  </sheetData>
  <mergeCells count="5">
    <mergeCell ref="B2:E2"/>
    <mergeCell ref="C3:E3"/>
    <mergeCell ref="B4:E4"/>
    <mergeCell ref="C5:E5"/>
    <mergeCell ref="B13:B15"/>
  </mergeCell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163"/>
  <sheetViews>
    <sheetView showGridLines="0" zoomScaleNormal="100" workbookViewId="0"/>
  </sheetViews>
  <sheetFormatPr defaultRowHeight="15" x14ac:dyDescent="0.25"/>
  <cols>
    <col min="1" max="1" width="9.140625" customWidth="1"/>
    <col min="2" max="2" width="22.5703125" customWidth="1"/>
    <col min="3" max="3" width="13" customWidth="1"/>
    <col min="4" max="4" width="12.140625" customWidth="1"/>
    <col min="5" max="5" width="11.28515625" bestFit="1" customWidth="1"/>
    <col min="6" max="6" width="12.28515625" bestFit="1" customWidth="1"/>
    <col min="7" max="7" width="15.28515625" customWidth="1"/>
    <col min="8" max="8" width="10.7109375" bestFit="1" customWidth="1"/>
  </cols>
  <sheetData>
    <row r="2" spans="2:9" x14ac:dyDescent="0.25">
      <c r="B2" t="s">
        <v>122</v>
      </c>
    </row>
    <row r="4" spans="2:9" ht="41.45" customHeight="1" x14ac:dyDescent="0.25">
      <c r="B4" s="230" t="s">
        <v>66</v>
      </c>
      <c r="C4" s="230" t="s">
        <v>19</v>
      </c>
      <c r="D4" s="230" t="s">
        <v>20</v>
      </c>
      <c r="E4" s="230" t="s">
        <v>21</v>
      </c>
      <c r="F4" s="230" t="s">
        <v>67</v>
      </c>
      <c r="G4" s="230" t="s">
        <v>23</v>
      </c>
      <c r="H4" s="230" t="s">
        <v>68</v>
      </c>
    </row>
    <row r="5" spans="2:9" ht="30" x14ac:dyDescent="0.25">
      <c r="B5" s="34" t="s">
        <v>69</v>
      </c>
      <c r="C5" s="112">
        <v>0</v>
      </c>
      <c r="D5" s="112">
        <v>0.35155725697563628</v>
      </c>
      <c r="E5" s="112">
        <v>5.6493277446368166</v>
      </c>
      <c r="F5" s="112">
        <v>8.9099371148474287</v>
      </c>
      <c r="G5" s="112">
        <v>5.204645965726062</v>
      </c>
      <c r="H5" s="112">
        <v>20.115468082185945</v>
      </c>
    </row>
    <row r="6" spans="2:9" x14ac:dyDescent="0.25">
      <c r="B6" s="111" t="s">
        <v>70</v>
      </c>
      <c r="C6" s="36">
        <v>0</v>
      </c>
      <c r="D6" s="36">
        <v>0.23344772365759817</v>
      </c>
      <c r="E6" s="36">
        <v>2.6619673211675887</v>
      </c>
      <c r="F6" s="36">
        <v>3.3575422052327575</v>
      </c>
      <c r="G6" s="36">
        <v>2.4938593563604172</v>
      </c>
      <c r="H6" s="36">
        <v>8.7468166064183617</v>
      </c>
    </row>
    <row r="7" spans="2:9" ht="30" x14ac:dyDescent="0.25">
      <c r="B7" s="111" t="s">
        <v>71</v>
      </c>
      <c r="C7" s="36">
        <v>0</v>
      </c>
      <c r="D7" s="36">
        <v>0</v>
      </c>
      <c r="E7" s="36">
        <v>0</v>
      </c>
      <c r="F7" s="36">
        <v>0.40797923077776138</v>
      </c>
      <c r="G7" s="36">
        <v>0.20535731418127723</v>
      </c>
      <c r="H7" s="36">
        <v>0.61333654495903867</v>
      </c>
    </row>
    <row r="8" spans="2:9" ht="45" x14ac:dyDescent="0.25">
      <c r="B8" s="111" t="s">
        <v>43</v>
      </c>
      <c r="C8" s="36">
        <v>0</v>
      </c>
      <c r="D8" s="36">
        <v>4.8590437905776836E-3</v>
      </c>
      <c r="E8" s="36">
        <v>0.3110977460842963</v>
      </c>
      <c r="F8" s="36">
        <v>1.0218761409951942</v>
      </c>
      <c r="G8" s="36">
        <v>0.56544239169052224</v>
      </c>
      <c r="H8" s="36">
        <v>1.9032753225605903</v>
      </c>
    </row>
    <row r="9" spans="2:9" x14ac:dyDescent="0.25">
      <c r="B9" s="111" t="s">
        <v>44</v>
      </c>
      <c r="C9" s="36">
        <v>0</v>
      </c>
      <c r="D9" s="36">
        <v>7.3171208110954261E-2</v>
      </c>
      <c r="E9" s="36">
        <v>1.2050131224000105</v>
      </c>
      <c r="F9" s="36">
        <v>2.0663721839534199</v>
      </c>
      <c r="G9" s="36">
        <v>1.1133492073118245</v>
      </c>
      <c r="H9" s="36">
        <v>4.4579057217762097</v>
      </c>
    </row>
    <row r="10" spans="2:9" ht="30" x14ac:dyDescent="0.25">
      <c r="B10" s="111" t="s">
        <v>45</v>
      </c>
      <c r="C10" s="36">
        <v>0</v>
      </c>
      <c r="D10" s="36">
        <v>4.0079281416506213E-2</v>
      </c>
      <c r="E10" s="36">
        <v>1.4712495549849214</v>
      </c>
      <c r="F10" s="36">
        <v>2.0561673538882959</v>
      </c>
      <c r="G10" s="36">
        <v>0.82663769618202088</v>
      </c>
      <c r="H10" s="36">
        <v>4.394133886471745</v>
      </c>
    </row>
    <row r="11" spans="2:9" x14ac:dyDescent="0.25">
      <c r="B11" s="34" t="s">
        <v>156</v>
      </c>
      <c r="C11" s="112">
        <v>0.37633362999999992</v>
      </c>
      <c r="D11" s="112">
        <v>0.28401453655993425</v>
      </c>
      <c r="E11" s="112">
        <v>2.8873601810941492</v>
      </c>
      <c r="F11" s="112">
        <v>6.4097795486174141</v>
      </c>
      <c r="G11" s="112">
        <v>7.9312542421784746</v>
      </c>
      <c r="H11" s="112">
        <v>17.888742138449974</v>
      </c>
      <c r="I11" s="1"/>
    </row>
    <row r="12" spans="2:9" x14ac:dyDescent="0.25">
      <c r="B12" s="111" t="s">
        <v>88</v>
      </c>
      <c r="C12" s="36">
        <v>0</v>
      </c>
      <c r="D12" s="36">
        <v>0</v>
      </c>
      <c r="E12" s="36">
        <v>0</v>
      </c>
      <c r="F12" s="36">
        <v>0</v>
      </c>
      <c r="G12" s="36">
        <v>0.22861423644392012</v>
      </c>
      <c r="H12" s="36">
        <v>0.22861423644392012</v>
      </c>
    </row>
    <row r="13" spans="2:9" x14ac:dyDescent="0.25">
      <c r="B13" s="111" t="s">
        <v>97</v>
      </c>
      <c r="C13" s="36">
        <v>0</v>
      </c>
      <c r="D13" s="36">
        <v>0</v>
      </c>
      <c r="E13" s="36">
        <v>4.959795209790209E-2</v>
      </c>
      <c r="F13" s="36">
        <v>1.6520016166666667</v>
      </c>
      <c r="G13" s="36">
        <v>1.4022223201192787</v>
      </c>
      <c r="H13" s="36">
        <v>3.1038218888838478</v>
      </c>
    </row>
    <row r="14" spans="2:9" x14ac:dyDescent="0.25">
      <c r="B14" s="111" t="s">
        <v>44</v>
      </c>
      <c r="C14" s="36">
        <v>0</v>
      </c>
      <c r="D14" s="36">
        <v>0.1247855605813126</v>
      </c>
      <c r="E14" s="36">
        <v>1.4836257381095856</v>
      </c>
      <c r="F14" s="36">
        <v>2.4217586466795349</v>
      </c>
      <c r="G14" s="36">
        <v>3.4158470131157479</v>
      </c>
      <c r="H14" s="36">
        <v>7.4460169584861804</v>
      </c>
    </row>
    <row r="15" spans="2:9" ht="45" x14ac:dyDescent="0.25">
      <c r="B15" s="111" t="s">
        <v>43</v>
      </c>
      <c r="C15" s="36">
        <v>0</v>
      </c>
      <c r="D15" s="36">
        <v>0</v>
      </c>
      <c r="E15" s="36">
        <v>0.15774388609777462</v>
      </c>
      <c r="F15" s="36">
        <v>1.3555131629664523</v>
      </c>
      <c r="G15" s="36">
        <v>1.5820213378718244</v>
      </c>
      <c r="H15" s="36">
        <v>3.0952783869360512</v>
      </c>
    </row>
    <row r="16" spans="2:9" ht="45" x14ac:dyDescent="0.25">
      <c r="B16" s="111" t="s">
        <v>100</v>
      </c>
      <c r="C16" s="36">
        <v>0.37633362999999992</v>
      </c>
      <c r="D16" s="36">
        <v>0.15922897597862168</v>
      </c>
      <c r="E16" s="36">
        <v>1.1963926047888871</v>
      </c>
      <c r="F16" s="36">
        <v>0.98050612230476031</v>
      </c>
      <c r="G16" s="36">
        <v>1.3025493346277037</v>
      </c>
      <c r="H16" s="36">
        <v>4.0150106676999728</v>
      </c>
    </row>
    <row r="17" spans="2:8" x14ac:dyDescent="0.25">
      <c r="B17" s="34" t="s">
        <v>40</v>
      </c>
      <c r="C17" s="112">
        <v>0.37633362999999992</v>
      </c>
      <c r="D17" s="112">
        <v>0.63557179353557058</v>
      </c>
      <c r="E17" s="112">
        <v>8.5366879257309662</v>
      </c>
      <c r="F17" s="112">
        <v>15.319716663464844</v>
      </c>
      <c r="G17" s="112">
        <v>13.135900207904536</v>
      </c>
      <c r="H17" s="112">
        <v>38.004210220635919</v>
      </c>
    </row>
    <row r="19" spans="2:8" x14ac:dyDescent="0.25">
      <c r="B19" t="s">
        <v>123</v>
      </c>
    </row>
    <row r="21" spans="2:8" x14ac:dyDescent="0.25">
      <c r="B21" s="114" t="s">
        <v>72</v>
      </c>
      <c r="C21" s="113">
        <v>20.115468082185945</v>
      </c>
    </row>
    <row r="22" spans="2:8" x14ac:dyDescent="0.25">
      <c r="B22" s="114" t="s">
        <v>47</v>
      </c>
      <c r="C22" s="113">
        <v>17.888742138449974</v>
      </c>
    </row>
    <row r="41" spans="2:11" x14ac:dyDescent="0.25">
      <c r="B41" t="s">
        <v>121</v>
      </c>
    </row>
    <row r="43" spans="2:11" ht="45" x14ac:dyDescent="0.25">
      <c r="B43" s="230" t="s">
        <v>66</v>
      </c>
      <c r="C43" s="230" t="s">
        <v>19</v>
      </c>
      <c r="D43" s="230" t="s">
        <v>20</v>
      </c>
      <c r="E43" s="230" t="s">
        <v>21</v>
      </c>
      <c r="F43" s="230" t="s">
        <v>22</v>
      </c>
      <c r="G43" s="230" t="s">
        <v>23</v>
      </c>
      <c r="H43" s="230" t="s">
        <v>24</v>
      </c>
      <c r="I43" s="230" t="s">
        <v>25</v>
      </c>
      <c r="J43" s="230" t="s">
        <v>73</v>
      </c>
      <c r="K43" s="230" t="s">
        <v>74</v>
      </c>
    </row>
    <row r="44" spans="2:11" x14ac:dyDescent="0.25">
      <c r="B44" s="15" t="s">
        <v>75</v>
      </c>
      <c r="C44" s="109">
        <v>0.37633362999999992</v>
      </c>
      <c r="D44" s="109">
        <v>0.63557179353557058</v>
      </c>
      <c r="E44" s="109">
        <v>8.5366879257309662</v>
      </c>
      <c r="F44" s="109">
        <v>15.319716663464844</v>
      </c>
      <c r="G44" s="109">
        <v>13.135900207904536</v>
      </c>
      <c r="H44" s="109"/>
      <c r="I44" s="109"/>
      <c r="J44" s="109">
        <v>38.004210220635912</v>
      </c>
      <c r="K44" s="238">
        <v>0.19847794774984598</v>
      </c>
    </row>
    <row r="45" spans="2:11" x14ac:dyDescent="0.25">
      <c r="B45" s="15" t="s">
        <v>76</v>
      </c>
      <c r="C45" s="109"/>
      <c r="D45" s="109"/>
      <c r="E45" s="109"/>
      <c r="F45" s="109"/>
      <c r="G45" s="109">
        <v>29.079530176523679</v>
      </c>
      <c r="H45" s="109">
        <v>77.990830799295907</v>
      </c>
      <c r="I45" s="109">
        <v>46.403679417738509</v>
      </c>
      <c r="J45" s="109">
        <v>153.47404039355808</v>
      </c>
      <c r="K45" s="238">
        <v>0.80152205225015405</v>
      </c>
    </row>
    <row r="46" spans="2:11" x14ac:dyDescent="0.25">
      <c r="B46" s="3" t="s">
        <v>40</v>
      </c>
      <c r="C46" s="110">
        <v>0.37633362999999992</v>
      </c>
      <c r="D46" s="110">
        <v>0.63557179353557058</v>
      </c>
      <c r="E46" s="110">
        <v>8.5366879257309662</v>
      </c>
      <c r="F46" s="110">
        <v>15.319716663464844</v>
      </c>
      <c r="G46" s="110">
        <v>42.215430384428217</v>
      </c>
      <c r="H46" s="110">
        <v>77.990830799295907</v>
      </c>
      <c r="I46" s="110">
        <v>46.403679417738509</v>
      </c>
      <c r="J46" s="110">
        <v>191.478250614194</v>
      </c>
      <c r="K46" s="238">
        <v>1</v>
      </c>
    </row>
    <row r="48" spans="2:11" x14ac:dyDescent="0.25">
      <c r="B48" t="s">
        <v>120</v>
      </c>
    </row>
    <row r="50" spans="2:7" x14ac:dyDescent="0.25">
      <c r="B50" s="230" t="s">
        <v>66</v>
      </c>
      <c r="C50" s="230" t="s">
        <v>23</v>
      </c>
      <c r="D50" s="230" t="s">
        <v>24</v>
      </c>
      <c r="E50" s="230" t="s">
        <v>25</v>
      </c>
      <c r="F50" s="230" t="s">
        <v>73</v>
      </c>
      <c r="G50" s="231" t="s">
        <v>74</v>
      </c>
    </row>
    <row r="51" spans="2:7" ht="30" x14ac:dyDescent="0.25">
      <c r="B51" s="34" t="s">
        <v>69</v>
      </c>
      <c r="C51" s="112">
        <v>9.6664777452893826</v>
      </c>
      <c r="D51" s="112">
        <v>22.245224664718322</v>
      </c>
      <c r="E51" s="112">
        <v>19.736256346261623</v>
      </c>
      <c r="F51" s="112">
        <v>51.647958756269333</v>
      </c>
      <c r="G51" s="238">
        <v>0.33652569922461756</v>
      </c>
    </row>
    <row r="52" spans="2:7" x14ac:dyDescent="0.25">
      <c r="B52" s="115" t="s">
        <v>70</v>
      </c>
      <c r="C52" s="141">
        <v>4.926877625466644</v>
      </c>
      <c r="D52" s="141">
        <v>12.11603337504221</v>
      </c>
      <c r="E52" s="141">
        <v>11.885664090161482</v>
      </c>
      <c r="F52" s="141">
        <v>28.928575090670336</v>
      </c>
      <c r="G52" s="240">
        <v>0.18849164990045172</v>
      </c>
    </row>
    <row r="53" spans="2:7" ht="30" x14ac:dyDescent="0.25">
      <c r="B53" s="115" t="s">
        <v>71</v>
      </c>
      <c r="C53" s="141">
        <v>1.0814555654049858</v>
      </c>
      <c r="D53" s="141">
        <v>3.4753112777360196</v>
      </c>
      <c r="E53" s="141">
        <v>1.6318857719662496</v>
      </c>
      <c r="F53" s="141">
        <v>6.1886526151072552</v>
      </c>
      <c r="G53" s="240">
        <v>4.032377462167222E-2</v>
      </c>
    </row>
    <row r="54" spans="2:7" ht="45" x14ac:dyDescent="0.25">
      <c r="B54" s="115" t="s">
        <v>43</v>
      </c>
      <c r="C54" s="141">
        <v>0.56463435195029676</v>
      </c>
      <c r="D54" s="141">
        <v>1.0610055574170292</v>
      </c>
      <c r="E54" s="141">
        <v>0.93926981656009978</v>
      </c>
      <c r="F54" s="141">
        <v>2.5649097259274258</v>
      </c>
      <c r="G54" s="240">
        <v>1.6712335971283163E-2</v>
      </c>
    </row>
    <row r="55" spans="2:7" x14ac:dyDescent="0.25">
      <c r="B55" s="115" t="s">
        <v>44</v>
      </c>
      <c r="C55" s="141">
        <v>1.9282578186135939</v>
      </c>
      <c r="D55" s="141">
        <v>4.0107996063053903</v>
      </c>
      <c r="E55" s="141">
        <v>3.562109417801234</v>
      </c>
      <c r="F55" s="141">
        <v>9.5011668427202185</v>
      </c>
      <c r="G55" s="240">
        <v>6.1907322035414533E-2</v>
      </c>
    </row>
    <row r="56" spans="2:7" ht="30" x14ac:dyDescent="0.25">
      <c r="B56" s="115" t="s">
        <v>45</v>
      </c>
      <c r="C56" s="141">
        <v>1.1652523838538638</v>
      </c>
      <c r="D56" s="141">
        <v>1.5820748482176745</v>
      </c>
      <c r="E56" s="141">
        <v>1.7173272497725542</v>
      </c>
      <c r="F56" s="141">
        <v>4.464654481844093</v>
      </c>
      <c r="G56" s="241">
        <v>2.9090616695795886E-2</v>
      </c>
    </row>
    <row r="57" spans="2:7" x14ac:dyDescent="0.25">
      <c r="B57" s="34" t="s">
        <v>156</v>
      </c>
      <c r="C57" s="112">
        <v>19.413052431234291</v>
      </c>
      <c r="D57" s="112">
        <v>55.745606134577571</v>
      </c>
      <c r="E57" s="112">
        <v>26.667423071476893</v>
      </c>
      <c r="F57" s="112">
        <v>101.82608163728875</v>
      </c>
      <c r="G57" s="239">
        <v>0.6634743007753825</v>
      </c>
    </row>
    <row r="58" spans="2:7" x14ac:dyDescent="0.25">
      <c r="B58" s="111" t="s">
        <v>88</v>
      </c>
      <c r="C58" s="143">
        <v>1.4161426940942268</v>
      </c>
      <c r="D58" s="142">
        <v>24.788867798941016</v>
      </c>
      <c r="E58" s="142">
        <v>1.1207032543330027</v>
      </c>
      <c r="F58" s="142">
        <v>27.325713747368248</v>
      </c>
      <c r="G58" s="255">
        <v>0.17804779021452813</v>
      </c>
    </row>
    <row r="59" spans="2:7" x14ac:dyDescent="0.25">
      <c r="B59" s="111" t="s">
        <v>97</v>
      </c>
      <c r="C59" s="143">
        <v>5.6548319890181329</v>
      </c>
      <c r="D59" s="142">
        <v>14.897390631182901</v>
      </c>
      <c r="E59" s="142">
        <v>9.2011680124022881</v>
      </c>
      <c r="F59" s="142">
        <v>29.753390632603324</v>
      </c>
      <c r="G59" s="255">
        <v>0.19386594994375472</v>
      </c>
    </row>
    <row r="60" spans="2:7" x14ac:dyDescent="0.25">
      <c r="B60" s="111" t="s">
        <v>44</v>
      </c>
      <c r="C60" s="143">
        <v>7.835368798364831</v>
      </c>
      <c r="D60" s="142">
        <v>10.211085817624747</v>
      </c>
      <c r="E60" s="142">
        <v>3.3535559517314257</v>
      </c>
      <c r="F60" s="142">
        <v>21.400010567721004</v>
      </c>
      <c r="G60" s="255">
        <v>0.13943733098343092</v>
      </c>
    </row>
    <row r="61" spans="2:7" ht="45" x14ac:dyDescent="0.25">
      <c r="B61" s="111" t="s">
        <v>43</v>
      </c>
      <c r="C61" s="143">
        <v>2.7258171005267595</v>
      </c>
      <c r="D61" s="142">
        <v>4.0066360298033041</v>
      </c>
      <c r="E61" s="142">
        <v>8.7311427664315495</v>
      </c>
      <c r="F61" s="142">
        <v>15.463595896761612</v>
      </c>
      <c r="G61" s="242">
        <v>0.10075707824663929</v>
      </c>
    </row>
    <row r="62" spans="2:7" ht="45" x14ac:dyDescent="0.25">
      <c r="B62" s="111" t="s">
        <v>100</v>
      </c>
      <c r="C62" s="143">
        <v>1.7808918492303405</v>
      </c>
      <c r="D62" s="142">
        <v>1.8416258570256046</v>
      </c>
      <c r="E62" s="142">
        <v>4.2608530865786216</v>
      </c>
      <c r="F62" s="142">
        <v>7.8833707928345671</v>
      </c>
      <c r="G62" s="242">
        <v>5.136615138702938E-2</v>
      </c>
    </row>
    <row r="63" spans="2:7" x14ac:dyDescent="0.25">
      <c r="B63" s="34" t="s">
        <v>40</v>
      </c>
      <c r="C63" s="112">
        <v>29.079530176523679</v>
      </c>
      <c r="D63" s="112">
        <v>77.990830799295907</v>
      </c>
      <c r="E63" s="112">
        <v>46.403679417738509</v>
      </c>
      <c r="F63" s="112">
        <v>153.47404039355808</v>
      </c>
      <c r="G63" s="238">
        <v>1</v>
      </c>
    </row>
    <row r="64" spans="2:7" x14ac:dyDescent="0.25">
      <c r="C64" t="b">
        <v>1</v>
      </c>
      <c r="D64" t="b">
        <v>1</v>
      </c>
      <c r="E64" t="b">
        <v>1</v>
      </c>
      <c r="F64" t="b">
        <v>1</v>
      </c>
      <c r="G64" t="b">
        <v>1</v>
      </c>
    </row>
    <row r="65" spans="2:16" x14ac:dyDescent="0.25">
      <c r="B65" t="s">
        <v>119</v>
      </c>
    </row>
    <row r="66" spans="2:16" x14ac:dyDescent="0.25">
      <c r="E66" s="256"/>
      <c r="F66" s="256"/>
      <c r="G66" s="256"/>
      <c r="H66" s="256"/>
      <c r="I66" s="256"/>
      <c r="J66" s="256"/>
      <c r="K66" s="256"/>
      <c r="L66" s="256"/>
      <c r="M66" s="256"/>
      <c r="N66" s="256"/>
      <c r="O66" s="256"/>
      <c r="P66" s="256"/>
    </row>
    <row r="67" spans="2:16" ht="30" customHeight="1" x14ac:dyDescent="0.25">
      <c r="B67" s="116" t="s">
        <v>77</v>
      </c>
      <c r="C67" s="113">
        <v>51.151445553708186</v>
      </c>
      <c r="E67" s="256"/>
      <c r="F67" s="256"/>
      <c r="G67" s="256"/>
      <c r="H67" s="256"/>
      <c r="I67" s="256"/>
      <c r="J67" s="256"/>
      <c r="K67" s="256"/>
      <c r="L67" s="256"/>
      <c r="M67" s="256"/>
      <c r="N67" s="256"/>
      <c r="O67" s="256"/>
      <c r="P67" s="256"/>
    </row>
    <row r="68" spans="2:16" x14ac:dyDescent="0.25">
      <c r="B68" s="116" t="s">
        <v>78</v>
      </c>
      <c r="C68" s="113">
        <v>0.49651320256114462</v>
      </c>
      <c r="E68" s="256"/>
      <c r="F68" s="256"/>
      <c r="G68" s="256"/>
      <c r="H68" s="256"/>
      <c r="I68" s="256"/>
      <c r="J68" s="256"/>
      <c r="K68" s="256"/>
      <c r="L68" s="256"/>
      <c r="M68" s="256"/>
      <c r="N68" s="256"/>
      <c r="O68" s="256"/>
      <c r="P68" s="256"/>
    </row>
    <row r="69" spans="2:16" ht="30" x14ac:dyDescent="0.25">
      <c r="B69" s="116" t="s">
        <v>61</v>
      </c>
      <c r="C69" s="113">
        <v>22.772739561060728</v>
      </c>
      <c r="E69" s="256"/>
      <c r="F69" s="256"/>
      <c r="G69" s="256"/>
      <c r="H69" s="256"/>
      <c r="I69" s="256"/>
      <c r="J69" s="256"/>
      <c r="K69" s="256"/>
      <c r="L69" s="256"/>
      <c r="M69" s="256"/>
      <c r="N69" s="256"/>
      <c r="O69" s="256"/>
      <c r="P69" s="256"/>
    </row>
    <row r="70" spans="2:16" x14ac:dyDescent="0.25">
      <c r="B70" s="116" t="s">
        <v>62</v>
      </c>
      <c r="C70" s="113">
        <v>16.094281910753931</v>
      </c>
      <c r="E70" s="256"/>
      <c r="F70" s="256"/>
      <c r="G70" s="256"/>
      <c r="H70" s="256"/>
      <c r="I70" s="256"/>
      <c r="J70" s="256"/>
      <c r="K70" s="256"/>
      <c r="L70" s="256"/>
      <c r="M70" s="256"/>
      <c r="N70" s="256"/>
      <c r="O70" s="256"/>
      <c r="P70" s="256"/>
    </row>
    <row r="71" spans="2:16" x14ac:dyDescent="0.25">
      <c r="B71" s="116" t="s">
        <v>59</v>
      </c>
      <c r="C71" s="113">
        <v>14.406511950076595</v>
      </c>
      <c r="E71" s="256"/>
      <c r="F71" s="256"/>
      <c r="G71" s="256"/>
      <c r="H71" s="256"/>
      <c r="I71" s="256"/>
      <c r="J71" s="256"/>
      <c r="K71" s="256"/>
      <c r="L71" s="256"/>
      <c r="M71" s="256"/>
      <c r="N71" s="256"/>
      <c r="O71" s="256"/>
      <c r="P71" s="256"/>
    </row>
    <row r="72" spans="2:16" x14ac:dyDescent="0.25">
      <c r="B72" s="127" t="s">
        <v>79</v>
      </c>
      <c r="C72" s="113">
        <v>48.552548215397493</v>
      </c>
      <c r="E72" s="256"/>
      <c r="F72" s="256"/>
      <c r="G72" s="256"/>
      <c r="H72" s="256"/>
      <c r="I72" s="256"/>
      <c r="J72" s="256"/>
      <c r="K72" s="256"/>
      <c r="L72" s="256"/>
      <c r="M72" s="256"/>
      <c r="N72" s="256"/>
      <c r="O72" s="256"/>
      <c r="P72" s="256"/>
    </row>
    <row r="73" spans="2:16" x14ac:dyDescent="0.25">
      <c r="C73" t="b">
        <v>1</v>
      </c>
      <c r="E73" s="256"/>
      <c r="F73" s="256"/>
      <c r="G73" s="256"/>
      <c r="H73" s="256"/>
      <c r="I73" s="256"/>
      <c r="J73" s="256"/>
      <c r="K73" s="256"/>
      <c r="L73" s="256"/>
      <c r="M73" s="256"/>
      <c r="N73" s="256"/>
      <c r="O73" s="256"/>
      <c r="P73" s="256"/>
    </row>
    <row r="74" spans="2:16" x14ac:dyDescent="0.25">
      <c r="E74" s="256"/>
      <c r="F74" s="256"/>
      <c r="G74" s="256"/>
      <c r="H74" s="256"/>
      <c r="I74" s="256"/>
      <c r="J74" s="256"/>
      <c r="K74" s="256"/>
      <c r="L74" s="256"/>
      <c r="M74" s="256"/>
      <c r="N74" s="256"/>
      <c r="O74" s="256"/>
      <c r="P74" s="256"/>
    </row>
    <row r="75" spans="2:16" x14ac:dyDescent="0.25">
      <c r="E75" s="256"/>
      <c r="F75" s="256"/>
      <c r="G75" s="256"/>
      <c r="H75" s="256"/>
      <c r="I75" s="256"/>
      <c r="J75" s="256"/>
      <c r="K75" s="256"/>
      <c r="L75" s="256"/>
      <c r="M75" s="256"/>
      <c r="N75" s="256"/>
      <c r="O75" s="256"/>
      <c r="P75" s="256"/>
    </row>
    <row r="76" spans="2:16" x14ac:dyDescent="0.25">
      <c r="E76" s="256"/>
      <c r="F76" s="256"/>
      <c r="G76" s="256"/>
      <c r="H76" s="256"/>
      <c r="I76" s="256"/>
      <c r="J76" s="256"/>
      <c r="K76" s="256"/>
      <c r="L76" s="256"/>
      <c r="M76" s="256"/>
      <c r="N76" s="256"/>
      <c r="O76" s="256"/>
      <c r="P76" s="256"/>
    </row>
    <row r="77" spans="2:16" x14ac:dyDescent="0.25">
      <c r="E77" s="256"/>
      <c r="F77" s="256"/>
      <c r="G77" s="256"/>
      <c r="H77" s="256"/>
      <c r="I77" s="256"/>
      <c r="J77" s="256"/>
      <c r="K77" s="256"/>
      <c r="L77" s="256"/>
      <c r="M77" s="256"/>
      <c r="N77" s="256"/>
      <c r="O77" s="256"/>
      <c r="P77" s="256"/>
    </row>
    <row r="78" spans="2:16" x14ac:dyDescent="0.25">
      <c r="E78" s="256"/>
      <c r="F78" s="256"/>
      <c r="G78" s="256"/>
      <c r="H78" s="256"/>
      <c r="I78" s="256"/>
      <c r="J78" s="256"/>
      <c r="K78" s="256"/>
      <c r="L78" s="256"/>
      <c r="M78" s="256"/>
      <c r="N78" s="256"/>
      <c r="O78" s="256"/>
      <c r="P78" s="256"/>
    </row>
    <row r="79" spans="2:16" ht="50.45" customHeight="1" x14ac:dyDescent="0.25">
      <c r="E79" s="256"/>
      <c r="F79" s="256"/>
      <c r="G79" s="256"/>
      <c r="H79" s="256"/>
      <c r="I79" s="256"/>
      <c r="J79" s="256"/>
      <c r="K79" s="256"/>
      <c r="L79" s="256"/>
      <c r="M79" s="256"/>
      <c r="N79" s="256"/>
      <c r="O79" s="256"/>
      <c r="P79" s="256"/>
    </row>
    <row r="80" spans="2:16" x14ac:dyDescent="0.25">
      <c r="B80" t="s">
        <v>124</v>
      </c>
    </row>
    <row r="98" spans="2:4" x14ac:dyDescent="0.25">
      <c r="B98" t="s">
        <v>158</v>
      </c>
    </row>
    <row r="100" spans="2:4" x14ac:dyDescent="0.25">
      <c r="B100" s="229" t="s">
        <v>159</v>
      </c>
      <c r="C100" s="230" t="s">
        <v>73</v>
      </c>
    </row>
    <row r="101" spans="2:4" x14ac:dyDescent="0.25">
      <c r="B101" s="232" t="s">
        <v>77</v>
      </c>
      <c r="C101" s="109">
        <v>28.477722044359194</v>
      </c>
      <c r="D101" t="b">
        <v>1</v>
      </c>
    </row>
    <row r="102" spans="2:4" x14ac:dyDescent="0.25">
      <c r="B102" s="233" t="s">
        <v>160</v>
      </c>
      <c r="C102" s="234">
        <v>27.215628088130234</v>
      </c>
    </row>
    <row r="103" spans="2:4" x14ac:dyDescent="0.25">
      <c r="B103" s="233" t="s">
        <v>161</v>
      </c>
      <c r="C103" s="234">
        <v>1.2620939562289561</v>
      </c>
    </row>
    <row r="104" spans="2:4" x14ac:dyDescent="0.25">
      <c r="B104" s="232" t="s">
        <v>162</v>
      </c>
      <c r="C104" s="235">
        <v>0.45085304631114459</v>
      </c>
      <c r="D104" t="b">
        <v>1</v>
      </c>
    </row>
    <row r="105" spans="2:4" x14ac:dyDescent="0.25">
      <c r="B105" s="233" t="s">
        <v>56</v>
      </c>
      <c r="C105" s="234">
        <v>0.1228496875</v>
      </c>
    </row>
    <row r="106" spans="2:4" x14ac:dyDescent="0.25">
      <c r="B106" s="233" t="s">
        <v>57</v>
      </c>
      <c r="C106" s="234">
        <v>0.19440143527734768</v>
      </c>
    </row>
    <row r="107" spans="2:4" x14ac:dyDescent="0.25">
      <c r="B107" s="233" t="s">
        <v>163</v>
      </c>
      <c r="C107" s="234">
        <v>0.13360192353379699</v>
      </c>
    </row>
    <row r="108" spans="2:4" x14ac:dyDescent="0.25">
      <c r="B108" s="232" t="s">
        <v>40</v>
      </c>
      <c r="C108" s="109">
        <v>28.928575090670336</v>
      </c>
      <c r="D108" t="b">
        <v>1</v>
      </c>
    </row>
    <row r="110" spans="2:4" x14ac:dyDescent="0.25">
      <c r="B110" t="s">
        <v>164</v>
      </c>
    </row>
    <row r="112" spans="2:4" x14ac:dyDescent="0.25">
      <c r="B112" s="229" t="s">
        <v>159</v>
      </c>
      <c r="C112" s="230" t="s">
        <v>73</v>
      </c>
    </row>
    <row r="113" spans="2:4" x14ac:dyDescent="0.25">
      <c r="B113" s="236" t="s">
        <v>56</v>
      </c>
      <c r="C113" s="237">
        <v>0.1228496875</v>
      </c>
    </row>
    <row r="114" spans="2:4" x14ac:dyDescent="0.25">
      <c r="B114" s="236" t="s">
        <v>57</v>
      </c>
      <c r="C114" s="237">
        <v>0.19440143527734768</v>
      </c>
    </row>
    <row r="115" spans="2:4" x14ac:dyDescent="0.25">
      <c r="B115" s="236" t="s">
        <v>163</v>
      </c>
      <c r="C115" s="237">
        <v>0.13360192353379699</v>
      </c>
    </row>
    <row r="117" spans="2:4" x14ac:dyDescent="0.25">
      <c r="B117" t="s">
        <v>165</v>
      </c>
    </row>
    <row r="119" spans="2:4" x14ac:dyDescent="0.25">
      <c r="B119" s="229" t="s">
        <v>159</v>
      </c>
      <c r="C119" s="230" t="s">
        <v>73</v>
      </c>
    </row>
    <row r="120" spans="2:4" x14ac:dyDescent="0.25">
      <c r="B120" s="232" t="s">
        <v>77</v>
      </c>
      <c r="C120" s="109">
        <v>6.1886526151072552</v>
      </c>
      <c r="D120" t="b">
        <v>1</v>
      </c>
    </row>
    <row r="121" spans="2:4" x14ac:dyDescent="0.25">
      <c r="B121" s="233" t="s">
        <v>160</v>
      </c>
      <c r="C121" s="234">
        <v>5.7430611989456386</v>
      </c>
    </row>
    <row r="122" spans="2:4" x14ac:dyDescent="0.25">
      <c r="B122" s="233" t="s">
        <v>161</v>
      </c>
      <c r="C122" s="234">
        <v>0.44559141616161613</v>
      </c>
    </row>
    <row r="123" spans="2:4" x14ac:dyDescent="0.25">
      <c r="B123" s="232" t="s">
        <v>162</v>
      </c>
      <c r="C123" s="235">
        <v>0</v>
      </c>
      <c r="D123" t="b">
        <v>1</v>
      </c>
    </row>
    <row r="124" spans="2:4" x14ac:dyDescent="0.25">
      <c r="B124" s="233" t="s">
        <v>56</v>
      </c>
      <c r="C124" s="234">
        <v>0</v>
      </c>
    </row>
    <row r="125" spans="2:4" x14ac:dyDescent="0.25">
      <c r="B125" s="233" t="s">
        <v>57</v>
      </c>
      <c r="C125" s="234">
        <v>0</v>
      </c>
    </row>
    <row r="126" spans="2:4" x14ac:dyDescent="0.25">
      <c r="B126" s="233" t="s">
        <v>163</v>
      </c>
      <c r="C126" s="234">
        <v>0</v>
      </c>
    </row>
    <row r="127" spans="2:4" x14ac:dyDescent="0.25">
      <c r="B127" s="232" t="s">
        <v>40</v>
      </c>
      <c r="C127" s="109">
        <v>6.1886526151072552</v>
      </c>
      <c r="D127" t="b">
        <v>1</v>
      </c>
    </row>
    <row r="129" spans="2:4" x14ac:dyDescent="0.25">
      <c r="B129" t="s">
        <v>166</v>
      </c>
    </row>
    <row r="131" spans="2:4" x14ac:dyDescent="0.25">
      <c r="B131" s="229" t="s">
        <v>159</v>
      </c>
      <c r="C131" s="230" t="s">
        <v>73</v>
      </c>
    </row>
    <row r="132" spans="2:4" x14ac:dyDescent="0.25">
      <c r="B132" s="232" t="s">
        <v>77</v>
      </c>
      <c r="C132" s="109">
        <v>2.5649097259274258</v>
      </c>
      <c r="D132" t="b">
        <v>1</v>
      </c>
    </row>
    <row r="133" spans="2:4" x14ac:dyDescent="0.25">
      <c r="B133" s="233" t="s">
        <v>160</v>
      </c>
      <c r="C133" s="234">
        <v>2.5649097259274258</v>
      </c>
    </row>
    <row r="134" spans="2:4" x14ac:dyDescent="0.25">
      <c r="B134" s="233" t="s">
        <v>161</v>
      </c>
      <c r="C134" s="234">
        <v>0</v>
      </c>
    </row>
    <row r="135" spans="2:4" x14ac:dyDescent="0.25">
      <c r="B135" s="232" t="s">
        <v>162</v>
      </c>
      <c r="C135" s="235">
        <v>0</v>
      </c>
      <c r="D135" t="b">
        <v>1</v>
      </c>
    </row>
    <row r="136" spans="2:4" x14ac:dyDescent="0.25">
      <c r="B136" s="233" t="s">
        <v>56</v>
      </c>
      <c r="C136" s="234">
        <v>0</v>
      </c>
    </row>
    <row r="137" spans="2:4" x14ac:dyDescent="0.25">
      <c r="B137" s="233" t="s">
        <v>57</v>
      </c>
      <c r="C137" s="234">
        <v>0</v>
      </c>
    </row>
    <row r="138" spans="2:4" x14ac:dyDescent="0.25">
      <c r="B138" s="233" t="s">
        <v>163</v>
      </c>
      <c r="C138" s="234">
        <v>0</v>
      </c>
    </row>
    <row r="139" spans="2:4" x14ac:dyDescent="0.25">
      <c r="B139" s="232" t="s">
        <v>40</v>
      </c>
      <c r="C139" s="109">
        <v>2.5649097259274258</v>
      </c>
      <c r="D139" t="b">
        <v>1</v>
      </c>
    </row>
    <row r="141" spans="2:4" x14ac:dyDescent="0.25">
      <c r="B141" t="s">
        <v>167</v>
      </c>
    </row>
    <row r="143" spans="2:4" x14ac:dyDescent="0.25">
      <c r="B143" s="229" t="s">
        <v>159</v>
      </c>
      <c r="C143" s="230" t="s">
        <v>73</v>
      </c>
    </row>
    <row r="144" spans="2:4" x14ac:dyDescent="0.25">
      <c r="B144" s="232" t="s">
        <v>77</v>
      </c>
      <c r="C144" s="109">
        <v>9.4555066864702173</v>
      </c>
      <c r="D144" t="b">
        <v>1</v>
      </c>
    </row>
    <row r="145" spans="2:4" x14ac:dyDescent="0.25">
      <c r="B145" s="233" t="s">
        <v>160</v>
      </c>
      <c r="C145" s="234">
        <v>9.4555066864702173</v>
      </c>
    </row>
    <row r="146" spans="2:4" x14ac:dyDescent="0.25">
      <c r="B146" s="233" t="s">
        <v>161</v>
      </c>
      <c r="C146" s="234">
        <v>0</v>
      </c>
    </row>
    <row r="147" spans="2:4" x14ac:dyDescent="0.25">
      <c r="B147" s="232" t="s">
        <v>162</v>
      </c>
      <c r="C147" s="235">
        <v>4.566015625E-2</v>
      </c>
      <c r="D147" t="b">
        <v>1</v>
      </c>
    </row>
    <row r="148" spans="2:4" x14ac:dyDescent="0.25">
      <c r="B148" s="233" t="s">
        <v>56</v>
      </c>
      <c r="C148" s="234">
        <v>4.566015625E-2</v>
      </c>
    </row>
    <row r="149" spans="2:4" x14ac:dyDescent="0.25">
      <c r="B149" s="233" t="s">
        <v>57</v>
      </c>
      <c r="C149" s="234">
        <v>0</v>
      </c>
    </row>
    <row r="150" spans="2:4" x14ac:dyDescent="0.25">
      <c r="B150" s="233" t="s">
        <v>163</v>
      </c>
      <c r="C150" s="234">
        <v>0</v>
      </c>
    </row>
    <row r="151" spans="2:4" x14ac:dyDescent="0.25">
      <c r="B151" s="232" t="s">
        <v>40</v>
      </c>
      <c r="C151" s="109">
        <v>9.5011668427202185</v>
      </c>
      <c r="D151" t="b">
        <v>1</v>
      </c>
    </row>
    <row r="153" spans="2:4" x14ac:dyDescent="0.25">
      <c r="B153" t="s">
        <v>168</v>
      </c>
    </row>
    <row r="155" spans="2:4" x14ac:dyDescent="0.25">
      <c r="B155" s="229" t="s">
        <v>159</v>
      </c>
      <c r="C155" s="230" t="s">
        <v>73</v>
      </c>
    </row>
    <row r="156" spans="2:4" x14ac:dyDescent="0.25">
      <c r="B156" s="232" t="s">
        <v>77</v>
      </c>
      <c r="C156" s="109">
        <v>4.464654481844093</v>
      </c>
      <c r="D156" t="b">
        <v>1</v>
      </c>
    </row>
    <row r="157" spans="2:4" x14ac:dyDescent="0.25">
      <c r="B157" s="233" t="s">
        <v>160</v>
      </c>
      <c r="C157" s="234">
        <v>4.464654481844093</v>
      </c>
    </row>
    <row r="158" spans="2:4" x14ac:dyDescent="0.25">
      <c r="B158" s="233" t="s">
        <v>161</v>
      </c>
      <c r="C158" s="234">
        <v>0</v>
      </c>
    </row>
    <row r="159" spans="2:4" x14ac:dyDescent="0.25">
      <c r="B159" s="232" t="s">
        <v>162</v>
      </c>
      <c r="C159" s="235">
        <v>0</v>
      </c>
      <c r="D159" t="b">
        <v>1</v>
      </c>
    </row>
    <row r="160" spans="2:4" x14ac:dyDescent="0.25">
      <c r="B160" s="233" t="s">
        <v>56</v>
      </c>
      <c r="C160" s="234">
        <v>0</v>
      </c>
    </row>
    <row r="161" spans="2:4" x14ac:dyDescent="0.25">
      <c r="B161" s="233" t="s">
        <v>57</v>
      </c>
      <c r="C161" s="234">
        <v>0</v>
      </c>
    </row>
    <row r="162" spans="2:4" x14ac:dyDescent="0.25">
      <c r="B162" s="233" t="s">
        <v>163</v>
      </c>
      <c r="C162" s="234">
        <v>0</v>
      </c>
    </row>
    <row r="163" spans="2:4" x14ac:dyDescent="0.25">
      <c r="B163" s="232" t="s">
        <v>40</v>
      </c>
      <c r="C163" s="109">
        <v>4.464654481844093</v>
      </c>
      <c r="D163" t="b">
        <v>1</v>
      </c>
    </row>
  </sheetData>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7"/>
  <sheetViews>
    <sheetView showGridLines="0" workbookViewId="0"/>
  </sheetViews>
  <sheetFormatPr defaultColWidth="9.140625" defaultRowHeight="12.75" x14ac:dyDescent="0.2"/>
  <cols>
    <col min="1" max="1" width="4.5703125" style="146" customWidth="1"/>
    <col min="2" max="2" width="20.7109375" style="146" customWidth="1"/>
    <col min="3" max="3" width="42" style="146" customWidth="1"/>
    <col min="4" max="5" width="17.7109375" style="146" customWidth="1"/>
    <col min="6" max="13" width="9.85546875" style="146" customWidth="1"/>
    <col min="14" max="14" width="7.140625" style="146" customWidth="1"/>
    <col min="15" max="15" width="9.85546875" style="146" customWidth="1"/>
    <col min="16" max="17" width="9" style="150" bestFit="1" customWidth="1"/>
    <col min="18" max="18" width="2.140625" style="146" customWidth="1"/>
    <col min="19" max="25" width="9" style="150" bestFit="1" customWidth="1"/>
    <col min="26" max="26" width="9.140625" style="147"/>
    <col min="27" max="27" width="9.140625" style="150"/>
    <col min="28" max="16384" width="9.140625" style="147"/>
  </cols>
  <sheetData>
    <row r="1" spans="1:32" s="144" customFormat="1" ht="21" customHeight="1" x14ac:dyDescent="0.3">
      <c r="A1" s="144" t="s">
        <v>83</v>
      </c>
      <c r="AA1" s="145"/>
    </row>
    <row r="2" spans="1:32" ht="15.75" thickBot="1" x14ac:dyDescent="0.3">
      <c r="B2" s="147"/>
      <c r="C2" s="147"/>
      <c r="D2" s="148"/>
      <c r="E2" s="148"/>
      <c r="F2" s="147"/>
      <c r="G2" s="147"/>
      <c r="H2" s="147"/>
      <c r="I2" s="147"/>
      <c r="J2" s="147"/>
      <c r="K2" s="147"/>
      <c r="L2" s="147"/>
      <c r="M2" s="149"/>
      <c r="N2" s="149"/>
      <c r="O2" s="149"/>
      <c r="R2" s="147"/>
    </row>
    <row r="3" spans="1:32" ht="15" x14ac:dyDescent="0.25">
      <c r="B3" s="151" t="s">
        <v>131</v>
      </c>
      <c r="C3" s="152"/>
      <c r="D3" s="153"/>
      <c r="E3" s="153"/>
      <c r="F3" s="153"/>
      <c r="G3" s="153"/>
      <c r="H3" s="153"/>
      <c r="I3" s="154"/>
      <c r="J3" s="154"/>
      <c r="K3" s="154"/>
      <c r="L3" s="155"/>
      <c r="M3" s="155"/>
      <c r="N3" s="149"/>
      <c r="O3" s="149"/>
    </row>
    <row r="4" spans="1:32" ht="15.75" thickBot="1" x14ac:dyDescent="0.3">
      <c r="B4" s="156"/>
      <c r="C4" s="157"/>
      <c r="D4" s="158" t="s">
        <v>84</v>
      </c>
      <c r="E4" s="158" t="s">
        <v>85</v>
      </c>
      <c r="F4" s="225">
        <v>2018</v>
      </c>
      <c r="G4" s="225">
        <v>2019</v>
      </c>
      <c r="H4" s="225">
        <v>2020</v>
      </c>
      <c r="I4" s="225">
        <v>2021</v>
      </c>
      <c r="J4" s="225">
        <v>2022</v>
      </c>
      <c r="K4" s="225">
        <v>2023</v>
      </c>
      <c r="L4" s="226">
        <v>2024</v>
      </c>
      <c r="M4" s="160" t="s">
        <v>40</v>
      </c>
      <c r="N4" s="149"/>
      <c r="O4" s="149"/>
    </row>
    <row r="5" spans="1:32" s="150" customFormat="1" ht="15.75" thickBot="1" x14ac:dyDescent="0.3">
      <c r="A5" s="146"/>
      <c r="B5" s="161" t="s">
        <v>127</v>
      </c>
      <c r="C5" s="162"/>
      <c r="D5" s="163"/>
      <c r="E5" s="163"/>
      <c r="F5" s="164">
        <v>0</v>
      </c>
      <c r="G5" s="165">
        <v>0.35155725697563628</v>
      </c>
      <c r="H5" s="165">
        <v>5.6493277446368166</v>
      </c>
      <c r="I5" s="165">
        <v>8.9099371148474287</v>
      </c>
      <c r="J5" s="165">
        <v>14.871123711015446</v>
      </c>
      <c r="K5" s="165">
        <v>22.245224664718322</v>
      </c>
      <c r="L5" s="166">
        <v>19.736256346261623</v>
      </c>
      <c r="M5" s="166">
        <v>71.763426838455274</v>
      </c>
      <c r="N5" s="149"/>
      <c r="O5" s="149"/>
      <c r="R5" s="146"/>
      <c r="Z5" s="147"/>
      <c r="AB5" s="147"/>
      <c r="AC5" s="147"/>
      <c r="AD5" s="147"/>
      <c r="AE5" s="147"/>
      <c r="AF5" s="147"/>
    </row>
    <row r="6" spans="1:32" s="150" customFormat="1" ht="23.25" thickBot="1" x14ac:dyDescent="0.3">
      <c r="A6" s="146"/>
      <c r="B6" s="167" t="s">
        <v>128</v>
      </c>
      <c r="C6" s="168" t="s">
        <v>129</v>
      </c>
      <c r="D6" s="163" t="s">
        <v>98</v>
      </c>
      <c r="E6" s="163" t="s">
        <v>87</v>
      </c>
      <c r="F6" s="169">
        <v>0</v>
      </c>
      <c r="G6" s="169">
        <v>0.35155725697563628</v>
      </c>
      <c r="H6" s="169">
        <v>5.6493277446368166</v>
      </c>
      <c r="I6" s="169">
        <v>8.9099371148474287</v>
      </c>
      <c r="J6" s="169">
        <v>14.871123711015446</v>
      </c>
      <c r="K6" s="169">
        <v>22.245224664718322</v>
      </c>
      <c r="L6" s="170">
        <v>19.736256346261623</v>
      </c>
      <c r="M6" s="170">
        <v>71.763426838455274</v>
      </c>
      <c r="N6" s="227" t="b">
        <v>1</v>
      </c>
      <c r="O6" s="149"/>
      <c r="R6" s="146"/>
      <c r="Z6" s="147"/>
      <c r="AB6" s="147"/>
      <c r="AC6" s="147"/>
      <c r="AD6" s="147"/>
      <c r="AE6" s="147"/>
      <c r="AF6" s="147"/>
    </row>
    <row r="7" spans="1:32" s="150" customFormat="1" ht="15.75" thickBot="1" x14ac:dyDescent="0.3">
      <c r="A7" s="146"/>
      <c r="B7" s="171" t="s">
        <v>86</v>
      </c>
      <c r="C7" s="172"/>
      <c r="D7" s="163"/>
      <c r="E7" s="163"/>
      <c r="F7" s="164">
        <v>0.37633362999999992</v>
      </c>
      <c r="G7" s="165">
        <v>0.28401453655993425</v>
      </c>
      <c r="H7" s="165">
        <v>2.8873601810941496</v>
      </c>
      <c r="I7" s="165">
        <v>6.4097795486174141</v>
      </c>
      <c r="J7" s="165">
        <v>27.344306673412767</v>
      </c>
      <c r="K7" s="165">
        <v>55.745606134577571</v>
      </c>
      <c r="L7" s="166">
        <v>26.66742307147689</v>
      </c>
      <c r="M7" s="166">
        <v>119.71482377573872</v>
      </c>
      <c r="N7" s="149"/>
      <c r="O7" s="149"/>
      <c r="P7" s="149"/>
      <c r="Q7" s="149"/>
      <c r="R7" s="149"/>
      <c r="S7" s="149"/>
      <c r="T7" s="149"/>
      <c r="U7" s="149"/>
      <c r="V7" s="149"/>
      <c r="W7" s="149"/>
      <c r="X7" s="149"/>
      <c r="Y7" s="149"/>
      <c r="Z7" s="149"/>
      <c r="AA7" s="149"/>
      <c r="AB7" s="149"/>
      <c r="AC7" s="149"/>
      <c r="AD7" s="149"/>
      <c r="AE7" s="147"/>
      <c r="AF7" s="147"/>
    </row>
    <row r="8" spans="1:32" s="150" customFormat="1" ht="15" x14ac:dyDescent="0.25">
      <c r="A8" s="146"/>
      <c r="B8" s="173" t="s">
        <v>88</v>
      </c>
      <c r="C8" s="174" t="s">
        <v>89</v>
      </c>
      <c r="D8" s="163" t="s">
        <v>98</v>
      </c>
      <c r="E8" s="163" t="s">
        <v>87</v>
      </c>
      <c r="F8" s="169">
        <v>0</v>
      </c>
      <c r="G8" s="169">
        <v>0</v>
      </c>
      <c r="H8" s="169">
        <v>0</v>
      </c>
      <c r="I8" s="169">
        <v>0</v>
      </c>
      <c r="J8" s="169">
        <v>0</v>
      </c>
      <c r="K8" s="169">
        <v>22.217306888839733</v>
      </c>
      <c r="L8" s="170">
        <v>0</v>
      </c>
      <c r="M8" s="170">
        <v>22.217306888839733</v>
      </c>
      <c r="N8" s="227" t="b">
        <v>1</v>
      </c>
      <c r="O8" s="149"/>
      <c r="P8" s="149"/>
      <c r="Q8" s="149"/>
      <c r="R8" s="149"/>
      <c r="S8" s="149"/>
      <c r="T8" s="149"/>
      <c r="U8" s="149"/>
      <c r="V8" s="149"/>
      <c r="W8" s="149"/>
      <c r="X8" s="149"/>
      <c r="Y8" s="149"/>
      <c r="Z8" s="149"/>
      <c r="AA8" s="149"/>
      <c r="AB8" s="149"/>
      <c r="AC8" s="149"/>
      <c r="AD8" s="149"/>
      <c r="AE8" s="147"/>
      <c r="AF8" s="147"/>
    </row>
    <row r="9" spans="1:32" s="150" customFormat="1" ht="15" x14ac:dyDescent="0.25">
      <c r="A9" s="146"/>
      <c r="B9" s="175"/>
      <c r="C9" s="168" t="s">
        <v>90</v>
      </c>
      <c r="D9" s="163" t="s">
        <v>98</v>
      </c>
      <c r="E9" s="163" t="s">
        <v>87</v>
      </c>
      <c r="F9" s="169">
        <v>0</v>
      </c>
      <c r="G9" s="169">
        <v>0</v>
      </c>
      <c r="H9" s="169">
        <v>0</v>
      </c>
      <c r="I9" s="169">
        <v>0</v>
      </c>
      <c r="J9" s="169">
        <v>0.55543267222099335</v>
      </c>
      <c r="K9" s="169">
        <v>0</v>
      </c>
      <c r="L9" s="170">
        <v>0</v>
      </c>
      <c r="M9" s="170">
        <v>0.55543267222099335</v>
      </c>
      <c r="N9" s="149"/>
      <c r="O9" s="149"/>
      <c r="P9" s="149"/>
      <c r="Q9" s="149"/>
      <c r="R9" s="149"/>
      <c r="S9" s="149"/>
      <c r="T9" s="149"/>
      <c r="U9" s="149"/>
      <c r="V9" s="149"/>
      <c r="W9" s="149"/>
      <c r="X9" s="149"/>
      <c r="Y9" s="149"/>
      <c r="Z9" s="149"/>
      <c r="AA9" s="149"/>
      <c r="AB9" s="149"/>
      <c r="AC9" s="149"/>
      <c r="AD9" s="149"/>
      <c r="AE9" s="147"/>
      <c r="AF9" s="147"/>
    </row>
    <row r="10" spans="1:32" s="150" customFormat="1" ht="15" x14ac:dyDescent="0.25">
      <c r="A10" s="146"/>
      <c r="B10" s="175"/>
      <c r="C10" s="168" t="s">
        <v>99</v>
      </c>
      <c r="D10" s="163" t="s">
        <v>98</v>
      </c>
      <c r="E10" s="163" t="s">
        <v>87</v>
      </c>
      <c r="F10" s="169">
        <v>0</v>
      </c>
      <c r="G10" s="169">
        <v>0</v>
      </c>
      <c r="H10" s="169">
        <v>0</v>
      </c>
      <c r="I10" s="169">
        <v>0</v>
      </c>
      <c r="J10" s="169">
        <v>1.0893242583171534</v>
      </c>
      <c r="K10" s="169">
        <v>2.5715609101012835</v>
      </c>
      <c r="L10" s="170">
        <v>1.1207032543330027</v>
      </c>
      <c r="M10" s="170">
        <v>4.7815884227514394</v>
      </c>
      <c r="N10" s="149"/>
      <c r="O10" s="149"/>
      <c r="P10" s="149"/>
      <c r="Q10" s="149"/>
      <c r="R10" s="149"/>
      <c r="S10" s="149"/>
      <c r="T10" s="149"/>
      <c r="U10" s="149"/>
      <c r="V10" s="149"/>
      <c r="W10" s="149"/>
      <c r="X10" s="149"/>
      <c r="Y10" s="149"/>
      <c r="Z10" s="149"/>
      <c r="AA10" s="149"/>
      <c r="AB10" s="149"/>
      <c r="AC10" s="149"/>
      <c r="AD10" s="149"/>
      <c r="AE10" s="147"/>
      <c r="AF10" s="147"/>
    </row>
    <row r="11" spans="1:32" s="150" customFormat="1" ht="15" x14ac:dyDescent="0.25">
      <c r="A11" s="146"/>
      <c r="B11" s="167" t="s">
        <v>80</v>
      </c>
      <c r="C11" s="168" t="s">
        <v>91</v>
      </c>
      <c r="D11" s="163" t="s">
        <v>98</v>
      </c>
      <c r="E11" s="163" t="s">
        <v>87</v>
      </c>
      <c r="F11" s="169">
        <v>0</v>
      </c>
      <c r="G11" s="169">
        <v>0</v>
      </c>
      <c r="H11" s="169">
        <v>4.959795209790209E-2</v>
      </c>
      <c r="I11" s="169">
        <v>1.6520016166666667</v>
      </c>
      <c r="J11" s="169">
        <v>7.0570543091374116</v>
      </c>
      <c r="K11" s="169">
        <v>14.897390631182901</v>
      </c>
      <c r="L11" s="170">
        <v>9.2011680124022881</v>
      </c>
      <c r="M11" s="170">
        <v>32.85721252148717</v>
      </c>
      <c r="N11" s="227" t="b">
        <v>1</v>
      </c>
      <c r="O11" s="149"/>
      <c r="P11" s="149"/>
      <c r="Q11" s="149"/>
      <c r="R11" s="149"/>
      <c r="S11" s="149"/>
      <c r="T11" s="149"/>
      <c r="U11" s="149"/>
      <c r="V11" s="149"/>
      <c r="W11" s="149"/>
      <c r="X11" s="149"/>
      <c r="Y11" s="149"/>
      <c r="Z11" s="149"/>
      <c r="AA11" s="149"/>
      <c r="AB11" s="149"/>
      <c r="AC11" s="149"/>
      <c r="AD11" s="149"/>
      <c r="AE11" s="147"/>
      <c r="AF11" s="147"/>
    </row>
    <row r="12" spans="1:32" s="150" customFormat="1" ht="15" x14ac:dyDescent="0.25">
      <c r="A12" s="146"/>
      <c r="B12" s="167" t="s">
        <v>44</v>
      </c>
      <c r="C12" s="168" t="s">
        <v>92</v>
      </c>
      <c r="D12" s="163" t="s">
        <v>98</v>
      </c>
      <c r="E12" s="163" t="s">
        <v>87</v>
      </c>
      <c r="F12" s="169">
        <v>0</v>
      </c>
      <c r="G12" s="169">
        <v>0.1247855605813126</v>
      </c>
      <c r="H12" s="169">
        <v>1.4836257381095856</v>
      </c>
      <c r="I12" s="169">
        <v>2.4217586466795349</v>
      </c>
      <c r="J12" s="169">
        <v>11.251215811480579</v>
      </c>
      <c r="K12" s="169">
        <v>10.211085817624747</v>
      </c>
      <c r="L12" s="170">
        <v>3.3535559517314257</v>
      </c>
      <c r="M12" s="170">
        <v>28.846027526207184</v>
      </c>
      <c r="N12" s="227" t="b">
        <v>1</v>
      </c>
      <c r="O12" s="149"/>
      <c r="R12" s="146"/>
      <c r="Z12" s="147"/>
      <c r="AB12" s="147"/>
      <c r="AC12" s="147"/>
      <c r="AD12" s="147"/>
      <c r="AE12" s="147"/>
      <c r="AF12" s="147"/>
    </row>
    <row r="13" spans="1:32" s="150" customFormat="1" ht="22.5" x14ac:dyDescent="0.25">
      <c r="A13" s="146"/>
      <c r="B13" s="167" t="s">
        <v>53</v>
      </c>
      <c r="C13" s="168" t="s">
        <v>179</v>
      </c>
      <c r="D13" s="163" t="s">
        <v>98</v>
      </c>
      <c r="E13" s="163" t="s">
        <v>87</v>
      </c>
      <c r="F13" s="169">
        <v>0</v>
      </c>
      <c r="G13" s="169">
        <v>0</v>
      </c>
      <c r="H13" s="169">
        <v>0.15774388609777462</v>
      </c>
      <c r="I13" s="169">
        <v>1.3555131629664523</v>
      </c>
      <c r="J13" s="169">
        <v>4.3078384383985835</v>
      </c>
      <c r="K13" s="169">
        <v>4.0066360298033041</v>
      </c>
      <c r="L13" s="170">
        <v>8.7311427664315495</v>
      </c>
      <c r="M13" s="170">
        <v>18.558874283697662</v>
      </c>
      <c r="N13" s="227" t="b">
        <v>1</v>
      </c>
      <c r="O13" s="149"/>
      <c r="R13" s="146"/>
      <c r="Z13" s="147"/>
      <c r="AB13" s="147"/>
      <c r="AC13" s="147"/>
      <c r="AD13" s="147"/>
      <c r="AE13" s="147"/>
      <c r="AF13" s="147"/>
    </row>
    <row r="14" spans="1:32" s="150" customFormat="1" ht="23.25" thickBot="1" x14ac:dyDescent="0.3">
      <c r="A14" s="146"/>
      <c r="B14" s="176" t="s">
        <v>93</v>
      </c>
      <c r="C14" s="177" t="s">
        <v>180</v>
      </c>
      <c r="D14" s="178" t="s">
        <v>98</v>
      </c>
      <c r="E14" s="178" t="s">
        <v>87</v>
      </c>
      <c r="F14" s="179">
        <v>0.37633362999999992</v>
      </c>
      <c r="G14" s="179">
        <v>0.15922897597862168</v>
      </c>
      <c r="H14" s="179">
        <v>1.1963926047888871</v>
      </c>
      <c r="I14" s="179">
        <v>0.98050612230476031</v>
      </c>
      <c r="J14" s="179">
        <v>3.0834411838580444</v>
      </c>
      <c r="K14" s="179">
        <v>1.8416258570256046</v>
      </c>
      <c r="L14" s="180">
        <v>4.2608530865786216</v>
      </c>
      <c r="M14" s="180">
        <v>11.898381460534541</v>
      </c>
      <c r="N14" s="227" t="b">
        <v>1</v>
      </c>
      <c r="O14" s="149"/>
      <c r="R14" s="146"/>
      <c r="Z14" s="147"/>
      <c r="AB14" s="147"/>
      <c r="AC14" s="147"/>
      <c r="AD14" s="147"/>
      <c r="AE14" s="147"/>
      <c r="AF14" s="147"/>
    </row>
    <row r="15" spans="1:32" s="150" customFormat="1" ht="15.75" thickBot="1" x14ac:dyDescent="0.3">
      <c r="A15" s="146"/>
      <c r="B15" s="181" t="s">
        <v>130</v>
      </c>
      <c r="C15" s="182"/>
      <c r="D15" s="178" t="s">
        <v>98</v>
      </c>
      <c r="E15" s="178" t="s">
        <v>87</v>
      </c>
      <c r="F15" s="183">
        <v>0.37633362999999992</v>
      </c>
      <c r="G15" s="183">
        <v>0.63557179353557047</v>
      </c>
      <c r="H15" s="183">
        <v>8.5366879257309662</v>
      </c>
      <c r="I15" s="183">
        <v>15.319716663464842</v>
      </c>
      <c r="J15" s="183">
        <v>42.215430384428217</v>
      </c>
      <c r="K15" s="183">
        <v>77.990830799295892</v>
      </c>
      <c r="L15" s="184">
        <v>46.403679417738516</v>
      </c>
      <c r="M15" s="184">
        <v>191.478250614194</v>
      </c>
      <c r="N15" s="199" t="b">
        <v>1</v>
      </c>
      <c r="O15" s="149"/>
      <c r="R15" s="146"/>
      <c r="Z15" s="147"/>
      <c r="AB15" s="147"/>
      <c r="AC15" s="147"/>
      <c r="AD15" s="147"/>
      <c r="AE15" s="147"/>
      <c r="AF15" s="147"/>
    </row>
    <row r="16" spans="1:32" s="150" customFormat="1" ht="15" x14ac:dyDescent="0.25">
      <c r="A16" s="146"/>
      <c r="B16" s="146"/>
      <c r="C16" s="146"/>
      <c r="D16" s="146"/>
      <c r="E16" s="146"/>
      <c r="F16" s="147" t="b">
        <v>1</v>
      </c>
      <c r="G16" s="147" t="b">
        <v>1</v>
      </c>
      <c r="H16" s="147" t="b">
        <v>1</v>
      </c>
      <c r="I16" s="147" t="b">
        <v>1</v>
      </c>
      <c r="J16" s="147" t="b">
        <v>1</v>
      </c>
      <c r="K16" s="147" t="b">
        <v>1</v>
      </c>
      <c r="L16" s="147" t="b">
        <v>1</v>
      </c>
      <c r="M16" s="149"/>
      <c r="N16" s="149"/>
      <c r="O16" s="149"/>
      <c r="R16" s="146"/>
      <c r="Z16" s="147"/>
      <c r="AB16" s="147"/>
      <c r="AC16" s="147"/>
      <c r="AD16" s="147"/>
      <c r="AE16" s="147"/>
      <c r="AF16" s="147"/>
    </row>
    <row r="17" spans="1:32" s="146" customFormat="1" ht="15.75" thickBot="1" x14ac:dyDescent="0.3">
      <c r="M17" s="149"/>
      <c r="N17" s="149"/>
      <c r="O17" s="149"/>
      <c r="P17" s="150"/>
      <c r="Q17" s="150"/>
      <c r="S17" s="150"/>
      <c r="T17" s="150"/>
      <c r="U17" s="150"/>
      <c r="V17" s="150"/>
      <c r="W17" s="150"/>
      <c r="X17" s="150"/>
      <c r="Y17" s="150"/>
      <c r="Z17" s="147"/>
      <c r="AA17" s="150"/>
      <c r="AB17" s="147"/>
      <c r="AC17" s="147"/>
      <c r="AD17" s="147"/>
      <c r="AE17" s="147"/>
      <c r="AF17" s="147"/>
    </row>
    <row r="18" spans="1:32" ht="15" x14ac:dyDescent="0.25">
      <c r="B18" s="151" t="s">
        <v>186</v>
      </c>
      <c r="C18" s="152"/>
      <c r="D18" s="153"/>
      <c r="E18" s="153"/>
      <c r="F18" s="153"/>
      <c r="G18" s="153"/>
      <c r="H18" s="153"/>
      <c r="I18" s="154"/>
      <c r="J18" s="154"/>
      <c r="K18" s="154"/>
      <c r="L18" s="155"/>
      <c r="M18" s="155"/>
      <c r="N18" s="149"/>
      <c r="O18" s="149"/>
    </row>
    <row r="19" spans="1:32" ht="15.75" thickBot="1" x14ac:dyDescent="0.3">
      <c r="B19" s="156"/>
      <c r="C19" s="157"/>
      <c r="D19" s="158" t="s">
        <v>84</v>
      </c>
      <c r="E19" s="158" t="s">
        <v>85</v>
      </c>
      <c r="F19" s="225">
        <v>2018</v>
      </c>
      <c r="G19" s="225">
        <v>2019</v>
      </c>
      <c r="H19" s="225">
        <v>2020</v>
      </c>
      <c r="I19" s="225">
        <v>2021</v>
      </c>
      <c r="J19" s="225">
        <v>2022</v>
      </c>
      <c r="K19" s="225">
        <v>2023</v>
      </c>
      <c r="L19" s="226">
        <v>2024</v>
      </c>
      <c r="M19" s="160" t="s">
        <v>40</v>
      </c>
      <c r="N19" s="149"/>
      <c r="O19" s="149"/>
    </row>
    <row r="20" spans="1:32" s="150" customFormat="1" ht="15.75" thickBot="1" x14ac:dyDescent="0.3">
      <c r="A20" s="146"/>
      <c r="B20" s="161" t="s">
        <v>127</v>
      </c>
      <c r="C20" s="162"/>
      <c r="D20" s="163"/>
      <c r="E20" s="163"/>
      <c r="F20" s="164">
        <v>0</v>
      </c>
      <c r="G20" s="165">
        <v>0.35155725697563633</v>
      </c>
      <c r="H20" s="165">
        <v>5.6493277446368166</v>
      </c>
      <c r="I20" s="165">
        <v>8.9099371148474287</v>
      </c>
      <c r="J20" s="165">
        <v>5.2046459657260629</v>
      </c>
      <c r="K20" s="185">
        <v>0</v>
      </c>
      <c r="L20" s="186">
        <v>0</v>
      </c>
      <c r="M20" s="166">
        <v>20.115468082185945</v>
      </c>
      <c r="N20" s="149"/>
      <c r="O20" s="149"/>
      <c r="R20" s="146"/>
      <c r="Z20" s="147"/>
      <c r="AB20" s="147"/>
      <c r="AC20" s="147"/>
      <c r="AD20" s="147"/>
      <c r="AE20" s="147"/>
      <c r="AF20" s="147"/>
    </row>
    <row r="21" spans="1:32" s="150" customFormat="1" ht="15" x14ac:dyDescent="0.25">
      <c r="A21" s="146"/>
      <c r="B21" s="187" t="s">
        <v>41</v>
      </c>
      <c r="C21" s="201"/>
      <c r="D21" s="163" t="s">
        <v>98</v>
      </c>
      <c r="E21" s="163" t="s">
        <v>87</v>
      </c>
      <c r="F21" s="188">
        <v>0</v>
      </c>
      <c r="G21" s="169">
        <v>0.23344772365759817</v>
      </c>
      <c r="H21" s="169">
        <v>2.6619673211675887</v>
      </c>
      <c r="I21" s="169">
        <v>3.3575422052327575</v>
      </c>
      <c r="J21" s="169">
        <v>2.4938593563604172</v>
      </c>
      <c r="K21" s="189">
        <v>0</v>
      </c>
      <c r="L21" s="190">
        <v>0</v>
      </c>
      <c r="M21" s="279">
        <v>8.7468166064183617</v>
      </c>
      <c r="N21" s="149"/>
      <c r="O21" s="149"/>
      <c r="R21" s="146"/>
      <c r="Z21" s="147"/>
      <c r="AB21" s="147"/>
      <c r="AC21" s="147"/>
      <c r="AD21" s="147"/>
      <c r="AE21" s="147"/>
      <c r="AF21" s="147"/>
    </row>
    <row r="22" spans="1:32" s="150" customFormat="1" ht="15" x14ac:dyDescent="0.25">
      <c r="A22" s="146"/>
      <c r="B22" s="187" t="s">
        <v>42</v>
      </c>
      <c r="C22" s="201"/>
      <c r="D22" s="163" t="s">
        <v>98</v>
      </c>
      <c r="E22" s="163" t="s">
        <v>87</v>
      </c>
      <c r="F22" s="188">
        <v>0</v>
      </c>
      <c r="G22" s="169">
        <v>0</v>
      </c>
      <c r="H22" s="169">
        <v>0</v>
      </c>
      <c r="I22" s="169">
        <v>0.40797923077776138</v>
      </c>
      <c r="J22" s="169">
        <v>0.20535731418127723</v>
      </c>
      <c r="K22" s="189">
        <v>0</v>
      </c>
      <c r="L22" s="190">
        <v>0</v>
      </c>
      <c r="M22" s="279">
        <v>0.61333654495903867</v>
      </c>
      <c r="N22" s="149"/>
      <c r="O22" s="149"/>
      <c r="R22" s="146"/>
      <c r="Z22" s="147"/>
      <c r="AB22" s="147"/>
      <c r="AC22" s="147"/>
      <c r="AD22" s="147"/>
      <c r="AE22" s="147"/>
      <c r="AF22" s="147"/>
    </row>
    <row r="23" spans="1:32" s="150" customFormat="1" ht="15" x14ac:dyDescent="0.25">
      <c r="A23" s="146"/>
      <c r="B23" s="187" t="s">
        <v>43</v>
      </c>
      <c r="C23" s="201"/>
      <c r="D23" s="163" t="s">
        <v>98</v>
      </c>
      <c r="E23" s="163" t="s">
        <v>87</v>
      </c>
      <c r="F23" s="188">
        <v>0</v>
      </c>
      <c r="G23" s="169">
        <v>4.8590437905776836E-3</v>
      </c>
      <c r="H23" s="169">
        <v>0.3110977460842963</v>
      </c>
      <c r="I23" s="169">
        <v>1.0218761409951942</v>
      </c>
      <c r="J23" s="169">
        <v>0.56544239169052224</v>
      </c>
      <c r="K23" s="189">
        <v>0</v>
      </c>
      <c r="L23" s="190">
        <v>0</v>
      </c>
      <c r="M23" s="279">
        <v>1.9032753225605905</v>
      </c>
      <c r="N23" s="149"/>
      <c r="O23" s="149"/>
      <c r="R23" s="146"/>
      <c r="Z23" s="147"/>
      <c r="AB23" s="147"/>
      <c r="AC23" s="147"/>
      <c r="AD23" s="147"/>
      <c r="AE23" s="147"/>
      <c r="AF23" s="147"/>
    </row>
    <row r="24" spans="1:32" s="150" customFormat="1" ht="15" x14ac:dyDescent="0.25">
      <c r="A24" s="146"/>
      <c r="B24" s="187" t="s">
        <v>44</v>
      </c>
      <c r="C24" s="201"/>
      <c r="D24" s="163" t="s">
        <v>98</v>
      </c>
      <c r="E24" s="163" t="s">
        <v>87</v>
      </c>
      <c r="F24" s="188">
        <v>0</v>
      </c>
      <c r="G24" s="169">
        <v>7.3171208110954261E-2</v>
      </c>
      <c r="H24" s="169">
        <v>1.2050131224000105</v>
      </c>
      <c r="I24" s="169">
        <v>2.0663721839534199</v>
      </c>
      <c r="J24" s="169">
        <v>1.1133492073118245</v>
      </c>
      <c r="K24" s="189">
        <v>0</v>
      </c>
      <c r="L24" s="190">
        <v>0</v>
      </c>
      <c r="M24" s="279">
        <v>4.4579057217762088</v>
      </c>
      <c r="N24" s="149"/>
      <c r="O24" s="149"/>
      <c r="R24" s="146"/>
      <c r="Z24" s="147"/>
      <c r="AB24" s="147"/>
      <c r="AC24" s="147"/>
      <c r="AD24" s="147"/>
      <c r="AE24" s="147"/>
      <c r="AF24" s="147"/>
    </row>
    <row r="25" spans="1:32" s="150" customFormat="1" ht="15.75" thickBot="1" x14ac:dyDescent="0.3">
      <c r="A25" s="146"/>
      <c r="B25" s="187" t="s">
        <v>45</v>
      </c>
      <c r="C25" s="168"/>
      <c r="D25" s="163" t="s">
        <v>98</v>
      </c>
      <c r="E25" s="163" t="s">
        <v>87</v>
      </c>
      <c r="F25" s="169">
        <v>0</v>
      </c>
      <c r="G25" s="169">
        <v>4.0079281416506213E-2</v>
      </c>
      <c r="H25" s="169">
        <v>1.4712495549849214</v>
      </c>
      <c r="I25" s="169">
        <v>2.0561673538882959</v>
      </c>
      <c r="J25" s="169">
        <v>0.82663769618202088</v>
      </c>
      <c r="K25" s="189">
        <v>0</v>
      </c>
      <c r="L25" s="190">
        <v>0</v>
      </c>
      <c r="M25" s="170">
        <v>4.394133886471745</v>
      </c>
      <c r="N25" s="149"/>
      <c r="O25" s="149"/>
      <c r="R25" s="146"/>
      <c r="Z25" s="147"/>
      <c r="AB25" s="147"/>
      <c r="AC25" s="147"/>
      <c r="AD25" s="147"/>
      <c r="AE25" s="147"/>
      <c r="AF25" s="147"/>
    </row>
    <row r="26" spans="1:32" s="150" customFormat="1" ht="15.75" thickBot="1" x14ac:dyDescent="0.3">
      <c r="A26" s="146"/>
      <c r="B26" s="171" t="s">
        <v>86</v>
      </c>
      <c r="C26" s="172"/>
      <c r="D26" s="163"/>
      <c r="E26" s="163"/>
      <c r="F26" s="164">
        <v>0.37633362999999992</v>
      </c>
      <c r="G26" s="165">
        <v>0.28401453655993425</v>
      </c>
      <c r="H26" s="165">
        <v>2.8873601810941496</v>
      </c>
      <c r="I26" s="165">
        <v>6.4097795486174141</v>
      </c>
      <c r="J26" s="165">
        <v>7.9312542421784755</v>
      </c>
      <c r="K26" s="185">
        <v>0</v>
      </c>
      <c r="L26" s="186">
        <v>0</v>
      </c>
      <c r="M26" s="166">
        <v>17.888742138449974</v>
      </c>
      <c r="N26" s="149"/>
      <c r="O26" s="149"/>
      <c r="P26" s="149"/>
      <c r="Q26" s="149"/>
      <c r="R26" s="149"/>
      <c r="S26" s="149"/>
      <c r="T26" s="149"/>
      <c r="U26" s="149"/>
      <c r="V26" s="149"/>
      <c r="W26" s="149"/>
      <c r="X26" s="149"/>
      <c r="Y26" s="149"/>
      <c r="Z26" s="149"/>
      <c r="AA26" s="149"/>
      <c r="AB26" s="149"/>
      <c r="AC26" s="149"/>
      <c r="AD26" s="149"/>
      <c r="AE26" s="147"/>
      <c r="AF26" s="147"/>
    </row>
    <row r="27" spans="1:32" s="150" customFormat="1" ht="15" x14ac:dyDescent="0.25">
      <c r="A27" s="146"/>
      <c r="B27" s="191" t="s">
        <v>88</v>
      </c>
      <c r="C27" s="192"/>
      <c r="D27" s="163" t="s">
        <v>98</v>
      </c>
      <c r="E27" s="163" t="s">
        <v>87</v>
      </c>
      <c r="F27" s="169">
        <v>0</v>
      </c>
      <c r="G27" s="169">
        <v>0</v>
      </c>
      <c r="H27" s="169">
        <v>0</v>
      </c>
      <c r="I27" s="169">
        <v>0</v>
      </c>
      <c r="J27" s="169">
        <v>0.22861423644392012</v>
      </c>
      <c r="K27" s="189">
        <v>0</v>
      </c>
      <c r="L27" s="190">
        <v>0</v>
      </c>
      <c r="M27" s="170">
        <v>0.22861423644392012</v>
      </c>
      <c r="N27" s="149"/>
      <c r="O27" s="149"/>
      <c r="P27" s="149"/>
      <c r="Q27" s="149"/>
      <c r="R27" s="149"/>
      <c r="S27" s="149"/>
      <c r="T27" s="149"/>
      <c r="U27" s="149"/>
      <c r="V27" s="149"/>
      <c r="W27" s="149"/>
      <c r="X27" s="149"/>
      <c r="Y27" s="149"/>
      <c r="Z27" s="149"/>
      <c r="AA27" s="149"/>
      <c r="AB27" s="149"/>
      <c r="AC27" s="149"/>
      <c r="AD27" s="149"/>
      <c r="AE27" s="147"/>
      <c r="AF27" s="147"/>
    </row>
    <row r="28" spans="1:32" s="150" customFormat="1" ht="15" x14ac:dyDescent="0.25">
      <c r="A28" s="146"/>
      <c r="B28" s="187" t="s">
        <v>80</v>
      </c>
      <c r="C28" s="193"/>
      <c r="D28" s="163" t="s">
        <v>98</v>
      </c>
      <c r="E28" s="163" t="s">
        <v>87</v>
      </c>
      <c r="F28" s="169">
        <v>0</v>
      </c>
      <c r="G28" s="169">
        <v>0</v>
      </c>
      <c r="H28" s="169">
        <v>4.959795209790209E-2</v>
      </c>
      <c r="I28" s="169">
        <v>1.6520016166666667</v>
      </c>
      <c r="J28" s="169">
        <v>1.4022223201192787</v>
      </c>
      <c r="K28" s="189">
        <v>0</v>
      </c>
      <c r="L28" s="190">
        <v>0</v>
      </c>
      <c r="M28" s="170">
        <v>3.1038218888838474</v>
      </c>
      <c r="N28" s="149"/>
      <c r="O28" s="149"/>
      <c r="P28" s="149"/>
      <c r="Q28" s="149"/>
      <c r="R28" s="149"/>
      <c r="S28" s="149"/>
      <c r="T28" s="149"/>
      <c r="U28" s="149"/>
      <c r="V28" s="149"/>
      <c r="W28" s="149"/>
      <c r="X28" s="149"/>
      <c r="Y28" s="149"/>
      <c r="Z28" s="149"/>
      <c r="AA28" s="149"/>
      <c r="AB28" s="149"/>
      <c r="AC28" s="149"/>
      <c r="AD28" s="149"/>
      <c r="AE28" s="147"/>
      <c r="AF28" s="147"/>
    </row>
    <row r="29" spans="1:32" s="150" customFormat="1" ht="15" x14ac:dyDescent="0.25">
      <c r="A29" s="146"/>
      <c r="B29" s="187" t="s">
        <v>44</v>
      </c>
      <c r="C29" s="193"/>
      <c r="D29" s="163" t="s">
        <v>98</v>
      </c>
      <c r="E29" s="163" t="s">
        <v>87</v>
      </c>
      <c r="F29" s="169">
        <v>0</v>
      </c>
      <c r="G29" s="169">
        <v>0.1247855605813126</v>
      </c>
      <c r="H29" s="169">
        <v>1.4836257381095856</v>
      </c>
      <c r="I29" s="169">
        <v>2.4217586466795349</v>
      </c>
      <c r="J29" s="169">
        <v>3.4158470131157479</v>
      </c>
      <c r="K29" s="189">
        <v>0</v>
      </c>
      <c r="L29" s="190">
        <v>0</v>
      </c>
      <c r="M29" s="170">
        <v>7.4460169584861813</v>
      </c>
      <c r="N29" s="149"/>
      <c r="O29" s="149"/>
      <c r="R29" s="146"/>
      <c r="Z29" s="147"/>
      <c r="AB29" s="147"/>
      <c r="AC29" s="147"/>
      <c r="AD29" s="147"/>
      <c r="AE29" s="147"/>
      <c r="AF29" s="147"/>
    </row>
    <row r="30" spans="1:32" s="150" customFormat="1" ht="15" x14ac:dyDescent="0.25">
      <c r="A30" s="146"/>
      <c r="B30" s="187" t="s">
        <v>53</v>
      </c>
      <c r="C30" s="193"/>
      <c r="D30" s="163" t="s">
        <v>98</v>
      </c>
      <c r="E30" s="163" t="s">
        <v>87</v>
      </c>
      <c r="F30" s="169">
        <v>0</v>
      </c>
      <c r="G30" s="169">
        <v>0</v>
      </c>
      <c r="H30" s="169">
        <v>0.15774388609777462</v>
      </c>
      <c r="I30" s="169">
        <v>1.3555131629664523</v>
      </c>
      <c r="J30" s="169">
        <v>1.5820213378718244</v>
      </c>
      <c r="K30" s="189">
        <v>0</v>
      </c>
      <c r="L30" s="190">
        <v>0</v>
      </c>
      <c r="M30" s="170">
        <v>3.0952783869360516</v>
      </c>
      <c r="N30" s="149"/>
      <c r="O30" s="149"/>
      <c r="R30" s="146"/>
      <c r="Z30" s="147"/>
      <c r="AB30" s="147"/>
      <c r="AC30" s="147"/>
      <c r="AD30" s="147"/>
      <c r="AE30" s="147"/>
      <c r="AF30" s="147"/>
    </row>
    <row r="31" spans="1:32" s="150" customFormat="1" ht="15.75" thickBot="1" x14ac:dyDescent="0.3">
      <c r="A31" s="146"/>
      <c r="B31" s="194" t="s">
        <v>93</v>
      </c>
      <c r="C31" s="182"/>
      <c r="D31" s="178" t="s">
        <v>98</v>
      </c>
      <c r="E31" s="178" t="s">
        <v>87</v>
      </c>
      <c r="F31" s="179">
        <v>0.37633362999999992</v>
      </c>
      <c r="G31" s="179">
        <v>0.15922897597862168</v>
      </c>
      <c r="H31" s="179">
        <v>1.1963926047888871</v>
      </c>
      <c r="I31" s="179">
        <v>0.98050612230476031</v>
      </c>
      <c r="J31" s="179">
        <v>1.3025493346277037</v>
      </c>
      <c r="K31" s="195">
        <v>0</v>
      </c>
      <c r="L31" s="196">
        <v>0</v>
      </c>
      <c r="M31" s="180">
        <v>4.0150106676999728</v>
      </c>
      <c r="N31" s="149"/>
      <c r="O31" s="149"/>
      <c r="R31" s="146"/>
      <c r="Z31" s="147"/>
      <c r="AB31" s="147"/>
      <c r="AC31" s="147"/>
      <c r="AD31" s="147"/>
      <c r="AE31" s="147"/>
      <c r="AF31" s="147"/>
    </row>
    <row r="32" spans="1:32" s="150" customFormat="1" ht="15.75" thickBot="1" x14ac:dyDescent="0.3">
      <c r="A32" s="146"/>
      <c r="B32" s="181" t="s">
        <v>130</v>
      </c>
      <c r="C32" s="182"/>
      <c r="D32" s="178" t="s">
        <v>98</v>
      </c>
      <c r="E32" s="178" t="s">
        <v>87</v>
      </c>
      <c r="F32" s="183">
        <v>0.37633362999999992</v>
      </c>
      <c r="G32" s="183">
        <v>0.63557179353557058</v>
      </c>
      <c r="H32" s="183">
        <v>8.5366879257309662</v>
      </c>
      <c r="I32" s="183">
        <v>15.319716663464842</v>
      </c>
      <c r="J32" s="183">
        <v>13.135900207904537</v>
      </c>
      <c r="K32" s="197">
        <v>0</v>
      </c>
      <c r="L32" s="198">
        <v>0</v>
      </c>
      <c r="M32" s="184">
        <v>38.004210220635919</v>
      </c>
      <c r="N32" s="199" t="b">
        <v>1</v>
      </c>
      <c r="O32" s="149"/>
      <c r="R32" s="146"/>
      <c r="Z32" s="147"/>
      <c r="AB32" s="147"/>
      <c r="AC32" s="147"/>
      <c r="AD32" s="147"/>
      <c r="AE32" s="147"/>
      <c r="AF32" s="147"/>
    </row>
    <row r="33" spans="1:32" s="150" customFormat="1" ht="15.75" thickBot="1" x14ac:dyDescent="0.3">
      <c r="A33" s="146"/>
      <c r="B33" s="146"/>
      <c r="C33" s="146"/>
      <c r="D33" s="146"/>
      <c r="E33" s="146"/>
      <c r="F33" s="146"/>
      <c r="G33" s="146"/>
      <c r="H33" s="146"/>
      <c r="I33" s="146"/>
      <c r="J33" s="146"/>
      <c r="K33" s="146"/>
      <c r="L33" s="146"/>
      <c r="M33" s="149"/>
      <c r="N33" s="149"/>
      <c r="O33" s="149"/>
      <c r="R33" s="146"/>
      <c r="Z33" s="147"/>
      <c r="AB33" s="147"/>
      <c r="AC33" s="147"/>
      <c r="AD33" s="147"/>
      <c r="AE33" s="147"/>
      <c r="AF33" s="147"/>
    </row>
    <row r="34" spans="1:32" s="146" customFormat="1" x14ac:dyDescent="0.2">
      <c r="B34" s="151" t="s">
        <v>187</v>
      </c>
      <c r="C34" s="152"/>
      <c r="D34" s="153"/>
      <c r="E34" s="153"/>
      <c r="F34" s="153"/>
      <c r="G34" s="153"/>
      <c r="H34" s="200"/>
      <c r="P34" s="150"/>
      <c r="Q34" s="150"/>
      <c r="S34" s="150"/>
      <c r="T34" s="150"/>
      <c r="U34" s="150"/>
      <c r="V34" s="150"/>
      <c r="W34" s="150"/>
      <c r="X34" s="150"/>
      <c r="Y34" s="150"/>
      <c r="Z34" s="147"/>
      <c r="AA34" s="150"/>
      <c r="AB34" s="147"/>
      <c r="AC34" s="147"/>
      <c r="AD34" s="147"/>
      <c r="AE34" s="147"/>
      <c r="AF34" s="147"/>
    </row>
    <row r="35" spans="1:32" s="146" customFormat="1" ht="24" thickBot="1" x14ac:dyDescent="0.3">
      <c r="B35" s="156"/>
      <c r="C35" s="157"/>
      <c r="D35" s="158" t="s">
        <v>84</v>
      </c>
      <c r="E35" s="158" t="s">
        <v>85</v>
      </c>
      <c r="F35" s="159" t="s">
        <v>95</v>
      </c>
      <c r="G35" s="159" t="s">
        <v>96</v>
      </c>
      <c r="H35" s="160" t="s">
        <v>94</v>
      </c>
      <c r="I35" s="149"/>
      <c r="J35" s="149"/>
      <c r="K35" s="149"/>
      <c r="L35" s="149"/>
      <c r="M35" s="149"/>
      <c r="P35" s="150"/>
      <c r="Q35" s="150"/>
      <c r="S35" s="150"/>
      <c r="T35" s="150"/>
      <c r="U35" s="150"/>
      <c r="V35" s="150"/>
      <c r="W35" s="150"/>
      <c r="X35" s="150"/>
      <c r="Y35" s="150"/>
      <c r="Z35" s="147"/>
      <c r="AA35" s="150"/>
      <c r="AB35" s="147"/>
      <c r="AC35" s="147"/>
      <c r="AD35" s="147"/>
      <c r="AE35" s="147"/>
      <c r="AF35" s="147"/>
    </row>
    <row r="36" spans="1:32" s="146" customFormat="1" ht="15" x14ac:dyDescent="0.25">
      <c r="B36" s="187" t="s">
        <v>41</v>
      </c>
      <c r="C36" s="201"/>
      <c r="D36" s="163" t="s">
        <v>98</v>
      </c>
      <c r="E36" s="163" t="s">
        <v>87</v>
      </c>
      <c r="F36" s="202">
        <v>8.7468166064183617</v>
      </c>
      <c r="G36" s="202">
        <v>28.928575090670336</v>
      </c>
      <c r="H36" s="203">
        <v>37.675391697088699</v>
      </c>
      <c r="I36" s="149"/>
      <c r="J36" s="149"/>
      <c r="K36" s="149"/>
      <c r="L36" s="149"/>
      <c r="M36" s="149"/>
      <c r="P36" s="150"/>
      <c r="Q36" s="150"/>
      <c r="S36" s="150"/>
      <c r="T36" s="150"/>
      <c r="U36" s="150"/>
      <c r="V36" s="150"/>
      <c r="W36" s="150"/>
      <c r="X36" s="150"/>
      <c r="Y36" s="150"/>
      <c r="Z36" s="147"/>
      <c r="AA36" s="150"/>
      <c r="AB36" s="147"/>
      <c r="AC36" s="147"/>
      <c r="AD36" s="147"/>
      <c r="AE36" s="147"/>
      <c r="AF36" s="147"/>
    </row>
    <row r="37" spans="1:32" s="146" customFormat="1" ht="15" x14ac:dyDescent="0.25">
      <c r="B37" s="187" t="s">
        <v>42</v>
      </c>
      <c r="C37" s="201"/>
      <c r="D37" s="163" t="s">
        <v>98</v>
      </c>
      <c r="E37" s="163" t="s">
        <v>87</v>
      </c>
      <c r="F37" s="202">
        <v>0.61333654495903867</v>
      </c>
      <c r="G37" s="202">
        <v>6.1886526151072552</v>
      </c>
      <c r="H37" s="203">
        <v>6.8019891600662934</v>
      </c>
      <c r="I37" s="149"/>
      <c r="J37" s="149"/>
      <c r="K37" s="149"/>
      <c r="L37" s="149"/>
      <c r="M37" s="149"/>
      <c r="P37" s="150"/>
      <c r="Q37" s="150"/>
      <c r="S37" s="150"/>
      <c r="T37" s="150"/>
      <c r="U37" s="150"/>
      <c r="V37" s="150"/>
      <c r="W37" s="150"/>
      <c r="X37" s="150"/>
      <c r="Y37" s="150"/>
      <c r="Z37" s="147"/>
      <c r="AA37" s="150"/>
      <c r="AB37" s="147"/>
      <c r="AC37" s="147"/>
      <c r="AD37" s="147"/>
      <c r="AE37" s="147"/>
      <c r="AF37" s="147"/>
    </row>
    <row r="38" spans="1:32" s="146" customFormat="1" x14ac:dyDescent="0.2">
      <c r="B38" s="187" t="s">
        <v>43</v>
      </c>
      <c r="C38" s="201"/>
      <c r="D38" s="163" t="s">
        <v>98</v>
      </c>
      <c r="E38" s="163" t="s">
        <v>87</v>
      </c>
      <c r="F38" s="202">
        <v>1.9032753225605903</v>
      </c>
      <c r="G38" s="202">
        <v>2.5649097259274258</v>
      </c>
      <c r="H38" s="203">
        <v>4.4681850484880163</v>
      </c>
      <c r="P38" s="150"/>
      <c r="Q38" s="150"/>
      <c r="S38" s="150"/>
      <c r="T38" s="150"/>
      <c r="U38" s="150"/>
      <c r="V38" s="150"/>
      <c r="W38" s="150"/>
      <c r="X38" s="150"/>
      <c r="Y38" s="150"/>
      <c r="Z38" s="147"/>
      <c r="AA38" s="150"/>
      <c r="AB38" s="147"/>
      <c r="AC38" s="147"/>
      <c r="AD38" s="147"/>
      <c r="AE38" s="147"/>
      <c r="AF38" s="147"/>
    </row>
    <row r="39" spans="1:32" s="146" customFormat="1" x14ac:dyDescent="0.2">
      <c r="B39" s="187" t="s">
        <v>44</v>
      </c>
      <c r="C39" s="201"/>
      <c r="D39" s="163" t="s">
        <v>98</v>
      </c>
      <c r="E39" s="163" t="s">
        <v>87</v>
      </c>
      <c r="F39" s="202">
        <v>4.4579057217762097</v>
      </c>
      <c r="G39" s="202">
        <v>9.5011668427202185</v>
      </c>
      <c r="H39" s="203">
        <v>13.959072564496427</v>
      </c>
      <c r="P39" s="150"/>
      <c r="Q39" s="150"/>
      <c r="S39" s="150"/>
      <c r="T39" s="150"/>
      <c r="U39" s="150"/>
      <c r="V39" s="150"/>
      <c r="W39" s="150"/>
      <c r="X39" s="150"/>
      <c r="Y39" s="150"/>
      <c r="Z39" s="147"/>
      <c r="AA39" s="150"/>
      <c r="AB39" s="147"/>
      <c r="AC39" s="147"/>
      <c r="AD39" s="147"/>
      <c r="AE39" s="147"/>
      <c r="AF39" s="147"/>
    </row>
    <row r="40" spans="1:32" s="146" customFormat="1" ht="13.5" thickBot="1" x14ac:dyDescent="0.25">
      <c r="B40" s="187" t="s">
        <v>45</v>
      </c>
      <c r="C40" s="201"/>
      <c r="D40" s="163" t="s">
        <v>98</v>
      </c>
      <c r="E40" s="163" t="s">
        <v>87</v>
      </c>
      <c r="F40" s="202">
        <v>4.394133886471745</v>
      </c>
      <c r="G40" s="202">
        <v>4.464654481844093</v>
      </c>
      <c r="H40" s="203">
        <v>8.8587883683158388</v>
      </c>
      <c r="P40" s="150"/>
      <c r="Q40" s="150"/>
      <c r="S40" s="150"/>
      <c r="T40" s="150"/>
      <c r="U40" s="150"/>
      <c r="V40" s="150"/>
      <c r="W40" s="150"/>
      <c r="X40" s="150"/>
      <c r="Y40" s="150"/>
      <c r="Z40" s="147"/>
      <c r="AA40" s="150"/>
      <c r="AB40" s="147"/>
      <c r="AC40" s="147"/>
      <c r="AD40" s="147"/>
      <c r="AE40" s="147"/>
      <c r="AF40" s="147"/>
    </row>
    <row r="41" spans="1:32" s="146" customFormat="1" ht="13.5" thickBot="1" x14ac:dyDescent="0.25">
      <c r="B41" s="161" t="s">
        <v>40</v>
      </c>
      <c r="C41" s="204"/>
      <c r="D41" s="205" t="s">
        <v>98</v>
      </c>
      <c r="E41" s="205" t="s">
        <v>87</v>
      </c>
      <c r="F41" s="206">
        <v>20.115468082185945</v>
      </c>
      <c r="G41" s="206">
        <v>51.647958756269333</v>
      </c>
      <c r="H41" s="207">
        <v>71.763426838455274</v>
      </c>
      <c r="I41" s="147" t="b">
        <v>1</v>
      </c>
      <c r="P41" s="150"/>
      <c r="Q41" s="150"/>
      <c r="S41" s="150"/>
      <c r="T41" s="150"/>
      <c r="U41" s="150"/>
      <c r="V41" s="150"/>
      <c r="W41" s="150"/>
      <c r="X41" s="150"/>
      <c r="Y41" s="150"/>
      <c r="Z41" s="147"/>
      <c r="AA41" s="150"/>
      <c r="AB41" s="147"/>
      <c r="AC41" s="147"/>
      <c r="AD41" s="147"/>
      <c r="AE41" s="147"/>
      <c r="AF41" s="147"/>
    </row>
    <row r="42" spans="1:32" s="146" customFormat="1" ht="13.5" thickBot="1" x14ac:dyDescent="0.25">
      <c r="P42" s="150"/>
      <c r="Q42" s="150"/>
      <c r="S42" s="150"/>
      <c r="T42" s="150"/>
      <c r="U42" s="150"/>
      <c r="V42" s="150"/>
      <c r="W42" s="150"/>
      <c r="X42" s="150"/>
      <c r="Y42" s="150"/>
      <c r="Z42" s="147"/>
      <c r="AA42" s="150"/>
      <c r="AB42" s="147"/>
      <c r="AC42" s="147"/>
      <c r="AD42" s="147"/>
      <c r="AE42" s="147"/>
      <c r="AF42" s="147"/>
    </row>
    <row r="43" spans="1:32" s="146" customFormat="1" x14ac:dyDescent="0.2">
      <c r="B43" s="151" t="s">
        <v>188</v>
      </c>
      <c r="C43" s="152"/>
      <c r="D43" s="153"/>
      <c r="E43" s="153"/>
      <c r="F43" s="153"/>
      <c r="G43" s="153"/>
      <c r="H43" s="200"/>
      <c r="P43" s="150"/>
      <c r="Q43" s="150"/>
      <c r="S43" s="150"/>
      <c r="T43" s="150"/>
      <c r="U43" s="150"/>
      <c r="V43" s="150"/>
      <c r="W43" s="150"/>
      <c r="X43" s="150"/>
      <c r="Y43" s="150"/>
      <c r="Z43" s="147"/>
      <c r="AA43" s="150"/>
      <c r="AB43" s="147"/>
      <c r="AC43" s="147"/>
      <c r="AD43" s="147"/>
      <c r="AE43" s="147"/>
      <c r="AF43" s="147"/>
    </row>
    <row r="44" spans="1:32" s="146" customFormat="1" ht="24" thickBot="1" x14ac:dyDescent="0.3">
      <c r="B44" s="156"/>
      <c r="C44" s="157"/>
      <c r="D44" s="158" t="s">
        <v>84</v>
      </c>
      <c r="E44" s="158" t="s">
        <v>85</v>
      </c>
      <c r="F44" s="159" t="s">
        <v>95</v>
      </c>
      <c r="G44" s="159" t="s">
        <v>96</v>
      </c>
      <c r="H44" s="160" t="s">
        <v>94</v>
      </c>
      <c r="I44" s="149"/>
      <c r="J44" s="149"/>
      <c r="K44" s="149"/>
      <c r="L44" s="149"/>
      <c r="M44" s="149"/>
      <c r="P44" s="150"/>
      <c r="Q44" s="150"/>
      <c r="S44" s="150"/>
      <c r="T44" s="150"/>
      <c r="U44" s="150"/>
      <c r="V44" s="150"/>
      <c r="W44" s="150"/>
      <c r="X44" s="150"/>
      <c r="Y44" s="150"/>
      <c r="Z44" s="147"/>
      <c r="AA44" s="150"/>
      <c r="AB44" s="147"/>
      <c r="AC44" s="147"/>
      <c r="AD44" s="147"/>
      <c r="AE44" s="147"/>
      <c r="AF44" s="147"/>
    </row>
    <row r="45" spans="1:32" s="146" customFormat="1" ht="15" x14ac:dyDescent="0.25">
      <c r="B45" s="187" t="s">
        <v>133</v>
      </c>
      <c r="C45" s="201"/>
      <c r="D45" s="163" t="s">
        <v>98</v>
      </c>
      <c r="E45" s="163" t="s">
        <v>87</v>
      </c>
      <c r="F45" s="202">
        <v>0</v>
      </c>
      <c r="G45" s="188">
        <v>22.217306888839733</v>
      </c>
      <c r="H45" s="212">
        <v>22.217306888839733</v>
      </c>
      <c r="I45" s="149"/>
      <c r="J45" s="149"/>
      <c r="K45" s="149"/>
      <c r="L45" s="149"/>
      <c r="M45" s="149"/>
      <c r="P45" s="150"/>
      <c r="Q45" s="150"/>
      <c r="S45" s="150"/>
      <c r="T45" s="150"/>
      <c r="U45" s="150"/>
      <c r="V45" s="150"/>
      <c r="W45" s="150"/>
      <c r="X45" s="150"/>
      <c r="Y45" s="150"/>
      <c r="Z45" s="147"/>
      <c r="AA45" s="150"/>
      <c r="AB45" s="147"/>
      <c r="AC45" s="147"/>
      <c r="AD45" s="147"/>
      <c r="AE45" s="147"/>
      <c r="AF45" s="147"/>
    </row>
    <row r="46" spans="1:32" s="146" customFormat="1" ht="15" x14ac:dyDescent="0.25">
      <c r="B46" s="187" t="s">
        <v>134</v>
      </c>
      <c r="C46" s="201"/>
      <c r="D46" s="163" t="s">
        <v>98</v>
      </c>
      <c r="E46" s="163" t="s">
        <v>87</v>
      </c>
      <c r="F46" s="202">
        <v>0</v>
      </c>
      <c r="G46" s="188">
        <v>0.55543267222099335</v>
      </c>
      <c r="H46" s="212">
        <v>0.55543267222099335</v>
      </c>
      <c r="I46" s="149"/>
      <c r="J46" s="149"/>
      <c r="K46" s="149"/>
      <c r="L46" s="149"/>
      <c r="M46" s="149"/>
      <c r="P46" s="150"/>
      <c r="Q46" s="150"/>
      <c r="S46" s="150"/>
      <c r="T46" s="150"/>
      <c r="U46" s="150"/>
      <c r="V46" s="150"/>
      <c r="W46" s="150"/>
      <c r="X46" s="150"/>
      <c r="Y46" s="150"/>
      <c r="Z46" s="147"/>
      <c r="AA46" s="150"/>
      <c r="AB46" s="147"/>
      <c r="AC46" s="147"/>
      <c r="AD46" s="147"/>
      <c r="AE46" s="147"/>
      <c r="AF46" s="147"/>
    </row>
    <row r="47" spans="1:32" s="146" customFormat="1" ht="13.5" thickBot="1" x14ac:dyDescent="0.25">
      <c r="B47" s="187" t="s">
        <v>135</v>
      </c>
      <c r="C47" s="201"/>
      <c r="D47" s="163" t="s">
        <v>98</v>
      </c>
      <c r="E47" s="163" t="s">
        <v>87</v>
      </c>
      <c r="F47" s="202">
        <v>0.22861423644392012</v>
      </c>
      <c r="G47" s="188">
        <v>4.5529741863075204</v>
      </c>
      <c r="H47" s="212">
        <v>4.7815884227514402</v>
      </c>
      <c r="I47" s="208"/>
      <c r="P47" s="150"/>
      <c r="Q47" s="150"/>
      <c r="S47" s="150"/>
      <c r="T47" s="150"/>
      <c r="U47" s="150"/>
      <c r="V47" s="150"/>
      <c r="W47" s="150"/>
      <c r="X47" s="150"/>
      <c r="Y47" s="150"/>
      <c r="Z47" s="147"/>
      <c r="AA47" s="150"/>
      <c r="AB47" s="147"/>
      <c r="AC47" s="147"/>
      <c r="AD47" s="147"/>
      <c r="AE47" s="147"/>
      <c r="AF47" s="147"/>
    </row>
    <row r="48" spans="1:32" s="146" customFormat="1" ht="13.5" thickBot="1" x14ac:dyDescent="0.25">
      <c r="B48" s="161" t="s">
        <v>40</v>
      </c>
      <c r="C48" s="204"/>
      <c r="D48" s="205" t="s">
        <v>98</v>
      </c>
      <c r="E48" s="205" t="s">
        <v>87</v>
      </c>
      <c r="F48" s="206">
        <v>0.22861423644392012</v>
      </c>
      <c r="G48" s="206">
        <v>27.325713747368248</v>
      </c>
      <c r="H48" s="207">
        <v>27.554327983812168</v>
      </c>
      <c r="I48" s="147" t="b">
        <v>1</v>
      </c>
      <c r="P48" s="150"/>
      <c r="Q48" s="150"/>
      <c r="S48" s="150"/>
      <c r="T48" s="150"/>
      <c r="U48" s="150"/>
      <c r="V48" s="150"/>
      <c r="W48" s="150"/>
      <c r="X48" s="150"/>
      <c r="Y48" s="150"/>
      <c r="Z48" s="147"/>
      <c r="AA48" s="150"/>
      <c r="AB48" s="147"/>
      <c r="AC48" s="147"/>
      <c r="AD48" s="147"/>
      <c r="AE48" s="147"/>
      <c r="AF48" s="147"/>
    </row>
    <row r="49" spans="2:32" s="146" customFormat="1" x14ac:dyDescent="0.2">
      <c r="P49" s="150"/>
      <c r="Q49" s="150"/>
      <c r="S49" s="150"/>
      <c r="T49" s="150"/>
      <c r="U49" s="150"/>
      <c r="V49" s="150"/>
      <c r="W49" s="150"/>
      <c r="X49" s="150"/>
      <c r="Y49" s="150"/>
      <c r="Z49" s="147"/>
      <c r="AA49" s="150"/>
      <c r="AB49" s="147"/>
      <c r="AC49" s="147"/>
      <c r="AD49" s="147"/>
      <c r="AE49" s="147"/>
      <c r="AF49" s="147"/>
    </row>
    <row r="50" spans="2:32" s="146" customFormat="1" ht="15.75" thickBot="1" x14ac:dyDescent="0.3">
      <c r="M50" s="149"/>
      <c r="N50" s="149"/>
      <c r="O50" s="149"/>
      <c r="P50" s="150"/>
      <c r="Q50" s="150"/>
      <c r="S50" s="150"/>
      <c r="T50" s="150"/>
      <c r="U50" s="150"/>
      <c r="V50" s="150"/>
      <c r="W50" s="150"/>
      <c r="X50" s="150"/>
      <c r="Y50" s="150"/>
      <c r="Z50" s="147"/>
      <c r="AA50" s="150"/>
      <c r="AB50" s="147"/>
      <c r="AC50" s="147"/>
      <c r="AD50" s="147"/>
      <c r="AE50" s="147"/>
      <c r="AF50" s="147"/>
    </row>
    <row r="51" spans="2:32" s="146" customFormat="1" x14ac:dyDescent="0.2">
      <c r="B51" s="151" t="s">
        <v>189</v>
      </c>
      <c r="C51" s="152"/>
      <c r="D51" s="153"/>
      <c r="E51" s="153"/>
      <c r="F51" s="153"/>
      <c r="G51" s="153"/>
      <c r="H51" s="200"/>
      <c r="P51" s="150"/>
      <c r="Q51" s="150"/>
      <c r="S51" s="150"/>
      <c r="T51" s="150"/>
      <c r="U51" s="150"/>
      <c r="V51" s="150"/>
      <c r="W51" s="150"/>
      <c r="X51" s="150"/>
      <c r="Y51" s="150"/>
      <c r="Z51" s="147"/>
      <c r="AA51" s="150"/>
      <c r="AB51" s="147"/>
      <c r="AC51" s="147"/>
      <c r="AD51" s="147"/>
      <c r="AE51" s="147"/>
      <c r="AF51" s="147"/>
    </row>
    <row r="52" spans="2:32" s="146" customFormat="1" ht="24" thickBot="1" x14ac:dyDescent="0.3">
      <c r="B52" s="156"/>
      <c r="C52" s="157"/>
      <c r="D52" s="158" t="s">
        <v>84</v>
      </c>
      <c r="E52" s="158" t="s">
        <v>85</v>
      </c>
      <c r="F52" s="159" t="s">
        <v>95</v>
      </c>
      <c r="G52" s="159" t="s">
        <v>96</v>
      </c>
      <c r="H52" s="160" t="s">
        <v>94</v>
      </c>
      <c r="I52" s="149"/>
      <c r="J52" s="149"/>
      <c r="K52" s="149"/>
      <c r="L52" s="149"/>
      <c r="M52" s="149"/>
      <c r="P52" s="150"/>
      <c r="Q52" s="150"/>
      <c r="S52" s="150"/>
      <c r="T52" s="150"/>
      <c r="U52" s="150"/>
      <c r="V52" s="150"/>
      <c r="W52" s="150"/>
      <c r="X52" s="150"/>
      <c r="Y52" s="150"/>
      <c r="Z52" s="147"/>
      <c r="AA52" s="150"/>
      <c r="AB52" s="147"/>
      <c r="AC52" s="147"/>
      <c r="AD52" s="147"/>
      <c r="AE52" s="147"/>
      <c r="AF52" s="147"/>
    </row>
    <row r="53" spans="2:32" s="146" customFormat="1" ht="15.75" thickBot="1" x14ac:dyDescent="0.3">
      <c r="B53" s="209" t="s">
        <v>97</v>
      </c>
      <c r="C53" s="210"/>
      <c r="D53" s="163"/>
      <c r="E53" s="163"/>
      <c r="F53" s="211"/>
      <c r="G53" s="211"/>
      <c r="H53" s="212"/>
      <c r="I53" s="149"/>
      <c r="J53" s="149"/>
      <c r="K53" s="149"/>
      <c r="L53" s="149"/>
      <c r="M53" s="149"/>
      <c r="P53" s="150"/>
      <c r="Q53" s="150"/>
      <c r="S53" s="150"/>
      <c r="T53" s="150"/>
      <c r="U53" s="150"/>
      <c r="V53" s="150"/>
      <c r="W53" s="150"/>
      <c r="X53" s="150"/>
      <c r="Y53" s="150"/>
      <c r="Z53" s="147"/>
      <c r="AA53" s="150"/>
      <c r="AB53" s="147"/>
      <c r="AC53" s="147"/>
      <c r="AD53" s="147"/>
      <c r="AE53" s="147"/>
      <c r="AF53" s="147"/>
    </row>
    <row r="54" spans="2:32" s="146" customFormat="1" ht="15" x14ac:dyDescent="0.25">
      <c r="B54" s="175" t="s">
        <v>136</v>
      </c>
      <c r="C54" s="201"/>
      <c r="D54" s="163" t="s">
        <v>98</v>
      </c>
      <c r="E54" s="163" t="s">
        <v>87</v>
      </c>
      <c r="F54" s="228">
        <v>0.53591788266157103</v>
      </c>
      <c r="G54" s="202">
        <v>16.094281910753931</v>
      </c>
      <c r="H54" s="212">
        <v>16.630199793415503</v>
      </c>
      <c r="I54" s="149"/>
      <c r="J54" s="149"/>
      <c r="K54" s="149"/>
      <c r="L54" s="149"/>
      <c r="M54" s="149"/>
      <c r="P54" s="150"/>
      <c r="Q54" s="150"/>
      <c r="S54" s="150"/>
      <c r="T54" s="150"/>
      <c r="U54" s="150"/>
      <c r="V54" s="150"/>
      <c r="W54" s="150"/>
      <c r="X54" s="150"/>
      <c r="Y54" s="150"/>
      <c r="Z54" s="147"/>
      <c r="AA54" s="150"/>
      <c r="AB54" s="147"/>
      <c r="AC54" s="147"/>
      <c r="AD54" s="147"/>
      <c r="AE54" s="147"/>
      <c r="AF54" s="147"/>
    </row>
    <row r="55" spans="2:32" s="146" customFormat="1" ht="15" x14ac:dyDescent="0.25">
      <c r="B55" s="175" t="s">
        <v>137</v>
      </c>
      <c r="C55" s="201"/>
      <c r="D55" s="163" t="s">
        <v>98</v>
      </c>
      <c r="E55" s="163" t="s">
        <v>87</v>
      </c>
      <c r="F55" s="228">
        <v>1.9110658774710576</v>
      </c>
      <c r="G55" s="202">
        <v>2.9461154082593981</v>
      </c>
      <c r="H55" s="212">
        <v>4.8571812857304559</v>
      </c>
      <c r="I55" s="149"/>
      <c r="J55" s="149"/>
      <c r="K55" s="149"/>
      <c r="L55" s="149"/>
      <c r="M55" s="149"/>
      <c r="P55" s="150"/>
      <c r="Q55" s="150"/>
      <c r="S55" s="150"/>
      <c r="T55" s="150"/>
      <c r="U55" s="150"/>
      <c r="V55" s="150"/>
      <c r="W55" s="150"/>
      <c r="X55" s="150"/>
      <c r="Y55" s="150"/>
      <c r="Z55" s="147"/>
      <c r="AA55" s="150"/>
      <c r="AB55" s="147"/>
      <c r="AC55" s="147"/>
      <c r="AD55" s="147"/>
      <c r="AE55" s="147"/>
      <c r="AF55" s="147"/>
    </row>
    <row r="56" spans="2:32" s="146" customFormat="1" ht="15" x14ac:dyDescent="0.25">
      <c r="B56" s="175" t="s">
        <v>138</v>
      </c>
      <c r="C56" s="201"/>
      <c r="D56" s="163" t="s">
        <v>98</v>
      </c>
      <c r="E56" s="163" t="s">
        <v>87</v>
      </c>
      <c r="F56" s="228">
        <v>5.0788173400673396E-2</v>
      </c>
      <c r="G56" s="188">
        <v>5.4774048514340485</v>
      </c>
      <c r="H56" s="212">
        <v>5.5281930248347217</v>
      </c>
      <c r="I56" s="213"/>
      <c r="J56" s="149"/>
      <c r="K56" s="149"/>
      <c r="L56" s="149"/>
      <c r="M56" s="149"/>
      <c r="N56" s="149"/>
      <c r="O56" s="149"/>
      <c r="P56" s="149"/>
      <c r="Q56" s="149"/>
      <c r="R56" s="149"/>
      <c r="S56" s="149"/>
      <c r="T56" s="149"/>
      <c r="U56" s="149"/>
      <c r="V56" s="149"/>
      <c r="W56" s="149"/>
      <c r="X56" s="149"/>
      <c r="Y56" s="149"/>
      <c r="Z56" s="149"/>
      <c r="AA56" s="149"/>
      <c r="AB56" s="149"/>
      <c r="AC56" s="149"/>
      <c r="AD56" s="149"/>
      <c r="AE56" s="149"/>
      <c r="AF56" s="149"/>
    </row>
    <row r="57" spans="2:32" s="146" customFormat="1" ht="15" x14ac:dyDescent="0.25">
      <c r="B57" s="175" t="s">
        <v>63</v>
      </c>
      <c r="C57" s="201"/>
      <c r="D57" s="163" t="s">
        <v>98</v>
      </c>
      <c r="E57" s="163" t="s">
        <v>87</v>
      </c>
      <c r="F57" s="228">
        <v>2.2312193303677487E-2</v>
      </c>
      <c r="G57" s="188">
        <v>2.6048751080143688</v>
      </c>
      <c r="H57" s="212">
        <v>2.6271873013180462</v>
      </c>
      <c r="I57" s="214"/>
      <c r="J57" s="149"/>
      <c r="K57" s="149"/>
      <c r="L57" s="149"/>
      <c r="M57" s="149"/>
      <c r="P57" s="150"/>
      <c r="Q57" s="150"/>
      <c r="S57" s="150"/>
      <c r="T57" s="150"/>
      <c r="U57" s="150"/>
      <c r="V57" s="150"/>
      <c r="W57" s="150"/>
      <c r="X57" s="150"/>
      <c r="Y57" s="150"/>
      <c r="Z57" s="147"/>
      <c r="AA57" s="150"/>
      <c r="AB57" s="147"/>
      <c r="AC57" s="147"/>
      <c r="AD57" s="147"/>
      <c r="AE57" s="147"/>
      <c r="AF57" s="147"/>
    </row>
    <row r="58" spans="2:32" s="146" customFormat="1" ht="15" x14ac:dyDescent="0.25">
      <c r="B58" s="175" t="s">
        <v>65</v>
      </c>
      <c r="C58" s="201"/>
      <c r="D58" s="163" t="s">
        <v>98</v>
      </c>
      <c r="E58" s="163" t="s">
        <v>87</v>
      </c>
      <c r="F58" s="228">
        <v>0.23658553119331999</v>
      </c>
      <c r="G58" s="188">
        <v>0.11756658228677691</v>
      </c>
      <c r="H58" s="212">
        <v>0.3541521134800969</v>
      </c>
      <c r="I58" s="214"/>
      <c r="J58" s="149"/>
      <c r="K58" s="149"/>
      <c r="L58" s="149"/>
      <c r="M58" s="149"/>
      <c r="P58" s="150"/>
      <c r="Q58" s="150"/>
      <c r="S58" s="150"/>
      <c r="T58" s="150"/>
      <c r="U58" s="150"/>
      <c r="V58" s="150"/>
      <c r="W58" s="150"/>
      <c r="X58" s="150"/>
      <c r="Y58" s="150"/>
      <c r="Z58" s="147"/>
      <c r="AA58" s="150"/>
      <c r="AB58" s="147"/>
      <c r="AC58" s="147"/>
      <c r="AD58" s="147"/>
      <c r="AE58" s="147"/>
      <c r="AF58" s="147"/>
    </row>
    <row r="59" spans="2:32" s="146" customFormat="1" ht="15" x14ac:dyDescent="0.25">
      <c r="B59" s="175" t="s">
        <v>171</v>
      </c>
      <c r="C59" s="201"/>
      <c r="D59" s="163" t="s">
        <v>98</v>
      </c>
      <c r="E59" s="163" t="s">
        <v>87</v>
      </c>
      <c r="F59" s="228">
        <v>9.052253506639793E-2</v>
      </c>
      <c r="G59" s="188">
        <v>1.0319902021021239</v>
      </c>
      <c r="H59" s="212">
        <v>1.1225127371685217</v>
      </c>
      <c r="I59" s="215"/>
      <c r="J59" s="149"/>
      <c r="K59" s="149"/>
      <c r="L59" s="149"/>
      <c r="M59" s="149"/>
      <c r="P59" s="150"/>
      <c r="Q59" s="150"/>
      <c r="S59" s="150"/>
      <c r="T59" s="150"/>
      <c r="U59" s="150"/>
      <c r="V59" s="150"/>
      <c r="W59" s="150"/>
      <c r="X59" s="150"/>
      <c r="Y59" s="150"/>
      <c r="Z59" s="147"/>
      <c r="AA59" s="150"/>
      <c r="AB59" s="147"/>
      <c r="AC59" s="147"/>
      <c r="AD59" s="147"/>
      <c r="AE59" s="147"/>
      <c r="AF59" s="147"/>
    </row>
    <row r="60" spans="2:32" s="146" customFormat="1" x14ac:dyDescent="0.2">
      <c r="B60" s="175" t="s">
        <v>139</v>
      </c>
      <c r="C60" s="201"/>
      <c r="D60" s="163" t="s">
        <v>98</v>
      </c>
      <c r="E60" s="163" t="s">
        <v>87</v>
      </c>
      <c r="F60" s="228">
        <v>0.22667942669824767</v>
      </c>
      <c r="G60" s="188">
        <v>2.4068749129576378E-2</v>
      </c>
      <c r="H60" s="212">
        <v>0.25074817582782405</v>
      </c>
      <c r="P60" s="150"/>
      <c r="Q60" s="150"/>
      <c r="S60" s="150"/>
      <c r="T60" s="150"/>
      <c r="U60" s="150"/>
      <c r="V60" s="150"/>
      <c r="W60" s="150"/>
      <c r="X60" s="150"/>
      <c r="Y60" s="150"/>
      <c r="Z60" s="147"/>
      <c r="AA60" s="150"/>
      <c r="AB60" s="147"/>
      <c r="AC60" s="147"/>
      <c r="AD60" s="147"/>
      <c r="AE60" s="147"/>
      <c r="AF60" s="147"/>
    </row>
    <row r="61" spans="2:32" s="146" customFormat="1" x14ac:dyDescent="0.2">
      <c r="B61" s="175" t="s">
        <v>64</v>
      </c>
      <c r="C61" s="201"/>
      <c r="D61" s="163" t="s">
        <v>98</v>
      </c>
      <c r="E61" s="163" t="s">
        <v>87</v>
      </c>
      <c r="F61" s="228">
        <v>7.9921641137653907E-3</v>
      </c>
      <c r="G61" s="257"/>
      <c r="H61" s="212">
        <v>7.9921641137653907E-3</v>
      </c>
      <c r="P61" s="150"/>
      <c r="Q61" s="150"/>
      <c r="S61" s="150"/>
      <c r="T61" s="150"/>
      <c r="U61" s="150"/>
      <c r="V61" s="150"/>
      <c r="W61" s="150"/>
      <c r="X61" s="150"/>
      <c r="Y61" s="150"/>
      <c r="Z61" s="147"/>
      <c r="AA61" s="150"/>
      <c r="AB61" s="147"/>
      <c r="AC61" s="147"/>
      <c r="AD61" s="147"/>
      <c r="AE61" s="147"/>
      <c r="AF61" s="147"/>
    </row>
    <row r="62" spans="2:32" s="146" customFormat="1" ht="13.5" thickBot="1" x14ac:dyDescent="0.25">
      <c r="B62" s="175" t="s">
        <v>140</v>
      </c>
      <c r="C62" s="201"/>
      <c r="D62" s="163" t="s">
        <v>98</v>
      </c>
      <c r="E62" s="163" t="s">
        <v>87</v>
      </c>
      <c r="F62" s="228">
        <v>2.1958104975136606E-2</v>
      </c>
      <c r="G62" s="188">
        <v>1.4570878206231002</v>
      </c>
      <c r="H62" s="212">
        <v>1.4790459255982367</v>
      </c>
      <c r="P62" s="150"/>
      <c r="Q62" s="150"/>
      <c r="S62" s="150"/>
      <c r="T62" s="150"/>
      <c r="U62" s="150"/>
      <c r="V62" s="150"/>
      <c r="W62" s="150"/>
      <c r="X62" s="150"/>
      <c r="Y62" s="150"/>
      <c r="Z62" s="147"/>
      <c r="AA62" s="150"/>
      <c r="AB62" s="147"/>
      <c r="AC62" s="147"/>
      <c r="AD62" s="147"/>
      <c r="AE62" s="147"/>
      <c r="AF62" s="147"/>
    </row>
    <row r="63" spans="2:32" s="146" customFormat="1" ht="13.5" thickBot="1" x14ac:dyDescent="0.25">
      <c r="B63" s="161" t="s">
        <v>40</v>
      </c>
      <c r="C63" s="216"/>
      <c r="D63" s="205" t="s">
        <v>98</v>
      </c>
      <c r="E63" s="205" t="s">
        <v>87</v>
      </c>
      <c r="F63" s="206">
        <v>3.1038218888838469</v>
      </c>
      <c r="G63" s="206">
        <v>29.753390632603328</v>
      </c>
      <c r="H63" s="207">
        <v>32.857212521487178</v>
      </c>
      <c r="I63" s="147" t="b">
        <v>1</v>
      </c>
      <c r="P63" s="150"/>
      <c r="Q63" s="150"/>
      <c r="S63" s="150"/>
      <c r="T63" s="150"/>
      <c r="U63" s="150"/>
      <c r="V63" s="150"/>
      <c r="W63" s="150"/>
      <c r="X63" s="150"/>
      <c r="Y63" s="150"/>
      <c r="Z63" s="147"/>
      <c r="AA63" s="150"/>
      <c r="AB63" s="147"/>
      <c r="AC63" s="147"/>
      <c r="AD63" s="147"/>
      <c r="AE63" s="147"/>
      <c r="AF63" s="147"/>
    </row>
    <row r="64" spans="2:32" s="146" customFormat="1" ht="13.5" thickBot="1" x14ac:dyDescent="0.25">
      <c r="P64" s="150"/>
      <c r="Q64" s="150"/>
      <c r="S64" s="150"/>
      <c r="T64" s="150"/>
      <c r="U64" s="150"/>
      <c r="V64" s="150"/>
      <c r="W64" s="150"/>
      <c r="X64" s="150"/>
      <c r="Y64" s="150"/>
      <c r="Z64" s="147"/>
      <c r="AA64" s="150"/>
      <c r="AB64" s="147"/>
      <c r="AC64" s="147"/>
      <c r="AD64" s="147"/>
      <c r="AE64" s="147"/>
      <c r="AF64" s="147"/>
    </row>
    <row r="65" spans="2:32" s="146" customFormat="1" x14ac:dyDescent="0.2">
      <c r="B65" s="151" t="s">
        <v>190</v>
      </c>
      <c r="C65" s="152"/>
      <c r="D65" s="153"/>
      <c r="E65" s="153"/>
      <c r="F65" s="153"/>
      <c r="G65" s="153"/>
      <c r="H65" s="200"/>
      <c r="P65" s="150"/>
      <c r="Q65" s="150"/>
      <c r="S65" s="150"/>
      <c r="T65" s="150"/>
      <c r="U65" s="150"/>
      <c r="V65" s="150"/>
      <c r="W65" s="150"/>
      <c r="X65" s="150"/>
      <c r="Y65" s="150"/>
      <c r="Z65" s="147"/>
      <c r="AA65" s="150"/>
      <c r="AB65" s="147"/>
      <c r="AC65" s="147"/>
      <c r="AD65" s="147"/>
      <c r="AE65" s="147"/>
      <c r="AF65" s="147"/>
    </row>
    <row r="66" spans="2:32" s="146" customFormat="1" ht="23.25" thickBot="1" x14ac:dyDescent="0.25">
      <c r="B66" s="156"/>
      <c r="C66" s="157"/>
      <c r="D66" s="158" t="s">
        <v>84</v>
      </c>
      <c r="E66" s="158" t="s">
        <v>85</v>
      </c>
      <c r="F66" s="159" t="s">
        <v>95</v>
      </c>
      <c r="G66" s="159" t="s">
        <v>96</v>
      </c>
      <c r="H66" s="160" t="s">
        <v>94</v>
      </c>
      <c r="P66" s="150"/>
      <c r="Q66" s="150"/>
      <c r="S66" s="150"/>
      <c r="T66" s="150"/>
      <c r="U66" s="150"/>
      <c r="V66" s="150"/>
      <c r="W66" s="150"/>
      <c r="X66" s="150"/>
      <c r="Y66" s="150"/>
      <c r="Z66" s="147"/>
      <c r="AA66" s="150"/>
      <c r="AB66" s="147"/>
      <c r="AC66" s="147"/>
      <c r="AD66" s="147"/>
      <c r="AE66" s="147"/>
      <c r="AF66" s="147"/>
    </row>
    <row r="67" spans="2:32" s="146" customFormat="1" ht="13.5" thickBot="1" x14ac:dyDescent="0.25">
      <c r="B67" s="209" t="s">
        <v>44</v>
      </c>
      <c r="C67" s="210"/>
      <c r="D67" s="163"/>
      <c r="E67" s="163"/>
      <c r="F67" s="211"/>
      <c r="G67" s="211"/>
      <c r="H67" s="212"/>
      <c r="P67" s="150"/>
      <c r="Q67" s="150"/>
      <c r="S67" s="150"/>
      <c r="T67" s="150"/>
      <c r="U67" s="150"/>
      <c r="V67" s="150"/>
      <c r="W67" s="150"/>
      <c r="X67" s="150"/>
      <c r="Y67" s="150"/>
      <c r="Z67" s="147"/>
      <c r="AA67" s="150"/>
      <c r="AB67" s="147"/>
      <c r="AC67" s="147"/>
      <c r="AD67" s="147"/>
      <c r="AE67" s="147"/>
      <c r="AF67" s="147"/>
    </row>
    <row r="68" spans="2:32" s="146" customFormat="1" x14ac:dyDescent="0.2">
      <c r="B68" s="175" t="s">
        <v>60</v>
      </c>
      <c r="C68" s="201"/>
      <c r="D68" s="163" t="s">
        <v>98</v>
      </c>
      <c r="E68" s="163" t="s">
        <v>87</v>
      </c>
      <c r="F68" s="202">
        <v>0</v>
      </c>
      <c r="G68" s="202">
        <v>2.5798653444419868</v>
      </c>
      <c r="H68" s="203">
        <v>2.5798653444419868</v>
      </c>
      <c r="I68" s="213"/>
      <c r="P68" s="150"/>
      <c r="Q68" s="150"/>
      <c r="S68" s="150"/>
      <c r="T68" s="150"/>
      <c r="U68" s="150"/>
      <c r="V68" s="150"/>
      <c r="W68" s="150"/>
      <c r="X68" s="150"/>
      <c r="Y68" s="150"/>
      <c r="Z68" s="147"/>
      <c r="AA68" s="150"/>
      <c r="AB68" s="147"/>
      <c r="AC68" s="147"/>
      <c r="AD68" s="147"/>
      <c r="AE68" s="147"/>
      <c r="AF68" s="147"/>
    </row>
    <row r="69" spans="2:32" s="146" customFormat="1" x14ac:dyDescent="0.2">
      <c r="B69" s="175" t="s">
        <v>141</v>
      </c>
      <c r="C69" s="201"/>
      <c r="D69" s="163" t="s">
        <v>98</v>
      </c>
      <c r="E69" s="163" t="s">
        <v>87</v>
      </c>
      <c r="F69" s="202">
        <v>6.9587471005773898</v>
      </c>
      <c r="G69" s="202">
        <v>11.826646605634608</v>
      </c>
      <c r="H69" s="203">
        <v>18.785393706211998</v>
      </c>
      <c r="I69" s="147"/>
      <c r="P69" s="150"/>
      <c r="Q69" s="150"/>
      <c r="S69" s="150"/>
      <c r="T69" s="150"/>
      <c r="U69" s="150"/>
      <c r="V69" s="150"/>
      <c r="W69" s="150"/>
      <c r="X69" s="150"/>
      <c r="Y69" s="150"/>
      <c r="Z69" s="147"/>
      <c r="AA69" s="150"/>
      <c r="AB69" s="147"/>
      <c r="AC69" s="147"/>
      <c r="AD69" s="147"/>
      <c r="AE69" s="147"/>
      <c r="AF69" s="147"/>
    </row>
    <row r="70" spans="2:32" s="146" customFormat="1" x14ac:dyDescent="0.2">
      <c r="B70" s="175" t="s">
        <v>142</v>
      </c>
      <c r="C70" s="201"/>
      <c r="D70" s="163" t="s">
        <v>98</v>
      </c>
      <c r="E70" s="163" t="s">
        <v>87</v>
      </c>
      <c r="F70" s="202">
        <v>0</v>
      </c>
      <c r="G70" s="188">
        <v>6.6355689908001327</v>
      </c>
      <c r="H70" s="212">
        <v>6.6355689908001327</v>
      </c>
      <c r="I70" s="147"/>
      <c r="P70" s="150"/>
      <c r="Q70" s="150"/>
      <c r="S70" s="150"/>
      <c r="T70" s="150"/>
      <c r="U70" s="150"/>
      <c r="V70" s="150"/>
      <c r="W70" s="150"/>
      <c r="X70" s="150"/>
      <c r="Y70" s="150"/>
      <c r="Z70" s="147"/>
      <c r="AA70" s="150"/>
      <c r="AB70" s="147"/>
      <c r="AC70" s="147"/>
      <c r="AD70" s="147"/>
      <c r="AE70" s="147"/>
      <c r="AF70" s="147"/>
    </row>
    <row r="71" spans="2:32" s="146" customFormat="1" x14ac:dyDescent="0.2">
      <c r="B71" s="175" t="s">
        <v>143</v>
      </c>
      <c r="C71" s="201"/>
      <c r="D71" s="163" t="s">
        <v>98</v>
      </c>
      <c r="E71" s="163" t="s">
        <v>87</v>
      </c>
      <c r="F71" s="202">
        <v>4.3716812976684928E-2</v>
      </c>
      <c r="G71" s="188">
        <v>5.3594179917586242E-2</v>
      </c>
      <c r="H71" s="212">
        <v>9.731099289427117E-2</v>
      </c>
      <c r="I71" s="215"/>
      <c r="P71" s="150"/>
      <c r="Q71" s="150"/>
      <c r="S71" s="150"/>
      <c r="T71" s="150"/>
      <c r="U71" s="150"/>
      <c r="V71" s="150"/>
      <c r="W71" s="150"/>
      <c r="X71" s="150"/>
      <c r="Y71" s="150"/>
      <c r="Z71" s="147"/>
      <c r="AA71" s="150"/>
      <c r="AB71" s="147"/>
      <c r="AC71" s="147"/>
      <c r="AD71" s="147"/>
      <c r="AE71" s="147"/>
      <c r="AF71" s="147"/>
    </row>
    <row r="72" spans="2:32" s="146" customFormat="1" ht="13.5" thickBot="1" x14ac:dyDescent="0.25">
      <c r="B72" s="175" t="s">
        <v>171</v>
      </c>
      <c r="C72" s="201"/>
      <c r="D72" s="163" t="s">
        <v>98</v>
      </c>
      <c r="E72" s="163" t="s">
        <v>87</v>
      </c>
      <c r="F72" s="202">
        <v>0.44355304493210612</v>
      </c>
      <c r="G72" s="188">
        <v>0.30433544692668774</v>
      </c>
      <c r="H72" s="212">
        <v>0.7478884918587938</v>
      </c>
      <c r="I72" s="215"/>
      <c r="P72" s="150"/>
      <c r="Q72" s="150"/>
      <c r="S72" s="150"/>
      <c r="T72" s="150"/>
      <c r="U72" s="150"/>
      <c r="V72" s="150"/>
      <c r="W72" s="150"/>
      <c r="X72" s="150"/>
      <c r="Y72" s="150"/>
      <c r="Z72" s="147"/>
      <c r="AA72" s="150"/>
      <c r="AB72" s="147"/>
      <c r="AC72" s="147"/>
      <c r="AD72" s="147"/>
      <c r="AE72" s="147"/>
      <c r="AF72" s="147"/>
    </row>
    <row r="73" spans="2:32" s="146" customFormat="1" ht="13.5" thickBot="1" x14ac:dyDescent="0.25">
      <c r="B73" s="161" t="s">
        <v>40</v>
      </c>
      <c r="C73" s="216"/>
      <c r="D73" s="205" t="s">
        <v>98</v>
      </c>
      <c r="E73" s="205" t="s">
        <v>87</v>
      </c>
      <c r="F73" s="206">
        <v>7.4460169584861813</v>
      </c>
      <c r="G73" s="206">
        <v>21.400010567721004</v>
      </c>
      <c r="H73" s="207">
        <v>28.846027526207187</v>
      </c>
      <c r="I73" s="147" t="b">
        <v>1</v>
      </c>
      <c r="P73" s="150"/>
      <c r="Q73" s="150"/>
      <c r="S73" s="150"/>
      <c r="T73" s="150"/>
      <c r="U73" s="150"/>
      <c r="V73" s="150"/>
      <c r="W73" s="150"/>
      <c r="X73" s="150"/>
      <c r="Y73" s="150"/>
      <c r="Z73" s="147"/>
      <c r="AA73" s="150"/>
      <c r="AB73" s="147"/>
      <c r="AC73" s="147"/>
      <c r="AD73" s="147"/>
      <c r="AE73" s="147"/>
      <c r="AF73" s="147"/>
    </row>
    <row r="74" spans="2:32" s="146" customFormat="1" ht="13.5" thickBot="1" x14ac:dyDescent="0.25">
      <c r="I74" s="147"/>
      <c r="P74" s="150"/>
      <c r="Q74" s="150"/>
      <c r="S74" s="150"/>
      <c r="T74" s="150"/>
      <c r="U74" s="150"/>
      <c r="V74" s="150"/>
      <c r="W74" s="150"/>
      <c r="X74" s="150"/>
      <c r="Y74" s="150"/>
      <c r="Z74" s="147"/>
      <c r="AA74" s="150"/>
      <c r="AB74" s="147"/>
      <c r="AC74" s="147"/>
      <c r="AD74" s="147"/>
      <c r="AE74" s="147"/>
      <c r="AF74" s="147"/>
    </row>
    <row r="75" spans="2:32" s="146" customFormat="1" x14ac:dyDescent="0.2">
      <c r="B75" s="151" t="s">
        <v>191</v>
      </c>
      <c r="C75" s="152"/>
      <c r="D75" s="153"/>
      <c r="E75" s="153"/>
      <c r="F75" s="153"/>
      <c r="G75" s="153"/>
      <c r="H75" s="200"/>
      <c r="I75" s="147"/>
      <c r="P75" s="150"/>
      <c r="Q75" s="150"/>
      <c r="S75" s="150"/>
      <c r="T75" s="150"/>
      <c r="U75" s="150"/>
      <c r="V75" s="150"/>
      <c r="W75" s="150"/>
      <c r="X75" s="150"/>
      <c r="Y75" s="150"/>
      <c r="Z75" s="147"/>
      <c r="AA75" s="150"/>
      <c r="AB75" s="147"/>
      <c r="AC75" s="147"/>
      <c r="AD75" s="147"/>
      <c r="AE75" s="147"/>
      <c r="AF75" s="147"/>
    </row>
    <row r="76" spans="2:32" s="146" customFormat="1" ht="23.25" thickBot="1" x14ac:dyDescent="0.25">
      <c r="B76" s="156"/>
      <c r="C76" s="157"/>
      <c r="D76" s="158" t="s">
        <v>84</v>
      </c>
      <c r="E76" s="158" t="s">
        <v>85</v>
      </c>
      <c r="F76" s="159" t="s">
        <v>95</v>
      </c>
      <c r="G76" s="159" t="s">
        <v>96</v>
      </c>
      <c r="H76" s="160" t="s">
        <v>94</v>
      </c>
      <c r="I76" s="147"/>
      <c r="P76" s="150"/>
      <c r="Q76" s="150"/>
      <c r="S76" s="150"/>
      <c r="T76" s="150"/>
      <c r="U76" s="150"/>
      <c r="V76" s="150"/>
      <c r="W76" s="150"/>
      <c r="X76" s="150"/>
      <c r="Y76" s="150"/>
      <c r="Z76" s="147"/>
      <c r="AA76" s="150"/>
      <c r="AB76" s="147"/>
      <c r="AC76" s="147"/>
      <c r="AD76" s="147"/>
      <c r="AE76" s="147"/>
      <c r="AF76" s="147"/>
    </row>
    <row r="77" spans="2:32" s="146" customFormat="1" ht="13.5" thickBot="1" x14ac:dyDescent="0.25">
      <c r="B77" s="209" t="s">
        <v>132</v>
      </c>
      <c r="C77" s="210"/>
      <c r="D77" s="163"/>
      <c r="E77" s="163"/>
      <c r="F77" s="211"/>
      <c r="G77" s="211"/>
      <c r="H77" s="212"/>
      <c r="I77" s="147"/>
      <c r="P77" s="150"/>
      <c r="Q77" s="150"/>
      <c r="S77" s="150"/>
      <c r="T77" s="150"/>
      <c r="U77" s="150"/>
      <c r="V77" s="150"/>
      <c r="W77" s="150"/>
      <c r="X77" s="150"/>
      <c r="Y77" s="150"/>
      <c r="Z77" s="147"/>
      <c r="AA77" s="150"/>
      <c r="AB77" s="147"/>
      <c r="AC77" s="147"/>
      <c r="AD77" s="147"/>
      <c r="AE77" s="147"/>
      <c r="AF77" s="147"/>
    </row>
    <row r="78" spans="2:32" s="146" customFormat="1" x14ac:dyDescent="0.2">
      <c r="B78" s="175" t="s">
        <v>144</v>
      </c>
      <c r="C78" s="201"/>
      <c r="D78" s="163" t="s">
        <v>98</v>
      </c>
      <c r="E78" s="163" t="s">
        <v>87</v>
      </c>
      <c r="F78" s="202">
        <v>2.4368336943157156</v>
      </c>
      <c r="G78" s="202">
        <v>6.1292406862624613</v>
      </c>
      <c r="H78" s="203">
        <v>8.5660743805781774</v>
      </c>
      <c r="I78" s="147"/>
      <c r="P78" s="150"/>
      <c r="Q78" s="150"/>
      <c r="S78" s="150"/>
      <c r="T78" s="150"/>
      <c r="U78" s="150"/>
      <c r="V78" s="150"/>
      <c r="W78" s="150"/>
      <c r="X78" s="150"/>
      <c r="Y78" s="150"/>
      <c r="Z78" s="147"/>
      <c r="AA78" s="150"/>
      <c r="AB78" s="147"/>
      <c r="AC78" s="147"/>
      <c r="AD78" s="147"/>
      <c r="AE78" s="147"/>
      <c r="AF78" s="147"/>
    </row>
    <row r="79" spans="2:32" s="146" customFormat="1" x14ac:dyDescent="0.2">
      <c r="B79" s="175" t="s">
        <v>145</v>
      </c>
      <c r="C79" s="201"/>
      <c r="D79" s="163" t="s">
        <v>98</v>
      </c>
      <c r="E79" s="163" t="s">
        <v>87</v>
      </c>
      <c r="F79" s="202">
        <v>5.5926423193819776E-3</v>
      </c>
      <c r="G79" s="202">
        <v>0.55543267222099335</v>
      </c>
      <c r="H79" s="203">
        <v>0.5610253145403753</v>
      </c>
      <c r="I79" s="213"/>
      <c r="P79" s="150"/>
      <c r="Q79" s="150"/>
      <c r="S79" s="150"/>
      <c r="T79" s="150"/>
      <c r="U79" s="150"/>
      <c r="V79" s="150"/>
      <c r="W79" s="150"/>
      <c r="X79" s="150"/>
      <c r="Y79" s="150"/>
      <c r="Z79" s="147"/>
      <c r="AA79" s="150"/>
      <c r="AB79" s="147"/>
      <c r="AC79" s="147"/>
      <c r="AD79" s="147"/>
      <c r="AE79" s="147"/>
      <c r="AF79" s="147"/>
    </row>
    <row r="80" spans="2:32" s="146" customFormat="1" x14ac:dyDescent="0.2">
      <c r="B80" s="175" t="s">
        <v>146</v>
      </c>
      <c r="C80" s="201"/>
      <c r="D80" s="163" t="s">
        <v>98</v>
      </c>
      <c r="E80" s="163" t="s">
        <v>87</v>
      </c>
      <c r="F80" s="202">
        <v>0.12544103586862132</v>
      </c>
      <c r="G80" s="202">
        <v>0.45119647406752023</v>
      </c>
      <c r="H80" s="203">
        <v>0.5766375099361416</v>
      </c>
      <c r="P80" s="150"/>
      <c r="Q80" s="150"/>
      <c r="S80" s="150"/>
      <c r="T80" s="150"/>
      <c r="U80" s="150"/>
      <c r="V80" s="150"/>
      <c r="W80" s="150"/>
      <c r="X80" s="150"/>
      <c r="Y80" s="150"/>
      <c r="Z80" s="147"/>
      <c r="AA80" s="150"/>
      <c r="AB80" s="147"/>
      <c r="AC80" s="147"/>
      <c r="AD80" s="147"/>
      <c r="AE80" s="147"/>
      <c r="AF80" s="147"/>
    </row>
    <row r="81" spans="2:32" s="146" customFormat="1" x14ac:dyDescent="0.2">
      <c r="B81" s="175" t="s">
        <v>147</v>
      </c>
      <c r="C81" s="201"/>
      <c r="D81" s="163" t="s">
        <v>98</v>
      </c>
      <c r="E81" s="163" t="s">
        <v>87</v>
      </c>
      <c r="F81" s="202">
        <v>0.20385651937050961</v>
      </c>
      <c r="G81" s="202">
        <v>0.31469519198472967</v>
      </c>
      <c r="H81" s="203">
        <v>0.51855171135523925</v>
      </c>
      <c r="P81" s="150"/>
      <c r="Q81" s="150"/>
      <c r="S81" s="150"/>
      <c r="T81" s="150"/>
      <c r="U81" s="150"/>
      <c r="V81" s="150"/>
      <c r="W81" s="150"/>
      <c r="X81" s="150"/>
      <c r="Y81" s="150"/>
      <c r="Z81" s="147"/>
      <c r="AA81" s="150"/>
      <c r="AB81" s="147"/>
      <c r="AC81" s="147"/>
      <c r="AD81" s="147"/>
      <c r="AE81" s="147"/>
      <c r="AF81" s="147"/>
    </row>
    <row r="82" spans="2:32" s="146" customFormat="1" x14ac:dyDescent="0.2">
      <c r="B82" s="175" t="s">
        <v>171</v>
      </c>
      <c r="C82" s="201"/>
      <c r="D82" s="163" t="s">
        <v>98</v>
      </c>
      <c r="E82" s="163" t="s">
        <v>87</v>
      </c>
      <c r="F82" s="202">
        <v>0.32355449506182254</v>
      </c>
      <c r="G82" s="202">
        <v>0.43600353904003536</v>
      </c>
      <c r="H82" s="203">
        <v>0.75955803410185796</v>
      </c>
      <c r="I82" s="215"/>
      <c r="P82" s="150"/>
      <c r="Q82" s="150"/>
      <c r="S82" s="150"/>
      <c r="T82" s="150"/>
      <c r="U82" s="150"/>
      <c r="V82" s="150"/>
      <c r="W82" s="150"/>
      <c r="X82" s="150"/>
      <c r="Y82" s="150"/>
      <c r="Z82" s="147"/>
      <c r="AA82" s="150"/>
      <c r="AB82" s="147"/>
      <c r="AC82" s="147"/>
      <c r="AD82" s="147"/>
      <c r="AE82" s="147"/>
      <c r="AF82" s="147"/>
    </row>
    <row r="83" spans="2:32" s="146" customFormat="1" ht="13.5" thickBot="1" x14ac:dyDescent="0.25">
      <c r="B83" s="175" t="s">
        <v>148</v>
      </c>
      <c r="C83" s="201"/>
      <c r="D83" s="163" t="s">
        <v>98</v>
      </c>
      <c r="E83" s="163" t="s">
        <v>87</v>
      </c>
      <c r="F83" s="202">
        <v>0</v>
      </c>
      <c r="G83" s="202">
        <v>7.5770273331858728</v>
      </c>
      <c r="H83" s="203">
        <v>7.5770273331858728</v>
      </c>
      <c r="P83" s="150"/>
      <c r="Q83" s="150"/>
      <c r="S83" s="150"/>
      <c r="T83" s="150"/>
      <c r="U83" s="150"/>
      <c r="V83" s="150"/>
      <c r="W83" s="150"/>
      <c r="X83" s="150"/>
      <c r="Y83" s="150"/>
      <c r="Z83" s="147"/>
      <c r="AA83" s="150"/>
      <c r="AB83" s="147"/>
      <c r="AC83" s="147"/>
      <c r="AD83" s="147"/>
      <c r="AE83" s="147"/>
      <c r="AF83" s="147"/>
    </row>
    <row r="84" spans="2:32" s="146" customFormat="1" ht="13.5" thickBot="1" x14ac:dyDescent="0.25">
      <c r="B84" s="161" t="s">
        <v>40</v>
      </c>
      <c r="C84" s="216"/>
      <c r="D84" s="205" t="s">
        <v>98</v>
      </c>
      <c r="E84" s="205" t="s">
        <v>87</v>
      </c>
      <c r="F84" s="206">
        <v>3.0952783869360516</v>
      </c>
      <c r="G84" s="206">
        <v>15.463595896761612</v>
      </c>
      <c r="H84" s="207">
        <v>18.558874283697662</v>
      </c>
      <c r="I84" s="147" t="b">
        <v>1</v>
      </c>
      <c r="P84" s="150"/>
      <c r="Q84" s="150"/>
      <c r="S84" s="150"/>
      <c r="T84" s="150"/>
      <c r="U84" s="150"/>
      <c r="V84" s="150"/>
      <c r="W84" s="150"/>
      <c r="X84" s="150"/>
      <c r="Y84" s="150"/>
      <c r="Z84" s="147"/>
      <c r="AA84" s="150"/>
      <c r="AB84" s="147"/>
      <c r="AC84" s="147"/>
      <c r="AD84" s="147"/>
      <c r="AE84" s="147"/>
      <c r="AF84" s="147"/>
    </row>
    <row r="85" spans="2:32" s="146" customFormat="1" ht="13.5" thickBot="1" x14ac:dyDescent="0.25">
      <c r="P85" s="150"/>
      <c r="Q85" s="150"/>
      <c r="S85" s="150"/>
      <c r="T85" s="150"/>
      <c r="U85" s="150"/>
      <c r="V85" s="150"/>
      <c r="W85" s="150"/>
      <c r="X85" s="150"/>
      <c r="Y85" s="150"/>
      <c r="Z85" s="147"/>
      <c r="AA85" s="150"/>
      <c r="AB85" s="147"/>
      <c r="AC85" s="147"/>
      <c r="AD85" s="147"/>
      <c r="AE85" s="147"/>
      <c r="AF85" s="147"/>
    </row>
    <row r="86" spans="2:32" s="146" customFormat="1" x14ac:dyDescent="0.2">
      <c r="B86" s="151" t="s">
        <v>192</v>
      </c>
      <c r="C86" s="152"/>
      <c r="D86" s="153"/>
      <c r="E86" s="153"/>
      <c r="F86" s="153"/>
      <c r="G86" s="153"/>
      <c r="H86" s="200"/>
      <c r="P86" s="150"/>
      <c r="Q86" s="150"/>
      <c r="S86" s="150"/>
      <c r="T86" s="150"/>
      <c r="U86" s="150"/>
      <c r="V86" s="150"/>
      <c r="W86" s="150"/>
      <c r="X86" s="150"/>
      <c r="Y86" s="150"/>
      <c r="Z86" s="147"/>
      <c r="AA86" s="150"/>
      <c r="AB86" s="147"/>
      <c r="AC86" s="147"/>
      <c r="AD86" s="147"/>
      <c r="AE86" s="147"/>
      <c r="AF86" s="147"/>
    </row>
    <row r="87" spans="2:32" s="146" customFormat="1" ht="23.25" thickBot="1" x14ac:dyDescent="0.25">
      <c r="B87" s="156"/>
      <c r="C87" s="157"/>
      <c r="D87" s="158" t="s">
        <v>84</v>
      </c>
      <c r="E87" s="158" t="s">
        <v>85</v>
      </c>
      <c r="F87" s="159" t="s">
        <v>95</v>
      </c>
      <c r="G87" s="159" t="s">
        <v>96</v>
      </c>
      <c r="H87" s="160" t="s">
        <v>94</v>
      </c>
      <c r="P87" s="150"/>
      <c r="Q87" s="150"/>
      <c r="S87" s="150"/>
      <c r="T87" s="150"/>
      <c r="U87" s="150"/>
      <c r="V87" s="150"/>
      <c r="W87" s="150"/>
      <c r="X87" s="150"/>
      <c r="Y87" s="150"/>
      <c r="Z87" s="147"/>
      <c r="AA87" s="150"/>
      <c r="AB87" s="147"/>
      <c r="AC87" s="147"/>
      <c r="AD87" s="147"/>
      <c r="AE87" s="147"/>
      <c r="AF87" s="147"/>
    </row>
    <row r="88" spans="2:32" s="146" customFormat="1" ht="13.5" thickBot="1" x14ac:dyDescent="0.25">
      <c r="B88" s="209" t="s">
        <v>93</v>
      </c>
      <c r="C88" s="210"/>
      <c r="D88" s="163"/>
      <c r="E88" s="163"/>
      <c r="F88" s="211"/>
      <c r="G88" s="211"/>
      <c r="H88" s="212"/>
      <c r="P88" s="150"/>
      <c r="Q88" s="150"/>
      <c r="S88" s="150"/>
      <c r="T88" s="150"/>
      <c r="U88" s="150"/>
      <c r="V88" s="150"/>
      <c r="W88" s="150"/>
      <c r="X88" s="150"/>
      <c r="Y88" s="150"/>
      <c r="Z88" s="147"/>
      <c r="AA88" s="150"/>
      <c r="AB88" s="147"/>
      <c r="AC88" s="147"/>
      <c r="AD88" s="147"/>
      <c r="AE88" s="147"/>
      <c r="AF88" s="147"/>
    </row>
    <row r="89" spans="2:32" s="146" customFormat="1" x14ac:dyDescent="0.2">
      <c r="B89" s="175" t="s">
        <v>149</v>
      </c>
      <c r="C89" s="201"/>
      <c r="D89" s="163" t="s">
        <v>98</v>
      </c>
      <c r="E89" s="163" t="s">
        <v>87</v>
      </c>
      <c r="F89" s="202">
        <v>7.4687179991316243E-5</v>
      </c>
      <c r="G89" s="202">
        <v>3.4993511160996595</v>
      </c>
      <c r="H89" s="203">
        <v>3.4994258032796508</v>
      </c>
      <c r="I89" s="244" t="s">
        <v>172</v>
      </c>
      <c r="P89" s="150"/>
      <c r="Q89" s="150"/>
      <c r="S89" s="150"/>
      <c r="T89" s="150"/>
      <c r="U89" s="150"/>
      <c r="V89" s="150"/>
      <c r="W89" s="150"/>
      <c r="X89" s="150"/>
      <c r="Y89" s="150"/>
      <c r="Z89" s="147"/>
      <c r="AA89" s="150"/>
      <c r="AB89" s="147"/>
      <c r="AC89" s="147"/>
      <c r="AD89" s="147"/>
      <c r="AE89" s="147"/>
      <c r="AF89" s="147"/>
    </row>
    <row r="90" spans="2:32" s="146" customFormat="1" x14ac:dyDescent="0.2">
      <c r="B90" s="175" t="s">
        <v>150</v>
      </c>
      <c r="C90" s="201"/>
      <c r="D90" s="163" t="s">
        <v>98</v>
      </c>
      <c r="E90" s="163" t="s">
        <v>87</v>
      </c>
      <c r="F90" s="202">
        <v>8.7432184374155161E-2</v>
      </c>
      <c r="G90" s="202">
        <v>0.24779240089459065</v>
      </c>
      <c r="H90" s="203">
        <v>0.33522458526874582</v>
      </c>
      <c r="I90" s="244" t="s">
        <v>172</v>
      </c>
      <c r="P90" s="150"/>
      <c r="Q90" s="150"/>
      <c r="S90" s="150"/>
      <c r="T90" s="150"/>
      <c r="U90" s="150"/>
      <c r="V90" s="150"/>
      <c r="W90" s="150"/>
      <c r="X90" s="150"/>
      <c r="Y90" s="150"/>
      <c r="Z90" s="147"/>
      <c r="AA90" s="150"/>
      <c r="AB90" s="147"/>
      <c r="AC90" s="147"/>
      <c r="AD90" s="147"/>
      <c r="AE90" s="147"/>
      <c r="AF90" s="147"/>
    </row>
    <row r="91" spans="2:32" s="146" customFormat="1" x14ac:dyDescent="0.2">
      <c r="B91" s="175" t="s">
        <v>151</v>
      </c>
      <c r="C91" s="201"/>
      <c r="D91" s="163" t="s">
        <v>98</v>
      </c>
      <c r="E91" s="163" t="s">
        <v>87</v>
      </c>
      <c r="F91" s="202">
        <v>0.64016786068306741</v>
      </c>
      <c r="G91" s="202"/>
      <c r="H91" s="203">
        <v>0.64016786068306741</v>
      </c>
      <c r="I91" s="244" t="s">
        <v>172</v>
      </c>
      <c r="P91" s="150"/>
      <c r="Q91" s="150"/>
      <c r="S91" s="150"/>
      <c r="T91" s="150"/>
      <c r="U91" s="150"/>
      <c r="V91" s="150"/>
      <c r="W91" s="150"/>
      <c r="X91" s="150"/>
      <c r="Y91" s="150"/>
      <c r="Z91" s="147"/>
      <c r="AA91" s="150"/>
      <c r="AB91" s="147"/>
      <c r="AC91" s="147"/>
      <c r="AD91" s="147"/>
      <c r="AE91" s="147"/>
      <c r="AF91" s="147"/>
    </row>
    <row r="92" spans="2:32" s="146" customFormat="1" x14ac:dyDescent="0.2">
      <c r="B92" s="175" t="s">
        <v>152</v>
      </c>
      <c r="C92" s="201"/>
      <c r="D92" s="163" t="s">
        <v>98</v>
      </c>
      <c r="E92" s="163" t="s">
        <v>87</v>
      </c>
      <c r="F92" s="202">
        <v>2.0692499346956916</v>
      </c>
      <c r="G92" s="202">
        <v>8.1094095865385393E-2</v>
      </c>
      <c r="H92" s="203">
        <v>2.1503440305610768</v>
      </c>
      <c r="I92" s="244" t="s">
        <v>172</v>
      </c>
      <c r="P92" s="150"/>
      <c r="Q92" s="150"/>
      <c r="S92" s="150"/>
      <c r="T92" s="150"/>
      <c r="U92" s="150"/>
      <c r="V92" s="150"/>
      <c r="W92" s="150"/>
      <c r="X92" s="150"/>
      <c r="Y92" s="150"/>
      <c r="Z92" s="147"/>
      <c r="AA92" s="150"/>
      <c r="AB92" s="147"/>
      <c r="AC92" s="147"/>
      <c r="AD92" s="147"/>
      <c r="AE92" s="147"/>
      <c r="AF92" s="147"/>
    </row>
    <row r="93" spans="2:32" s="146" customFormat="1" x14ac:dyDescent="0.2">
      <c r="B93" s="175" t="s">
        <v>153</v>
      </c>
      <c r="C93" s="201"/>
      <c r="D93" s="163" t="s">
        <v>98</v>
      </c>
      <c r="E93" s="163" t="s">
        <v>87</v>
      </c>
      <c r="F93" s="202">
        <v>0</v>
      </c>
      <c r="G93" s="202">
        <v>1.1108653444419867</v>
      </c>
      <c r="H93" s="203">
        <v>1.1108653444419867</v>
      </c>
      <c r="I93" s="244" t="s">
        <v>172</v>
      </c>
      <c r="P93" s="150"/>
      <c r="Q93" s="150"/>
      <c r="S93" s="150"/>
      <c r="T93" s="150"/>
      <c r="U93" s="150"/>
      <c r="V93" s="150"/>
      <c r="W93" s="150"/>
      <c r="X93" s="150"/>
      <c r="Y93" s="150"/>
      <c r="Z93" s="147"/>
      <c r="AA93" s="150"/>
      <c r="AB93" s="147"/>
      <c r="AC93" s="147"/>
      <c r="AD93" s="147"/>
      <c r="AE93" s="147"/>
      <c r="AF93" s="147"/>
    </row>
    <row r="94" spans="2:32" s="146" customFormat="1" x14ac:dyDescent="0.2">
      <c r="B94" s="175" t="s">
        <v>154</v>
      </c>
      <c r="C94" s="201"/>
      <c r="D94" s="163" t="s">
        <v>98</v>
      </c>
      <c r="E94" s="163" t="s">
        <v>87</v>
      </c>
      <c r="F94" s="202">
        <v>0.81470642859543208</v>
      </c>
      <c r="G94" s="202">
        <v>2.0532559250247814E-2</v>
      </c>
      <c r="H94" s="203">
        <v>0.83523898784567985</v>
      </c>
      <c r="I94" s="244" t="s">
        <v>172</v>
      </c>
      <c r="P94" s="150"/>
      <c r="Q94" s="150"/>
      <c r="S94" s="150"/>
      <c r="T94" s="150"/>
      <c r="U94" s="150"/>
      <c r="V94" s="150"/>
      <c r="W94" s="150"/>
      <c r="X94" s="150"/>
      <c r="Y94" s="150"/>
      <c r="Z94" s="147"/>
      <c r="AA94" s="150"/>
      <c r="AB94" s="147"/>
      <c r="AC94" s="147"/>
      <c r="AD94" s="147"/>
      <c r="AE94" s="147"/>
      <c r="AF94" s="147"/>
    </row>
    <row r="95" spans="2:32" s="146" customFormat="1" ht="13.5" thickBot="1" x14ac:dyDescent="0.25">
      <c r="B95" s="175" t="s">
        <v>155</v>
      </c>
      <c r="C95" s="201"/>
      <c r="D95" s="163" t="s">
        <v>98</v>
      </c>
      <c r="E95" s="163" t="s">
        <v>87</v>
      </c>
      <c r="F95" s="202">
        <v>0.40337957217163523</v>
      </c>
      <c r="G95" s="202">
        <v>2.9237352762826969</v>
      </c>
      <c r="H95" s="203">
        <v>3.327114848454332</v>
      </c>
      <c r="I95" s="244" t="s">
        <v>172</v>
      </c>
      <c r="P95" s="150"/>
      <c r="Q95" s="150"/>
      <c r="S95" s="150"/>
      <c r="T95" s="150"/>
      <c r="U95" s="150"/>
      <c r="V95" s="150"/>
      <c r="W95" s="150"/>
      <c r="X95" s="150"/>
      <c r="Y95" s="150"/>
      <c r="Z95" s="147"/>
      <c r="AA95" s="150"/>
      <c r="AB95" s="147"/>
      <c r="AC95" s="147"/>
      <c r="AD95" s="147"/>
      <c r="AE95" s="147"/>
      <c r="AF95" s="147"/>
    </row>
    <row r="96" spans="2:32" s="146" customFormat="1" ht="13.5" thickBot="1" x14ac:dyDescent="0.25">
      <c r="B96" s="161" t="s">
        <v>40</v>
      </c>
      <c r="C96" s="216"/>
      <c r="D96" s="205" t="s">
        <v>98</v>
      </c>
      <c r="E96" s="205" t="s">
        <v>87</v>
      </c>
      <c r="F96" s="206">
        <v>4.0150106676999728</v>
      </c>
      <c r="G96" s="206">
        <v>7.8833707928345671</v>
      </c>
      <c r="H96" s="207">
        <v>11.898381460534541</v>
      </c>
      <c r="I96" s="147" t="b">
        <v>1</v>
      </c>
      <c r="P96" s="150"/>
      <c r="Q96" s="150"/>
      <c r="S96" s="150"/>
      <c r="T96" s="150"/>
      <c r="U96" s="150"/>
      <c r="V96" s="150"/>
      <c r="W96" s="150"/>
      <c r="X96" s="150"/>
      <c r="Y96" s="150"/>
      <c r="Z96" s="147"/>
      <c r="AA96" s="150"/>
      <c r="AB96" s="147"/>
      <c r="AC96" s="147"/>
      <c r="AD96" s="147"/>
      <c r="AE96" s="147"/>
      <c r="AF96" s="147"/>
    </row>
    <row r="97" spans="16:32" s="146" customFormat="1" x14ac:dyDescent="0.2">
      <c r="P97" s="150"/>
      <c r="Q97" s="150"/>
      <c r="S97" s="150"/>
      <c r="T97" s="150"/>
      <c r="U97" s="150"/>
      <c r="V97" s="150"/>
      <c r="W97" s="150"/>
      <c r="X97" s="150"/>
      <c r="Y97" s="150"/>
      <c r="Z97" s="147"/>
      <c r="AA97" s="150"/>
      <c r="AB97" s="147"/>
      <c r="AC97" s="147"/>
      <c r="AD97" s="147"/>
      <c r="AE97" s="147"/>
      <c r="AF97" s="147"/>
    </row>
  </sheetData>
  <pageMargins left="0.74803149606299213" right="0.74803149606299213" top="0.98425196850393704" bottom="0.98425196850393704" header="0.51181102362204722" footer="0.51181102362204722"/>
  <pageSetup paperSize="9" scale="37" orientation="portrait" r:id="rId1"/>
  <headerFooter alignWithMargins="0">
    <oddHeader>&amp;L&amp;8&amp;F&amp;C&amp;8&amp;A</oddHeader>
    <oddFooter>&amp;L&amp;8&amp;Z&amp;F&amp;C&amp;8Page &amp;P of &amp;N&amp;R&amp;8&amp;D &amp;T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1"/>
    <pageSetUpPr fitToPage="1"/>
  </sheetPr>
  <dimension ref="A1:P28"/>
  <sheetViews>
    <sheetView showGridLines="0" workbookViewId="0"/>
  </sheetViews>
  <sheetFormatPr defaultColWidth="8.85546875" defaultRowHeight="15" x14ac:dyDescent="0.25"/>
  <cols>
    <col min="1" max="1" width="12.5703125" customWidth="1"/>
    <col min="2" max="2" width="53.42578125" customWidth="1"/>
    <col min="3" max="9" width="16.28515625" customWidth="1"/>
  </cols>
  <sheetData>
    <row r="1" spans="1:15" ht="23.25" x14ac:dyDescent="0.35">
      <c r="A1" s="23" t="s">
        <v>13</v>
      </c>
    </row>
    <row r="2" spans="1:15" x14ac:dyDescent="0.25">
      <c r="A2" s="16" t="s">
        <v>14</v>
      </c>
    </row>
    <row r="3" spans="1:15" x14ac:dyDescent="0.25">
      <c r="A3" s="16" t="s">
        <v>15</v>
      </c>
    </row>
    <row r="4" spans="1:15" x14ac:dyDescent="0.25">
      <c r="A4" s="16"/>
    </row>
    <row r="5" spans="1:15" x14ac:dyDescent="0.25">
      <c r="A5" s="14" t="s">
        <v>16</v>
      </c>
    </row>
    <row r="6" spans="1:15" x14ac:dyDescent="0.25">
      <c r="B6" t="s">
        <v>17</v>
      </c>
    </row>
    <row r="7" spans="1:15" x14ac:dyDescent="0.25">
      <c r="B7" t="s">
        <v>115</v>
      </c>
    </row>
    <row r="8" spans="1:15" x14ac:dyDescent="0.25">
      <c r="B8" t="s">
        <v>116</v>
      </c>
    </row>
    <row r="10" spans="1:15" x14ac:dyDescent="0.25">
      <c r="B10" s="15" t="s">
        <v>18</v>
      </c>
      <c r="C10" s="99">
        <v>8.0999999999999996E-3</v>
      </c>
    </row>
    <row r="11" spans="1:15" x14ac:dyDescent="0.25">
      <c r="C11" s="35" t="s">
        <v>19</v>
      </c>
      <c r="D11" s="35" t="s">
        <v>20</v>
      </c>
      <c r="E11" s="35" t="s">
        <v>21</v>
      </c>
      <c r="F11" s="35" t="s">
        <v>22</v>
      </c>
      <c r="G11" s="35" t="s">
        <v>23</v>
      </c>
      <c r="H11" s="35" t="s">
        <v>24</v>
      </c>
      <c r="I11" s="35" t="s">
        <v>25</v>
      </c>
      <c r="J11" s="62"/>
      <c r="K11" s="62"/>
      <c r="L11" s="62"/>
      <c r="M11" s="62"/>
      <c r="N11" s="62"/>
      <c r="O11" s="62"/>
    </row>
    <row r="12" spans="1:15" x14ac:dyDescent="0.25">
      <c r="B12" t="s">
        <v>26</v>
      </c>
      <c r="C12" s="103">
        <v>1</v>
      </c>
      <c r="D12" s="103">
        <f t="shared" ref="D12:I12" si="0">C12/(1+$C$10)</f>
        <v>0.99196508282908447</v>
      </c>
      <c r="E12" s="103">
        <f t="shared" si="0"/>
        <v>0.98399472555211231</v>
      </c>
      <c r="F12" s="103">
        <f t="shared" si="0"/>
        <v>0.97608840943568331</v>
      </c>
      <c r="G12" s="103">
        <f t="shared" si="0"/>
        <v>0.96824561991437685</v>
      </c>
      <c r="H12" s="103">
        <f t="shared" si="0"/>
        <v>0.96046584655726308</v>
      </c>
      <c r="I12" s="103">
        <f t="shared" si="0"/>
        <v>0.95274858303468213</v>
      </c>
      <c r="J12" s="62"/>
      <c r="K12" s="62"/>
      <c r="L12" s="62"/>
      <c r="M12" s="62"/>
      <c r="N12" s="62"/>
      <c r="O12" s="62"/>
    </row>
    <row r="13" spans="1:15" x14ac:dyDescent="0.25">
      <c r="B13" t="s">
        <v>27</v>
      </c>
      <c r="C13" s="100"/>
      <c r="D13" s="101">
        <v>1.5929203539823078E-2</v>
      </c>
      <c r="E13" s="101">
        <v>-3.4843205574912606E-3</v>
      </c>
      <c r="F13" s="101">
        <v>3.8461538461538325E-2</v>
      </c>
      <c r="G13" s="102">
        <v>2.75E-2</v>
      </c>
      <c r="H13" s="102">
        <v>2.2499999999999999E-2</v>
      </c>
      <c r="I13" s="102">
        <v>2.349953872603594E-2</v>
      </c>
      <c r="J13" s="62"/>
      <c r="K13" s="62"/>
      <c r="L13" s="62"/>
      <c r="M13" s="62"/>
      <c r="N13" s="62"/>
      <c r="O13" s="62"/>
    </row>
    <row r="14" spans="1:15" x14ac:dyDescent="0.25">
      <c r="B14" t="s">
        <v>28</v>
      </c>
      <c r="C14" s="103">
        <v>1</v>
      </c>
      <c r="D14" s="103">
        <f>C14/(1+D13)</f>
        <v>0.98432055749128911</v>
      </c>
      <c r="E14" s="103">
        <f t="shared" ref="E14:I14" si="1">D14/(1+E13)</f>
        <v>0.98776223776223759</v>
      </c>
      <c r="F14" s="103">
        <f t="shared" si="1"/>
        <v>0.95117845117845112</v>
      </c>
      <c r="G14" s="103">
        <f t="shared" si="1"/>
        <v>0.92572112036832221</v>
      </c>
      <c r="H14" s="103">
        <f t="shared" si="1"/>
        <v>0.90535072896657431</v>
      </c>
      <c r="I14" s="103">
        <f t="shared" si="1"/>
        <v>0.88456388567939848</v>
      </c>
      <c r="J14" s="62"/>
      <c r="K14" s="62"/>
      <c r="L14" s="62"/>
      <c r="M14" s="62"/>
      <c r="N14" s="62"/>
      <c r="O14" s="62"/>
    </row>
    <row r="15" spans="1:15" x14ac:dyDescent="0.25">
      <c r="G15" s="243"/>
      <c r="I15" s="62"/>
      <c r="J15" s="62"/>
      <c r="K15" s="62"/>
      <c r="L15" s="62"/>
      <c r="M15" s="62"/>
      <c r="N15" s="62"/>
      <c r="O15" s="62"/>
    </row>
    <row r="16" spans="1:15" x14ac:dyDescent="0.25">
      <c r="A16" s="14" t="s">
        <v>29</v>
      </c>
    </row>
    <row r="17" spans="1:16" x14ac:dyDescent="0.25">
      <c r="A17" s="14"/>
      <c r="B17" t="s">
        <v>30</v>
      </c>
      <c r="C17" s="38">
        <v>0.30299999999999999</v>
      </c>
    </row>
    <row r="18" spans="1:16" x14ac:dyDescent="0.25">
      <c r="A18" s="14"/>
      <c r="B18" t="s">
        <v>31</v>
      </c>
      <c r="C18" s="38">
        <v>0.35299999999999998</v>
      </c>
    </row>
    <row r="19" spans="1:16" x14ac:dyDescent="0.25">
      <c r="A19" s="14"/>
      <c r="B19" t="s">
        <v>32</v>
      </c>
      <c r="C19" s="39">
        <v>0.9</v>
      </c>
    </row>
    <row r="20" spans="1:16" x14ac:dyDescent="0.25">
      <c r="A20" s="14"/>
      <c r="B20" t="s">
        <v>33</v>
      </c>
      <c r="C20" s="39">
        <v>0.03</v>
      </c>
    </row>
    <row r="21" spans="1:16" x14ac:dyDescent="0.25">
      <c r="A21" s="14"/>
      <c r="B21" t="s">
        <v>34</v>
      </c>
      <c r="C21" s="39">
        <v>0.02</v>
      </c>
    </row>
    <row r="22" spans="1:16" x14ac:dyDescent="0.25">
      <c r="A22" s="14"/>
      <c r="B22" t="s">
        <v>35</v>
      </c>
      <c r="C22" s="128">
        <v>150</v>
      </c>
    </row>
    <row r="23" spans="1:16" x14ac:dyDescent="0.25">
      <c r="A23" s="14"/>
      <c r="B23" t="s">
        <v>36</v>
      </c>
      <c r="C23" s="128">
        <v>6</v>
      </c>
    </row>
    <row r="24" spans="1:16" x14ac:dyDescent="0.25">
      <c r="A24" s="14"/>
    </row>
    <row r="25" spans="1:16" x14ac:dyDescent="0.25">
      <c r="A25" s="14" t="s">
        <v>37</v>
      </c>
    </row>
    <row r="26" spans="1:16" x14ac:dyDescent="0.25">
      <c r="A26" s="14"/>
      <c r="B26" t="s">
        <v>110</v>
      </c>
      <c r="C26" s="31">
        <v>1500</v>
      </c>
      <c r="D26" t="s">
        <v>101</v>
      </c>
    </row>
    <row r="27" spans="1:16" x14ac:dyDescent="0.25">
      <c r="A27" s="14"/>
      <c r="C27" s="7"/>
    </row>
    <row r="28" spans="1:16" x14ac:dyDescent="0.25">
      <c r="O28" s="63"/>
      <c r="P28" s="64"/>
    </row>
  </sheetData>
  <pageMargins left="0.7" right="0.7" top="0.75" bottom="0.75" header="0.3" footer="0.3"/>
  <pageSetup paperSize="9" scale="4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S30"/>
  <sheetViews>
    <sheetView showGridLines="0" workbookViewId="0"/>
  </sheetViews>
  <sheetFormatPr defaultColWidth="8.85546875" defaultRowHeight="15" x14ac:dyDescent="0.25"/>
  <cols>
    <col min="1" max="1" width="4.7109375" customWidth="1"/>
    <col min="2" max="2" width="41.28515625" bestFit="1" customWidth="1"/>
    <col min="3" max="10" width="3.85546875" customWidth="1"/>
    <col min="11" max="11" width="13.85546875" customWidth="1"/>
    <col min="12" max="12" width="13.7109375" style="18" customWidth="1"/>
    <col min="13" max="15" width="12.140625" customWidth="1"/>
    <col min="16" max="28" width="14" customWidth="1"/>
    <col min="30" max="30" width="12.28515625" bestFit="1" customWidth="1"/>
  </cols>
  <sheetData>
    <row r="1" spans="1:18" ht="23.25" x14ac:dyDescent="0.35">
      <c r="A1" s="23" t="s">
        <v>38</v>
      </c>
      <c r="E1" s="17"/>
      <c r="F1" s="17"/>
      <c r="G1" s="17"/>
    </row>
    <row r="2" spans="1:18" x14ac:dyDescent="0.25">
      <c r="A2" s="1"/>
    </row>
    <row r="3" spans="1:18" ht="15.75" thickBot="1" x14ac:dyDescent="0.3"/>
    <row r="4" spans="1:18" ht="39.6" customHeight="1" thickTop="1" x14ac:dyDescent="0.25">
      <c r="K4" s="285" t="s">
        <v>102</v>
      </c>
      <c r="L4" s="286"/>
      <c r="M4" s="286"/>
      <c r="N4" s="286"/>
      <c r="O4" s="286"/>
      <c r="P4" s="287"/>
      <c r="Q4" s="287"/>
      <c r="R4" s="288"/>
    </row>
    <row r="5" spans="1:18" ht="40.15" customHeight="1" thickBot="1" x14ac:dyDescent="0.3">
      <c r="B5" s="59" t="s">
        <v>39</v>
      </c>
      <c r="C5" s="41"/>
      <c r="D5" s="21"/>
      <c r="E5" s="21"/>
      <c r="F5" s="21"/>
      <c r="G5" s="21"/>
      <c r="H5" s="21"/>
      <c r="I5" s="21"/>
      <c r="J5" s="54"/>
      <c r="K5" s="43" t="s">
        <v>19</v>
      </c>
      <c r="L5" s="70" t="s">
        <v>20</v>
      </c>
      <c r="M5" s="70" t="s">
        <v>21</v>
      </c>
      <c r="N5" s="35" t="s">
        <v>22</v>
      </c>
      <c r="O5" s="35" t="s">
        <v>23</v>
      </c>
      <c r="P5" s="35" t="s">
        <v>24</v>
      </c>
      <c r="Q5" s="35" t="s">
        <v>25</v>
      </c>
      <c r="R5" s="42" t="s">
        <v>40</v>
      </c>
    </row>
    <row r="6" spans="1:18" ht="15.75" thickTop="1" x14ac:dyDescent="0.25">
      <c r="B6" s="78" t="s">
        <v>113</v>
      </c>
      <c r="C6" s="137"/>
      <c r="D6" s="108"/>
      <c r="E6" s="108"/>
      <c r="F6" s="108"/>
      <c r="G6" s="108"/>
      <c r="H6" s="108"/>
      <c r="I6" s="108"/>
      <c r="J6" s="136"/>
      <c r="K6" s="88"/>
      <c r="L6" s="93"/>
      <c r="M6" s="93"/>
      <c r="N6" s="93"/>
      <c r="O6" s="93"/>
      <c r="P6" s="89"/>
      <c r="Q6" s="89"/>
      <c r="R6" s="91"/>
    </row>
    <row r="7" spans="1:18" x14ac:dyDescent="0.25">
      <c r="B7" s="83" t="s">
        <v>41</v>
      </c>
      <c r="C7" s="138"/>
      <c r="D7" s="139"/>
      <c r="E7" s="139"/>
      <c r="F7" s="139"/>
      <c r="G7" s="139"/>
      <c r="H7" s="139"/>
      <c r="I7" s="139"/>
      <c r="J7" s="140"/>
      <c r="K7" s="84">
        <v>0</v>
      </c>
      <c r="L7" s="94">
        <v>233447.72365759817</v>
      </c>
      <c r="M7" s="94">
        <v>2661967.3211675887</v>
      </c>
      <c r="N7" s="94">
        <v>3357542.2052327576</v>
      </c>
      <c r="O7" s="94">
        <v>7348579.733213082</v>
      </c>
      <c r="P7" s="85">
        <v>11871964.978178194</v>
      </c>
      <c r="Q7" s="85">
        <v>11751036.689328333</v>
      </c>
      <c r="R7" s="87">
        <v>37224538.650777556</v>
      </c>
    </row>
    <row r="8" spans="1:18" x14ac:dyDescent="0.25">
      <c r="B8" s="83" t="s">
        <v>42</v>
      </c>
      <c r="C8" s="41"/>
      <c r="D8" s="21"/>
      <c r="E8" s="21"/>
      <c r="F8" s="21"/>
      <c r="G8" s="21"/>
      <c r="H8" s="21"/>
      <c r="I8" s="21"/>
      <c r="J8" s="54"/>
      <c r="K8" s="47">
        <v>0</v>
      </c>
      <c r="L8" s="95">
        <v>0</v>
      </c>
      <c r="M8" s="95">
        <v>0</v>
      </c>
      <c r="N8" s="95">
        <v>407979.23077776138</v>
      </c>
      <c r="O8" s="95">
        <v>1286812.8795862631</v>
      </c>
      <c r="P8" s="48">
        <v>3475311.2777360193</v>
      </c>
      <c r="Q8" s="48">
        <v>1631885.7719662497</v>
      </c>
      <c r="R8" s="49">
        <v>6801989.1600662936</v>
      </c>
    </row>
    <row r="9" spans="1:18" x14ac:dyDescent="0.25">
      <c r="B9" s="83" t="s">
        <v>43</v>
      </c>
      <c r="C9" s="41"/>
      <c r="D9" s="21"/>
      <c r="E9" s="21"/>
      <c r="F9" s="21"/>
      <c r="G9" s="21"/>
      <c r="H9" s="21"/>
      <c r="I9" s="21"/>
      <c r="J9" s="54"/>
      <c r="K9" s="47">
        <v>0</v>
      </c>
      <c r="L9" s="95">
        <v>4859.0437905776835</v>
      </c>
      <c r="M9" s="95">
        <v>311097.74608429632</v>
      </c>
      <c r="N9" s="95">
        <v>1021876.1409951941</v>
      </c>
      <c r="O9" s="95">
        <v>1130076.7436408191</v>
      </c>
      <c r="P9" s="48">
        <v>1061005.5574170293</v>
      </c>
      <c r="Q9" s="48">
        <v>939269.81656009983</v>
      </c>
      <c r="R9" s="49">
        <v>4468185.0484880162</v>
      </c>
    </row>
    <row r="10" spans="1:18" x14ac:dyDescent="0.25">
      <c r="B10" s="83" t="s">
        <v>44</v>
      </c>
      <c r="C10" s="41"/>
      <c r="D10" s="21"/>
      <c r="E10" s="21"/>
      <c r="F10" s="21"/>
      <c r="G10" s="21"/>
      <c r="H10" s="21"/>
      <c r="I10" s="21"/>
      <c r="J10" s="54"/>
      <c r="K10" s="47">
        <v>0</v>
      </c>
      <c r="L10" s="95">
        <v>73171.208110954263</v>
      </c>
      <c r="M10" s="95">
        <v>1205013.1224000105</v>
      </c>
      <c r="N10" s="95">
        <v>2066372.18395342</v>
      </c>
      <c r="O10" s="95">
        <v>3032361.8696754184</v>
      </c>
      <c r="P10" s="48">
        <v>3991517.1063053906</v>
      </c>
      <c r="Q10" s="48">
        <v>3544976.9178012339</v>
      </c>
      <c r="R10" s="49">
        <v>13913412.408246428</v>
      </c>
    </row>
    <row r="11" spans="1:18" x14ac:dyDescent="0.25">
      <c r="B11" s="83" t="s">
        <v>45</v>
      </c>
      <c r="C11" s="41"/>
      <c r="D11" s="21"/>
      <c r="E11" s="21"/>
      <c r="F11" s="21"/>
      <c r="G11" s="21"/>
      <c r="H11" s="21"/>
      <c r="I11" s="21"/>
      <c r="J11" s="54"/>
      <c r="K11" s="47">
        <v>0</v>
      </c>
      <c r="L11" s="95">
        <v>40079.281416506215</v>
      </c>
      <c r="M11" s="95">
        <v>1471249.5549849214</v>
      </c>
      <c r="N11" s="95">
        <v>2056167.3538882958</v>
      </c>
      <c r="O11" s="95">
        <v>1991890.0800358844</v>
      </c>
      <c r="P11" s="48">
        <v>1582074.8482176745</v>
      </c>
      <c r="Q11" s="48">
        <v>1717327.2497725543</v>
      </c>
      <c r="R11" s="49">
        <v>8858788.3683158383</v>
      </c>
    </row>
    <row r="12" spans="1:18" ht="15.75" thickBot="1" x14ac:dyDescent="0.3">
      <c r="B12" s="92" t="s">
        <v>118</v>
      </c>
      <c r="C12" s="41"/>
      <c r="D12" s="21"/>
      <c r="E12" s="21"/>
      <c r="F12" s="21"/>
      <c r="G12" s="21"/>
      <c r="H12" s="21"/>
      <c r="I12" s="21"/>
      <c r="J12" s="54"/>
      <c r="K12" s="50">
        <v>0</v>
      </c>
      <c r="L12" s="96">
        <v>351557.25697563629</v>
      </c>
      <c r="M12" s="96">
        <v>5649327.7446368169</v>
      </c>
      <c r="N12" s="96">
        <v>8909937.1148474291</v>
      </c>
      <c r="O12" s="96">
        <v>14789721.306151468</v>
      </c>
      <c r="P12" s="51">
        <v>21981873.767854307</v>
      </c>
      <c r="Q12" s="51">
        <v>19584496.445428476</v>
      </c>
      <c r="R12" s="52">
        <v>71266913.635894135</v>
      </c>
    </row>
    <row r="13" spans="1:18" ht="15.75" thickTop="1" x14ac:dyDescent="0.25">
      <c r="B13" s="78" t="s">
        <v>46</v>
      </c>
      <c r="C13" s="137"/>
      <c r="D13" s="108"/>
      <c r="E13" s="108"/>
      <c r="F13" s="108"/>
      <c r="G13" s="108"/>
      <c r="H13" s="108"/>
      <c r="I13" s="108"/>
      <c r="J13" s="136"/>
      <c r="K13" s="88"/>
      <c r="L13" s="93"/>
      <c r="M13" s="93"/>
      <c r="N13" s="93"/>
      <c r="O13" s="93"/>
      <c r="P13" s="89"/>
      <c r="Q13" s="89"/>
      <c r="R13" s="91"/>
    </row>
    <row r="14" spans="1:18" x14ac:dyDescent="0.25">
      <c r="B14" s="83" t="s">
        <v>41</v>
      </c>
      <c r="C14" s="138"/>
      <c r="D14" s="139"/>
      <c r="E14" s="139"/>
      <c r="F14" s="139"/>
      <c r="G14" s="139"/>
      <c r="H14" s="139"/>
      <c r="I14" s="139"/>
      <c r="J14" s="140"/>
      <c r="K14" s="84">
        <v>0</v>
      </c>
      <c r="L14" s="94">
        <v>0</v>
      </c>
      <c r="M14" s="94">
        <v>0</v>
      </c>
      <c r="N14" s="94">
        <v>0</v>
      </c>
      <c r="O14" s="94">
        <v>72157.248613978387</v>
      </c>
      <c r="P14" s="85">
        <v>244068.39686401727</v>
      </c>
      <c r="Q14" s="85">
        <v>134627.400833149</v>
      </c>
      <c r="R14" s="87">
        <v>450853.0463111446</v>
      </c>
    </row>
    <row r="15" spans="1:18" x14ac:dyDescent="0.25">
      <c r="B15" s="83" t="s">
        <v>42</v>
      </c>
      <c r="C15" s="41"/>
      <c r="D15" s="21"/>
      <c r="E15" s="21"/>
      <c r="F15" s="21"/>
      <c r="G15" s="21"/>
      <c r="H15" s="21"/>
      <c r="I15" s="21"/>
      <c r="J15" s="54"/>
      <c r="K15" s="47">
        <v>0</v>
      </c>
      <c r="L15" s="95">
        <v>0</v>
      </c>
      <c r="M15" s="95">
        <v>0</v>
      </c>
      <c r="N15" s="95">
        <v>0</v>
      </c>
      <c r="O15" s="95">
        <v>0</v>
      </c>
      <c r="P15" s="48">
        <v>0</v>
      </c>
      <c r="Q15" s="48">
        <v>0</v>
      </c>
      <c r="R15" s="49">
        <v>0</v>
      </c>
    </row>
    <row r="16" spans="1:18" x14ac:dyDescent="0.25">
      <c r="B16" s="83" t="s">
        <v>43</v>
      </c>
      <c r="C16" s="41"/>
      <c r="D16" s="21"/>
      <c r="E16" s="21"/>
      <c r="F16" s="21"/>
      <c r="G16" s="21"/>
      <c r="H16" s="21"/>
      <c r="I16" s="21"/>
      <c r="J16" s="54"/>
      <c r="K16" s="47">
        <v>0</v>
      </c>
      <c r="L16" s="95">
        <v>0</v>
      </c>
      <c r="M16" s="95">
        <v>0</v>
      </c>
      <c r="N16" s="95">
        <v>0</v>
      </c>
      <c r="O16" s="95">
        <v>0</v>
      </c>
      <c r="P16" s="48">
        <v>0</v>
      </c>
      <c r="Q16" s="48">
        <v>0</v>
      </c>
      <c r="R16" s="49">
        <v>0</v>
      </c>
    </row>
    <row r="17" spans="2:19" x14ac:dyDescent="0.25">
      <c r="B17" s="83" t="s">
        <v>44</v>
      </c>
      <c r="C17" s="41"/>
      <c r="D17" s="21"/>
      <c r="E17" s="21"/>
      <c r="F17" s="21"/>
      <c r="G17" s="21"/>
      <c r="H17" s="21"/>
      <c r="I17" s="21"/>
      <c r="J17" s="54"/>
      <c r="K17" s="47">
        <v>0</v>
      </c>
      <c r="L17" s="95">
        <v>0</v>
      </c>
      <c r="M17" s="95">
        <v>0</v>
      </c>
      <c r="N17" s="95">
        <v>0</v>
      </c>
      <c r="O17" s="95">
        <v>9245.1562499999982</v>
      </c>
      <c r="P17" s="48">
        <v>19282.5</v>
      </c>
      <c r="Q17" s="48">
        <v>17132.5</v>
      </c>
      <c r="R17" s="49">
        <v>45660.15625</v>
      </c>
    </row>
    <row r="18" spans="2:19" x14ac:dyDescent="0.25">
      <c r="B18" s="83" t="s">
        <v>45</v>
      </c>
      <c r="C18" s="41"/>
      <c r="D18" s="21"/>
      <c r="E18" s="21"/>
      <c r="F18" s="21"/>
      <c r="G18" s="21"/>
      <c r="H18" s="21"/>
      <c r="I18" s="21"/>
      <c r="J18" s="54"/>
      <c r="K18" s="47">
        <v>0</v>
      </c>
      <c r="L18" s="95">
        <v>0</v>
      </c>
      <c r="M18" s="95">
        <v>0</v>
      </c>
      <c r="N18" s="95">
        <v>0</v>
      </c>
      <c r="O18" s="95">
        <v>0</v>
      </c>
      <c r="P18" s="48">
        <v>0</v>
      </c>
      <c r="Q18" s="48">
        <v>0</v>
      </c>
      <c r="R18" s="49">
        <v>0</v>
      </c>
    </row>
    <row r="19" spans="2:19" ht="15.75" thickBot="1" x14ac:dyDescent="0.3">
      <c r="B19" s="92" t="s">
        <v>118</v>
      </c>
      <c r="C19" s="41"/>
      <c r="D19" s="21"/>
      <c r="E19" s="21"/>
      <c r="F19" s="21"/>
      <c r="G19" s="21"/>
      <c r="H19" s="21"/>
      <c r="I19" s="21"/>
      <c r="J19" s="54"/>
      <c r="K19" s="50">
        <v>0</v>
      </c>
      <c r="L19" s="96">
        <v>0</v>
      </c>
      <c r="M19" s="96">
        <v>0</v>
      </c>
      <c r="N19" s="96">
        <v>0</v>
      </c>
      <c r="O19" s="96">
        <v>81402.404863978387</v>
      </c>
      <c r="P19" s="51">
        <v>263350.89686401724</v>
      </c>
      <c r="Q19" s="51">
        <v>151759.900833149</v>
      </c>
      <c r="R19" s="52">
        <v>496513.2025611446</v>
      </c>
      <c r="S19" s="46"/>
    </row>
    <row r="20" spans="2:19" ht="15.75" thickTop="1" x14ac:dyDescent="0.25">
      <c r="B20" s="78" t="s">
        <v>156</v>
      </c>
      <c r="C20" s="137"/>
      <c r="D20" s="108"/>
      <c r="E20" s="108"/>
      <c r="F20" s="108"/>
      <c r="G20" s="108"/>
      <c r="H20" s="108"/>
      <c r="I20" s="108"/>
      <c r="J20" s="136"/>
      <c r="K20" s="88"/>
      <c r="L20" s="93"/>
      <c r="M20" s="93"/>
      <c r="N20" s="93"/>
      <c r="O20" s="93"/>
      <c r="P20" s="89"/>
      <c r="Q20" s="89"/>
      <c r="R20" s="91"/>
    </row>
    <row r="21" spans="2:19" x14ac:dyDescent="0.25">
      <c r="B21" s="83" t="s">
        <v>88</v>
      </c>
      <c r="C21" s="138"/>
      <c r="D21" s="139"/>
      <c r="E21" s="139"/>
      <c r="F21" s="139"/>
      <c r="G21" s="139"/>
      <c r="H21" s="139"/>
      <c r="I21" s="139"/>
      <c r="J21" s="140"/>
      <c r="K21" s="84">
        <v>0</v>
      </c>
      <c r="L21" s="94">
        <v>0</v>
      </c>
      <c r="M21" s="94">
        <v>0</v>
      </c>
      <c r="N21" s="94">
        <v>0</v>
      </c>
      <c r="O21" s="94">
        <v>1644756.9305381468</v>
      </c>
      <c r="P21" s="85">
        <v>24788867.798941016</v>
      </c>
      <c r="Q21" s="85">
        <v>1120703.2543330027</v>
      </c>
      <c r="R21" s="87">
        <v>27554327.983812168</v>
      </c>
    </row>
    <row r="22" spans="2:19" x14ac:dyDescent="0.25">
      <c r="B22" s="83" t="s">
        <v>97</v>
      </c>
      <c r="C22" s="41"/>
      <c r="D22" s="21"/>
      <c r="E22" s="21"/>
      <c r="F22" s="21"/>
      <c r="G22" s="21"/>
      <c r="H22" s="21"/>
      <c r="I22" s="21"/>
      <c r="J22" s="54"/>
      <c r="K22" s="47">
        <v>0</v>
      </c>
      <c r="L22" s="95">
        <v>0</v>
      </c>
      <c r="M22" s="95">
        <v>49597.952097902089</v>
      </c>
      <c r="N22" s="95">
        <v>1652001.6166666667</v>
      </c>
      <c r="O22" s="95">
        <v>7057054.3091374114</v>
      </c>
      <c r="P22" s="48">
        <v>14897390.631182902</v>
      </c>
      <c r="Q22" s="48">
        <v>9201168.0124022886</v>
      </c>
      <c r="R22" s="49">
        <v>32857212.521487173</v>
      </c>
    </row>
    <row r="23" spans="2:19" x14ac:dyDescent="0.25">
      <c r="B23" s="83" t="s">
        <v>44</v>
      </c>
      <c r="C23" s="41"/>
      <c r="D23" s="21"/>
      <c r="E23" s="21"/>
      <c r="F23" s="21"/>
      <c r="G23" s="21"/>
      <c r="H23" s="21"/>
      <c r="I23" s="21"/>
      <c r="J23" s="54"/>
      <c r="K23" s="47">
        <v>0</v>
      </c>
      <c r="L23" s="95">
        <v>124785.5605813126</v>
      </c>
      <c r="M23" s="95">
        <v>1483625.7381095856</v>
      </c>
      <c r="N23" s="95">
        <v>2421758.646679535</v>
      </c>
      <c r="O23" s="95">
        <v>11251215.811480578</v>
      </c>
      <c r="P23" s="48">
        <v>10211085.817624748</v>
      </c>
      <c r="Q23" s="48">
        <v>3353555.9517314257</v>
      </c>
      <c r="R23" s="49">
        <v>28846027.526207186</v>
      </c>
    </row>
    <row r="24" spans="2:19" x14ac:dyDescent="0.25">
      <c r="B24" s="83" t="s">
        <v>43</v>
      </c>
      <c r="C24" s="41"/>
      <c r="D24" s="21"/>
      <c r="E24" s="21"/>
      <c r="F24" s="21"/>
      <c r="G24" s="21"/>
      <c r="H24" s="21"/>
      <c r="I24" s="21"/>
      <c r="J24" s="54"/>
      <c r="K24" s="47">
        <v>0</v>
      </c>
      <c r="L24" s="95">
        <v>0</v>
      </c>
      <c r="M24" s="95">
        <v>157743.88609777461</v>
      </c>
      <c r="N24" s="95">
        <v>1355513.1629664523</v>
      </c>
      <c r="O24" s="95">
        <v>4307838.4383985838</v>
      </c>
      <c r="P24" s="48">
        <v>4006636.0298033045</v>
      </c>
      <c r="Q24" s="48">
        <v>8731142.7664315496</v>
      </c>
      <c r="R24" s="49">
        <v>18558874.283697665</v>
      </c>
    </row>
    <row r="25" spans="2:19" x14ac:dyDescent="0.25">
      <c r="B25" s="83" t="s">
        <v>100</v>
      </c>
      <c r="C25" s="41"/>
      <c r="D25" s="21"/>
      <c r="E25" s="21"/>
      <c r="F25" s="21"/>
      <c r="G25" s="21"/>
      <c r="H25" s="21"/>
      <c r="I25" s="21"/>
      <c r="J25" s="54"/>
      <c r="K25" s="47">
        <v>376333.62999999995</v>
      </c>
      <c r="L25" s="95">
        <v>159228.97597862169</v>
      </c>
      <c r="M25" s="95">
        <v>1196392.6047888871</v>
      </c>
      <c r="N25" s="95">
        <v>980506.12230476027</v>
      </c>
      <c r="O25" s="95">
        <v>3083441.1838580444</v>
      </c>
      <c r="P25" s="48">
        <v>1841625.8570256045</v>
      </c>
      <c r="Q25" s="48">
        <v>4260853.0865786215</v>
      </c>
      <c r="R25" s="49">
        <v>11898381.460534539</v>
      </c>
    </row>
    <row r="26" spans="2:19" ht="15.75" thickBot="1" x14ac:dyDescent="0.3">
      <c r="B26" s="92" t="s">
        <v>118</v>
      </c>
      <c r="C26" s="41"/>
      <c r="D26" s="21"/>
      <c r="E26" s="21"/>
      <c r="F26" s="21"/>
      <c r="G26" s="21"/>
      <c r="H26" s="21"/>
      <c r="I26" s="21"/>
      <c r="J26" s="54"/>
      <c r="K26" s="50">
        <v>376333.62999999995</v>
      </c>
      <c r="L26" s="96">
        <v>284014.53655993426</v>
      </c>
      <c r="M26" s="96">
        <v>2887360.1810941491</v>
      </c>
      <c r="N26" s="96">
        <v>6409779.5486174142</v>
      </c>
      <c r="O26" s="96">
        <v>27344306.673412766</v>
      </c>
      <c r="P26" s="51">
        <v>55745606.134577572</v>
      </c>
      <c r="Q26" s="51">
        <v>26667423.071476892</v>
      </c>
      <c r="R26" s="52">
        <v>119714823.77573872</v>
      </c>
    </row>
    <row r="27" spans="2:19" ht="16.5" thickTop="1" thickBot="1" x14ac:dyDescent="0.3">
      <c r="B27" s="133" t="s">
        <v>40</v>
      </c>
      <c r="C27" s="41"/>
      <c r="D27" s="21"/>
      <c r="E27" s="21"/>
      <c r="F27" s="21"/>
      <c r="G27" s="21"/>
      <c r="H27" s="21"/>
      <c r="I27" s="21"/>
      <c r="J27" s="54"/>
      <c r="K27" s="50">
        <v>376333.62999999995</v>
      </c>
      <c r="L27" s="96">
        <v>635571.79353557061</v>
      </c>
      <c r="M27" s="96">
        <v>8536687.925730966</v>
      </c>
      <c r="N27" s="96">
        <v>15319716.663464844</v>
      </c>
      <c r="O27" s="96">
        <v>42215430.384428218</v>
      </c>
      <c r="P27" s="51">
        <v>77990830.799295902</v>
      </c>
      <c r="Q27" s="51">
        <v>46403679.417738512</v>
      </c>
      <c r="R27" s="52">
        <v>191478250.61419401</v>
      </c>
      <c r="S27" s="107"/>
    </row>
    <row r="28" spans="2:19" ht="15.75" thickTop="1" x14ac:dyDescent="0.25">
      <c r="R28" s="98" t="b">
        <v>1</v>
      </c>
    </row>
    <row r="29" spans="2:19" x14ac:dyDescent="0.25">
      <c r="J29" s="46"/>
      <c r="O29" s="46"/>
      <c r="R29" s="46"/>
    </row>
    <row r="30" spans="2:19" x14ac:dyDescent="0.25">
      <c r="B30" t="s">
        <v>114</v>
      </c>
      <c r="J30" s="46"/>
    </row>
  </sheetData>
  <mergeCells count="1">
    <mergeCell ref="K4:R4"/>
  </mergeCells>
  <pageMargins left="0.70866141732283472" right="0.70866141732283472" top="0.74803149606299213" bottom="0.74803149606299213" header="0.31496062992125984" footer="0.31496062992125984"/>
  <pageSetup paperSize="9" scale="6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tint="-0.499984740745262"/>
    <pageSetUpPr fitToPage="1"/>
  </sheetPr>
  <dimension ref="A1:Y28"/>
  <sheetViews>
    <sheetView showGridLines="0" workbookViewId="0"/>
  </sheetViews>
  <sheetFormatPr defaultColWidth="9.140625" defaultRowHeight="15" x14ac:dyDescent="0.25"/>
  <cols>
    <col min="1" max="1" width="4.7109375" customWidth="1"/>
    <col min="2" max="2" width="45.7109375" customWidth="1"/>
    <col min="3" max="9" width="17" customWidth="1"/>
    <col min="10" max="10" width="17" style="1" customWidth="1"/>
    <col min="11" max="17" width="17" customWidth="1"/>
    <col min="18" max="19" width="17.5703125" customWidth="1"/>
    <col min="21" max="24" width="17.5703125" customWidth="1"/>
  </cols>
  <sheetData>
    <row r="1" spans="1:18" ht="23.25" x14ac:dyDescent="0.35">
      <c r="A1" s="23" t="s">
        <v>48</v>
      </c>
    </row>
    <row r="2" spans="1:18" ht="18.75" x14ac:dyDescent="0.3">
      <c r="A2" s="97" t="s">
        <v>81</v>
      </c>
      <c r="C2" s="4"/>
      <c r="F2" s="4"/>
      <c r="G2" s="4"/>
      <c r="H2" s="4"/>
      <c r="I2" s="4"/>
    </row>
    <row r="3" spans="1:18" ht="15.75" thickBot="1" x14ac:dyDescent="0.3"/>
    <row r="4" spans="1:18" ht="39.6" customHeight="1" thickTop="1" x14ac:dyDescent="0.25">
      <c r="C4" s="289" t="s">
        <v>49</v>
      </c>
      <c r="D4" s="290"/>
      <c r="E4" s="290"/>
      <c r="F4" s="291"/>
      <c r="G4" s="291"/>
      <c r="H4" s="291"/>
      <c r="I4" s="291"/>
      <c r="J4" s="292"/>
      <c r="K4" s="285" t="s">
        <v>102</v>
      </c>
      <c r="L4" s="286"/>
      <c r="M4" s="286"/>
      <c r="N4" s="287"/>
      <c r="O4" s="287"/>
      <c r="P4" s="287"/>
      <c r="Q4" s="287"/>
      <c r="R4" s="288"/>
    </row>
    <row r="5" spans="1:18" ht="40.15" customHeight="1" thickBot="1" x14ac:dyDescent="0.3">
      <c r="B5" s="59" t="s">
        <v>39</v>
      </c>
      <c r="C5" s="43" t="s">
        <v>19</v>
      </c>
      <c r="D5" s="70" t="s">
        <v>20</v>
      </c>
      <c r="E5" s="70" t="s">
        <v>21</v>
      </c>
      <c r="F5" s="35" t="s">
        <v>22</v>
      </c>
      <c r="G5" s="35" t="s">
        <v>23</v>
      </c>
      <c r="H5" s="35" t="s">
        <v>24</v>
      </c>
      <c r="I5" s="35" t="s">
        <v>25</v>
      </c>
      <c r="J5" s="42" t="s">
        <v>40</v>
      </c>
      <c r="K5" s="43" t="s">
        <v>19</v>
      </c>
      <c r="L5" s="70" t="s">
        <v>20</v>
      </c>
      <c r="M5" s="70" t="s">
        <v>21</v>
      </c>
      <c r="N5" s="35" t="s">
        <v>22</v>
      </c>
      <c r="O5" s="35" t="s">
        <v>23</v>
      </c>
      <c r="P5" s="35" t="s">
        <v>24</v>
      </c>
      <c r="Q5" s="35" t="s">
        <v>25</v>
      </c>
      <c r="R5" s="42" t="s">
        <v>40</v>
      </c>
    </row>
    <row r="6" spans="1:18" ht="15.75" thickTop="1" x14ac:dyDescent="0.25">
      <c r="B6" s="78" t="s">
        <v>50</v>
      </c>
      <c r="C6" s="88"/>
      <c r="D6" s="93"/>
      <c r="E6" s="93"/>
      <c r="F6" s="89"/>
      <c r="G6" s="89"/>
      <c r="H6" s="90"/>
      <c r="I6" s="90"/>
      <c r="J6" s="90"/>
      <c r="K6" s="88"/>
      <c r="L6" s="93"/>
      <c r="M6" s="93"/>
      <c r="N6" s="89"/>
      <c r="O6" s="89"/>
      <c r="P6" s="90"/>
      <c r="Q6" s="90"/>
      <c r="R6" s="91"/>
    </row>
    <row r="7" spans="1:18" x14ac:dyDescent="0.25">
      <c r="B7" s="83" t="s">
        <v>41</v>
      </c>
      <c r="C7" s="121">
        <v>0</v>
      </c>
      <c r="D7" s="122">
        <v>239087.40747935398</v>
      </c>
      <c r="E7" s="122">
        <v>2738782.4114183486</v>
      </c>
      <c r="F7" s="123">
        <v>3616348.8837726149</v>
      </c>
      <c r="G7" s="123">
        <v>2782314.6599999997</v>
      </c>
      <c r="H7" s="86"/>
      <c r="I7" s="86"/>
      <c r="J7" s="86">
        <v>9376533.3626703173</v>
      </c>
      <c r="K7" s="84">
        <v>0</v>
      </c>
      <c r="L7" s="94">
        <v>233447.72365759817</v>
      </c>
      <c r="M7" s="94">
        <v>2661967.3211675887</v>
      </c>
      <c r="N7" s="85">
        <v>3357542.2052327576</v>
      </c>
      <c r="O7" s="85">
        <v>2493859.3563604173</v>
      </c>
      <c r="P7" s="86">
        <v>0</v>
      </c>
      <c r="Q7" s="86">
        <v>0</v>
      </c>
      <c r="R7" s="87">
        <v>8746816.6064183619</v>
      </c>
    </row>
    <row r="8" spans="1:18" x14ac:dyDescent="0.25">
      <c r="B8" s="83" t="s">
        <v>42</v>
      </c>
      <c r="C8" s="124">
        <v>0</v>
      </c>
      <c r="D8" s="125">
        <v>0</v>
      </c>
      <c r="E8" s="125">
        <v>0</v>
      </c>
      <c r="F8" s="126">
        <v>439427.15999999986</v>
      </c>
      <c r="G8" s="126">
        <v>229110.21999999994</v>
      </c>
      <c r="H8" s="67"/>
      <c r="I8" s="67"/>
      <c r="J8" s="67">
        <v>668537.37999999977</v>
      </c>
      <c r="K8" s="47">
        <v>0</v>
      </c>
      <c r="L8" s="95">
        <v>0</v>
      </c>
      <c r="M8" s="95">
        <v>0</v>
      </c>
      <c r="N8" s="48">
        <v>407979.23077776138</v>
      </c>
      <c r="O8" s="48">
        <v>205357.31418127724</v>
      </c>
      <c r="P8" s="67">
        <v>0</v>
      </c>
      <c r="Q8" s="67">
        <v>0</v>
      </c>
      <c r="R8" s="49">
        <v>613336.54495903861</v>
      </c>
    </row>
    <row r="9" spans="1:18" x14ac:dyDescent="0.25">
      <c r="B9" s="83" t="s">
        <v>43</v>
      </c>
      <c r="C9" s="124">
        <v>0</v>
      </c>
      <c r="D9" s="125">
        <v>4976.4296884805353</v>
      </c>
      <c r="E9" s="125">
        <v>320074.94172912923</v>
      </c>
      <c r="F9" s="126">
        <v>1100644.5834344036</v>
      </c>
      <c r="G9" s="126">
        <v>630844.98000000056</v>
      </c>
      <c r="H9" s="67"/>
      <c r="I9" s="67"/>
      <c r="J9" s="67">
        <v>2056540.9348520138</v>
      </c>
      <c r="K9" s="47">
        <v>0</v>
      </c>
      <c r="L9" s="95">
        <v>4859.0437905776835</v>
      </c>
      <c r="M9" s="95">
        <v>311097.74608429632</v>
      </c>
      <c r="N9" s="48">
        <v>1021876.1409951941</v>
      </c>
      <c r="O9" s="48">
        <v>565442.3916905222</v>
      </c>
      <c r="P9" s="67">
        <v>0</v>
      </c>
      <c r="Q9" s="67">
        <v>0</v>
      </c>
      <c r="R9" s="49">
        <v>1903275.3225605902</v>
      </c>
    </row>
    <row r="10" spans="1:18" x14ac:dyDescent="0.25">
      <c r="B10" s="83" t="s">
        <v>44</v>
      </c>
      <c r="C10" s="124">
        <v>0</v>
      </c>
      <c r="D10" s="125">
        <v>74938.894992351896</v>
      </c>
      <c r="E10" s="125">
        <v>1239785.597258908</v>
      </c>
      <c r="F10" s="126">
        <v>2225652.6602264093</v>
      </c>
      <c r="G10" s="126">
        <v>1242126.1099999994</v>
      </c>
      <c r="H10" s="67"/>
      <c r="I10" s="67"/>
      <c r="J10" s="67">
        <v>4782503.2624776689</v>
      </c>
      <c r="K10" s="47">
        <v>0</v>
      </c>
      <c r="L10" s="95">
        <v>73171.208110954263</v>
      </c>
      <c r="M10" s="95">
        <v>1205013.1224000105</v>
      </c>
      <c r="N10" s="48">
        <v>2066372.18395342</v>
      </c>
      <c r="O10" s="48">
        <v>1113349.2073118244</v>
      </c>
      <c r="P10" s="67">
        <v>0</v>
      </c>
      <c r="Q10" s="67">
        <v>0</v>
      </c>
      <c r="R10" s="49">
        <v>4457905.7217762098</v>
      </c>
    </row>
    <row r="11" spans="1:18" x14ac:dyDescent="0.25">
      <c r="B11" s="83" t="s">
        <v>45</v>
      </c>
      <c r="C11" s="124">
        <v>0</v>
      </c>
      <c r="D11" s="125">
        <v>41047.525918747735</v>
      </c>
      <c r="E11" s="125">
        <v>1513704.6844859053</v>
      </c>
      <c r="F11" s="126">
        <v>2214661.2195953471</v>
      </c>
      <c r="G11" s="126">
        <v>922251.76000000013</v>
      </c>
      <c r="H11" s="67"/>
      <c r="I11" s="67"/>
      <c r="J11" s="67">
        <v>4691665.1900000004</v>
      </c>
      <c r="K11" s="47">
        <v>0</v>
      </c>
      <c r="L11" s="95">
        <v>40079.281416506215</v>
      </c>
      <c r="M11" s="95">
        <v>1471249.5549849214</v>
      </c>
      <c r="N11" s="48">
        <v>2056167.3538882958</v>
      </c>
      <c r="O11" s="48">
        <v>826637.69618202082</v>
      </c>
      <c r="P11" s="67">
        <v>0</v>
      </c>
      <c r="Q11" s="67">
        <v>0</v>
      </c>
      <c r="R11" s="49">
        <v>4394133.8864717446</v>
      </c>
    </row>
    <row r="12" spans="1:18" ht="15.75" thickBot="1" x14ac:dyDescent="0.3">
      <c r="B12" s="92" t="s">
        <v>118</v>
      </c>
      <c r="C12" s="50">
        <v>0</v>
      </c>
      <c r="D12" s="96">
        <v>360050.25807893416</v>
      </c>
      <c r="E12" s="96">
        <v>5812347.6348922905</v>
      </c>
      <c r="F12" s="51">
        <v>9596734.5070287753</v>
      </c>
      <c r="G12" s="51">
        <v>5806647.7299999986</v>
      </c>
      <c r="H12" s="51">
        <v>0</v>
      </c>
      <c r="I12" s="51">
        <v>0</v>
      </c>
      <c r="J12" s="68">
        <v>21575780.129999999</v>
      </c>
      <c r="K12" s="50">
        <v>0</v>
      </c>
      <c r="L12" s="96">
        <v>351557.25697563629</v>
      </c>
      <c r="M12" s="96">
        <v>5649327.7446368169</v>
      </c>
      <c r="N12" s="51">
        <v>8909937.1148474291</v>
      </c>
      <c r="O12" s="51">
        <v>5204645.9657260617</v>
      </c>
      <c r="P12" s="68">
        <v>0</v>
      </c>
      <c r="Q12" s="68">
        <v>0</v>
      </c>
      <c r="R12" s="52">
        <v>20115468.082185946</v>
      </c>
    </row>
    <row r="13" spans="1:18" ht="15.75" thickTop="1" x14ac:dyDescent="0.25">
      <c r="B13" s="78"/>
      <c r="C13" s="88"/>
      <c r="D13" s="93"/>
      <c r="E13" s="93"/>
      <c r="F13" s="89"/>
      <c r="G13" s="89"/>
      <c r="H13" s="90"/>
      <c r="I13" s="90"/>
      <c r="J13" s="90"/>
      <c r="K13" s="88"/>
      <c r="L13" s="93"/>
      <c r="M13" s="93"/>
      <c r="N13" s="89"/>
      <c r="O13" s="89"/>
      <c r="P13" s="90"/>
      <c r="Q13" s="90"/>
      <c r="R13" s="91"/>
    </row>
    <row r="14" spans="1:18" x14ac:dyDescent="0.25">
      <c r="B14" s="83"/>
      <c r="C14" s="84"/>
      <c r="D14" s="94"/>
      <c r="E14" s="94"/>
      <c r="F14" s="85"/>
      <c r="G14" s="85"/>
      <c r="H14" s="86"/>
      <c r="I14" s="86"/>
      <c r="J14" s="86"/>
      <c r="K14" s="84"/>
      <c r="L14" s="94"/>
      <c r="M14" s="94"/>
      <c r="N14" s="85"/>
      <c r="O14" s="85"/>
      <c r="P14" s="86"/>
      <c r="Q14" s="86"/>
      <c r="R14" s="87"/>
    </row>
    <row r="15" spans="1:18" x14ac:dyDescent="0.25">
      <c r="B15" s="83"/>
      <c r="C15" s="47"/>
      <c r="D15" s="95"/>
      <c r="E15" s="95"/>
      <c r="F15" s="48"/>
      <c r="G15" s="48"/>
      <c r="H15" s="67"/>
      <c r="I15" s="67"/>
      <c r="J15" s="67"/>
      <c r="K15" s="47"/>
      <c r="L15" s="95"/>
      <c r="M15" s="95"/>
      <c r="N15" s="48"/>
      <c r="O15" s="48"/>
      <c r="P15" s="67"/>
      <c r="Q15" s="67"/>
      <c r="R15" s="49"/>
    </row>
    <row r="16" spans="1:18" x14ac:dyDescent="0.25">
      <c r="B16" s="83"/>
      <c r="C16" s="47"/>
      <c r="D16" s="95"/>
      <c r="E16" s="95"/>
      <c r="F16" s="48"/>
      <c r="G16" s="48"/>
      <c r="H16" s="67"/>
      <c r="I16" s="67"/>
      <c r="J16" s="67"/>
      <c r="K16" s="47"/>
      <c r="L16" s="95"/>
      <c r="M16" s="95"/>
      <c r="N16" s="48"/>
      <c r="O16" s="48"/>
      <c r="P16" s="67"/>
      <c r="Q16" s="67"/>
      <c r="R16" s="49"/>
    </row>
    <row r="17" spans="2:25" x14ac:dyDescent="0.25">
      <c r="B17" s="83"/>
      <c r="C17" s="47"/>
      <c r="D17" s="95"/>
      <c r="E17" s="95"/>
      <c r="F17" s="48"/>
      <c r="G17" s="48"/>
      <c r="H17" s="67"/>
      <c r="I17" s="67"/>
      <c r="J17" s="67"/>
      <c r="K17" s="47"/>
      <c r="L17" s="95"/>
      <c r="M17" s="95"/>
      <c r="N17" s="48"/>
      <c r="O17" s="48"/>
      <c r="P17" s="67"/>
      <c r="Q17" s="67"/>
      <c r="R17" s="49"/>
    </row>
    <row r="18" spans="2:25" x14ac:dyDescent="0.25">
      <c r="B18" s="83"/>
      <c r="C18" s="47"/>
      <c r="D18" s="95"/>
      <c r="E18" s="95"/>
      <c r="F18" s="48"/>
      <c r="G18" s="48"/>
      <c r="H18" s="67"/>
      <c r="I18" s="67"/>
      <c r="J18" s="67"/>
      <c r="K18" s="47"/>
      <c r="L18" s="95"/>
      <c r="M18" s="95"/>
      <c r="N18" s="48"/>
      <c r="O18" s="48"/>
      <c r="P18" s="67"/>
      <c r="Q18" s="67"/>
      <c r="R18" s="49"/>
    </row>
    <row r="19" spans="2:25" ht="15.75" thickBot="1" x14ac:dyDescent="0.3">
      <c r="B19" s="92"/>
      <c r="C19" s="50"/>
      <c r="D19" s="96"/>
      <c r="E19" s="96"/>
      <c r="F19" s="51"/>
      <c r="G19" s="51"/>
      <c r="H19" s="68"/>
      <c r="I19" s="68"/>
      <c r="J19" s="68"/>
      <c r="K19" s="50"/>
      <c r="L19" s="96"/>
      <c r="M19" s="96"/>
      <c r="N19" s="51"/>
      <c r="O19" s="51"/>
      <c r="P19" s="68"/>
      <c r="Q19" s="68"/>
      <c r="R19" s="52"/>
    </row>
    <row r="20" spans="2:25" ht="15.75" thickTop="1" x14ac:dyDescent="0.25">
      <c r="B20" s="78" t="s">
        <v>156</v>
      </c>
      <c r="C20" s="88"/>
      <c r="D20" s="93"/>
      <c r="E20" s="93"/>
      <c r="F20" s="89"/>
      <c r="G20" s="89"/>
      <c r="H20" s="90"/>
      <c r="I20" s="90"/>
      <c r="J20" s="90"/>
      <c r="K20" s="88"/>
      <c r="L20" s="93"/>
      <c r="M20" s="93"/>
      <c r="N20" s="89"/>
      <c r="O20" s="89"/>
      <c r="P20" s="90"/>
      <c r="Q20" s="90"/>
      <c r="R20" s="91"/>
    </row>
    <row r="21" spans="2:25" x14ac:dyDescent="0.25">
      <c r="B21" s="83" t="s">
        <v>88</v>
      </c>
      <c r="C21" s="217">
        <v>0</v>
      </c>
      <c r="D21" s="218">
        <v>0</v>
      </c>
      <c r="E21" s="218">
        <v>0</v>
      </c>
      <c r="F21" s="219">
        <v>0</v>
      </c>
      <c r="G21" s="219">
        <v>246958</v>
      </c>
      <c r="H21" s="220">
        <v>0</v>
      </c>
      <c r="I21" s="220">
        <v>0</v>
      </c>
      <c r="J21" s="86">
        <v>246958</v>
      </c>
      <c r="K21" s="84">
        <v>0</v>
      </c>
      <c r="L21" s="94">
        <v>0</v>
      </c>
      <c r="M21" s="94">
        <v>0</v>
      </c>
      <c r="N21" s="85">
        <v>0</v>
      </c>
      <c r="O21" s="85">
        <v>228614.23644392012</v>
      </c>
      <c r="P21" s="86">
        <v>0</v>
      </c>
      <c r="Q21" s="86">
        <v>0</v>
      </c>
      <c r="R21" s="87">
        <v>228614.23644392012</v>
      </c>
    </row>
    <row r="22" spans="2:25" x14ac:dyDescent="0.25">
      <c r="B22" s="83" t="s">
        <v>97</v>
      </c>
      <c r="C22" s="221">
        <v>0</v>
      </c>
      <c r="D22" s="222">
        <v>0</v>
      </c>
      <c r="E22" s="222">
        <v>50212.44</v>
      </c>
      <c r="F22" s="223">
        <v>1736794.62</v>
      </c>
      <c r="G22" s="219">
        <v>1514735.1500000001</v>
      </c>
      <c r="H22" s="224">
        <v>0</v>
      </c>
      <c r="I22" s="224">
        <v>0</v>
      </c>
      <c r="J22" s="67">
        <v>3301742.21</v>
      </c>
      <c r="K22" s="47">
        <v>0</v>
      </c>
      <c r="L22" s="95">
        <v>0</v>
      </c>
      <c r="M22" s="95">
        <v>49597.952097902089</v>
      </c>
      <c r="N22" s="48">
        <v>1652001.6166666667</v>
      </c>
      <c r="O22" s="48">
        <v>1402222.3201192787</v>
      </c>
      <c r="P22" s="67">
        <v>0</v>
      </c>
      <c r="Q22" s="67">
        <v>0</v>
      </c>
      <c r="R22" s="49">
        <v>3103821.8888838477</v>
      </c>
    </row>
    <row r="23" spans="2:25" x14ac:dyDescent="0.25">
      <c r="B23" s="83" t="s">
        <v>44</v>
      </c>
      <c r="C23" s="221">
        <v>0</v>
      </c>
      <c r="D23" s="222">
        <v>126773.29517464325</v>
      </c>
      <c r="E23" s="222">
        <v>1502006.9419445719</v>
      </c>
      <c r="F23" s="222">
        <v>2546061.3028807854</v>
      </c>
      <c r="G23" s="218">
        <v>3689930.95</v>
      </c>
      <c r="H23" s="224">
        <v>0</v>
      </c>
      <c r="I23" s="224">
        <v>0</v>
      </c>
      <c r="J23" s="67">
        <v>7864772.4900000002</v>
      </c>
      <c r="K23" s="47">
        <v>0</v>
      </c>
      <c r="L23" s="95">
        <v>124785.5605813126</v>
      </c>
      <c r="M23" s="95">
        <v>1483625.7381095856</v>
      </c>
      <c r="N23" s="48">
        <v>2421758.646679535</v>
      </c>
      <c r="O23" s="48">
        <v>3415847.0131157478</v>
      </c>
      <c r="P23" s="67">
        <v>0</v>
      </c>
      <c r="Q23" s="67">
        <v>0</v>
      </c>
      <c r="R23" s="49">
        <v>7446016.9584861808</v>
      </c>
    </row>
    <row r="24" spans="2:25" x14ac:dyDescent="0.25">
      <c r="B24" s="83" t="s">
        <v>43</v>
      </c>
      <c r="C24" s="221">
        <v>0</v>
      </c>
      <c r="D24" s="222">
        <v>0</v>
      </c>
      <c r="E24" s="222">
        <v>159698.23512907448</v>
      </c>
      <c r="F24" s="223">
        <v>1425088.1748709253</v>
      </c>
      <c r="G24" s="223">
        <v>1708961.05</v>
      </c>
      <c r="H24" s="224">
        <v>0</v>
      </c>
      <c r="I24" s="224">
        <v>0</v>
      </c>
      <c r="J24" s="67">
        <v>3293747.46</v>
      </c>
      <c r="K24" s="47">
        <v>0</v>
      </c>
      <c r="L24" s="95">
        <v>0</v>
      </c>
      <c r="M24" s="95">
        <v>157743.88609777461</v>
      </c>
      <c r="N24" s="48">
        <v>1355513.1629664523</v>
      </c>
      <c r="O24" s="48">
        <v>1582021.3378718244</v>
      </c>
      <c r="P24" s="67">
        <v>0</v>
      </c>
      <c r="Q24" s="67">
        <v>0</v>
      </c>
      <c r="R24" s="49">
        <v>3095278.3869360513</v>
      </c>
    </row>
    <row r="25" spans="2:25" x14ac:dyDescent="0.25">
      <c r="B25" s="83" t="s">
        <v>100</v>
      </c>
      <c r="C25" s="221">
        <v>376333.62999999995</v>
      </c>
      <c r="D25" s="222">
        <v>161765.36674642275</v>
      </c>
      <c r="E25" s="222">
        <v>1211215.1680340592</v>
      </c>
      <c r="F25" s="223">
        <v>1030832.985219518</v>
      </c>
      <c r="G25" s="223">
        <v>1407064.5099999993</v>
      </c>
      <c r="H25" s="224">
        <v>0</v>
      </c>
      <c r="I25" s="224">
        <v>0</v>
      </c>
      <c r="J25" s="67">
        <v>4187211.6599999992</v>
      </c>
      <c r="K25" s="47">
        <v>376333.62999999995</v>
      </c>
      <c r="L25" s="95">
        <v>159228.97597862169</v>
      </c>
      <c r="M25" s="95">
        <v>1196392.6047888871</v>
      </c>
      <c r="N25" s="48">
        <v>980506.12230476027</v>
      </c>
      <c r="O25" s="48">
        <v>1302549.3346277038</v>
      </c>
      <c r="P25" s="67">
        <v>0</v>
      </c>
      <c r="Q25" s="67">
        <v>0</v>
      </c>
      <c r="R25" s="49">
        <v>4015010.6676999726</v>
      </c>
    </row>
    <row r="26" spans="2:25" ht="15.75" thickBot="1" x14ac:dyDescent="0.3">
      <c r="B26" s="92" t="s">
        <v>118</v>
      </c>
      <c r="C26" s="50">
        <v>376333.62999999995</v>
      </c>
      <c r="D26" s="96">
        <v>288538.661921066</v>
      </c>
      <c r="E26" s="96">
        <v>2923132.7851077057</v>
      </c>
      <c r="F26" s="51">
        <v>6738777.0829712283</v>
      </c>
      <c r="G26" s="51">
        <v>8567649.6600000001</v>
      </c>
      <c r="H26" s="51">
        <v>0</v>
      </c>
      <c r="I26" s="51">
        <v>0</v>
      </c>
      <c r="J26" s="68">
        <v>18894431.82</v>
      </c>
      <c r="K26" s="50">
        <v>376333.62999999995</v>
      </c>
      <c r="L26" s="96">
        <v>284014.53655993426</v>
      </c>
      <c r="M26" s="96">
        <v>2887360.1810941491</v>
      </c>
      <c r="N26" s="51">
        <v>6409779.5486174142</v>
      </c>
      <c r="O26" s="51">
        <v>7931254.2421784746</v>
      </c>
      <c r="P26" s="68">
        <v>0</v>
      </c>
      <c r="Q26" s="68">
        <v>0</v>
      </c>
      <c r="R26" s="52">
        <v>17888742.138449974</v>
      </c>
    </row>
    <row r="27" spans="2:25" ht="16.5" thickTop="1" thickBot="1" x14ac:dyDescent="0.3">
      <c r="B27" s="133" t="s">
        <v>40</v>
      </c>
      <c r="C27" s="50">
        <v>376333.62999999995</v>
      </c>
      <c r="D27" s="96">
        <v>648588.92000000016</v>
      </c>
      <c r="E27" s="96">
        <v>8735480.4199999962</v>
      </c>
      <c r="F27" s="51">
        <v>16335511.590000004</v>
      </c>
      <c r="G27" s="51">
        <v>14374297.389999999</v>
      </c>
      <c r="H27" s="51">
        <v>0</v>
      </c>
      <c r="I27" s="51">
        <v>0</v>
      </c>
      <c r="J27" s="68">
        <v>40470211.950000003</v>
      </c>
      <c r="K27" s="50">
        <v>376333.62999999995</v>
      </c>
      <c r="L27" s="96">
        <v>635571.79353557061</v>
      </c>
      <c r="M27" s="96">
        <v>8536687.925730966</v>
      </c>
      <c r="N27" s="51">
        <v>15319716.663464844</v>
      </c>
      <c r="O27" s="51">
        <v>13135900.207904536</v>
      </c>
      <c r="P27" s="68">
        <v>0</v>
      </c>
      <c r="Q27" s="68">
        <v>0</v>
      </c>
      <c r="R27" s="52">
        <v>38004210.220635921</v>
      </c>
      <c r="T27" s="105"/>
      <c r="U27" s="105"/>
      <c r="V27" s="105"/>
      <c r="W27" s="105"/>
      <c r="X27" s="105"/>
      <c r="Y27" s="106"/>
    </row>
    <row r="28" spans="2:25" ht="15.75" thickTop="1" x14ac:dyDescent="0.25">
      <c r="C28" s="98" t="b">
        <v>1</v>
      </c>
      <c r="D28" t="b">
        <v>1</v>
      </c>
      <c r="E28" t="b">
        <v>1</v>
      </c>
      <c r="F28" t="b">
        <v>1</v>
      </c>
      <c r="G28" t="b">
        <v>1</v>
      </c>
      <c r="H28" t="b">
        <v>1</v>
      </c>
      <c r="I28" t="b">
        <v>1</v>
      </c>
      <c r="J28" s="65" t="b">
        <v>1</v>
      </c>
      <c r="K28" s="98" t="b">
        <v>1</v>
      </c>
      <c r="L28" t="b">
        <v>1</v>
      </c>
      <c r="M28" t="b">
        <v>1</v>
      </c>
      <c r="N28" t="b">
        <v>1</v>
      </c>
      <c r="O28" t="b">
        <v>1</v>
      </c>
      <c r="P28" s="65" t="b">
        <v>1</v>
      </c>
      <c r="Q28" s="65" t="b">
        <v>1</v>
      </c>
      <c r="R28" s="82" t="b">
        <v>1</v>
      </c>
      <c r="T28" s="105"/>
      <c r="U28" s="105"/>
      <c r="V28" s="105"/>
      <c r="W28" s="105"/>
      <c r="X28" s="105"/>
      <c r="Y28" s="106"/>
    </row>
  </sheetData>
  <mergeCells count="2">
    <mergeCell ref="C4:J4"/>
    <mergeCell ref="K4:R4"/>
  </mergeCells>
  <pageMargins left="0.7" right="0.7" top="0.75" bottom="0.75" header="0.3" footer="0.3"/>
  <pageSetup paperSize="9" scale="3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58"/>
  <sheetViews>
    <sheetView showGridLines="0" workbookViewId="0"/>
  </sheetViews>
  <sheetFormatPr defaultColWidth="9.140625" defaultRowHeight="15" x14ac:dyDescent="0.25"/>
  <cols>
    <col min="1" max="1" width="4.7109375" customWidth="1"/>
    <col min="2" max="2" width="45.7109375" customWidth="1"/>
    <col min="3" max="9" width="17" customWidth="1"/>
    <col min="10" max="10" width="17" style="1" customWidth="1"/>
    <col min="11" max="17" width="17" customWidth="1"/>
    <col min="18" max="19" width="17.5703125" customWidth="1"/>
    <col min="21" max="24" width="17.5703125" customWidth="1"/>
  </cols>
  <sheetData>
    <row r="1" spans="1:37" s="256" customFormat="1" ht="21" x14ac:dyDescent="0.35">
      <c r="A1"/>
      <c r="B1" s="266"/>
      <c r="C1" s="266"/>
      <c r="D1" s="264"/>
      <c r="E1"/>
      <c r="F1" s="28"/>
      <c r="G1"/>
      <c r="H1"/>
      <c r="I1"/>
      <c r="J1"/>
      <c r="K1"/>
      <c r="L1"/>
      <c r="M1"/>
      <c r="N1"/>
      <c r="O1"/>
      <c r="P1"/>
      <c r="Q1"/>
      <c r="R1"/>
      <c r="S1"/>
      <c r="T1"/>
      <c r="AJ1" s="265"/>
      <c r="AK1" s="265"/>
    </row>
    <row r="2" spans="1:37" s="256" customFormat="1" x14ac:dyDescent="0.25">
      <c r="A2"/>
      <c r="B2"/>
      <c r="C2"/>
      <c r="D2" s="264"/>
      <c r="E2"/>
      <c r="F2" s="28"/>
      <c r="G2"/>
      <c r="H2"/>
      <c r="I2"/>
      <c r="J2"/>
      <c r="K2"/>
      <c r="L2"/>
      <c r="M2"/>
      <c r="N2"/>
      <c r="O2"/>
      <c r="P2"/>
      <c r="Q2"/>
      <c r="R2"/>
      <c r="S2"/>
      <c r="T2"/>
      <c r="AJ2" s="265"/>
      <c r="AK2" s="265"/>
    </row>
    <row r="3" spans="1:37" s="256" customFormat="1" ht="23.25" x14ac:dyDescent="0.35">
      <c r="A3" s="23" t="s">
        <v>194</v>
      </c>
      <c r="B3"/>
      <c r="C3"/>
      <c r="D3"/>
      <c r="E3"/>
      <c r="F3"/>
      <c r="G3"/>
      <c r="H3"/>
      <c r="I3"/>
      <c r="J3" s="1"/>
      <c r="K3"/>
      <c r="L3"/>
      <c r="M3"/>
      <c r="N3"/>
      <c r="O3"/>
      <c r="P3"/>
      <c r="Q3"/>
      <c r="R3"/>
      <c r="S3"/>
      <c r="T3"/>
    </row>
    <row r="4" spans="1:37" s="256" customFormat="1" ht="18.75" x14ac:dyDescent="0.3">
      <c r="A4" s="97" t="s">
        <v>81</v>
      </c>
      <c r="B4"/>
      <c r="C4" s="4"/>
      <c r="D4"/>
      <c r="E4"/>
      <c r="F4" s="4"/>
      <c r="G4" s="4"/>
      <c r="H4" s="4"/>
      <c r="I4" s="4"/>
      <c r="J4" s="1"/>
      <c r="K4"/>
      <c r="L4"/>
      <c r="M4"/>
      <c r="N4"/>
      <c r="O4"/>
      <c r="P4"/>
      <c r="Q4"/>
      <c r="R4"/>
      <c r="S4"/>
      <c r="T4"/>
    </row>
    <row r="5" spans="1:37" s="256" customFormat="1" ht="15.75" thickBot="1" x14ac:dyDescent="0.3">
      <c r="A5"/>
      <c r="B5"/>
      <c r="C5"/>
      <c r="D5"/>
      <c r="E5"/>
      <c r="F5"/>
      <c r="G5"/>
      <c r="H5"/>
      <c r="I5"/>
      <c r="J5" s="1"/>
      <c r="K5"/>
      <c r="L5"/>
      <c r="M5"/>
      <c r="N5"/>
      <c r="O5"/>
      <c r="P5"/>
      <c r="Q5"/>
      <c r="R5"/>
      <c r="S5"/>
      <c r="T5"/>
    </row>
    <row r="6" spans="1:37" ht="15.75" thickTop="1" x14ac:dyDescent="0.25">
      <c r="C6" s="289" t="s">
        <v>195</v>
      </c>
      <c r="D6" s="290"/>
      <c r="E6" s="290"/>
      <c r="F6" s="291"/>
      <c r="G6" s="291"/>
      <c r="H6" s="291"/>
      <c r="I6" s="291"/>
      <c r="J6" s="292"/>
      <c r="K6" s="285" t="s">
        <v>196</v>
      </c>
      <c r="L6" s="286"/>
      <c r="M6" s="286"/>
      <c r="N6" s="287"/>
      <c r="O6" s="287"/>
      <c r="P6" s="287"/>
      <c r="Q6" s="287"/>
      <c r="R6" s="288"/>
    </row>
    <row r="7" spans="1:37" ht="15.75" thickBot="1" x14ac:dyDescent="0.3">
      <c r="B7" s="59" t="s">
        <v>39</v>
      </c>
      <c r="C7" s="43" t="s">
        <v>19</v>
      </c>
      <c r="D7" s="70" t="s">
        <v>20</v>
      </c>
      <c r="E7" s="70" t="s">
        <v>21</v>
      </c>
      <c r="F7" s="35" t="s">
        <v>22</v>
      </c>
      <c r="G7" s="35" t="s">
        <v>23</v>
      </c>
      <c r="H7" s="35" t="s">
        <v>24</v>
      </c>
      <c r="I7" s="35" t="s">
        <v>25</v>
      </c>
      <c r="J7" s="42" t="s">
        <v>40</v>
      </c>
      <c r="K7" s="43" t="s">
        <v>19</v>
      </c>
      <c r="L7" s="70" t="s">
        <v>20</v>
      </c>
      <c r="M7" s="70" t="s">
        <v>21</v>
      </c>
      <c r="N7" s="35" t="s">
        <v>22</v>
      </c>
      <c r="O7" s="35" t="s">
        <v>23</v>
      </c>
      <c r="P7" s="35" t="s">
        <v>24</v>
      </c>
      <c r="Q7" s="35" t="s">
        <v>25</v>
      </c>
      <c r="R7" s="42" t="s">
        <v>40</v>
      </c>
    </row>
    <row r="8" spans="1:37" ht="15.75" thickTop="1" x14ac:dyDescent="0.25">
      <c r="B8" s="78" t="s">
        <v>88</v>
      </c>
      <c r="C8" s="88"/>
      <c r="D8" s="93"/>
      <c r="E8" s="93"/>
      <c r="F8" s="89"/>
      <c r="G8" s="89"/>
      <c r="H8" s="90"/>
      <c r="I8" s="90"/>
      <c r="J8" s="90"/>
      <c r="K8" s="88"/>
      <c r="L8" s="93"/>
      <c r="M8" s="93"/>
      <c r="N8" s="89"/>
      <c r="O8" s="89"/>
      <c r="P8" s="90"/>
      <c r="Q8" s="90"/>
      <c r="R8" s="91"/>
    </row>
    <row r="9" spans="1:37" x14ac:dyDescent="0.25">
      <c r="B9" s="83" t="s">
        <v>133</v>
      </c>
      <c r="C9" s="121"/>
      <c r="D9" s="122"/>
      <c r="E9" s="122"/>
      <c r="F9" s="123"/>
      <c r="G9" s="123"/>
      <c r="H9" s="86"/>
      <c r="I9" s="86"/>
      <c r="J9" s="86">
        <v>0</v>
      </c>
      <c r="K9" s="84">
        <v>0</v>
      </c>
      <c r="L9" s="94">
        <v>0</v>
      </c>
      <c r="M9" s="94">
        <v>0</v>
      </c>
      <c r="N9" s="85">
        <v>0</v>
      </c>
      <c r="O9" s="85">
        <v>0</v>
      </c>
      <c r="P9" s="85">
        <v>0</v>
      </c>
      <c r="Q9" s="85">
        <v>0</v>
      </c>
      <c r="R9" s="87">
        <v>0</v>
      </c>
    </row>
    <row r="10" spans="1:37" x14ac:dyDescent="0.25">
      <c r="B10" s="83" t="s">
        <v>134</v>
      </c>
      <c r="C10" s="124"/>
      <c r="D10" s="125"/>
      <c r="E10" s="125"/>
      <c r="F10" s="126"/>
      <c r="G10" s="126"/>
      <c r="H10" s="67"/>
      <c r="I10" s="67"/>
      <c r="J10" s="67">
        <v>0</v>
      </c>
      <c r="K10" s="47">
        <v>0</v>
      </c>
      <c r="L10" s="95">
        <v>0</v>
      </c>
      <c r="M10" s="95">
        <v>0</v>
      </c>
      <c r="N10" s="48">
        <v>0</v>
      </c>
      <c r="O10" s="48">
        <v>0</v>
      </c>
      <c r="P10" s="48">
        <v>0</v>
      </c>
      <c r="Q10" s="48">
        <v>0</v>
      </c>
      <c r="R10" s="49">
        <v>0</v>
      </c>
    </row>
    <row r="11" spans="1:37" x14ac:dyDescent="0.25">
      <c r="B11" s="83" t="s">
        <v>135</v>
      </c>
      <c r="C11" s="124">
        <v>0</v>
      </c>
      <c r="D11" s="125">
        <v>0</v>
      </c>
      <c r="E11" s="125">
        <v>0</v>
      </c>
      <c r="F11" s="126">
        <v>0</v>
      </c>
      <c r="G11" s="126">
        <v>246958</v>
      </c>
      <c r="H11" s="67"/>
      <c r="I11" s="67"/>
      <c r="J11" s="67">
        <v>246958</v>
      </c>
      <c r="K11" s="47">
        <v>0</v>
      </c>
      <c r="L11" s="95">
        <v>0</v>
      </c>
      <c r="M11" s="95">
        <v>0</v>
      </c>
      <c r="N11" s="48">
        <v>0</v>
      </c>
      <c r="O11" s="48">
        <v>228614.23644392012</v>
      </c>
      <c r="P11" s="48">
        <v>0</v>
      </c>
      <c r="Q11" s="48">
        <v>0</v>
      </c>
      <c r="R11" s="49">
        <v>228614.23644392012</v>
      </c>
    </row>
    <row r="12" spans="1:37" ht="15.75" thickBot="1" x14ac:dyDescent="0.3">
      <c r="B12" s="92" t="s">
        <v>118</v>
      </c>
      <c r="C12" s="267">
        <v>0</v>
      </c>
      <c r="D12" s="268">
        <v>0</v>
      </c>
      <c r="E12" s="268">
        <v>0</v>
      </c>
      <c r="F12" s="269">
        <v>0</v>
      </c>
      <c r="G12" s="269">
        <v>246958</v>
      </c>
      <c r="H12" s="68">
        <v>0</v>
      </c>
      <c r="I12" s="68">
        <v>0</v>
      </c>
      <c r="J12" s="68">
        <v>246958</v>
      </c>
      <c r="K12" s="50">
        <v>0</v>
      </c>
      <c r="L12" s="96">
        <v>0</v>
      </c>
      <c r="M12" s="96">
        <v>0</v>
      </c>
      <c r="N12" s="51">
        <v>0</v>
      </c>
      <c r="O12" s="51">
        <v>228614.23644392012</v>
      </c>
      <c r="P12" s="51">
        <v>0</v>
      </c>
      <c r="Q12" s="51">
        <v>0</v>
      </c>
      <c r="R12" s="52">
        <v>228614.23644392012</v>
      </c>
    </row>
    <row r="13" spans="1:37" ht="15.75" thickTop="1" x14ac:dyDescent="0.25">
      <c r="B13" s="78" t="s">
        <v>97</v>
      </c>
      <c r="C13" s="270"/>
      <c r="D13" s="271"/>
      <c r="E13" s="271"/>
      <c r="F13" s="272"/>
      <c r="G13" s="272"/>
      <c r="H13" s="90"/>
      <c r="I13" s="90"/>
      <c r="J13" s="90"/>
      <c r="K13" s="88"/>
      <c r="L13" s="93"/>
      <c r="M13" s="93"/>
      <c r="N13" s="89"/>
      <c r="O13" s="89"/>
      <c r="P13" s="89"/>
      <c r="Q13" s="89"/>
      <c r="R13" s="91"/>
    </row>
    <row r="14" spans="1:37" x14ac:dyDescent="0.25">
      <c r="B14" s="83" t="s">
        <v>136</v>
      </c>
      <c r="C14" s="121">
        <v>0</v>
      </c>
      <c r="D14" s="122">
        <v>0</v>
      </c>
      <c r="E14" s="122">
        <v>0</v>
      </c>
      <c r="F14" s="123">
        <v>137613.98000000001</v>
      </c>
      <c r="G14" s="123">
        <v>437521</v>
      </c>
      <c r="H14" s="86"/>
      <c r="I14" s="86"/>
      <c r="J14" s="86">
        <v>575134.98</v>
      </c>
      <c r="K14" s="84">
        <v>0</v>
      </c>
      <c r="L14" s="94">
        <v>0</v>
      </c>
      <c r="M14" s="94">
        <v>0</v>
      </c>
      <c r="N14" s="85">
        <v>130895.45235690236</v>
      </c>
      <c r="O14" s="85">
        <v>405022.43030466873</v>
      </c>
      <c r="P14" s="85">
        <v>0</v>
      </c>
      <c r="Q14" s="85">
        <v>0</v>
      </c>
      <c r="R14" s="87">
        <v>535917.88266157103</v>
      </c>
    </row>
    <row r="15" spans="1:37" x14ac:dyDescent="0.25">
      <c r="B15" s="83" t="s">
        <v>137</v>
      </c>
      <c r="C15" s="273">
        <v>0</v>
      </c>
      <c r="D15" s="274">
        <v>0</v>
      </c>
      <c r="E15" s="274">
        <v>50212.44</v>
      </c>
      <c r="F15" s="275">
        <v>1150293.27</v>
      </c>
      <c r="G15" s="275">
        <v>828903.8</v>
      </c>
      <c r="H15" s="66"/>
      <c r="I15" s="66"/>
      <c r="J15" s="66">
        <v>2029409.51</v>
      </c>
      <c r="K15" s="44">
        <v>0</v>
      </c>
      <c r="L15" s="276">
        <v>0</v>
      </c>
      <c r="M15" s="276">
        <v>49597.952097902089</v>
      </c>
      <c r="N15" s="37">
        <v>1094134.1709595958</v>
      </c>
      <c r="O15" s="37">
        <v>767333.75441355968</v>
      </c>
      <c r="P15" s="37">
        <v>0</v>
      </c>
      <c r="Q15" s="37">
        <v>0</v>
      </c>
      <c r="R15" s="45">
        <v>1911065.8774710577</v>
      </c>
    </row>
    <row r="16" spans="1:37" x14ac:dyDescent="0.25">
      <c r="B16" s="83" t="s">
        <v>138</v>
      </c>
      <c r="C16" s="273">
        <v>0</v>
      </c>
      <c r="D16" s="274">
        <v>0</v>
      </c>
      <c r="E16" s="274">
        <v>0</v>
      </c>
      <c r="F16" s="275">
        <v>53395</v>
      </c>
      <c r="G16" s="275">
        <v>0</v>
      </c>
      <c r="H16" s="66"/>
      <c r="I16" s="66"/>
      <c r="J16" s="66">
        <v>53395</v>
      </c>
      <c r="K16" s="44">
        <v>0</v>
      </c>
      <c r="L16" s="276">
        <v>0</v>
      </c>
      <c r="M16" s="276">
        <v>0</v>
      </c>
      <c r="N16" s="37">
        <v>50788.173400673397</v>
      </c>
      <c r="O16" s="37">
        <v>0</v>
      </c>
      <c r="P16" s="37">
        <v>0</v>
      </c>
      <c r="Q16" s="37">
        <v>0</v>
      </c>
      <c r="R16" s="45">
        <v>50788.173400673397</v>
      </c>
    </row>
    <row r="17" spans="2:18" x14ac:dyDescent="0.25">
      <c r="B17" s="83" t="s">
        <v>63</v>
      </c>
      <c r="C17" s="273"/>
      <c r="D17" s="274"/>
      <c r="E17" s="274"/>
      <c r="F17" s="275"/>
      <c r="G17" s="275">
        <v>24102.5</v>
      </c>
      <c r="H17" s="66"/>
      <c r="I17" s="66"/>
      <c r="J17" s="66">
        <v>24102.5</v>
      </c>
      <c r="K17" s="44">
        <v>0</v>
      </c>
      <c r="L17" s="276">
        <v>0</v>
      </c>
      <c r="M17" s="276">
        <v>0</v>
      </c>
      <c r="N17" s="37">
        <v>0</v>
      </c>
      <c r="O17" s="37">
        <v>22312.193303677486</v>
      </c>
      <c r="P17" s="37">
        <v>0</v>
      </c>
      <c r="Q17" s="37">
        <v>0</v>
      </c>
      <c r="R17" s="45">
        <v>22312.193303677486</v>
      </c>
    </row>
    <row r="18" spans="2:18" x14ac:dyDescent="0.25">
      <c r="B18" s="83" t="s">
        <v>65</v>
      </c>
      <c r="C18" s="273">
        <v>0</v>
      </c>
      <c r="D18" s="274">
        <v>0</v>
      </c>
      <c r="E18" s="274">
        <v>0</v>
      </c>
      <c r="F18" s="275">
        <v>171922.28999999998</v>
      </c>
      <c r="G18" s="275">
        <v>78918.75</v>
      </c>
      <c r="H18" s="66"/>
      <c r="I18" s="66"/>
      <c r="J18" s="66">
        <v>250841.03999999998</v>
      </c>
      <c r="K18" s="44">
        <v>0</v>
      </c>
      <c r="L18" s="276">
        <v>0</v>
      </c>
      <c r="M18" s="276">
        <v>0</v>
      </c>
      <c r="N18" s="37">
        <v>163528.77752525249</v>
      </c>
      <c r="O18" s="37">
        <v>73056.753668067526</v>
      </c>
      <c r="P18" s="37">
        <v>0</v>
      </c>
      <c r="Q18" s="37">
        <v>0</v>
      </c>
      <c r="R18" s="45">
        <v>236585.53119332</v>
      </c>
    </row>
    <row r="19" spans="2:18" x14ac:dyDescent="0.25">
      <c r="B19" s="83" t="s">
        <v>171</v>
      </c>
      <c r="C19" s="273">
        <v>0</v>
      </c>
      <c r="D19" s="274">
        <v>0</v>
      </c>
      <c r="E19" s="274">
        <v>0</v>
      </c>
      <c r="F19" s="275">
        <v>67352.25999999998</v>
      </c>
      <c r="G19" s="275">
        <v>28581.519999999997</v>
      </c>
      <c r="H19" s="66"/>
      <c r="I19" s="66"/>
      <c r="J19" s="66">
        <v>95933.77999999997</v>
      </c>
      <c r="K19" s="44">
        <v>0</v>
      </c>
      <c r="L19" s="276">
        <v>0</v>
      </c>
      <c r="M19" s="276">
        <v>0</v>
      </c>
      <c r="N19" s="37">
        <v>64064.018350168328</v>
      </c>
      <c r="O19" s="37">
        <v>26458.516716229606</v>
      </c>
      <c r="P19" s="37">
        <v>0</v>
      </c>
      <c r="Q19" s="37">
        <v>0</v>
      </c>
      <c r="R19" s="45">
        <v>90522.535066397933</v>
      </c>
    </row>
    <row r="20" spans="2:18" x14ac:dyDescent="0.25">
      <c r="B20" s="83" t="s">
        <v>139</v>
      </c>
      <c r="C20" s="273">
        <v>0</v>
      </c>
      <c r="D20" s="274">
        <v>0</v>
      </c>
      <c r="E20" s="274">
        <v>0</v>
      </c>
      <c r="F20" s="275">
        <v>153501.57</v>
      </c>
      <c r="G20" s="275">
        <v>87145.08</v>
      </c>
      <c r="H20" s="66"/>
      <c r="I20" s="66"/>
      <c r="J20" s="66">
        <v>240646.65000000002</v>
      </c>
      <c r="K20" s="44">
        <v>0</v>
      </c>
      <c r="L20" s="276">
        <v>0</v>
      </c>
      <c r="M20" s="276">
        <v>0</v>
      </c>
      <c r="N20" s="37">
        <v>146007.38560606059</v>
      </c>
      <c r="O20" s="37">
        <v>80672.041092187064</v>
      </c>
      <c r="P20" s="37">
        <v>0</v>
      </c>
      <c r="Q20" s="37">
        <v>0</v>
      </c>
      <c r="R20" s="45">
        <v>226679.42669824767</v>
      </c>
    </row>
    <row r="21" spans="2:18" x14ac:dyDescent="0.25">
      <c r="B21" s="83" t="s">
        <v>64</v>
      </c>
      <c r="C21" s="273">
        <v>0</v>
      </c>
      <c r="D21" s="274">
        <v>0</v>
      </c>
      <c r="E21" s="274">
        <v>0</v>
      </c>
      <c r="F21" s="275">
        <v>2716.25</v>
      </c>
      <c r="G21" s="275">
        <v>5842.5</v>
      </c>
      <c r="H21" s="66"/>
      <c r="I21" s="66"/>
      <c r="J21" s="66">
        <v>8558.75</v>
      </c>
      <c r="K21" s="44">
        <v>0</v>
      </c>
      <c r="L21" s="276">
        <v>0</v>
      </c>
      <c r="M21" s="276">
        <v>0</v>
      </c>
      <c r="N21" s="37">
        <v>2583.6384680134679</v>
      </c>
      <c r="O21" s="37">
        <v>5408.5256457519226</v>
      </c>
      <c r="P21" s="37">
        <v>0</v>
      </c>
      <c r="Q21" s="37">
        <v>0</v>
      </c>
      <c r="R21" s="45">
        <v>7992.1641137653905</v>
      </c>
    </row>
    <row r="22" spans="2:18" x14ac:dyDescent="0.25">
      <c r="B22" s="83" t="s">
        <v>140</v>
      </c>
      <c r="C22" s="273"/>
      <c r="D22" s="274"/>
      <c r="E22" s="274"/>
      <c r="F22" s="275"/>
      <c r="G22" s="275">
        <v>23720</v>
      </c>
      <c r="H22" s="66"/>
      <c r="I22" s="66"/>
      <c r="J22" s="66">
        <v>23720</v>
      </c>
      <c r="K22" s="44">
        <v>0</v>
      </c>
      <c r="L22" s="276">
        <v>0</v>
      </c>
      <c r="M22" s="276">
        <v>0</v>
      </c>
      <c r="N22" s="37">
        <v>0</v>
      </c>
      <c r="O22" s="37">
        <v>21958.104975136604</v>
      </c>
      <c r="P22" s="37">
        <v>0</v>
      </c>
      <c r="Q22" s="37">
        <v>0</v>
      </c>
      <c r="R22" s="45">
        <v>21958.104975136604</v>
      </c>
    </row>
    <row r="23" spans="2:18" ht="15.75" thickBot="1" x14ac:dyDescent="0.3">
      <c r="B23" s="92" t="s">
        <v>118</v>
      </c>
      <c r="C23" s="267">
        <v>0</v>
      </c>
      <c r="D23" s="268">
        <v>0</v>
      </c>
      <c r="E23" s="268">
        <v>50212.44</v>
      </c>
      <c r="F23" s="269">
        <v>1736794.62</v>
      </c>
      <c r="G23" s="269">
        <v>1514735.1500000001</v>
      </c>
      <c r="H23" s="277">
        <v>0</v>
      </c>
      <c r="I23" s="277">
        <v>0</v>
      </c>
      <c r="J23" s="68">
        <v>3301742.21</v>
      </c>
      <c r="K23" s="50">
        <v>0</v>
      </c>
      <c r="L23" s="96">
        <v>0</v>
      </c>
      <c r="M23" s="96">
        <v>49597.952097902089</v>
      </c>
      <c r="N23" s="51">
        <v>1652001.6166666667</v>
      </c>
      <c r="O23" s="51">
        <v>1402222.3201192787</v>
      </c>
      <c r="P23" s="51">
        <v>0</v>
      </c>
      <c r="Q23" s="51">
        <v>0</v>
      </c>
      <c r="R23" s="52">
        <v>3103821.8888838477</v>
      </c>
    </row>
    <row r="24" spans="2:18" ht="15.75" thickTop="1" x14ac:dyDescent="0.25">
      <c r="B24" s="78" t="s">
        <v>44</v>
      </c>
      <c r="C24" s="270"/>
      <c r="D24" s="271"/>
      <c r="E24" s="271"/>
      <c r="F24" s="272"/>
      <c r="G24" s="272"/>
      <c r="H24" s="90"/>
      <c r="I24" s="90"/>
      <c r="J24" s="90"/>
      <c r="K24" s="88"/>
      <c r="L24" s="93"/>
      <c r="M24" s="93"/>
      <c r="N24" s="89"/>
      <c r="O24" s="89"/>
      <c r="P24" s="89"/>
      <c r="Q24" s="89"/>
      <c r="R24" s="91"/>
    </row>
    <row r="25" spans="2:18" x14ac:dyDescent="0.25">
      <c r="B25" s="83" t="s">
        <v>60</v>
      </c>
      <c r="C25" s="121"/>
      <c r="D25" s="122"/>
      <c r="E25" s="122"/>
      <c r="F25" s="123"/>
      <c r="G25" s="123"/>
      <c r="H25" s="86"/>
      <c r="I25" s="86"/>
      <c r="J25" s="86">
        <v>0</v>
      </c>
      <c r="K25" s="84">
        <v>0</v>
      </c>
      <c r="L25" s="94">
        <v>0</v>
      </c>
      <c r="M25" s="94">
        <v>0</v>
      </c>
      <c r="N25" s="85">
        <v>0</v>
      </c>
      <c r="O25" s="85">
        <v>0</v>
      </c>
      <c r="P25" s="85">
        <v>0</v>
      </c>
      <c r="Q25" s="85">
        <v>0</v>
      </c>
      <c r="R25" s="87">
        <v>0</v>
      </c>
    </row>
    <row r="26" spans="2:18" x14ac:dyDescent="0.25">
      <c r="B26" s="83" t="s">
        <v>141</v>
      </c>
      <c r="C26" s="273">
        <v>0</v>
      </c>
      <c r="D26" s="274">
        <v>34100.816569738563</v>
      </c>
      <c r="E26" s="274">
        <v>1314470.6541901582</v>
      </c>
      <c r="F26" s="275">
        <v>2462071.5192401037</v>
      </c>
      <c r="G26" s="275">
        <v>3548506.18</v>
      </c>
      <c r="H26" s="66"/>
      <c r="I26" s="66"/>
      <c r="J26" s="66">
        <v>7359149.1699999999</v>
      </c>
      <c r="K26" s="44">
        <v>0</v>
      </c>
      <c r="L26" s="276">
        <v>33566.134776833249</v>
      </c>
      <c r="M26" s="276">
        <v>1298384.474855663</v>
      </c>
      <c r="N26" s="37">
        <v>2341869.3743613781</v>
      </c>
      <c r="O26" s="37">
        <v>3284927.1165835154</v>
      </c>
      <c r="P26" s="37">
        <v>0</v>
      </c>
      <c r="Q26" s="37">
        <v>0</v>
      </c>
      <c r="R26" s="45">
        <v>6958747.1005773898</v>
      </c>
    </row>
    <row r="27" spans="2:18" x14ac:dyDescent="0.25">
      <c r="B27" s="83" t="s">
        <v>142</v>
      </c>
      <c r="C27" s="273"/>
      <c r="D27" s="274"/>
      <c r="E27" s="274"/>
      <c r="F27" s="275"/>
      <c r="G27" s="275"/>
      <c r="H27" s="66"/>
      <c r="I27" s="66"/>
      <c r="J27" s="66">
        <v>0</v>
      </c>
      <c r="K27" s="44">
        <v>0</v>
      </c>
      <c r="L27" s="276">
        <v>0</v>
      </c>
      <c r="M27" s="276">
        <v>0</v>
      </c>
      <c r="N27" s="37">
        <v>0</v>
      </c>
      <c r="O27" s="37">
        <v>0</v>
      </c>
      <c r="P27" s="37">
        <v>0</v>
      </c>
      <c r="Q27" s="37">
        <v>0</v>
      </c>
      <c r="R27" s="45">
        <v>0</v>
      </c>
    </row>
    <row r="28" spans="2:18" x14ac:dyDescent="0.25">
      <c r="B28" s="83" t="s">
        <v>143</v>
      </c>
      <c r="C28" s="273">
        <v>0</v>
      </c>
      <c r="D28" s="274">
        <v>0</v>
      </c>
      <c r="E28" s="274">
        <v>0</v>
      </c>
      <c r="F28" s="275">
        <v>16065.95</v>
      </c>
      <c r="G28" s="275">
        <v>30716.839999999997</v>
      </c>
      <c r="H28" s="66"/>
      <c r="I28" s="66"/>
      <c r="J28" s="66">
        <v>46782.789999999994</v>
      </c>
      <c r="K28" s="44">
        <v>0</v>
      </c>
      <c r="L28" s="276">
        <v>0</v>
      </c>
      <c r="M28" s="276">
        <v>0</v>
      </c>
      <c r="N28" s="37">
        <v>15281.585437710437</v>
      </c>
      <c r="O28" s="37">
        <v>28435.22753897449</v>
      </c>
      <c r="P28" s="37">
        <v>0</v>
      </c>
      <c r="Q28" s="37">
        <v>0</v>
      </c>
      <c r="R28" s="45">
        <v>43716.812976684931</v>
      </c>
    </row>
    <row r="29" spans="2:18" x14ac:dyDescent="0.25">
      <c r="B29" s="83" t="s">
        <v>171</v>
      </c>
      <c r="C29" s="273">
        <v>0</v>
      </c>
      <c r="D29" s="274">
        <v>92672.478604904696</v>
      </c>
      <c r="E29" s="274">
        <v>187536.28775441376</v>
      </c>
      <c r="F29" s="275">
        <v>67923.83364068158</v>
      </c>
      <c r="G29" s="275">
        <v>110707.93</v>
      </c>
      <c r="H29" s="66"/>
      <c r="I29" s="66"/>
      <c r="J29" s="66">
        <v>458840.53</v>
      </c>
      <c r="K29" s="44">
        <v>0</v>
      </c>
      <c r="L29" s="276">
        <v>91219.425804479353</v>
      </c>
      <c r="M29" s="276">
        <v>185241.26325392266</v>
      </c>
      <c r="N29" s="37">
        <v>64607.686880446279</v>
      </c>
      <c r="O29" s="37">
        <v>102484.66899325779</v>
      </c>
      <c r="P29" s="37">
        <v>0</v>
      </c>
      <c r="Q29" s="37">
        <v>0</v>
      </c>
      <c r="R29" s="45">
        <v>443553.0449321061</v>
      </c>
    </row>
    <row r="30" spans="2:18" ht="15.75" thickBot="1" x14ac:dyDescent="0.3">
      <c r="B30" s="92" t="s">
        <v>118</v>
      </c>
      <c r="C30" s="267">
        <v>0</v>
      </c>
      <c r="D30" s="268">
        <v>126773.29517464325</v>
      </c>
      <c r="E30" s="268">
        <v>1502006.9419445719</v>
      </c>
      <c r="F30" s="269">
        <v>2546061.3028807854</v>
      </c>
      <c r="G30" s="269">
        <v>3689930.95</v>
      </c>
      <c r="H30" s="277">
        <v>0</v>
      </c>
      <c r="I30" s="277">
        <v>0</v>
      </c>
      <c r="J30" s="68">
        <v>7864772.4900000002</v>
      </c>
      <c r="K30" s="50">
        <v>0</v>
      </c>
      <c r="L30" s="96">
        <v>124785.5605813126</v>
      </c>
      <c r="M30" s="96">
        <v>1483625.7381095856</v>
      </c>
      <c r="N30" s="51">
        <v>2421758.646679535</v>
      </c>
      <c r="O30" s="51">
        <v>3415847.0131157478</v>
      </c>
      <c r="P30" s="51">
        <v>0</v>
      </c>
      <c r="Q30" s="51">
        <v>0</v>
      </c>
      <c r="R30" s="52">
        <v>7446016.9584861808</v>
      </c>
    </row>
    <row r="31" spans="2:18" ht="15.75" thickTop="1" x14ac:dyDescent="0.25">
      <c r="B31" s="78" t="s">
        <v>43</v>
      </c>
      <c r="C31" s="270"/>
      <c r="D31" s="271"/>
      <c r="E31" s="271"/>
      <c r="F31" s="272"/>
      <c r="G31" s="272"/>
      <c r="H31" s="90"/>
      <c r="I31" s="90"/>
      <c r="J31" s="90"/>
      <c r="K31" s="88"/>
      <c r="L31" s="93"/>
      <c r="M31" s="93"/>
      <c r="N31" s="89"/>
      <c r="O31" s="89"/>
      <c r="P31" s="89"/>
      <c r="Q31" s="89"/>
      <c r="R31" s="91"/>
    </row>
    <row r="32" spans="2:18" x14ac:dyDescent="0.25">
      <c r="B32" s="83" t="s">
        <v>144</v>
      </c>
      <c r="C32" s="121">
        <v>0</v>
      </c>
      <c r="D32" s="122">
        <v>0</v>
      </c>
      <c r="E32" s="122">
        <v>75609.799999999988</v>
      </c>
      <c r="F32" s="123">
        <v>1110105.5099999998</v>
      </c>
      <c r="G32" s="123">
        <v>1411052.12</v>
      </c>
      <c r="H32" s="86"/>
      <c r="I32" s="86"/>
      <c r="J32" s="86">
        <v>2596767.4299999997</v>
      </c>
      <c r="K32" s="84">
        <v>0</v>
      </c>
      <c r="L32" s="94">
        <v>0</v>
      </c>
      <c r="M32" s="94">
        <v>74684.505244755215</v>
      </c>
      <c r="N32" s="85">
        <v>1055908.4396464643</v>
      </c>
      <c r="O32" s="85">
        <v>1306240.7494244964</v>
      </c>
      <c r="P32" s="85">
        <v>0</v>
      </c>
      <c r="Q32" s="85">
        <v>0</v>
      </c>
      <c r="R32" s="87">
        <v>2436833.6943157157</v>
      </c>
    </row>
    <row r="33" spans="2:20" x14ac:dyDescent="0.25">
      <c r="B33" s="83" t="s">
        <v>145</v>
      </c>
      <c r="C33" s="273"/>
      <c r="D33" s="274"/>
      <c r="E33" s="274"/>
      <c r="F33" s="275"/>
      <c r="G33" s="275">
        <v>6041.3899999999994</v>
      </c>
      <c r="H33" s="66"/>
      <c r="I33" s="66"/>
      <c r="J33" s="66">
        <v>6041.3899999999994</v>
      </c>
      <c r="K33" s="44">
        <v>0</v>
      </c>
      <c r="L33" s="276">
        <v>0</v>
      </c>
      <c r="M33" s="276">
        <v>0</v>
      </c>
      <c r="N33" s="37">
        <v>0</v>
      </c>
      <c r="O33" s="37">
        <v>5592.6423193819774</v>
      </c>
      <c r="P33" s="37">
        <v>0</v>
      </c>
      <c r="Q33" s="37">
        <v>0</v>
      </c>
      <c r="R33" s="45">
        <v>5592.6423193819774</v>
      </c>
    </row>
    <row r="34" spans="2:20" x14ac:dyDescent="0.25">
      <c r="B34" s="83" t="s">
        <v>146</v>
      </c>
      <c r="C34" s="273">
        <v>0</v>
      </c>
      <c r="D34" s="274">
        <v>0</v>
      </c>
      <c r="E34" s="274">
        <v>0</v>
      </c>
      <c r="F34" s="275">
        <v>91400.05</v>
      </c>
      <c r="G34" s="275">
        <v>41592.74</v>
      </c>
      <c r="H34" s="66"/>
      <c r="I34" s="66"/>
      <c r="J34" s="66">
        <v>132992.79</v>
      </c>
      <c r="K34" s="44">
        <v>0</v>
      </c>
      <c r="L34" s="276">
        <v>0</v>
      </c>
      <c r="M34" s="276">
        <v>0</v>
      </c>
      <c r="N34" s="37">
        <v>86937.757996632994</v>
      </c>
      <c r="O34" s="37">
        <v>38503.277871988328</v>
      </c>
      <c r="P34" s="37">
        <v>0</v>
      </c>
      <c r="Q34" s="37">
        <v>0</v>
      </c>
      <c r="R34" s="45">
        <v>125441.03586862131</v>
      </c>
    </row>
    <row r="35" spans="2:20" x14ac:dyDescent="0.25">
      <c r="B35" s="83" t="s">
        <v>147</v>
      </c>
      <c r="C35" s="273">
        <v>0</v>
      </c>
      <c r="D35" s="274">
        <v>0</v>
      </c>
      <c r="E35" s="274">
        <v>0</v>
      </c>
      <c r="F35" s="275">
        <v>0</v>
      </c>
      <c r="G35" s="275">
        <v>220213.75</v>
      </c>
      <c r="H35" s="66"/>
      <c r="I35" s="66"/>
      <c r="J35" s="66">
        <v>220213.75</v>
      </c>
      <c r="K35" s="44">
        <v>0</v>
      </c>
      <c r="L35" s="276">
        <v>0</v>
      </c>
      <c r="M35" s="276">
        <v>0</v>
      </c>
      <c r="N35" s="37">
        <v>0</v>
      </c>
      <c r="O35" s="37">
        <v>203856.5193705096</v>
      </c>
      <c r="P35" s="37">
        <v>0</v>
      </c>
      <c r="Q35" s="37">
        <v>0</v>
      </c>
      <c r="R35" s="45">
        <v>203856.5193705096</v>
      </c>
    </row>
    <row r="36" spans="2:20" x14ac:dyDescent="0.25">
      <c r="B36" s="83" t="s">
        <v>171</v>
      </c>
      <c r="C36" s="273">
        <v>0</v>
      </c>
      <c r="D36" s="274">
        <v>0</v>
      </c>
      <c r="E36" s="274">
        <v>84088.435129074496</v>
      </c>
      <c r="F36" s="275">
        <v>223582.61487092549</v>
      </c>
      <c r="G36" s="275">
        <v>30061.049999999981</v>
      </c>
      <c r="H36" s="66"/>
      <c r="I36" s="66"/>
      <c r="J36" s="66">
        <v>337732.1</v>
      </c>
      <c r="K36" s="44">
        <v>0</v>
      </c>
      <c r="L36" s="276">
        <v>0</v>
      </c>
      <c r="M36" s="276">
        <v>83059.380853019378</v>
      </c>
      <c r="N36" s="37">
        <v>212666.96532335505</v>
      </c>
      <c r="O36" s="37">
        <v>27828.148885448136</v>
      </c>
      <c r="P36" s="37">
        <v>0</v>
      </c>
      <c r="Q36" s="37">
        <v>0</v>
      </c>
      <c r="R36" s="45">
        <v>323554.49506182253</v>
      </c>
    </row>
    <row r="37" spans="2:20" x14ac:dyDescent="0.25">
      <c r="B37" s="83" t="s">
        <v>148</v>
      </c>
      <c r="C37" s="273"/>
      <c r="D37" s="274"/>
      <c r="E37" s="274"/>
      <c r="F37" s="275"/>
      <c r="G37" s="275"/>
      <c r="H37" s="66"/>
      <c r="I37" s="66"/>
      <c r="J37" s="66">
        <v>0</v>
      </c>
      <c r="K37" s="44">
        <v>0</v>
      </c>
      <c r="L37" s="276">
        <v>0</v>
      </c>
      <c r="M37" s="276">
        <v>0</v>
      </c>
      <c r="N37" s="37">
        <v>0</v>
      </c>
      <c r="O37" s="37">
        <v>0</v>
      </c>
      <c r="P37" s="37">
        <v>0</v>
      </c>
      <c r="Q37" s="37">
        <v>0</v>
      </c>
      <c r="R37" s="45">
        <v>0</v>
      </c>
    </row>
    <row r="38" spans="2:20" ht="15.75" thickBot="1" x14ac:dyDescent="0.3">
      <c r="B38" s="92" t="s">
        <v>118</v>
      </c>
      <c r="C38" s="267">
        <v>0</v>
      </c>
      <c r="D38" s="268">
        <v>0</v>
      </c>
      <c r="E38" s="268">
        <v>159698.23512907448</v>
      </c>
      <c r="F38" s="269">
        <v>1425088.1748709253</v>
      </c>
      <c r="G38" s="269">
        <v>1708961.05</v>
      </c>
      <c r="H38" s="277">
        <v>0</v>
      </c>
      <c r="I38" s="277">
        <v>0</v>
      </c>
      <c r="J38" s="68">
        <v>3293747.46</v>
      </c>
      <c r="K38" s="50">
        <v>0</v>
      </c>
      <c r="L38" s="96">
        <v>0</v>
      </c>
      <c r="M38" s="96">
        <v>157743.88609777461</v>
      </c>
      <c r="N38" s="51">
        <v>1355513.1629664523</v>
      </c>
      <c r="O38" s="51">
        <v>1582021.3378718244</v>
      </c>
      <c r="P38" s="51">
        <v>0</v>
      </c>
      <c r="Q38" s="51">
        <v>0</v>
      </c>
      <c r="R38" s="52">
        <v>3095278.3869360513</v>
      </c>
    </row>
    <row r="39" spans="2:20" ht="15.75" thickTop="1" x14ac:dyDescent="0.25">
      <c r="B39" s="78" t="s">
        <v>100</v>
      </c>
      <c r="C39" s="270"/>
      <c r="D39" s="271"/>
      <c r="E39" s="271"/>
      <c r="F39" s="272"/>
      <c r="G39" s="272"/>
      <c r="H39" s="90"/>
      <c r="I39" s="90"/>
      <c r="J39" s="90"/>
      <c r="K39" s="88"/>
      <c r="L39" s="93"/>
      <c r="M39" s="93"/>
      <c r="N39" s="89"/>
      <c r="O39" s="89"/>
      <c r="P39" s="89"/>
      <c r="Q39" s="89"/>
      <c r="R39" s="91"/>
    </row>
    <row r="40" spans="2:20" x14ac:dyDescent="0.25">
      <c r="B40" s="83" t="s">
        <v>149</v>
      </c>
      <c r="C40" s="121">
        <v>0</v>
      </c>
      <c r="D40" s="122">
        <v>0</v>
      </c>
      <c r="E40" s="122">
        <v>0</v>
      </c>
      <c r="F40" s="123">
        <v>0</v>
      </c>
      <c r="G40" s="123">
        <v>80.680000000000007</v>
      </c>
      <c r="H40" s="86"/>
      <c r="I40" s="86"/>
      <c r="J40" s="86">
        <v>80.680000000000007</v>
      </c>
      <c r="K40" s="84">
        <v>0</v>
      </c>
      <c r="L40" s="94">
        <v>0</v>
      </c>
      <c r="M40" s="94">
        <v>0</v>
      </c>
      <c r="N40" s="85">
        <v>0</v>
      </c>
      <c r="O40" s="85">
        <v>74.687179991316242</v>
      </c>
      <c r="P40" s="85">
        <v>0</v>
      </c>
      <c r="Q40" s="85">
        <v>0</v>
      </c>
      <c r="R40" s="87">
        <v>74.687179991316242</v>
      </c>
    </row>
    <row r="41" spans="2:20" x14ac:dyDescent="0.25">
      <c r="B41" s="83" t="s">
        <v>150</v>
      </c>
      <c r="C41" s="273">
        <v>0</v>
      </c>
      <c r="D41" s="274">
        <v>0</v>
      </c>
      <c r="E41" s="274">
        <v>0</v>
      </c>
      <c r="F41" s="275">
        <v>0</v>
      </c>
      <c r="G41" s="275">
        <v>94447.65</v>
      </c>
      <c r="H41" s="66"/>
      <c r="I41" s="66"/>
      <c r="J41" s="66">
        <v>94447.65</v>
      </c>
      <c r="K41" s="44">
        <v>0</v>
      </c>
      <c r="L41" s="276">
        <v>0</v>
      </c>
      <c r="M41" s="276">
        <v>0</v>
      </c>
      <c r="N41" s="37">
        <v>0</v>
      </c>
      <c r="O41" s="37">
        <v>87432.184374155157</v>
      </c>
      <c r="P41" s="37">
        <v>0</v>
      </c>
      <c r="Q41" s="37">
        <v>0</v>
      </c>
      <c r="R41" s="45">
        <v>87432.184374155157</v>
      </c>
    </row>
    <row r="42" spans="2:20" x14ac:dyDescent="0.25">
      <c r="B42" s="83" t="s">
        <v>151</v>
      </c>
      <c r="C42" s="273">
        <v>0</v>
      </c>
      <c r="D42" s="274">
        <v>0</v>
      </c>
      <c r="E42" s="274">
        <v>0</v>
      </c>
      <c r="F42" s="275">
        <v>161064</v>
      </c>
      <c r="G42" s="275">
        <v>526040.99</v>
      </c>
      <c r="H42" s="66"/>
      <c r="I42" s="66"/>
      <c r="J42" s="66">
        <v>687104.99</v>
      </c>
      <c r="K42" s="44">
        <v>0</v>
      </c>
      <c r="L42" s="276">
        <v>0</v>
      </c>
      <c r="M42" s="276">
        <v>0</v>
      </c>
      <c r="N42" s="37">
        <v>153200.60606060605</v>
      </c>
      <c r="O42" s="37">
        <v>486967.25462246139</v>
      </c>
      <c r="P42" s="37">
        <v>0</v>
      </c>
      <c r="Q42" s="37">
        <v>0</v>
      </c>
      <c r="R42" s="45">
        <v>640167.86068306747</v>
      </c>
    </row>
    <row r="43" spans="2:20" x14ac:dyDescent="0.25">
      <c r="B43" s="83" t="s">
        <v>152</v>
      </c>
      <c r="C43" s="273">
        <v>0</v>
      </c>
      <c r="D43" s="274">
        <v>0</v>
      </c>
      <c r="E43" s="274">
        <v>642972.56999999995</v>
      </c>
      <c r="F43" s="275">
        <v>825315.09</v>
      </c>
      <c r="G43" s="275">
        <v>701209</v>
      </c>
      <c r="H43" s="66"/>
      <c r="I43" s="66"/>
      <c r="J43" s="66">
        <v>2169496.66</v>
      </c>
      <c r="K43" s="44">
        <v>0</v>
      </c>
      <c r="L43" s="276">
        <v>0</v>
      </c>
      <c r="M43" s="276">
        <v>635104.02456293686</v>
      </c>
      <c r="N43" s="37">
        <v>785021.92904040392</v>
      </c>
      <c r="O43" s="37">
        <v>649123.98109235091</v>
      </c>
      <c r="P43" s="37">
        <v>0</v>
      </c>
      <c r="Q43" s="37">
        <v>0</v>
      </c>
      <c r="R43" s="45">
        <v>2069249.9346956918</v>
      </c>
    </row>
    <row r="44" spans="2:20" x14ac:dyDescent="0.25">
      <c r="B44" s="83" t="s">
        <v>153</v>
      </c>
      <c r="C44" s="273"/>
      <c r="D44" s="274"/>
      <c r="E44" s="274"/>
      <c r="F44" s="275"/>
      <c r="G44" s="275"/>
      <c r="H44" s="66"/>
      <c r="I44" s="66"/>
      <c r="J44" s="66">
        <v>0</v>
      </c>
      <c r="K44" s="44">
        <v>0</v>
      </c>
      <c r="L44" s="276">
        <v>0</v>
      </c>
      <c r="M44" s="276">
        <v>0</v>
      </c>
      <c r="N44" s="37">
        <v>0</v>
      </c>
      <c r="O44" s="37">
        <v>0</v>
      </c>
      <c r="P44" s="37">
        <v>0</v>
      </c>
      <c r="Q44" s="37">
        <v>0</v>
      </c>
      <c r="R44" s="45">
        <v>0</v>
      </c>
    </row>
    <row r="45" spans="2:20" x14ac:dyDescent="0.25">
      <c r="B45" s="83" t="s">
        <v>154</v>
      </c>
      <c r="C45" s="273">
        <v>376333.62999999995</v>
      </c>
      <c r="D45" s="274">
        <v>161765.36674642275</v>
      </c>
      <c r="E45" s="274">
        <v>344449.67803405941</v>
      </c>
      <c r="F45" s="278">
        <v>-64868.334780482095</v>
      </c>
      <c r="G45" s="274">
        <v>659.80999999959022</v>
      </c>
      <c r="H45" s="66"/>
      <c r="I45" s="66"/>
      <c r="J45" s="66">
        <v>818340.14999999967</v>
      </c>
      <c r="K45" s="44">
        <v>376333.62999999995</v>
      </c>
      <c r="L45" s="276">
        <v>159228.97597862169</v>
      </c>
      <c r="M45" s="276">
        <v>340234.38477140479</v>
      </c>
      <c r="N45" s="37">
        <v>-61701.362207024213</v>
      </c>
      <c r="O45" s="37">
        <v>610.80005242984339</v>
      </c>
      <c r="P45" s="37">
        <v>0</v>
      </c>
      <c r="Q45" s="37">
        <v>0</v>
      </c>
      <c r="R45" s="45">
        <v>814706.42859543208</v>
      </c>
    </row>
    <row r="46" spans="2:20" x14ac:dyDescent="0.25">
      <c r="B46" s="83" t="s">
        <v>155</v>
      </c>
      <c r="C46" s="273">
        <v>0</v>
      </c>
      <c r="D46" s="274">
        <v>0</v>
      </c>
      <c r="E46" s="274">
        <v>223792.91999999998</v>
      </c>
      <c r="F46" s="275">
        <v>109322.2300000001</v>
      </c>
      <c r="G46" s="275">
        <v>84626.37999999999</v>
      </c>
      <c r="H46" s="66"/>
      <c r="I46" s="66"/>
      <c r="J46" s="66">
        <v>417741.53000000009</v>
      </c>
      <c r="K46" s="44">
        <v>0</v>
      </c>
      <c r="L46" s="276">
        <v>0</v>
      </c>
      <c r="M46" s="276">
        <v>221054.19545454541</v>
      </c>
      <c r="N46" s="37">
        <v>103984.9494107745</v>
      </c>
      <c r="O46" s="37">
        <v>78340.427306315367</v>
      </c>
      <c r="P46" s="37">
        <v>0</v>
      </c>
      <c r="Q46" s="37">
        <v>0</v>
      </c>
      <c r="R46" s="45">
        <v>403379.57217163523</v>
      </c>
    </row>
    <row r="47" spans="2:20" ht="15.75" thickBot="1" x14ac:dyDescent="0.3">
      <c r="B47" s="92" t="s">
        <v>118</v>
      </c>
      <c r="C47" s="50">
        <v>376333.62999999995</v>
      </c>
      <c r="D47" s="96">
        <v>161765.36674642275</v>
      </c>
      <c r="E47" s="96">
        <v>1211215.1680340592</v>
      </c>
      <c r="F47" s="51">
        <v>1030832.985219518</v>
      </c>
      <c r="G47" s="51">
        <v>1407064.5099999993</v>
      </c>
      <c r="H47" s="68">
        <v>0</v>
      </c>
      <c r="I47" s="68">
        <v>0</v>
      </c>
      <c r="J47" s="68">
        <v>4187211.6599999992</v>
      </c>
      <c r="K47" s="50">
        <v>376333.62999999995</v>
      </c>
      <c r="L47" s="96">
        <v>159228.97597862169</v>
      </c>
      <c r="M47" s="96">
        <v>1196392.6047888871</v>
      </c>
      <c r="N47" s="51">
        <v>980506.12230476027</v>
      </c>
      <c r="O47" s="51">
        <v>1302549.3346277038</v>
      </c>
      <c r="P47" s="51">
        <v>0</v>
      </c>
      <c r="Q47" s="51">
        <v>0</v>
      </c>
      <c r="R47" s="52">
        <v>4015010.6676999726</v>
      </c>
    </row>
    <row r="48" spans="2:20" ht="16.5" thickTop="1" thickBot="1" x14ac:dyDescent="0.3">
      <c r="B48" s="133" t="s">
        <v>40</v>
      </c>
      <c r="C48" s="50">
        <v>376333.62999999995</v>
      </c>
      <c r="D48" s="96">
        <v>288538.661921066</v>
      </c>
      <c r="E48" s="96">
        <v>2923132.7851077057</v>
      </c>
      <c r="F48" s="51">
        <v>6738777.0829712283</v>
      </c>
      <c r="G48" s="51">
        <v>8567649.6600000001</v>
      </c>
      <c r="H48" s="68">
        <v>0</v>
      </c>
      <c r="I48" s="68">
        <v>0</v>
      </c>
      <c r="J48" s="68">
        <v>18894431.82</v>
      </c>
      <c r="K48" s="50">
        <v>376333.62999999995</v>
      </c>
      <c r="L48" s="96">
        <v>284014.53655993426</v>
      </c>
      <c r="M48" s="96">
        <v>2887360.1810941491</v>
      </c>
      <c r="N48" s="51">
        <v>6409779.5486174142</v>
      </c>
      <c r="O48" s="51">
        <v>7931254.2421784746</v>
      </c>
      <c r="P48" s="51">
        <v>0</v>
      </c>
      <c r="Q48" s="51">
        <v>0</v>
      </c>
      <c r="R48" s="52">
        <v>17888742.138449974</v>
      </c>
      <c r="T48" s="105"/>
    </row>
    <row r="49" spans="2:20" ht="15.75" thickTop="1" x14ac:dyDescent="0.25">
      <c r="C49" s="98" t="b">
        <v>1</v>
      </c>
      <c r="D49" s="98" t="b">
        <v>1</v>
      </c>
      <c r="E49" s="98" t="b">
        <v>1</v>
      </c>
      <c r="F49" s="98" t="b">
        <v>1</v>
      </c>
      <c r="G49" s="98" t="b">
        <v>1</v>
      </c>
      <c r="H49" s="98" t="b">
        <v>1</v>
      </c>
      <c r="I49" s="98" t="b">
        <v>1</v>
      </c>
      <c r="J49" s="98" t="b">
        <v>1</v>
      </c>
      <c r="K49" s="98" t="b">
        <v>1</v>
      </c>
      <c r="L49" s="98" t="b">
        <v>1</v>
      </c>
      <c r="M49" s="98" t="b">
        <v>1</v>
      </c>
      <c r="N49" s="98" t="b">
        <v>1</v>
      </c>
      <c r="O49" s="98" t="b">
        <v>1</v>
      </c>
      <c r="P49" s="98" t="b">
        <v>1</v>
      </c>
      <c r="Q49" s="98" t="b">
        <v>1</v>
      </c>
      <c r="R49" s="98" t="b">
        <v>1</v>
      </c>
      <c r="T49" s="105"/>
    </row>
    <row r="50" spans="2:20" ht="15.75" thickBot="1" x14ac:dyDescent="0.3"/>
    <row r="51" spans="2:20" ht="15.75" thickTop="1" x14ac:dyDescent="0.25">
      <c r="B51" s="78" t="s">
        <v>156</v>
      </c>
      <c r="C51" s="88"/>
      <c r="D51" s="93"/>
      <c r="E51" s="93"/>
      <c r="F51" s="89"/>
      <c r="G51" s="89"/>
      <c r="H51" s="90"/>
      <c r="I51" s="90"/>
      <c r="J51" s="90"/>
      <c r="K51" s="88"/>
      <c r="L51" s="93"/>
      <c r="M51" s="93"/>
      <c r="N51" s="89"/>
      <c r="O51" s="89"/>
      <c r="P51" s="90"/>
      <c r="Q51" s="90"/>
      <c r="R51" s="91"/>
    </row>
    <row r="52" spans="2:20" x14ac:dyDescent="0.25">
      <c r="B52" s="83" t="s">
        <v>88</v>
      </c>
      <c r="C52" s="217">
        <v>0</v>
      </c>
      <c r="D52" s="218">
        <v>0</v>
      </c>
      <c r="E52" s="218">
        <v>0</v>
      </c>
      <c r="F52" s="219">
        <v>0</v>
      </c>
      <c r="G52" s="219">
        <v>246958</v>
      </c>
      <c r="H52" s="220">
        <v>0</v>
      </c>
      <c r="I52" s="220">
        <v>0</v>
      </c>
      <c r="J52" s="86">
        <v>246958</v>
      </c>
      <c r="K52" s="84">
        <v>0</v>
      </c>
      <c r="L52" s="94">
        <v>0</v>
      </c>
      <c r="M52" s="94">
        <v>0</v>
      </c>
      <c r="N52" s="85">
        <v>0</v>
      </c>
      <c r="O52" s="85">
        <v>228614.23644392012</v>
      </c>
      <c r="P52" s="86">
        <v>0</v>
      </c>
      <c r="Q52" s="86">
        <v>0</v>
      </c>
      <c r="R52" s="87">
        <v>228614.23644392012</v>
      </c>
    </row>
    <row r="53" spans="2:20" x14ac:dyDescent="0.25">
      <c r="B53" s="83" t="s">
        <v>97</v>
      </c>
      <c r="C53" s="221">
        <v>0</v>
      </c>
      <c r="D53" s="222">
        <v>0</v>
      </c>
      <c r="E53" s="222">
        <v>50212.44</v>
      </c>
      <c r="F53" s="223">
        <v>1736794.62</v>
      </c>
      <c r="G53" s="219">
        <v>1514735.1500000001</v>
      </c>
      <c r="H53" s="224">
        <v>0</v>
      </c>
      <c r="I53" s="224">
        <v>0</v>
      </c>
      <c r="J53" s="67">
        <v>3301742.21</v>
      </c>
      <c r="K53" s="47">
        <v>0</v>
      </c>
      <c r="L53" s="95">
        <v>0</v>
      </c>
      <c r="M53" s="95">
        <v>49597.952097902089</v>
      </c>
      <c r="N53" s="48">
        <v>1652001.6166666667</v>
      </c>
      <c r="O53" s="48">
        <v>1402222.3201192787</v>
      </c>
      <c r="P53" s="67">
        <v>0</v>
      </c>
      <c r="Q53" s="67">
        <v>0</v>
      </c>
      <c r="R53" s="49">
        <v>3103821.8888838477</v>
      </c>
    </row>
    <row r="54" spans="2:20" x14ac:dyDescent="0.25">
      <c r="B54" s="83" t="s">
        <v>44</v>
      </c>
      <c r="C54" s="221">
        <v>0</v>
      </c>
      <c r="D54" s="222">
        <v>126773.29517464325</v>
      </c>
      <c r="E54" s="222">
        <v>1502006.9419445719</v>
      </c>
      <c r="F54" s="222">
        <v>2546061.3028807854</v>
      </c>
      <c r="G54" s="218">
        <v>3689930.95</v>
      </c>
      <c r="H54" s="224">
        <v>0</v>
      </c>
      <c r="I54" s="224">
        <v>0</v>
      </c>
      <c r="J54" s="67">
        <v>7864772.4900000002</v>
      </c>
      <c r="K54" s="47">
        <v>0</v>
      </c>
      <c r="L54" s="95">
        <v>124785.5605813126</v>
      </c>
      <c r="M54" s="95">
        <v>1483625.7381095856</v>
      </c>
      <c r="N54" s="48">
        <v>2421758.646679535</v>
      </c>
      <c r="O54" s="48">
        <v>3415847.0131157478</v>
      </c>
      <c r="P54" s="67">
        <v>0</v>
      </c>
      <c r="Q54" s="67">
        <v>0</v>
      </c>
      <c r="R54" s="49">
        <v>7446016.9584861808</v>
      </c>
    </row>
    <row r="55" spans="2:20" x14ac:dyDescent="0.25">
      <c r="B55" s="83" t="s">
        <v>43</v>
      </c>
      <c r="C55" s="221">
        <v>0</v>
      </c>
      <c r="D55" s="222">
        <v>0</v>
      </c>
      <c r="E55" s="222">
        <v>159698.23512907448</v>
      </c>
      <c r="F55" s="223">
        <v>1425088.1748709253</v>
      </c>
      <c r="G55" s="223">
        <v>1708961.05</v>
      </c>
      <c r="H55" s="224">
        <v>0</v>
      </c>
      <c r="I55" s="224">
        <v>0</v>
      </c>
      <c r="J55" s="67">
        <v>3293747.46</v>
      </c>
      <c r="K55" s="47">
        <v>0</v>
      </c>
      <c r="L55" s="95">
        <v>0</v>
      </c>
      <c r="M55" s="95">
        <v>157743.88609777461</v>
      </c>
      <c r="N55" s="48">
        <v>1355513.1629664523</v>
      </c>
      <c r="O55" s="48">
        <v>1582021.3378718244</v>
      </c>
      <c r="P55" s="67">
        <v>0</v>
      </c>
      <c r="Q55" s="67">
        <v>0</v>
      </c>
      <c r="R55" s="49">
        <v>3095278.3869360513</v>
      </c>
    </row>
    <row r="56" spans="2:20" x14ac:dyDescent="0.25">
      <c r="B56" s="83" t="s">
        <v>100</v>
      </c>
      <c r="C56" s="221">
        <v>376333.62999999995</v>
      </c>
      <c r="D56" s="222">
        <v>161765.36674642275</v>
      </c>
      <c r="E56" s="222">
        <v>1211215.1680340592</v>
      </c>
      <c r="F56" s="223">
        <v>1030832.985219518</v>
      </c>
      <c r="G56" s="223">
        <v>1407064.5099999993</v>
      </c>
      <c r="H56" s="224">
        <v>0</v>
      </c>
      <c r="I56" s="224">
        <v>0</v>
      </c>
      <c r="J56" s="67">
        <v>4187211.6599999992</v>
      </c>
      <c r="K56" s="47">
        <v>376333.62999999995</v>
      </c>
      <c r="L56" s="95">
        <v>159228.97597862169</v>
      </c>
      <c r="M56" s="95">
        <v>1196392.6047888871</v>
      </c>
      <c r="N56" s="48">
        <v>980506.12230476027</v>
      </c>
      <c r="O56" s="48">
        <v>1302549.3346277038</v>
      </c>
      <c r="P56" s="67">
        <v>0</v>
      </c>
      <c r="Q56" s="67">
        <v>0</v>
      </c>
      <c r="R56" s="49">
        <v>4015010.6676999726</v>
      </c>
    </row>
    <row r="57" spans="2:20" ht="15.75" thickBot="1" x14ac:dyDescent="0.3">
      <c r="B57" s="92" t="s">
        <v>118</v>
      </c>
      <c r="C57" s="50">
        <v>376333.62999999995</v>
      </c>
      <c r="D57" s="96">
        <v>288538.661921066</v>
      </c>
      <c r="E57" s="96">
        <v>2923132.7851077057</v>
      </c>
      <c r="F57" s="51">
        <v>6738777.0829712283</v>
      </c>
      <c r="G57" s="51">
        <v>8567649.6600000001</v>
      </c>
      <c r="H57" s="68">
        <v>0</v>
      </c>
      <c r="I57" s="68">
        <v>0</v>
      </c>
      <c r="J57" s="68">
        <v>18894431.82</v>
      </c>
      <c r="K57" s="50">
        <v>376333.62999999995</v>
      </c>
      <c r="L57" s="96">
        <v>284014.53655993426</v>
      </c>
      <c r="M57" s="96">
        <v>2887360.1810941491</v>
      </c>
      <c r="N57" s="51">
        <v>6409779.5486174142</v>
      </c>
      <c r="O57" s="51">
        <v>7931254.2421784746</v>
      </c>
      <c r="P57" s="68">
        <v>0</v>
      </c>
      <c r="Q57" s="68">
        <v>0</v>
      </c>
      <c r="R57" s="52">
        <v>17888742.138449974</v>
      </c>
    </row>
    <row r="58" spans="2:20" ht="15.75" thickTop="1" x14ac:dyDescent="0.25">
      <c r="C58" t="b">
        <v>1</v>
      </c>
      <c r="D58" t="b">
        <v>1</v>
      </c>
      <c r="E58" t="b">
        <v>1</v>
      </c>
      <c r="F58" t="b">
        <v>1</v>
      </c>
      <c r="G58" t="b">
        <v>1</v>
      </c>
      <c r="H58" t="b">
        <v>1</v>
      </c>
      <c r="I58" t="b">
        <v>1</v>
      </c>
      <c r="J58" t="b">
        <v>1</v>
      </c>
      <c r="K58" t="b">
        <v>1</v>
      </c>
      <c r="L58" t="b">
        <v>1</v>
      </c>
      <c r="M58" t="b">
        <v>1</v>
      </c>
      <c r="N58" t="b">
        <v>1</v>
      </c>
      <c r="O58" t="b">
        <v>1</v>
      </c>
      <c r="P58" t="b">
        <v>1</v>
      </c>
      <c r="Q58" t="b">
        <v>1</v>
      </c>
      <c r="R58" t="b">
        <v>1</v>
      </c>
    </row>
  </sheetData>
  <mergeCells count="2">
    <mergeCell ref="C6:J6"/>
    <mergeCell ref="K6:R6"/>
  </mergeCells>
  <pageMargins left="0.7" right="0.7" top="0.75" bottom="0.75" header="0.3" footer="0.3"/>
  <pageSetup paperSize="9" scale="3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34"/>
  <sheetViews>
    <sheetView showGridLines="0" workbookViewId="0"/>
  </sheetViews>
  <sheetFormatPr defaultColWidth="8.85546875" defaultRowHeight="18" customHeight="1" x14ac:dyDescent="0.25"/>
  <cols>
    <col min="1" max="1" width="4.7109375" customWidth="1"/>
    <col min="2" max="2" width="45.7109375" customWidth="1"/>
    <col min="3" max="8" width="3.7109375" customWidth="1"/>
    <col min="9" max="9" width="3.7109375" style="1" customWidth="1"/>
    <col min="10" max="10" width="3.7109375" customWidth="1"/>
    <col min="11" max="18" width="14.5703125" customWidth="1"/>
    <col min="19" max="19" width="14.85546875" style="1" customWidth="1"/>
    <col min="20" max="23" width="14.85546875" customWidth="1"/>
    <col min="24" max="24" width="13.85546875" customWidth="1"/>
    <col min="25" max="25" width="13.85546875" style="4" customWidth="1"/>
    <col min="26" max="26" width="4.7109375" customWidth="1"/>
    <col min="27" max="30" width="13.85546875" customWidth="1"/>
    <col min="31" max="31" width="13.85546875" style="1" customWidth="1"/>
    <col min="32" max="32" width="4.7109375" customWidth="1"/>
    <col min="33" max="33" width="9.140625" customWidth="1"/>
  </cols>
  <sheetData>
    <row r="1" spans="1:41" ht="23.25" x14ac:dyDescent="0.35">
      <c r="A1" s="23" t="s">
        <v>51</v>
      </c>
      <c r="I1"/>
      <c r="J1" s="28"/>
      <c r="S1"/>
      <c r="Y1"/>
      <c r="AE1"/>
      <c r="AN1" s="29"/>
      <c r="AO1" s="29"/>
    </row>
    <row r="2" spans="1:41" ht="18" customHeight="1" x14ac:dyDescent="0.25">
      <c r="I2"/>
      <c r="K2" s="2"/>
      <c r="L2" s="2"/>
      <c r="M2" s="2"/>
      <c r="N2" s="2"/>
      <c r="O2" s="2"/>
    </row>
    <row r="3" spans="1:41" ht="18" customHeight="1" thickBot="1" x14ac:dyDescent="0.3">
      <c r="I3"/>
    </row>
    <row r="4" spans="1:41" ht="46.15" customHeight="1" thickTop="1" x14ac:dyDescent="0.25">
      <c r="I4"/>
      <c r="K4" s="285" t="s">
        <v>103</v>
      </c>
      <c r="L4" s="286"/>
      <c r="M4" s="286"/>
      <c r="N4" s="286"/>
      <c r="O4" s="286"/>
      <c r="P4" s="287"/>
      <c r="Q4" s="287"/>
      <c r="R4" s="288"/>
    </row>
    <row r="5" spans="1:41" ht="53.45" customHeight="1" thickBot="1" x14ac:dyDescent="0.3">
      <c r="B5" s="59" t="s">
        <v>39</v>
      </c>
      <c r="C5" s="41"/>
      <c r="D5" s="21"/>
      <c r="E5" s="21"/>
      <c r="F5" s="21"/>
      <c r="G5" s="21"/>
      <c r="H5" s="21"/>
      <c r="I5" s="21"/>
      <c r="J5" s="54"/>
      <c r="K5" s="43" t="s">
        <v>19</v>
      </c>
      <c r="L5" s="70" t="s">
        <v>20</v>
      </c>
      <c r="M5" s="70" t="s">
        <v>21</v>
      </c>
      <c r="N5" s="35" t="s">
        <v>22</v>
      </c>
      <c r="O5" s="70" t="s">
        <v>104</v>
      </c>
      <c r="P5" s="35" t="s">
        <v>24</v>
      </c>
      <c r="Q5" s="35" t="s">
        <v>25</v>
      </c>
      <c r="R5" s="42" t="s">
        <v>40</v>
      </c>
      <c r="Y5" s="30"/>
      <c r="AE5" s="19"/>
    </row>
    <row r="6" spans="1:41" ht="18" customHeight="1" thickTop="1" x14ac:dyDescent="0.25">
      <c r="B6" s="78" t="s">
        <v>111</v>
      </c>
      <c r="C6" s="137"/>
      <c r="D6" s="108"/>
      <c r="E6" s="108"/>
      <c r="F6" s="108"/>
      <c r="G6" s="108"/>
      <c r="H6" s="108"/>
      <c r="I6" s="108"/>
      <c r="J6" s="136"/>
      <c r="K6" s="88"/>
      <c r="L6" s="93"/>
      <c r="M6" s="93"/>
      <c r="N6" s="93"/>
      <c r="O6" s="88"/>
      <c r="P6" s="89"/>
      <c r="Q6" s="89"/>
      <c r="R6" s="91"/>
      <c r="S6" s="20"/>
    </row>
    <row r="7" spans="1:41" ht="18" customHeight="1" x14ac:dyDescent="0.25">
      <c r="B7" s="83" t="s">
        <v>41</v>
      </c>
      <c r="C7" s="138"/>
      <c r="D7" s="139"/>
      <c r="E7" s="139"/>
      <c r="F7" s="139"/>
      <c r="G7" s="139"/>
      <c r="H7" s="139"/>
      <c r="I7" s="139"/>
      <c r="J7" s="140"/>
      <c r="K7" s="84"/>
      <c r="L7" s="94"/>
      <c r="M7" s="94"/>
      <c r="N7" s="94"/>
      <c r="O7" s="84">
        <v>4854720.3768526651</v>
      </c>
      <c r="P7" s="85">
        <v>11871964.978178194</v>
      </c>
      <c r="Q7" s="85">
        <v>11751036.689328333</v>
      </c>
      <c r="R7" s="87">
        <v>28477722.044359192</v>
      </c>
      <c r="S7" s="104"/>
    </row>
    <row r="8" spans="1:41" ht="18" customHeight="1" x14ac:dyDescent="0.25">
      <c r="B8" s="83" t="s">
        <v>42</v>
      </c>
      <c r="C8" s="41"/>
      <c r="D8" s="21"/>
      <c r="E8" s="21"/>
      <c r="F8" s="21"/>
      <c r="G8" s="21"/>
      <c r="H8" s="21"/>
      <c r="I8" s="21"/>
      <c r="J8" s="54"/>
      <c r="K8" s="47"/>
      <c r="L8" s="95"/>
      <c r="M8" s="95"/>
      <c r="N8" s="95"/>
      <c r="O8" s="47">
        <v>1081455.5654049858</v>
      </c>
      <c r="P8" s="48">
        <v>3475311.2777360193</v>
      </c>
      <c r="Q8" s="48">
        <v>1631885.7719662497</v>
      </c>
      <c r="R8" s="49">
        <v>6188652.6151072551</v>
      </c>
      <c r="S8" s="104"/>
    </row>
    <row r="9" spans="1:41" ht="18" customHeight="1" x14ac:dyDescent="0.25">
      <c r="B9" s="83" t="s">
        <v>43</v>
      </c>
      <c r="C9" s="41"/>
      <c r="D9" s="21"/>
      <c r="E9" s="21"/>
      <c r="F9" s="21"/>
      <c r="G9" s="21"/>
      <c r="H9" s="21"/>
      <c r="I9" s="21"/>
      <c r="J9" s="54"/>
      <c r="K9" s="47"/>
      <c r="L9" s="95"/>
      <c r="M9" s="95"/>
      <c r="N9" s="95"/>
      <c r="O9" s="47">
        <v>564634.35195029678</v>
      </c>
      <c r="P9" s="48">
        <v>1061005.5574170293</v>
      </c>
      <c r="Q9" s="48">
        <v>939269.81656009983</v>
      </c>
      <c r="R9" s="49">
        <v>2564909.725927426</v>
      </c>
      <c r="S9" s="104"/>
    </row>
    <row r="10" spans="1:41" ht="18" customHeight="1" x14ac:dyDescent="0.25">
      <c r="B10" s="83" t="s">
        <v>44</v>
      </c>
      <c r="C10" s="41"/>
      <c r="D10" s="21"/>
      <c r="E10" s="21"/>
      <c r="F10" s="21"/>
      <c r="G10" s="21"/>
      <c r="H10" s="21"/>
      <c r="I10" s="21"/>
      <c r="J10" s="54"/>
      <c r="K10" s="47"/>
      <c r="L10" s="95"/>
      <c r="M10" s="95"/>
      <c r="N10" s="95"/>
      <c r="O10" s="47">
        <v>1919012.6623635939</v>
      </c>
      <c r="P10" s="48">
        <v>3991517.1063053906</v>
      </c>
      <c r="Q10" s="48">
        <v>3544976.9178012339</v>
      </c>
      <c r="R10" s="49">
        <v>9455506.686470218</v>
      </c>
      <c r="S10" s="104"/>
      <c r="T10" s="81"/>
    </row>
    <row r="11" spans="1:41" ht="18" customHeight="1" x14ac:dyDescent="0.25">
      <c r="B11" s="83" t="s">
        <v>45</v>
      </c>
      <c r="C11" s="41"/>
      <c r="D11" s="21"/>
      <c r="E11" s="21"/>
      <c r="F11" s="21"/>
      <c r="G11" s="21"/>
      <c r="H11" s="21"/>
      <c r="I11" s="21"/>
      <c r="J11" s="54"/>
      <c r="K11" s="47"/>
      <c r="L11" s="95"/>
      <c r="M11" s="95"/>
      <c r="N11" s="95"/>
      <c r="O11" s="47">
        <v>1165252.3838538637</v>
      </c>
      <c r="P11" s="48">
        <v>1582074.8482176745</v>
      </c>
      <c r="Q11" s="48">
        <v>1717327.2497725543</v>
      </c>
      <c r="R11" s="49">
        <v>4464654.4818440927</v>
      </c>
      <c r="S11" s="104"/>
    </row>
    <row r="12" spans="1:41" ht="18" customHeight="1" thickBot="1" x14ac:dyDescent="0.3">
      <c r="B12" s="92" t="s">
        <v>118</v>
      </c>
      <c r="C12" s="41"/>
      <c r="D12" s="21"/>
      <c r="E12" s="21"/>
      <c r="F12" s="21"/>
      <c r="G12" s="21"/>
      <c r="H12" s="21"/>
      <c r="I12" s="21"/>
      <c r="J12" s="54"/>
      <c r="K12" s="50"/>
      <c r="L12" s="96"/>
      <c r="M12" s="96"/>
      <c r="N12" s="96"/>
      <c r="O12" s="50">
        <v>9585075.3404254057</v>
      </c>
      <c r="P12" s="51">
        <v>21981873.767854307</v>
      </c>
      <c r="Q12" s="51">
        <v>19584496.445428476</v>
      </c>
      <c r="R12" s="52">
        <v>51151445.553708188</v>
      </c>
      <c r="S12" s="104"/>
    </row>
    <row r="13" spans="1:41" ht="18" customHeight="1" thickTop="1" x14ac:dyDescent="0.25">
      <c r="B13" s="78" t="s">
        <v>46</v>
      </c>
      <c r="C13" s="137"/>
      <c r="D13" s="108"/>
      <c r="E13" s="108"/>
      <c r="F13" s="108"/>
      <c r="G13" s="108"/>
      <c r="H13" s="108"/>
      <c r="I13" s="108"/>
      <c r="J13" s="136"/>
      <c r="K13" s="88"/>
      <c r="L13" s="93"/>
      <c r="M13" s="93"/>
      <c r="N13" s="93"/>
      <c r="O13" s="88"/>
      <c r="P13" s="89"/>
      <c r="Q13" s="89"/>
      <c r="R13" s="91"/>
      <c r="S13" s="104"/>
    </row>
    <row r="14" spans="1:41" ht="18" customHeight="1" x14ac:dyDescent="0.25">
      <c r="B14" s="83" t="s">
        <v>41</v>
      </c>
      <c r="C14" s="138"/>
      <c r="D14" s="139"/>
      <c r="E14" s="139"/>
      <c r="F14" s="139"/>
      <c r="G14" s="139"/>
      <c r="H14" s="139"/>
      <c r="I14" s="139"/>
      <c r="J14" s="140"/>
      <c r="K14" s="84"/>
      <c r="L14" s="94"/>
      <c r="M14" s="94"/>
      <c r="N14" s="94"/>
      <c r="O14" s="84">
        <v>72157.248613978387</v>
      </c>
      <c r="P14" s="85">
        <v>244068.39686401727</v>
      </c>
      <c r="Q14" s="85">
        <v>134627.400833149</v>
      </c>
      <c r="R14" s="87">
        <v>450853.0463111446</v>
      </c>
      <c r="S14" s="104"/>
    </row>
    <row r="15" spans="1:41" ht="18" customHeight="1" x14ac:dyDescent="0.25">
      <c r="B15" s="83" t="s">
        <v>42</v>
      </c>
      <c r="C15" s="41"/>
      <c r="D15" s="21"/>
      <c r="E15" s="21"/>
      <c r="F15" s="21"/>
      <c r="G15" s="21"/>
      <c r="H15" s="21"/>
      <c r="I15" s="21"/>
      <c r="J15" s="54"/>
      <c r="K15" s="47"/>
      <c r="L15" s="95"/>
      <c r="M15" s="95"/>
      <c r="N15" s="95"/>
      <c r="O15" s="47">
        <v>0</v>
      </c>
      <c r="P15" s="48">
        <v>0</v>
      </c>
      <c r="Q15" s="48">
        <v>0</v>
      </c>
      <c r="R15" s="49">
        <v>0</v>
      </c>
      <c r="S15" s="104"/>
    </row>
    <row r="16" spans="1:41" ht="18" customHeight="1" x14ac:dyDescent="0.25">
      <c r="B16" s="83" t="s">
        <v>43</v>
      </c>
      <c r="C16" s="41"/>
      <c r="D16" s="21"/>
      <c r="E16" s="21"/>
      <c r="F16" s="21"/>
      <c r="G16" s="21"/>
      <c r="H16" s="21"/>
      <c r="I16" s="21"/>
      <c r="J16" s="54"/>
      <c r="K16" s="47"/>
      <c r="L16" s="95"/>
      <c r="M16" s="95"/>
      <c r="N16" s="95"/>
      <c r="O16" s="47">
        <v>0</v>
      </c>
      <c r="P16" s="48">
        <v>0</v>
      </c>
      <c r="Q16" s="48">
        <v>0</v>
      </c>
      <c r="R16" s="49">
        <v>0</v>
      </c>
      <c r="S16" s="104"/>
    </row>
    <row r="17" spans="2:23" ht="18" customHeight="1" x14ac:dyDescent="0.25">
      <c r="B17" s="83" t="s">
        <v>44</v>
      </c>
      <c r="C17" s="41"/>
      <c r="D17" s="21"/>
      <c r="E17" s="21"/>
      <c r="F17" s="21"/>
      <c r="G17" s="21"/>
      <c r="H17" s="21"/>
      <c r="I17" s="21"/>
      <c r="J17" s="54"/>
      <c r="K17" s="47"/>
      <c r="L17" s="95"/>
      <c r="M17" s="95"/>
      <c r="N17" s="95"/>
      <c r="O17" s="47">
        <v>9245.1562499999982</v>
      </c>
      <c r="P17" s="48">
        <v>19282.5</v>
      </c>
      <c r="Q17" s="48">
        <v>17132.5</v>
      </c>
      <c r="R17" s="49">
        <v>45660.15625</v>
      </c>
      <c r="S17" s="104"/>
      <c r="T17" s="81"/>
    </row>
    <row r="18" spans="2:23" ht="18" customHeight="1" x14ac:dyDescent="0.25">
      <c r="B18" s="83" t="s">
        <v>45</v>
      </c>
      <c r="C18" s="41"/>
      <c r="D18" s="21"/>
      <c r="E18" s="21"/>
      <c r="F18" s="21"/>
      <c r="G18" s="21"/>
      <c r="H18" s="21"/>
      <c r="I18" s="21"/>
      <c r="J18" s="54"/>
      <c r="K18" s="47"/>
      <c r="L18" s="95"/>
      <c r="M18" s="95"/>
      <c r="N18" s="95"/>
      <c r="O18" s="47">
        <v>0</v>
      </c>
      <c r="P18" s="48">
        <v>0</v>
      </c>
      <c r="Q18" s="48">
        <v>0</v>
      </c>
      <c r="R18" s="49">
        <v>0</v>
      </c>
      <c r="S18" s="104"/>
    </row>
    <row r="19" spans="2:23" ht="18" customHeight="1" thickBot="1" x14ac:dyDescent="0.3">
      <c r="B19" s="92" t="s">
        <v>118</v>
      </c>
      <c r="C19" s="41"/>
      <c r="D19" s="21"/>
      <c r="E19" s="21"/>
      <c r="F19" s="21"/>
      <c r="G19" s="21"/>
      <c r="H19" s="21"/>
      <c r="I19" s="21"/>
      <c r="J19" s="54"/>
      <c r="K19" s="50"/>
      <c r="L19" s="96"/>
      <c r="M19" s="96"/>
      <c r="N19" s="96"/>
      <c r="O19" s="50">
        <v>81402.404863978387</v>
      </c>
      <c r="P19" s="51">
        <v>263350.89686401724</v>
      </c>
      <c r="Q19" s="51">
        <v>151759.900833149</v>
      </c>
      <c r="R19" s="52">
        <v>496513.2025611446</v>
      </c>
      <c r="S19" s="104"/>
    </row>
    <row r="20" spans="2:23" ht="18" customHeight="1" thickTop="1" x14ac:dyDescent="0.25">
      <c r="B20" s="78" t="s">
        <v>156</v>
      </c>
      <c r="C20" s="137"/>
      <c r="D20" s="108"/>
      <c r="E20" s="108"/>
      <c r="F20" s="108"/>
      <c r="G20" s="108"/>
      <c r="H20" s="108"/>
      <c r="I20" s="108"/>
      <c r="J20" s="136"/>
      <c r="K20" s="88"/>
      <c r="L20" s="93"/>
      <c r="M20" s="93"/>
      <c r="N20" s="93"/>
      <c r="O20" s="88"/>
      <c r="P20" s="89"/>
      <c r="Q20" s="89"/>
      <c r="R20" s="91"/>
      <c r="S20" s="104"/>
    </row>
    <row r="21" spans="2:23" ht="18" customHeight="1" x14ac:dyDescent="0.25">
      <c r="B21" s="83" t="s">
        <v>88</v>
      </c>
      <c r="C21" s="138"/>
      <c r="D21" s="139"/>
      <c r="E21" s="139"/>
      <c r="F21" s="139"/>
      <c r="G21" s="139"/>
      <c r="H21" s="139"/>
      <c r="I21" s="139"/>
      <c r="J21" s="140"/>
      <c r="K21" s="84"/>
      <c r="L21" s="94"/>
      <c r="M21" s="94"/>
      <c r="N21" s="94"/>
      <c r="O21" s="258">
        <v>1416142.6940942267</v>
      </c>
      <c r="P21" s="259">
        <v>24788867.798941016</v>
      </c>
      <c r="Q21" s="259">
        <v>1120703.2543330027</v>
      </c>
      <c r="R21" s="260">
        <v>27325713.747368246</v>
      </c>
      <c r="S21" s="104"/>
    </row>
    <row r="22" spans="2:23" ht="18" customHeight="1" x14ac:dyDescent="0.25">
      <c r="B22" s="83" t="s">
        <v>97</v>
      </c>
      <c r="C22" s="41"/>
      <c r="D22" s="21"/>
      <c r="E22" s="21"/>
      <c r="F22" s="21"/>
      <c r="G22" s="21"/>
      <c r="H22" s="21"/>
      <c r="I22" s="21"/>
      <c r="J22" s="54"/>
      <c r="K22" s="47"/>
      <c r="L22" s="95"/>
      <c r="M22" s="95"/>
      <c r="N22" s="95"/>
      <c r="O22" s="261">
        <v>5654831.9890181329</v>
      </c>
      <c r="P22" s="262">
        <v>14897390.631182902</v>
      </c>
      <c r="Q22" s="262">
        <v>9201168.0124022886</v>
      </c>
      <c r="R22" s="263">
        <v>29753390.632603325</v>
      </c>
      <c r="S22" s="104"/>
    </row>
    <row r="23" spans="2:23" ht="18" customHeight="1" x14ac:dyDescent="0.25">
      <c r="B23" s="83" t="s">
        <v>44</v>
      </c>
      <c r="C23" s="41"/>
      <c r="D23" s="21"/>
      <c r="E23" s="21"/>
      <c r="F23" s="21"/>
      <c r="G23" s="21"/>
      <c r="H23" s="21"/>
      <c r="I23" s="21"/>
      <c r="J23" s="54"/>
      <c r="K23" s="47"/>
      <c r="L23" s="95"/>
      <c r="M23" s="95"/>
      <c r="N23" s="95"/>
      <c r="O23" s="261">
        <v>7835368.7983648311</v>
      </c>
      <c r="P23" s="262">
        <v>10211085.817624748</v>
      </c>
      <c r="Q23" s="262">
        <v>3353555.9517314257</v>
      </c>
      <c r="R23" s="263">
        <v>21400010.567721006</v>
      </c>
      <c r="S23" s="104"/>
    </row>
    <row r="24" spans="2:23" ht="18" customHeight="1" x14ac:dyDescent="0.25">
      <c r="B24" s="83" t="s">
        <v>43</v>
      </c>
      <c r="C24" s="41"/>
      <c r="D24" s="21"/>
      <c r="E24" s="21"/>
      <c r="F24" s="21"/>
      <c r="G24" s="21"/>
      <c r="H24" s="21"/>
      <c r="I24" s="21"/>
      <c r="J24" s="54"/>
      <c r="K24" s="47"/>
      <c r="L24" s="95"/>
      <c r="M24" s="95"/>
      <c r="N24" s="95"/>
      <c r="O24" s="47">
        <v>2725817.1005267594</v>
      </c>
      <c r="P24" s="48">
        <v>4006636.0298033045</v>
      </c>
      <c r="Q24" s="48">
        <v>8731142.7664315496</v>
      </c>
      <c r="R24" s="49">
        <v>15463595.896761613</v>
      </c>
      <c r="S24" s="104"/>
      <c r="T24" s="81"/>
    </row>
    <row r="25" spans="2:23" ht="18" customHeight="1" x14ac:dyDescent="0.25">
      <c r="B25" s="83" t="s">
        <v>100</v>
      </c>
      <c r="C25" s="41"/>
      <c r="D25" s="21"/>
      <c r="E25" s="21"/>
      <c r="F25" s="21"/>
      <c r="G25" s="21"/>
      <c r="H25" s="21"/>
      <c r="I25" s="21"/>
      <c r="J25" s="54"/>
      <c r="K25" s="47"/>
      <c r="L25" s="95"/>
      <c r="M25" s="95"/>
      <c r="N25" s="95"/>
      <c r="O25" s="47">
        <v>1780891.8492303404</v>
      </c>
      <c r="P25" s="48">
        <v>1841625.8570256045</v>
      </c>
      <c r="Q25" s="48">
        <v>4260853.0865786215</v>
      </c>
      <c r="R25" s="49">
        <v>7883370.7928345669</v>
      </c>
      <c r="S25" s="104"/>
    </row>
    <row r="26" spans="2:23" ht="18" customHeight="1" thickBot="1" x14ac:dyDescent="0.3">
      <c r="B26" s="92" t="s">
        <v>118</v>
      </c>
      <c r="C26" s="41"/>
      <c r="D26" s="21"/>
      <c r="E26" s="21"/>
      <c r="F26" s="21"/>
      <c r="G26" s="21"/>
      <c r="H26" s="21"/>
      <c r="I26" s="21"/>
      <c r="J26" s="54"/>
      <c r="K26" s="50"/>
      <c r="L26" s="96"/>
      <c r="M26" s="96"/>
      <c r="N26" s="96"/>
      <c r="O26" s="50">
        <v>19413052.431234293</v>
      </c>
      <c r="P26" s="51">
        <v>55745606.134577572</v>
      </c>
      <c r="Q26" s="51">
        <v>26667423.071476892</v>
      </c>
      <c r="R26" s="52">
        <v>101826081.63728875</v>
      </c>
      <c r="S26" s="104"/>
    </row>
    <row r="27" spans="2:23" ht="18" customHeight="1" thickTop="1" thickBot="1" x14ac:dyDescent="0.3">
      <c r="B27" s="133" t="s">
        <v>40</v>
      </c>
      <c r="C27" s="41"/>
      <c r="D27" s="21"/>
      <c r="E27" s="21"/>
      <c r="F27" s="21"/>
      <c r="G27" s="21"/>
      <c r="H27" s="21"/>
      <c r="I27" s="21"/>
      <c r="J27" s="54"/>
      <c r="K27" s="50"/>
      <c r="L27" s="96"/>
      <c r="M27" s="96"/>
      <c r="N27" s="96"/>
      <c r="O27" s="50">
        <v>29079530.176523678</v>
      </c>
      <c r="P27" s="51">
        <v>77990830.799295902</v>
      </c>
      <c r="Q27" s="51">
        <v>46403679.417738512</v>
      </c>
      <c r="R27" s="52">
        <v>153474040.39355808</v>
      </c>
      <c r="S27" s="104"/>
      <c r="T27" s="104"/>
      <c r="U27" s="104"/>
      <c r="V27" s="104"/>
      <c r="W27" s="71"/>
    </row>
    <row r="28" spans="2:23" ht="18" customHeight="1" thickTop="1" x14ac:dyDescent="0.25">
      <c r="I28"/>
      <c r="R28" s="98" t="b">
        <v>1</v>
      </c>
    </row>
    <row r="29" spans="2:23" ht="18" customHeight="1" x14ac:dyDescent="0.25">
      <c r="I29"/>
      <c r="K29" s="105"/>
      <c r="L29" s="105"/>
      <c r="M29" s="105"/>
      <c r="N29" s="105"/>
      <c r="O29" s="105"/>
      <c r="P29" s="105"/>
      <c r="Q29" s="105"/>
      <c r="R29" s="105"/>
      <c r="S29" s="71"/>
    </row>
    <row r="30" spans="2:23" ht="18" customHeight="1" x14ac:dyDescent="0.25">
      <c r="K30" s="105"/>
      <c r="L30" s="105"/>
      <c r="M30" s="105"/>
      <c r="N30" s="105"/>
      <c r="O30" s="105"/>
      <c r="P30" s="105"/>
      <c r="Q30" s="105"/>
      <c r="R30" s="105"/>
      <c r="S30" s="71"/>
    </row>
    <row r="31" spans="2:23" ht="18" customHeight="1" x14ac:dyDescent="0.25">
      <c r="K31" s="105"/>
      <c r="L31" s="105"/>
      <c r="M31" s="105"/>
      <c r="N31" s="105"/>
      <c r="O31" s="105"/>
      <c r="P31" s="105"/>
      <c r="Q31" s="105"/>
      <c r="R31" s="105"/>
      <c r="S31" s="71"/>
    </row>
    <row r="32" spans="2:23" ht="18" customHeight="1" x14ac:dyDescent="0.25">
      <c r="K32" s="105"/>
      <c r="L32" s="105"/>
      <c r="M32" s="105"/>
      <c r="N32" s="105"/>
      <c r="O32" s="105"/>
      <c r="P32" s="105"/>
      <c r="Q32" s="105"/>
      <c r="R32" s="105"/>
      <c r="S32" s="71"/>
    </row>
    <row r="33" spans="11:19" ht="18" customHeight="1" x14ac:dyDescent="0.25">
      <c r="K33" s="105"/>
      <c r="L33" s="105"/>
      <c r="M33" s="105"/>
      <c r="N33" s="105"/>
      <c r="O33" s="105"/>
      <c r="P33" s="105"/>
      <c r="Q33" s="105"/>
      <c r="R33" s="105"/>
      <c r="S33" s="71"/>
    </row>
    <row r="34" spans="11:19" ht="18" customHeight="1" x14ac:dyDescent="0.25">
      <c r="K34" s="105"/>
      <c r="L34" s="105"/>
      <c r="M34" s="105"/>
      <c r="N34" s="105"/>
      <c r="O34" s="105"/>
      <c r="P34" s="105"/>
      <c r="Q34" s="105"/>
      <c r="R34" s="105"/>
      <c r="S34" s="71"/>
    </row>
  </sheetData>
  <mergeCells count="1">
    <mergeCell ref="K4:R4"/>
  </mergeCells>
  <pageMargins left="0.70866141732283472" right="0.70866141732283472" top="0.74803149606299213" bottom="0.74803149606299213" header="0.31496062992125984" footer="0.31496062992125984"/>
  <pageSetup paperSize="8" scale="6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2"/>
  <sheetViews>
    <sheetView showGridLines="0" workbookViewId="0">
      <selection activeCell="B12" sqref="B12"/>
    </sheetView>
  </sheetViews>
  <sheetFormatPr defaultColWidth="8.85546875" defaultRowHeight="15" x14ac:dyDescent="0.25"/>
  <cols>
    <col min="1" max="1" width="6.85546875" customWidth="1"/>
    <col min="2" max="2" width="45.42578125" bestFit="1" customWidth="1"/>
    <col min="3" max="3" width="33.85546875" customWidth="1"/>
    <col min="4" max="4" width="37.28515625" bestFit="1" customWidth="1"/>
    <col min="5" max="5" width="11.140625" customWidth="1"/>
    <col min="6" max="6" width="25.7109375" style="28" customWidth="1"/>
    <col min="7" max="8" width="13.7109375" customWidth="1"/>
    <col min="9" max="10" width="14.28515625" customWidth="1"/>
    <col min="11" max="12" width="15.28515625" customWidth="1"/>
    <col min="13" max="14" width="16.42578125" customWidth="1"/>
    <col min="15" max="15" width="16" customWidth="1"/>
    <col min="16" max="16" width="15.28515625" customWidth="1"/>
    <col min="17" max="18" width="16.42578125" customWidth="1"/>
    <col min="19" max="23" width="16" customWidth="1"/>
    <col min="24" max="28" width="11.28515625" customWidth="1"/>
  </cols>
  <sheetData>
    <row r="1" spans="1:3" ht="18" customHeight="1" x14ac:dyDescent="0.35">
      <c r="A1" s="32"/>
    </row>
    <row r="2" spans="1:3" x14ac:dyDescent="0.25">
      <c r="C2" s="254" t="s">
        <v>193</v>
      </c>
    </row>
  </sheetData>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Q43"/>
  <sheetViews>
    <sheetView showGridLines="0" zoomScale="70" zoomScaleNormal="70" workbookViewId="0"/>
  </sheetViews>
  <sheetFormatPr defaultColWidth="8.85546875" defaultRowHeight="15" x14ac:dyDescent="0.25"/>
  <cols>
    <col min="1" max="1" width="6.85546875" customWidth="1"/>
    <col min="2" max="2" width="45.42578125" bestFit="1" customWidth="1"/>
    <col min="3" max="6" width="16.28515625" customWidth="1"/>
    <col min="7" max="9" width="13.7109375" customWidth="1"/>
    <col min="10" max="10" width="13.7109375" style="28" customWidth="1"/>
    <col min="11" max="14" width="13.7109375" customWidth="1"/>
    <col min="15" max="15" width="11.28515625" customWidth="1"/>
  </cols>
  <sheetData>
    <row r="1" spans="1:17" ht="23.25" x14ac:dyDescent="0.35">
      <c r="A1" s="23" t="s">
        <v>55</v>
      </c>
    </row>
    <row r="2" spans="1:17" ht="18" customHeight="1" x14ac:dyDescent="0.35">
      <c r="A2" s="32"/>
    </row>
    <row r="3" spans="1:17" ht="18" customHeight="1" x14ac:dyDescent="0.35">
      <c r="A3" s="32"/>
    </row>
    <row r="4" spans="1:17" ht="18" customHeight="1" thickBot="1" x14ac:dyDescent="0.4">
      <c r="A4" s="32"/>
      <c r="K4" t="s">
        <v>105</v>
      </c>
      <c r="L4" s="69" t="s">
        <v>23</v>
      </c>
      <c r="M4" t="s">
        <v>28</v>
      </c>
      <c r="N4" s="62">
        <v>0.92572112036832221</v>
      </c>
    </row>
    <row r="5" spans="1:17" ht="51" customHeight="1" thickTop="1" thickBot="1" x14ac:dyDescent="0.35">
      <c r="A5" s="22" t="s">
        <v>56</v>
      </c>
      <c r="G5" s="293" t="s">
        <v>125</v>
      </c>
      <c r="H5" s="294"/>
      <c r="I5" s="294"/>
      <c r="J5" s="295"/>
      <c r="K5" s="296" t="s">
        <v>117</v>
      </c>
      <c r="L5" s="297"/>
      <c r="M5" s="297"/>
      <c r="N5" s="298"/>
    </row>
    <row r="6" spans="1:17" s="1" customFormat="1" ht="64.900000000000006" customHeight="1" thickTop="1" thickBot="1" x14ac:dyDescent="0.4">
      <c r="A6" s="23"/>
      <c r="B6" s="3" t="s">
        <v>39</v>
      </c>
      <c r="C6" s="40"/>
      <c r="D6" s="75"/>
      <c r="E6" s="61"/>
      <c r="F6" s="76"/>
      <c r="G6" s="129" t="s">
        <v>82</v>
      </c>
      <c r="H6" s="130" t="s">
        <v>24</v>
      </c>
      <c r="I6" s="130" t="s">
        <v>25</v>
      </c>
      <c r="J6" s="131" t="s">
        <v>40</v>
      </c>
      <c r="K6" s="129" t="s">
        <v>82</v>
      </c>
      <c r="L6" s="130" t="s">
        <v>24</v>
      </c>
      <c r="M6" s="130" t="s">
        <v>25</v>
      </c>
      <c r="N6" s="131" t="s">
        <v>40</v>
      </c>
      <c r="P6"/>
      <c r="Q6"/>
    </row>
    <row r="7" spans="1:17" ht="18" customHeight="1" thickTop="1" x14ac:dyDescent="0.35">
      <c r="A7" s="32"/>
      <c r="B7" s="55" t="s">
        <v>41</v>
      </c>
      <c r="C7" s="74"/>
      <c r="D7" s="73"/>
      <c r="E7" s="73"/>
      <c r="F7" s="77"/>
      <c r="G7" s="84">
        <v>22185.069615597346</v>
      </c>
      <c r="H7" s="85">
        <v>55092.185840707971</v>
      </c>
      <c r="I7" s="85">
        <v>55429.760508849569</v>
      </c>
      <c r="J7" s="86">
        <v>132707.01596515489</v>
      </c>
      <c r="K7" s="84">
        <v>20537.187499999996</v>
      </c>
      <c r="L7" s="85">
        <v>51000</v>
      </c>
      <c r="M7" s="85">
        <v>51312.500000000007</v>
      </c>
      <c r="N7" s="87">
        <v>122849.6875</v>
      </c>
    </row>
    <row r="8" spans="1:17" ht="18" customHeight="1" x14ac:dyDescent="0.35">
      <c r="A8" s="32"/>
      <c r="B8" s="55" t="s">
        <v>52</v>
      </c>
      <c r="C8" s="74"/>
      <c r="D8" s="73"/>
      <c r="E8" s="73"/>
      <c r="F8" s="77"/>
      <c r="G8" s="44"/>
      <c r="H8" s="37"/>
      <c r="I8" s="37"/>
      <c r="J8" s="66">
        <v>0</v>
      </c>
      <c r="K8" s="44">
        <v>0</v>
      </c>
      <c r="L8" s="37">
        <v>0</v>
      </c>
      <c r="M8" s="37">
        <v>0</v>
      </c>
      <c r="N8" s="45">
        <v>0</v>
      </c>
    </row>
    <row r="9" spans="1:17" ht="18" customHeight="1" x14ac:dyDescent="0.35">
      <c r="A9" s="32"/>
      <c r="B9" s="55" t="s">
        <v>43</v>
      </c>
      <c r="C9" s="74"/>
      <c r="D9" s="73"/>
      <c r="E9" s="73"/>
      <c r="F9" s="77"/>
      <c r="G9" s="44"/>
      <c r="H9" s="37"/>
      <c r="I9" s="37"/>
      <c r="J9" s="66">
        <v>0</v>
      </c>
      <c r="K9" s="44">
        <v>0</v>
      </c>
      <c r="L9" s="37">
        <v>0</v>
      </c>
      <c r="M9" s="37">
        <v>0</v>
      </c>
      <c r="N9" s="45">
        <v>0</v>
      </c>
    </row>
    <row r="10" spans="1:17" ht="18" customHeight="1" x14ac:dyDescent="0.35">
      <c r="A10" s="32"/>
      <c r="B10" s="55" t="s">
        <v>44</v>
      </c>
      <c r="C10" s="74"/>
      <c r="D10" s="73"/>
      <c r="E10" s="73"/>
      <c r="F10" s="77"/>
      <c r="G10" s="44">
        <v>9986.9777696349556</v>
      </c>
      <c r="H10" s="37">
        <v>20829.70732300885</v>
      </c>
      <c r="I10" s="37">
        <v>18507.193606194691</v>
      </c>
      <c r="J10" s="66">
        <v>49323.878698838496</v>
      </c>
      <c r="K10" s="44">
        <v>9245.1562499999982</v>
      </c>
      <c r="L10" s="37">
        <v>19282.5</v>
      </c>
      <c r="M10" s="37">
        <v>17132.5</v>
      </c>
      <c r="N10" s="45">
        <v>45660.15625</v>
      </c>
    </row>
    <row r="11" spans="1:17" ht="18" customHeight="1" x14ac:dyDescent="0.35">
      <c r="A11" s="32"/>
      <c r="B11" s="55" t="s">
        <v>45</v>
      </c>
      <c r="C11" s="74"/>
      <c r="D11" s="73"/>
      <c r="E11" s="73"/>
      <c r="F11" s="77"/>
      <c r="G11" s="44"/>
      <c r="H11" s="37"/>
      <c r="I11" s="37"/>
      <c r="J11" s="66">
        <v>0</v>
      </c>
      <c r="K11" s="44">
        <v>0</v>
      </c>
      <c r="L11" s="37">
        <v>0</v>
      </c>
      <c r="M11" s="37">
        <v>0</v>
      </c>
      <c r="N11" s="45">
        <v>0</v>
      </c>
    </row>
    <row r="12" spans="1:17" ht="18" customHeight="1" thickBot="1" x14ac:dyDescent="0.4">
      <c r="A12" s="32"/>
      <c r="B12" s="59" t="s">
        <v>40</v>
      </c>
      <c r="C12" s="78"/>
      <c r="D12" s="79"/>
      <c r="E12" s="79"/>
      <c r="F12" s="80"/>
      <c r="G12" s="50">
        <v>32172.047385232301</v>
      </c>
      <c r="H12" s="51">
        <v>75921.893163716828</v>
      </c>
      <c r="I12" s="51">
        <v>73936.954115044267</v>
      </c>
      <c r="J12" s="68">
        <v>182030.89466399339</v>
      </c>
      <c r="K12" s="50">
        <v>29782.343749999993</v>
      </c>
      <c r="L12" s="51">
        <v>70282.5</v>
      </c>
      <c r="M12" s="51">
        <v>68445</v>
      </c>
      <c r="N12" s="52">
        <v>168509.84375</v>
      </c>
    </row>
    <row r="13" spans="1:17" ht="18" customHeight="1" thickTop="1" x14ac:dyDescent="0.35">
      <c r="A13" s="32"/>
      <c r="C13" s="29"/>
      <c r="D13" s="29"/>
      <c r="E13" s="29"/>
      <c r="F13" s="29"/>
      <c r="G13" s="53"/>
      <c r="H13" s="53"/>
      <c r="I13" s="53"/>
      <c r="J13" s="53"/>
      <c r="K13" s="53"/>
      <c r="L13" s="53"/>
      <c r="M13" s="53"/>
      <c r="N13" s="53"/>
    </row>
    <row r="14" spans="1:17" ht="18" customHeight="1" thickBot="1" x14ac:dyDescent="0.4">
      <c r="A14" s="32"/>
      <c r="C14" s="29"/>
      <c r="D14" s="29"/>
      <c r="E14" s="29"/>
      <c r="F14" s="29"/>
      <c r="G14" s="53"/>
      <c r="H14" s="53"/>
      <c r="I14" s="53"/>
      <c r="J14" s="53"/>
      <c r="K14" s="53"/>
      <c r="L14" s="53"/>
      <c r="M14" s="53"/>
      <c r="N14" s="53"/>
    </row>
    <row r="15" spans="1:17" ht="57" customHeight="1" thickTop="1" thickBot="1" x14ac:dyDescent="0.35">
      <c r="A15" s="22" t="s">
        <v>57</v>
      </c>
      <c r="C15" s="29"/>
      <c r="D15" s="29"/>
      <c r="E15" s="29"/>
      <c r="F15" s="29"/>
      <c r="G15" s="293" t="s">
        <v>126</v>
      </c>
      <c r="H15" s="294"/>
      <c r="I15" s="294"/>
      <c r="J15" s="295"/>
      <c r="K15" s="296" t="s">
        <v>107</v>
      </c>
      <c r="L15" s="297"/>
      <c r="M15" s="297"/>
      <c r="N15" s="298"/>
    </row>
    <row r="16" spans="1:17" ht="46.5" thickTop="1" thickBot="1" x14ac:dyDescent="0.3">
      <c r="B16" s="3" t="s">
        <v>39</v>
      </c>
      <c r="C16" s="78"/>
      <c r="D16" s="79"/>
      <c r="E16" s="79"/>
      <c r="F16" s="80"/>
      <c r="G16" s="129" t="s">
        <v>82</v>
      </c>
      <c r="H16" s="130" t="s">
        <v>24</v>
      </c>
      <c r="I16" s="130" t="s">
        <v>25</v>
      </c>
      <c r="J16" s="131" t="s">
        <v>40</v>
      </c>
      <c r="K16" s="129" t="s">
        <v>82</v>
      </c>
      <c r="L16" s="130" t="s">
        <v>24</v>
      </c>
      <c r="M16" s="130" t="s">
        <v>25</v>
      </c>
      <c r="N16" s="131" t="s">
        <v>40</v>
      </c>
    </row>
    <row r="17" spans="1:14" ht="18" customHeight="1" thickTop="1" x14ac:dyDescent="0.35">
      <c r="A17" s="32"/>
      <c r="B17" s="55" t="s">
        <v>41</v>
      </c>
      <c r="C17" s="74"/>
      <c r="D17" s="73"/>
      <c r="E17" s="73"/>
      <c r="F17" s="77"/>
      <c r="G17" s="121">
        <v>0</v>
      </c>
      <c r="H17" s="123">
        <v>120000</v>
      </c>
      <c r="I17" s="123">
        <v>90000</v>
      </c>
      <c r="J17" s="87">
        <v>210000</v>
      </c>
      <c r="K17" s="132">
        <v>0</v>
      </c>
      <c r="L17" s="86">
        <v>111086.53444419867</v>
      </c>
      <c r="M17" s="85">
        <v>83314.900833149004</v>
      </c>
      <c r="N17" s="87">
        <v>194401.43527734769</v>
      </c>
    </row>
    <row r="18" spans="1:14" ht="18" customHeight="1" x14ac:dyDescent="0.35">
      <c r="A18" s="32"/>
      <c r="B18" s="55" t="s">
        <v>52</v>
      </c>
      <c r="C18" s="74"/>
      <c r="D18" s="73"/>
      <c r="E18" s="73"/>
      <c r="F18" s="77"/>
      <c r="G18" s="44"/>
      <c r="H18" s="37"/>
      <c r="I18" s="37"/>
      <c r="J18" s="45">
        <v>0</v>
      </c>
      <c r="K18" s="44">
        <v>0</v>
      </c>
      <c r="L18" s="37">
        <v>0</v>
      </c>
      <c r="M18" s="37">
        <v>0</v>
      </c>
      <c r="N18" s="45">
        <v>0</v>
      </c>
    </row>
    <row r="19" spans="1:14" ht="18" customHeight="1" x14ac:dyDescent="0.35">
      <c r="A19" s="32"/>
      <c r="B19" s="55" t="s">
        <v>43</v>
      </c>
      <c r="C19" s="74"/>
      <c r="D19" s="73"/>
      <c r="E19" s="73"/>
      <c r="F19" s="77"/>
      <c r="G19" s="44"/>
      <c r="H19" s="37"/>
      <c r="I19" s="37"/>
      <c r="J19" s="45">
        <v>0</v>
      </c>
      <c r="K19" s="44">
        <v>0</v>
      </c>
      <c r="L19" s="37">
        <v>0</v>
      </c>
      <c r="M19" s="37">
        <v>0</v>
      </c>
      <c r="N19" s="45">
        <v>0</v>
      </c>
    </row>
    <row r="20" spans="1:14" ht="18" customHeight="1" x14ac:dyDescent="0.35">
      <c r="A20" s="32"/>
      <c r="B20" s="55" t="s">
        <v>44</v>
      </c>
      <c r="C20" s="74"/>
      <c r="D20" s="73"/>
      <c r="E20" s="73"/>
      <c r="F20" s="77"/>
      <c r="G20" s="44"/>
      <c r="H20" s="37"/>
      <c r="I20" s="37"/>
      <c r="J20" s="45">
        <v>0</v>
      </c>
      <c r="K20" s="44">
        <v>0</v>
      </c>
      <c r="L20" s="37">
        <v>0</v>
      </c>
      <c r="M20" s="37">
        <v>0</v>
      </c>
      <c r="N20" s="45">
        <v>0</v>
      </c>
    </row>
    <row r="21" spans="1:14" ht="18" customHeight="1" x14ac:dyDescent="0.35">
      <c r="A21" s="32"/>
      <c r="B21" s="55" t="s">
        <v>45</v>
      </c>
      <c r="C21" s="74"/>
      <c r="D21" s="73"/>
      <c r="E21" s="73"/>
      <c r="F21" s="77"/>
      <c r="G21" s="44"/>
      <c r="H21" s="37"/>
      <c r="I21" s="37"/>
      <c r="J21" s="45">
        <v>0</v>
      </c>
      <c r="K21" s="44">
        <v>0</v>
      </c>
      <c r="L21" s="37">
        <v>0</v>
      </c>
      <c r="M21" s="37">
        <v>0</v>
      </c>
      <c r="N21" s="45">
        <v>0</v>
      </c>
    </row>
    <row r="22" spans="1:14" ht="18" customHeight="1" thickBot="1" x14ac:dyDescent="0.4">
      <c r="A22" s="32"/>
      <c r="B22" s="59" t="s">
        <v>40</v>
      </c>
      <c r="C22" s="78"/>
      <c r="D22" s="79"/>
      <c r="E22" s="79"/>
      <c r="F22" s="80"/>
      <c r="G22" s="50">
        <v>0</v>
      </c>
      <c r="H22" s="51">
        <v>120000</v>
      </c>
      <c r="I22" s="51">
        <v>90000</v>
      </c>
      <c r="J22" s="52">
        <v>210000</v>
      </c>
      <c r="K22" s="50">
        <v>0</v>
      </c>
      <c r="L22" s="51">
        <v>111086.53444419867</v>
      </c>
      <c r="M22" s="51">
        <v>83314.900833149004</v>
      </c>
      <c r="N22" s="52">
        <v>194401.43527734769</v>
      </c>
    </row>
    <row r="23" spans="1:14" ht="18" customHeight="1" thickTop="1" x14ac:dyDescent="0.35">
      <c r="A23" s="32"/>
      <c r="C23" s="29"/>
      <c r="D23" s="29"/>
      <c r="E23" s="29"/>
      <c r="F23" s="29"/>
      <c r="G23" s="53"/>
      <c r="H23" s="53"/>
      <c r="I23" s="53"/>
      <c r="J23" s="72"/>
      <c r="K23" s="53"/>
      <c r="L23" s="53"/>
      <c r="M23" s="53"/>
      <c r="N23" s="53"/>
    </row>
    <row r="24" spans="1:14" ht="18" customHeight="1" thickBot="1" x14ac:dyDescent="0.4">
      <c r="A24" s="32"/>
      <c r="C24" s="29"/>
      <c r="D24" s="29"/>
      <c r="E24" s="29"/>
      <c r="F24" s="29"/>
      <c r="J24"/>
    </row>
    <row r="25" spans="1:14" ht="31.15" customHeight="1" thickTop="1" thickBot="1" x14ac:dyDescent="0.35">
      <c r="A25" s="22" t="s">
        <v>58</v>
      </c>
      <c r="C25" s="29"/>
      <c r="D25" s="29"/>
      <c r="E25" s="29"/>
      <c r="F25" s="29"/>
      <c r="G25" s="302" t="s">
        <v>106</v>
      </c>
      <c r="H25" s="303"/>
      <c r="I25" s="303"/>
      <c r="J25" s="304"/>
      <c r="K25" s="305" t="s">
        <v>108</v>
      </c>
      <c r="L25" s="306"/>
      <c r="M25" s="306"/>
      <c r="N25" s="307"/>
    </row>
    <row r="26" spans="1:14" ht="46.5" thickTop="1" thickBot="1" x14ac:dyDescent="0.3">
      <c r="B26" s="59" t="s">
        <v>39</v>
      </c>
      <c r="C26" s="78"/>
      <c r="D26" s="79"/>
      <c r="E26" s="79"/>
      <c r="F26" s="80"/>
      <c r="G26" s="129" t="s">
        <v>82</v>
      </c>
      <c r="H26" s="130" t="s">
        <v>24</v>
      </c>
      <c r="I26" s="130" t="s">
        <v>25</v>
      </c>
      <c r="J26" s="131" t="s">
        <v>40</v>
      </c>
      <c r="K26" s="129" t="s">
        <v>82</v>
      </c>
      <c r="L26" s="130" t="s">
        <v>24</v>
      </c>
      <c r="M26" s="130" t="s">
        <v>25</v>
      </c>
      <c r="N26" s="131" t="s">
        <v>40</v>
      </c>
    </row>
    <row r="27" spans="1:14" ht="18" customHeight="1" thickTop="1" x14ac:dyDescent="0.35">
      <c r="A27" s="32"/>
      <c r="B27" s="60" t="s">
        <v>41</v>
      </c>
      <c r="C27" s="74"/>
      <c r="D27" s="73"/>
      <c r="E27" s="73"/>
      <c r="F27" s="77"/>
      <c r="G27" s="134">
        <v>55762</v>
      </c>
      <c r="H27" s="135">
        <v>88560</v>
      </c>
      <c r="I27" s="135">
        <v>0</v>
      </c>
      <c r="J27" s="58">
        <v>144322</v>
      </c>
      <c r="K27" s="56">
        <v>51620.061113978387</v>
      </c>
      <c r="L27" s="57">
        <v>81981.862419818615</v>
      </c>
      <c r="M27" s="57">
        <v>0</v>
      </c>
      <c r="N27" s="58">
        <v>133601.923533797</v>
      </c>
    </row>
    <row r="28" spans="1:14" ht="18" customHeight="1" x14ac:dyDescent="0.35">
      <c r="A28" s="32"/>
      <c r="B28" s="60" t="s">
        <v>42</v>
      </c>
      <c r="C28" s="74"/>
      <c r="D28" s="73"/>
      <c r="E28" s="73"/>
      <c r="F28" s="77"/>
      <c r="G28" s="44"/>
      <c r="H28" s="37"/>
      <c r="I28" s="37"/>
      <c r="J28" s="45">
        <v>0</v>
      </c>
      <c r="K28" s="44">
        <v>0</v>
      </c>
      <c r="L28" s="37">
        <v>0</v>
      </c>
      <c r="M28" s="37">
        <v>0</v>
      </c>
      <c r="N28" s="45">
        <v>0</v>
      </c>
    </row>
    <row r="29" spans="1:14" ht="18" customHeight="1" x14ac:dyDescent="0.35">
      <c r="A29" s="32"/>
      <c r="B29" s="60" t="s">
        <v>43</v>
      </c>
      <c r="C29" s="74"/>
      <c r="D29" s="73"/>
      <c r="E29" s="73"/>
      <c r="F29" s="77"/>
      <c r="G29" s="44"/>
      <c r="H29" s="37"/>
      <c r="I29" s="37"/>
      <c r="J29" s="45">
        <v>0</v>
      </c>
      <c r="K29" s="44">
        <v>0</v>
      </c>
      <c r="L29" s="37">
        <v>0</v>
      </c>
      <c r="M29" s="37">
        <v>0</v>
      </c>
      <c r="N29" s="45">
        <v>0</v>
      </c>
    </row>
    <row r="30" spans="1:14" ht="18" customHeight="1" x14ac:dyDescent="0.35">
      <c r="A30" s="32"/>
      <c r="B30" s="60" t="s">
        <v>44</v>
      </c>
      <c r="C30" s="74"/>
      <c r="D30" s="73"/>
      <c r="E30" s="73"/>
      <c r="F30" s="77"/>
      <c r="G30" s="44"/>
      <c r="H30" s="37"/>
      <c r="I30" s="37"/>
      <c r="J30" s="45">
        <v>0</v>
      </c>
      <c r="K30" s="44">
        <v>0</v>
      </c>
      <c r="L30" s="37">
        <v>0</v>
      </c>
      <c r="M30" s="37">
        <v>0</v>
      </c>
      <c r="N30" s="45">
        <v>0</v>
      </c>
    </row>
    <row r="31" spans="1:14" ht="18" customHeight="1" x14ac:dyDescent="0.35">
      <c r="A31" s="32"/>
      <c r="B31" s="60" t="s">
        <v>45</v>
      </c>
      <c r="C31" s="74"/>
      <c r="D31" s="73"/>
      <c r="E31" s="73"/>
      <c r="F31" s="77"/>
      <c r="G31" s="44"/>
      <c r="H31" s="37"/>
      <c r="I31" s="37"/>
      <c r="J31" s="45">
        <v>0</v>
      </c>
      <c r="K31" s="44">
        <v>0</v>
      </c>
      <c r="L31" s="37">
        <v>0</v>
      </c>
      <c r="M31" s="37">
        <v>0</v>
      </c>
      <c r="N31" s="45">
        <v>0</v>
      </c>
    </row>
    <row r="32" spans="1:14" ht="18" customHeight="1" thickBot="1" x14ac:dyDescent="0.4">
      <c r="A32" s="32"/>
      <c r="B32" s="59" t="s">
        <v>40</v>
      </c>
      <c r="C32" s="78"/>
      <c r="D32" s="79"/>
      <c r="E32" s="79"/>
      <c r="F32" s="80"/>
      <c r="G32" s="50">
        <v>55762</v>
      </c>
      <c r="H32" s="51">
        <v>88560</v>
      </c>
      <c r="I32" s="51">
        <v>0</v>
      </c>
      <c r="J32" s="52">
        <v>144322</v>
      </c>
      <c r="K32" s="50">
        <v>51620.061113978387</v>
      </c>
      <c r="L32" s="51">
        <v>81981.862419818615</v>
      </c>
      <c r="M32" s="51">
        <v>0</v>
      </c>
      <c r="N32" s="52">
        <v>133601.923533797</v>
      </c>
    </row>
    <row r="33" spans="1:14" ht="18" customHeight="1" thickTop="1" x14ac:dyDescent="0.35">
      <c r="A33" s="32"/>
      <c r="C33" s="29"/>
      <c r="D33" s="29"/>
      <c r="E33" s="29"/>
      <c r="F33" s="29"/>
      <c r="G33" s="53"/>
      <c r="H33" s="53"/>
      <c r="I33" s="53"/>
      <c r="J33" s="72"/>
      <c r="K33" s="53"/>
      <c r="L33" s="53"/>
      <c r="M33" s="53"/>
      <c r="N33" s="53"/>
    </row>
    <row r="34" spans="1:14" ht="18" customHeight="1" thickBot="1" x14ac:dyDescent="0.4">
      <c r="A34" s="32"/>
      <c r="C34" s="29"/>
      <c r="D34" s="29"/>
      <c r="E34" s="29"/>
      <c r="F34" s="29"/>
      <c r="J34"/>
    </row>
    <row r="35" spans="1:14" ht="20.25" thickTop="1" thickBot="1" x14ac:dyDescent="0.35">
      <c r="A35" s="22" t="s">
        <v>54</v>
      </c>
      <c r="C35" s="29"/>
      <c r="D35" s="29"/>
      <c r="E35" s="29"/>
      <c r="F35" s="29"/>
      <c r="G35" s="299" t="s">
        <v>112</v>
      </c>
      <c r="H35" s="300"/>
      <c r="I35" s="300"/>
      <c r="J35" s="301"/>
      <c r="K35" s="296" t="s">
        <v>109</v>
      </c>
      <c r="L35" s="297"/>
      <c r="M35" s="297"/>
      <c r="N35" s="298"/>
    </row>
    <row r="36" spans="1:14" ht="46.5" thickTop="1" thickBot="1" x14ac:dyDescent="0.3">
      <c r="B36" s="59" t="s">
        <v>39</v>
      </c>
      <c r="C36" s="78"/>
      <c r="D36" s="79"/>
      <c r="E36" s="79"/>
      <c r="F36" s="80"/>
      <c r="G36" s="129" t="s">
        <v>82</v>
      </c>
      <c r="H36" s="130" t="s">
        <v>24</v>
      </c>
      <c r="I36" s="130" t="s">
        <v>25</v>
      </c>
      <c r="J36" s="131" t="s">
        <v>40</v>
      </c>
      <c r="K36" s="129" t="s">
        <v>82</v>
      </c>
      <c r="L36" s="130" t="s">
        <v>24</v>
      </c>
      <c r="M36" s="130" t="s">
        <v>25</v>
      </c>
      <c r="N36" s="131" t="s">
        <v>40</v>
      </c>
    </row>
    <row r="37" spans="1:14" ht="18" customHeight="1" thickTop="1" x14ac:dyDescent="0.35">
      <c r="A37" s="32"/>
      <c r="B37" s="60" t="s">
        <v>41</v>
      </c>
      <c r="C37" s="74"/>
      <c r="D37" s="73"/>
      <c r="E37" s="73"/>
      <c r="F37" s="77"/>
      <c r="G37" s="56">
        <v>77947.069615597342</v>
      </c>
      <c r="H37" s="57">
        <v>263652.18584070797</v>
      </c>
      <c r="I37" s="57">
        <v>145429.76050884958</v>
      </c>
      <c r="J37" s="58">
        <v>487029.01596515492</v>
      </c>
      <c r="K37" s="56">
        <v>72157.248613978387</v>
      </c>
      <c r="L37" s="57">
        <v>244068.39686401727</v>
      </c>
      <c r="M37" s="57">
        <v>134627.400833149</v>
      </c>
      <c r="N37" s="58">
        <v>450853.0463111446</v>
      </c>
    </row>
    <row r="38" spans="1:14" ht="18" customHeight="1" x14ac:dyDescent="0.35">
      <c r="A38" s="32"/>
      <c r="B38" s="60" t="s">
        <v>42</v>
      </c>
      <c r="C38" s="74"/>
      <c r="D38" s="73"/>
      <c r="E38" s="73"/>
      <c r="F38" s="77"/>
      <c r="G38" s="44">
        <v>0</v>
      </c>
      <c r="H38" s="37">
        <v>0</v>
      </c>
      <c r="I38" s="37">
        <v>0</v>
      </c>
      <c r="J38" s="45">
        <v>0</v>
      </c>
      <c r="K38" s="44">
        <v>0</v>
      </c>
      <c r="L38" s="37">
        <v>0</v>
      </c>
      <c r="M38" s="37">
        <v>0</v>
      </c>
      <c r="N38" s="45">
        <v>0</v>
      </c>
    </row>
    <row r="39" spans="1:14" ht="18" customHeight="1" x14ac:dyDescent="0.35">
      <c r="A39" s="32"/>
      <c r="B39" s="60" t="s">
        <v>43</v>
      </c>
      <c r="C39" s="74"/>
      <c r="D39" s="73"/>
      <c r="E39" s="73"/>
      <c r="F39" s="77"/>
      <c r="G39" s="44">
        <v>0</v>
      </c>
      <c r="H39" s="37">
        <v>0</v>
      </c>
      <c r="I39" s="37">
        <v>0</v>
      </c>
      <c r="J39" s="45">
        <v>0</v>
      </c>
      <c r="K39" s="44">
        <v>0</v>
      </c>
      <c r="L39" s="37">
        <v>0</v>
      </c>
      <c r="M39" s="37">
        <v>0</v>
      </c>
      <c r="N39" s="45">
        <v>0</v>
      </c>
    </row>
    <row r="40" spans="1:14" ht="18" customHeight="1" x14ac:dyDescent="0.35">
      <c r="A40" s="32"/>
      <c r="B40" s="60" t="s">
        <v>44</v>
      </c>
      <c r="C40" s="74"/>
      <c r="D40" s="73"/>
      <c r="E40" s="73"/>
      <c r="F40" s="77"/>
      <c r="G40" s="44">
        <v>9986.9777696349556</v>
      </c>
      <c r="H40" s="37">
        <v>20829.70732300885</v>
      </c>
      <c r="I40" s="37">
        <v>18507.193606194691</v>
      </c>
      <c r="J40" s="45">
        <v>49323.878698838496</v>
      </c>
      <c r="K40" s="44">
        <v>9245.1562499999982</v>
      </c>
      <c r="L40" s="37">
        <v>19282.5</v>
      </c>
      <c r="M40" s="37">
        <v>17132.5</v>
      </c>
      <c r="N40" s="45">
        <v>45660.15625</v>
      </c>
    </row>
    <row r="41" spans="1:14" ht="18" customHeight="1" x14ac:dyDescent="0.35">
      <c r="A41" s="32"/>
      <c r="B41" s="60" t="s">
        <v>45</v>
      </c>
      <c r="C41" s="74"/>
      <c r="D41" s="73"/>
      <c r="E41" s="73"/>
      <c r="F41" s="77"/>
      <c r="G41" s="44">
        <v>0</v>
      </c>
      <c r="H41" s="37">
        <v>0</v>
      </c>
      <c r="I41" s="37">
        <v>0</v>
      </c>
      <c r="J41" s="45">
        <v>0</v>
      </c>
      <c r="K41" s="44">
        <v>0</v>
      </c>
      <c r="L41" s="37">
        <v>0</v>
      </c>
      <c r="M41" s="37">
        <v>0</v>
      </c>
      <c r="N41" s="45">
        <v>0</v>
      </c>
    </row>
    <row r="42" spans="1:14" ht="18" customHeight="1" thickBot="1" x14ac:dyDescent="0.4">
      <c r="A42" s="32"/>
      <c r="B42" s="59" t="s">
        <v>40</v>
      </c>
      <c r="C42" s="78"/>
      <c r="D42" s="79"/>
      <c r="E42" s="79"/>
      <c r="F42" s="80"/>
      <c r="G42" s="50">
        <v>87934.04738523229</v>
      </c>
      <c r="H42" s="51">
        <v>284481.89316371683</v>
      </c>
      <c r="I42" s="51">
        <v>163936.95411504427</v>
      </c>
      <c r="J42" s="52">
        <v>536352.89466399339</v>
      </c>
      <c r="K42" s="50">
        <v>81402.404863978387</v>
      </c>
      <c r="L42" s="51">
        <v>263350.89686401724</v>
      </c>
      <c r="M42" s="51">
        <v>151759.900833149</v>
      </c>
      <c r="N42" s="52">
        <v>496513.2025611446</v>
      </c>
    </row>
    <row r="43" spans="1:14" ht="15.75" thickTop="1" x14ac:dyDescent="0.25">
      <c r="J43" s="28" t="b">
        <v>1</v>
      </c>
      <c r="N43" s="28" t="b">
        <v>1</v>
      </c>
    </row>
  </sheetData>
  <mergeCells count="8">
    <mergeCell ref="G5:J5"/>
    <mergeCell ref="K5:N5"/>
    <mergeCell ref="G15:J15"/>
    <mergeCell ref="K15:N15"/>
    <mergeCell ref="G35:J35"/>
    <mergeCell ref="K35:N35"/>
    <mergeCell ref="G25:J25"/>
    <mergeCell ref="K25:N25"/>
  </mergeCell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C2:O2"/>
  <sheetViews>
    <sheetView showGridLines="0" zoomScale="70" zoomScaleNormal="70" workbookViewId="0">
      <selection activeCell="D31" sqref="D31"/>
    </sheetView>
  </sheetViews>
  <sheetFormatPr defaultColWidth="8.85546875" defaultRowHeight="15" x14ac:dyDescent="0.25"/>
  <cols>
    <col min="1" max="1" width="4.140625" customWidth="1"/>
    <col min="2" max="2" width="40.85546875" customWidth="1"/>
    <col min="3" max="3" width="31.7109375" customWidth="1"/>
    <col min="4" max="4" width="37.5703125" customWidth="1"/>
    <col min="5" max="5" width="52.7109375" customWidth="1"/>
    <col min="6" max="6" width="58.7109375" customWidth="1"/>
    <col min="7" max="15" width="16" style="18" customWidth="1"/>
    <col min="16" max="45" width="11.28515625" customWidth="1"/>
  </cols>
  <sheetData>
    <row r="2" spans="3:3" x14ac:dyDescent="0.25">
      <c r="C2" s="254" t="s">
        <v>193</v>
      </c>
    </row>
  </sheetData>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5A53B94EDB634FADC1647DA693999A" ma:contentTypeVersion="6" ma:contentTypeDescription="Create a new document." ma:contentTypeScope="" ma:versionID="ca6f6f0b8130d62253a172974047e591">
  <xsd:schema xmlns:xsd="http://www.w3.org/2001/XMLSchema" xmlns:xs="http://www.w3.org/2001/XMLSchema" xmlns:p="http://schemas.microsoft.com/office/2006/metadata/properties" xmlns:ns2="d1aeb979-cc8d-4638-adf9-ded1c692ccbf" xmlns:ns3="4eb6023d-658b-4527-be73-24b0518f0bf9" targetNamespace="http://schemas.microsoft.com/office/2006/metadata/properties" ma:root="true" ma:fieldsID="a9458b811c16bdb0d69e1a4e9fea413d" ns2:_="" ns3:_="">
    <xsd:import namespace="d1aeb979-cc8d-4638-adf9-ded1c692ccbf"/>
    <xsd:import namespace="4eb6023d-658b-4527-be73-24b0518f0bf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aeb979-cc8d-4638-adf9-ded1c692cc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eb6023d-658b-4527-be73-24b0518f0bf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4eb6023d-658b-4527-be73-24b0518f0bf9">
      <UserInfo>
        <DisplayName>Cole, Matthew (Melb)</DisplayName>
        <AccountId>18</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50A3FF5-8927-4111-B7AC-90CBC56349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aeb979-cc8d-4638-adf9-ded1c692ccbf"/>
    <ds:schemaRef ds:uri="4eb6023d-658b-4527-be73-24b0518f0b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C6E1F01-A774-4CB3-B7A9-40F3E20B08E5}">
  <ds:schemaRefs>
    <ds:schemaRef ds:uri="http://purl.org/dc/elements/1.1/"/>
    <ds:schemaRef ds:uri="http://schemas.openxmlformats.org/package/2006/metadata/core-properties"/>
    <ds:schemaRef ds:uri="http://purl.org/dc/dcmitype/"/>
    <ds:schemaRef ds:uri="http://schemas.microsoft.com/office/2006/documentManagement/types"/>
    <ds:schemaRef ds:uri="http://purl.org/dc/terms/"/>
    <ds:schemaRef ds:uri="http://www.w3.org/XML/1998/namespace"/>
    <ds:schemaRef ds:uri="http://schemas.microsoft.com/office/2006/metadata/properties"/>
    <ds:schemaRef ds:uri="b1f9deaa-67c3-4cda-a3c2-726b5803586c"/>
    <ds:schemaRef ds:uri="http://schemas.microsoft.com/office/infopath/2007/PartnerControls"/>
    <ds:schemaRef ds:uri="10af5182-97ee-4ea6-9872-db4c42847e52"/>
    <ds:schemaRef ds:uri="4eb6023d-658b-4527-be73-24b0518f0bf9"/>
  </ds:schemaRefs>
</ds:datastoreItem>
</file>

<file path=customXml/itemProps3.xml><?xml version="1.0" encoding="utf-8"?>
<ds:datastoreItem xmlns:ds="http://schemas.openxmlformats.org/officeDocument/2006/customXml" ds:itemID="{F879F47A-07B8-4991-AC08-B9521CF5B17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Overview</vt:lpstr>
      <vt:lpstr>A. Key assumptions</vt:lpstr>
      <vt:lpstr>B. HumeLink Summary</vt:lpstr>
      <vt:lpstr>C. Historical Lab &amp; Indirect</vt:lpstr>
      <vt:lpstr>C.1 Historical Indirect-sub-cat</vt:lpstr>
      <vt:lpstr>D. Forecast Lab &amp; Indirect</vt:lpstr>
      <vt:lpstr>D.1 Forecast Labour</vt:lpstr>
      <vt:lpstr>D.2 Forecast Lab Related</vt:lpstr>
      <vt:lpstr>D.3 Forecast Indirect</vt:lpstr>
      <vt:lpstr>Tables - Labour and Indirect</vt:lpstr>
      <vt:lpstr>Tables - Capex Forecasting Meth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2020-07-06T23:47:43Z</dcterms:created>
  <dcterms:modified xsi:type="dcterms:W3CDTF">2022-04-19T03:21:40Z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0x010100B25A53B94EDB634FADC1647DA693999A</vt:lpwstr>
  </property>
</Properties>
</file>