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66925"/>
  <xr:revisionPtr revIDLastSave="0" documentId="13_ncr:1_{972ADF3D-448F-4E1A-B2C8-5E76D2582121}" xr6:coauthVersionLast="47" xr6:coauthVersionMax="47" xr10:uidLastSave="{00000000-0000-0000-0000-000000000000}"/>
  <bookViews>
    <workbookView xWindow="-120" yWindow="-16320" windowWidth="29040" windowHeight="15840" activeTab="3" xr2:uid="{702B849E-9E21-479B-95F1-33D91AF3DFB9}"/>
  </bookViews>
  <sheets>
    <sheet name="Definitions" sheetId="3" r:id="rId1"/>
    <sheet name="11.8 Export services" sheetId="1" r:id="rId2"/>
    <sheet name="11.9 Quality of Export services" sheetId="2" r:id="rId3"/>
    <sheet name="11.0 Other export measure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6" l="1"/>
  <c r="F256" i="6"/>
  <c r="E256" i="6"/>
  <c r="D256" i="6"/>
  <c r="F247" i="6"/>
  <c r="F231" i="6"/>
  <c r="F222" i="6"/>
  <c r="F206" i="6"/>
  <c r="F197" i="6"/>
  <c r="E197" i="6"/>
  <c r="D197" i="6"/>
  <c r="F181" i="6"/>
  <c r="E181" i="6"/>
  <c r="D181" i="6"/>
  <c r="F172" i="6"/>
  <c r="F156" i="6"/>
  <c r="F147" i="6"/>
  <c r="E147" i="6"/>
  <c r="D147" i="6"/>
  <c r="F131" i="6"/>
  <c r="E131" i="6"/>
  <c r="D131" i="6"/>
  <c r="F122" i="6"/>
  <c r="E122" i="6"/>
  <c r="D122" i="6"/>
  <c r="F106" i="6"/>
  <c r="E106" i="6"/>
  <c r="D106" i="6"/>
  <c r="H111" i="2"/>
  <c r="J80" i="6"/>
  <c r="I80" i="6"/>
  <c r="H80" i="6"/>
  <c r="F97" i="6"/>
  <c r="E97" i="6"/>
  <c r="D97" i="6"/>
  <c r="F81" i="6"/>
  <c r="E81" i="6"/>
  <c r="D81" i="6"/>
  <c r="F72" i="6"/>
  <c r="I14" i="6"/>
  <c r="D14" i="6"/>
  <c r="E14" i="6" l="1"/>
  <c r="I111" i="2"/>
  <c r="J111" i="2"/>
  <c r="D128" i="2"/>
  <c r="I89" i="2"/>
  <c r="J89" i="2"/>
  <c r="H89" i="2"/>
  <c r="H64" i="2"/>
  <c r="I64" i="2"/>
  <c r="J64" i="2"/>
  <c r="I39" i="2"/>
  <c r="J39" i="2"/>
  <c r="J14" i="2"/>
  <c r="I14" i="2"/>
  <c r="E128" i="2"/>
  <c r="E105" i="2"/>
  <c r="E89" i="2"/>
  <c r="E80" i="2"/>
  <c r="E64" i="2"/>
  <c r="E55" i="2"/>
  <c r="E39" i="2"/>
  <c r="E30" i="2"/>
  <c r="E14" i="2"/>
  <c r="I107" i="1"/>
  <c r="J107" i="1"/>
  <c r="I121" i="1"/>
  <c r="J121" i="1"/>
  <c r="H121" i="1"/>
  <c r="H107" i="1"/>
  <c r="I93" i="1"/>
  <c r="J93" i="1"/>
  <c r="H93" i="1"/>
  <c r="H77" i="1"/>
  <c r="J77" i="1"/>
  <c r="I77" i="1"/>
  <c r="F14" i="6"/>
  <c r="H14" i="6" s="1"/>
  <c r="J14" i="6" s="1"/>
  <c r="D105" i="2" l="1"/>
  <c r="D89" i="2"/>
  <c r="D80" i="2"/>
  <c r="D64" i="2"/>
  <c r="D55" i="2"/>
  <c r="D39" i="2"/>
  <c r="D30" i="2"/>
  <c r="H14" i="2" s="1"/>
  <c r="D14" i="2"/>
  <c r="F123" i="1"/>
  <c r="F77" i="1" a="1"/>
  <c r="F77" i="1" s="1"/>
  <c r="H39" i="2" l="1"/>
  <c r="F128" i="2"/>
  <c r="F105" i="2" l="1"/>
  <c r="F89" i="2"/>
  <c r="F80" i="2"/>
  <c r="F64" i="2"/>
  <c r="F39" i="2"/>
  <c r="F55" i="2"/>
  <c r="F30" i="2"/>
  <c r="F14" i="2"/>
  <c r="D123" i="1" l="1"/>
  <c r="D77" i="1" a="1"/>
  <c r="D7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<sst xmlns="http://schemas.openxmlformats.org/spreadsheetml/2006/main" count="974" uniqueCount="213">
  <si>
    <t>REGULATORY REPORTING STATEMENT</t>
  </si>
  <si>
    <t>Export service related overvoltage complaint management</t>
  </si>
  <si>
    <t>Other Opex</t>
  </si>
  <si>
    <t>ICT capex</t>
  </si>
  <si>
    <t>Network monitoring capex</t>
  </si>
  <si>
    <t>Units</t>
  </si>
  <si>
    <t>A. Non-Tasmanian feeder categories</t>
  </si>
  <si>
    <t>CBD</t>
  </si>
  <si>
    <t>MWh</t>
  </si>
  <si>
    <t>Urban</t>
  </si>
  <si>
    <t>Short rural</t>
  </si>
  <si>
    <t>Long rural</t>
  </si>
  <si>
    <t>B. Tasmanian feeder categories</t>
  </si>
  <si>
    <t>Low density rural</t>
  </si>
  <si>
    <t>High density rural</t>
  </si>
  <si>
    <t>High density commercial</t>
  </si>
  <si>
    <t>Critical infrastructure</t>
  </si>
  <si>
    <t>0's</t>
  </si>
  <si>
    <t>C. Customers on isolated networks</t>
  </si>
  <si>
    <t>Non-DER customers</t>
  </si>
  <si>
    <t>kVA</t>
  </si>
  <si>
    <t>Residential</t>
  </si>
  <si>
    <t>Non residential LV</t>
  </si>
  <si>
    <t>Non residential HV</t>
  </si>
  <si>
    <t>Total installed capacity</t>
  </si>
  <si>
    <t>Total approved export capacity</t>
  </si>
  <si>
    <t>Total complaints relating to export services</t>
  </si>
  <si>
    <t>Total customers receiving overvoltage</t>
  </si>
  <si>
    <t>Total customers requesting export capacity</t>
  </si>
  <si>
    <t>Total export capacity requested</t>
  </si>
  <si>
    <t>Customers on isolated networks are included in customer type disaggegrations</t>
  </si>
  <si>
    <t>Definition</t>
  </si>
  <si>
    <t>Terms</t>
  </si>
  <si>
    <t>11.9 Quality of EXPORT SERVICES</t>
  </si>
  <si>
    <t>11.9.1 - Complaints relating to export services</t>
  </si>
  <si>
    <t>11.9.1.1 - by customer type</t>
  </si>
  <si>
    <t>11.9.1.2 - by feeder classification</t>
  </si>
  <si>
    <t>11.9.2 - Customers receiving Overvoltage</t>
  </si>
  <si>
    <t>11.9.2.1 - by customer type</t>
  </si>
  <si>
    <t>11.9.2.2 - by feeder classification</t>
  </si>
  <si>
    <t>11.9.3 - Customers requesting export capacity</t>
  </si>
  <si>
    <t>11.9.3.1 - by customer type</t>
  </si>
  <si>
    <t>11.9.3.2 - by feeder classification</t>
  </si>
  <si>
    <t>11.9.4 - Export capacity requested</t>
  </si>
  <si>
    <t>11.9.4.1 - by customer type</t>
  </si>
  <si>
    <t>11.9.4.2 - by feeder classification</t>
  </si>
  <si>
    <t>11.8 EXPORT SERVICES</t>
  </si>
  <si>
    <t>11.8.3 - Export volumes - Net metered volume of energy exported</t>
  </si>
  <si>
    <t>11.8.4.2 - End of period</t>
  </si>
  <si>
    <t>11.8.5 - Export services customer numbers</t>
  </si>
  <si>
    <t>11.8.5.2 - End of period</t>
  </si>
  <si>
    <t>11.8.6 - Exporting customer capacity by customer type</t>
  </si>
  <si>
    <t>Export services</t>
  </si>
  <si>
    <t>Overvoltage</t>
  </si>
  <si>
    <t>Customer</t>
  </si>
  <si>
    <t>Residential customer</t>
  </si>
  <si>
    <t>Battery</t>
  </si>
  <si>
    <t>Approved capacity</t>
  </si>
  <si>
    <t>Isolated networks</t>
  </si>
  <si>
    <t>Export capacity request</t>
  </si>
  <si>
    <t>Expenditure  
($0's, nominal)</t>
  </si>
  <si>
    <t>Expenditure that relates only to the integration of export services, and must exclude amounts relating to DMIA</t>
  </si>
  <si>
    <t>Demand management incentive allowance (DMIA)</t>
  </si>
  <si>
    <t xml:space="preserve">An incentive scheme aimed at encourgaing distribution businesses to find lower cost solutions to investing in network solutions. The incentive scheme achieves this by encouraging distribution businesses to undertake efficient expenditure on non-network options relating to demand management. </t>
  </si>
  <si>
    <t>Residential customer means a customer who purchases energy principally for personal, household or domestic use at premises.</t>
  </si>
  <si>
    <t xml:space="preserve">Non-residential Customers  who are connected at higher than 415 volts. </t>
  </si>
  <si>
    <t xml:space="preserve">Non-residential Customers who are connected at 240 or 415 volts. </t>
  </si>
  <si>
    <t>A written or verbal expression of dissatisfaction about an action, a proposed action, or a failure to act by a distributor, its employees or contractors. This includes failure by a distributor to observe its published practices or procedures.</t>
  </si>
  <si>
    <t>Complaints</t>
  </si>
  <si>
    <t>Solar photovoltaic (PV)</t>
  </si>
  <si>
    <t>Complaint management</t>
  </si>
  <si>
    <t xml:space="preserve">A solar system reaching its upper voltage limit causing the system's inverter to shut down or the system to reduce its output. </t>
  </si>
  <si>
    <t>Non-network capex directly attributable to IT and communications assets including replacement, installation, operation, maintenance, licensing, and leasing costs but excluding all costs associated with SCADA and Network Control Expenditure that exist beyond gateway devices (routers, bridges etc.) at corporate offices.</t>
  </si>
  <si>
    <t>ICT</t>
  </si>
  <si>
    <t xml:space="preserve">Network monitoring </t>
  </si>
  <si>
    <t xml:space="preserve">Other </t>
  </si>
  <si>
    <t>Capital expenditure to acquire, maintain, or improve its fixed network monitoring assets. Examples include but not limited to: implementing transformer monitors</t>
  </si>
  <si>
    <t>A. Non-Tasmanian feeder classification</t>
  </si>
  <si>
    <t>B. Tasmanian feeder classification</t>
  </si>
  <si>
    <t>Feeder classification</t>
  </si>
  <si>
    <t>A system for generating electricity that converts sunlight into electrical energy.</t>
  </si>
  <si>
    <t>A device that reserves energy for later consumption.</t>
  </si>
  <si>
    <t>Energy exported</t>
  </si>
  <si>
    <t>An electricity distribution network that is not connected to another electricity network.</t>
  </si>
  <si>
    <t>11.8.4 - Export services customer numbers</t>
  </si>
  <si>
    <t>The maximum amount of electricity a customer's system is capable of exporting to the distribution network.</t>
  </si>
  <si>
    <t xml:space="preserve">Export capacity </t>
  </si>
  <si>
    <t>The maximum amount of export capacity a customer requests when requesting export services from a distribution network.</t>
  </si>
  <si>
    <t>The maximum amount of export capacity a distribution network agrees to accept from a customer.</t>
  </si>
  <si>
    <t>11.9.8.1 - by customer type</t>
  </si>
  <si>
    <t>11.9.8.2 - by feeder classification</t>
  </si>
  <si>
    <t>Classification of feeder based on location on network or type of load served (network type as defined in the STPIS).
Non tasmanian feeder classifications are: CBD, Urban; Short rural and Long Rural.
Tasmanian feeder classifications are: Critical infrastructure; High density commercial, High density rural and Low density rural.</t>
  </si>
  <si>
    <t>Other opex</t>
  </si>
  <si>
    <r>
      <t xml:space="preserve">Definition of Customers where there are 4 exhautive, mutually exclusive categories as follows:
Unmetered (1) + Metered [Active NMI (2) + Inactive NMI (3) + Deactivated NMI (4)]
</t>
    </r>
    <r>
      <rPr>
        <b/>
        <sz val="11"/>
        <color theme="1"/>
        <rFont val="Calibri"/>
        <family val="2"/>
        <scheme val="minor"/>
      </rPr>
      <t xml:space="preserve">Therefore:
</t>
    </r>
    <r>
      <rPr>
        <sz val="11"/>
        <color theme="1"/>
        <rFont val="Calibri"/>
        <family val="2"/>
        <scheme val="minor"/>
      </rPr>
      <t>Customers (Economic Benchmarking) = 1+2+3
Customers (STPIS) = 2+3
Customers (Export Services) = 2 + 3</t>
    </r>
  </si>
  <si>
    <t>Electricity exported from a customer's premises to a distribution network.</t>
  </si>
  <si>
    <t>Export services are services provided by distribution networks to accept and distribute energy generated within its network either behind the meter or front of meter.</t>
  </si>
  <si>
    <t>Systems and processes for recording, analysing, responding to and resolving complaints. Examples of complaints management include but not limited to: complaint processing, analysis, transformer tapping.</t>
  </si>
  <si>
    <t>Expenditure for integration of export services</t>
  </si>
  <si>
    <t>11.8.1 - Opex for provision of export services</t>
  </si>
  <si>
    <t>Other opex not included in export-related overvoltage complaint management.</t>
  </si>
  <si>
    <t>Examples include but not limited to: establishing systems for network visibility, hosting capacity assessments, generation of dynamic operating envelopes.</t>
  </si>
  <si>
    <t>Examples include but not limited to: implementing transformer monitors.</t>
  </si>
  <si>
    <t>11.8.2 - Capex for provision of export services</t>
  </si>
  <si>
    <t xml:space="preserve"> </t>
  </si>
  <si>
    <t>Customer numbers ('s)</t>
  </si>
  <si>
    <t>2020-21</t>
  </si>
  <si>
    <t>2021-22</t>
  </si>
  <si>
    <t>Information request</t>
  </si>
  <si>
    <t xml:space="preserve">[DNSP name] </t>
  </si>
  <si>
    <t>Customers with solar PV and no batteries</t>
  </si>
  <si>
    <t>Customers with batteries and no solar PV</t>
  </si>
  <si>
    <t>Customers with both solar PV and batteries</t>
  </si>
  <si>
    <t>C1</t>
  </si>
  <si>
    <t xml:space="preserve">11.8.6.1 - Solar PV only (no battery) </t>
  </si>
  <si>
    <t>11.8.6.3 - Battery only (no solar PV)</t>
  </si>
  <si>
    <t>11.8.6.2 - Customers with both solar PV and battery</t>
  </si>
  <si>
    <t>C2</t>
  </si>
  <si>
    <t>11.8.7.1 - Solar PV only (no battery)</t>
  </si>
  <si>
    <t>11.8.7.2 - Customers with both solar PV and battery</t>
  </si>
  <si>
    <t>11.8.7.3 - Battery only (no solar PV)</t>
  </si>
  <si>
    <t>C4</t>
  </si>
  <si>
    <t>C5</t>
  </si>
  <si>
    <t>P1</t>
  </si>
  <si>
    <t>11.0 Other measures of EXPORT SERVICES</t>
  </si>
  <si>
    <t xml:space="preserve">11.0.1 - AS4777.2 compliant inverters </t>
  </si>
  <si>
    <t>C3</t>
  </si>
  <si>
    <t>C6</t>
  </si>
  <si>
    <t>C7</t>
  </si>
  <si>
    <t>C8</t>
  </si>
  <si>
    <t>P4</t>
  </si>
  <si>
    <t>P5</t>
  </si>
  <si>
    <t xml:space="preserve">Total export customers with AS4777.2 compliant inverters </t>
  </si>
  <si>
    <t>Total export customers where inverter compliance is unknown</t>
  </si>
  <si>
    <t xml:space="preserve">Total export customers </t>
  </si>
  <si>
    <t>Total export customers with non-AS4777.2 compliant inverters</t>
  </si>
  <si>
    <t>Additional notes: 	Capex and opex for export services integration through voltage management, network monitoring, and capacity augmentation. This does not include expenditure to accommodate electric vehicles. This excludes amounts relating to DMIA. Only include expenditure if the primary driver is  for export service provision. Expenditure should not be included where the primary driver is for traditional augmentation, replacement, or maintenance.</t>
  </si>
  <si>
    <t xml:space="preserve">Opex export related overvoltage complaint management category. Examples include (but are not limited to): expenditure items of complaint processing, analysis, transformer tapping. </t>
  </si>
  <si>
    <t>Volume (MWh)</t>
  </si>
  <si>
    <t>2022-23</t>
  </si>
  <si>
    <t>Check for 2022-23</t>
  </si>
  <si>
    <t xml:space="preserve"> 2021-22</t>
  </si>
  <si>
    <t>Check alignment in total installed capacity</t>
  </si>
  <si>
    <t>Check alignment in solar PV capacity</t>
  </si>
  <si>
    <t>Check alignment in solar PV + battery capacity</t>
  </si>
  <si>
    <t>Check alignment in  battery capacity</t>
  </si>
  <si>
    <t>Check for alignment in total complaints relating to export services</t>
  </si>
  <si>
    <t>Check for alignment in total customers receiving overvoltage</t>
  </si>
  <si>
    <t>Check for alignment in total customers requesting export capacity</t>
  </si>
  <si>
    <t>Check for alignment in total export capacity requested</t>
  </si>
  <si>
    <t>Check for alignment in total approved export capacity</t>
  </si>
  <si>
    <t>Duration of full export access</t>
  </si>
  <si>
    <t>The percentage of time customers with export services expereince unconstrained access up to the maximum export limit set in their connection agreement</t>
  </si>
  <si>
    <t>%</t>
  </si>
  <si>
    <t>Duration of no export access</t>
  </si>
  <si>
    <t>The percentage of time customers with export services are unable to export any electricity into the distribution network</t>
  </si>
  <si>
    <t>Total utilised generation from consumer energy resources</t>
  </si>
  <si>
    <t>The sum of the energy produced from consumer energy resources that (i) consumed by the producing consumer and (2) exported by the producing consumer into the distribution network. If this meausure is unable to be  observed difrectly from customer telemetry, it requires calaculation from estimated consumer enrgey resource generation minus the estimated volume of curtailment.</t>
  </si>
  <si>
    <t>kWh</t>
  </si>
  <si>
    <t>Check for alignment with export customer numbers</t>
  </si>
  <si>
    <t>Total utilised customer energy resources generated</t>
  </si>
  <si>
    <t>Check for alignment in total complaints relating to overvoltage</t>
  </si>
  <si>
    <t>Total complaints relating to overvoltage</t>
  </si>
  <si>
    <t>If you have not categorised complaints as 'relating to export services' or equivalent, populate these fields as "N/A". Do not use customer complaints regarding voltage issues as a proxy as we request this in sheet 11.0.</t>
  </si>
  <si>
    <t>If you have not categorised complaints as 'relating to overvoltage' or equivalent, populate as "N/A". We intend to capture 'complaints relating to export services' in future years, so this data is requested as a once-off if available.</t>
  </si>
  <si>
    <t>11.0.2 - Duration of full export access</t>
  </si>
  <si>
    <t>11.0.3 - Duration of no export access</t>
  </si>
  <si>
    <t>11.0.4 - Total utilised consumer energy resources generated</t>
  </si>
  <si>
    <t>11.0.5 - Complaints relating to overvoltage</t>
  </si>
  <si>
    <t>P3</t>
  </si>
  <si>
    <t>11.0.7 - Customers with static non-zero export limits</t>
  </si>
  <si>
    <t>Total customers with static non-zero export limits</t>
  </si>
  <si>
    <t>Total customers with flexible export limits</t>
  </si>
  <si>
    <t>11.0.8 - Customers with flexible export limits</t>
  </si>
  <si>
    <t>Average non-zero static export limit</t>
  </si>
  <si>
    <t>kW</t>
  </si>
  <si>
    <t>11.0.9 - Average non-zero static export limit</t>
  </si>
  <si>
    <t>Average flexible export upper limit</t>
  </si>
  <si>
    <t>Additional notes: 	Measures relating to export capacity requests under 11.9.3-11.9.5 should capture requests for a specific level of export capacity. They should not include connection agreements that accepted a default limit, nor do they apply to dynamic export limits.</t>
  </si>
  <si>
    <t>hours</t>
  </si>
  <si>
    <t>Average time the flexible export upper limit was unavailable</t>
  </si>
  <si>
    <t>P6</t>
  </si>
  <si>
    <t>11.0.4.1 - by customer type</t>
  </si>
  <si>
    <t>11.0.4.2 - by feeder classification</t>
  </si>
  <si>
    <t>11.0.5.1 - by customer type</t>
  </si>
  <si>
    <t>11.0.5.2 - by feeder classification</t>
  </si>
  <si>
    <t>11.0.6.1 - by customer type</t>
  </si>
  <si>
    <t>11.0.6.2 - by feeder classification</t>
  </si>
  <si>
    <t>11.0.7.1 - by customer type</t>
  </si>
  <si>
    <t>11.0.7.2 - by feeder classification</t>
  </si>
  <si>
    <t>11.0.8.1 - by customer type</t>
  </si>
  <si>
    <t>11.0.8.2 - by feeder classification</t>
  </si>
  <si>
    <t>11.0.9.1 - by customer type</t>
  </si>
  <si>
    <t>11.0.9.2 - by feeder classification</t>
  </si>
  <si>
    <t>11.0.10.1 - by customer type</t>
  </si>
  <si>
    <t>11.0.10.2 - by feeder classification</t>
  </si>
  <si>
    <t>11.0.11.1 - by customer type</t>
  </si>
  <si>
    <t>11.0.11.2 - by feeder classification</t>
  </si>
  <si>
    <t>11.0.12.1 - by customer type</t>
  </si>
  <si>
    <t>days</t>
  </si>
  <si>
    <t>11.0.6 - Customers with static zero exports</t>
  </si>
  <si>
    <t>Total customers with static zero exports</t>
  </si>
  <si>
    <t>11.0.10 - Average upper limit for customers with flexible export limits</t>
  </si>
  <si>
    <t>11.0.11 - Average time the upper limit was unavailable for customers with flexible export limits</t>
  </si>
  <si>
    <t>11.0.12 - Average time to connect consumer energy resources to the distribution network</t>
  </si>
  <si>
    <t>Average consumer energy resource connection time</t>
  </si>
  <si>
    <t>11.8.7 - Total exporting customer capacity in the network by feeder classification</t>
  </si>
  <si>
    <t>11.9.8 - Export service capacity approved in connection agreements in the year</t>
  </si>
  <si>
    <t xml:space="preserve">11.0.3.1 - Solar PV only (no battery) </t>
  </si>
  <si>
    <t>11.0.3.2 - Customers with both solar PV and battery</t>
  </si>
  <si>
    <t>11.0.3.3 - Battery only (no solar PV)</t>
  </si>
  <si>
    <t xml:space="preserve">11.0.2.1 - Solar PV only (no battery) </t>
  </si>
  <si>
    <t>11.0.2.2 - Customers with both solar PV and battery</t>
  </si>
  <si>
    <t>11.0.2.3 - Battery only (no solar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</si>
</sst>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Red]\(#,##0\)_-;_-* &quot;-&quot;??_-;_-@_-"/>
    <numFmt numFmtId="166" formatCode="#,##0.000_ ;[Red]\-#,##0.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b/>
      <sz val="20"/>
      <color theme="0"/>
      <name val="Arial"/>
      <family val="2"/>
    </font>
    <font>
      <b/>
      <sz val="16"/>
      <color indexed="9"/>
      <name val="Arial"/>
      <family val="2"/>
    </font>
    <font>
      <sz val="11"/>
      <color theme="1"/>
      <name val="Arial"/>
      <family val="2"/>
    </font>
    <font>
      <sz val="10"/>
      <color indexed="51"/>
      <name val="Arial"/>
      <family val="2"/>
    </font>
    <font>
      <sz val="10"/>
      <name val="Arial"/>
      <family val="2"/>
    </font>
    <font>
      <b/>
      <sz val="12"/>
      <color theme="0"/>
      <name val="Arial"/>
      <family val="2"/>
    </font>
    <font>
      <b/>
      <sz val="9"/>
      <name val="Arial"/>
      <family val="2"/>
    </font>
    <font>
      <b/>
      <sz val="11"/>
      <name val="Arial"/>
      <family val="2"/>
    </font>
    <font>
      <b/>
      <sz val="10"/>
      <name val="Calibri"/>
      <family val="2"/>
      <scheme val="minor"/>
    </font>
    <font>
      <sz val="11"/>
      <color rgb="FF000000"/>
      <name val="Calibri"/>
      <family val="2"/>
    </font>
    <font>
      <sz val="11"/>
      <name val="Calibri"/>
      <family val="2"/>
      <scheme val="minor"/>
    </font>
    <font>
      <b/>
      <sz val="10"/>
      <name val="Calibri"/>
      <family val="2"/>
    </font>
    <font>
      <b/>
      <sz val="11"/>
      <color indexed="8"/>
      <name val="Calibri"/>
      <family val="2"/>
    </font>
    <font>
      <sz val="11"/>
      <color rgb="FF006100"/>
      <name val="Calibri"/>
      <family val="2"/>
      <scheme val="minor"/>
    </font>
    <font>
      <sz val="11"/>
      <color theme="0"/>
      <name val="Arial"/>
      <family val="2"/>
    </font>
    <font>
      <b/>
      <sz val="11"/>
      <color theme="0"/>
      <name val="Calibri"/>
      <family val="2"/>
      <scheme val="minor"/>
    </font>
    <font>
      <sz val="11"/>
      <color rgb="FF000000"/>
      <name val="Calibri"/>
      <family val="2"/>
      <scheme val="minor"/>
    </font>
    <font>
      <sz val="11"/>
      <color theme="1"/>
      <name val="Calibri"/>
      <family val="2"/>
    </font>
    <font>
      <sz val="11"/>
      <color theme="0"/>
      <name val="Calibri"/>
      <family val="2"/>
      <scheme val="minor"/>
    </font>
    <font>
      <sz val="8"/>
      <name val="Calibri"/>
      <family val="2"/>
      <scheme val="minor"/>
    </font>
  </fonts>
  <fills count="19">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CC"/>
        <bgColor rgb="FF000000"/>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rgb="FFC2D69B"/>
        <bgColor rgb="FFFFFFFF"/>
      </patternFill>
    </fill>
    <fill>
      <patternFill patternType="solid">
        <fgColor rgb="FFC6EFCE"/>
      </patternFill>
    </fill>
    <fill>
      <patternFill patternType="solid">
        <fgColor rgb="FF92D050"/>
        <bgColor indexed="64"/>
      </patternFill>
    </fill>
    <fill>
      <patternFill patternType="solid">
        <fgColor rgb="FF002060"/>
        <bgColor indexed="64"/>
      </patternFill>
    </fill>
  </fills>
  <borders count="5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style="medium">
        <color indexed="64"/>
      </right>
      <top style="medium">
        <color indexed="64"/>
      </top>
      <bottom style="medium">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BFBFBF"/>
      </right>
      <top style="medium">
        <color indexed="64"/>
      </top>
      <bottom style="thin">
        <color rgb="FFBFBFBF"/>
      </bottom>
      <diagonal/>
    </border>
    <border>
      <left style="thin">
        <color rgb="FFBFBFBF"/>
      </left>
      <right style="thin">
        <color rgb="FFBFBFBF"/>
      </right>
      <top style="medium">
        <color auto="1"/>
      </top>
      <bottom style="thin">
        <color rgb="FFBFBFBF"/>
      </bottom>
      <diagonal/>
    </border>
    <border>
      <left/>
      <right style="medium">
        <color indexed="64"/>
      </right>
      <top style="medium">
        <color indexed="64"/>
      </top>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BFBFBF"/>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right style="medium">
        <color indexed="64"/>
      </right>
      <top/>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thin">
        <color rgb="FFBFBFBF"/>
      </right>
      <top style="medium">
        <color auto="1"/>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diagonal/>
    </border>
    <border>
      <left/>
      <right style="thin">
        <color rgb="FFBFBFBF"/>
      </right>
      <top style="thin">
        <color rgb="FFBFBFBF"/>
      </top>
      <bottom/>
      <diagonal/>
    </border>
    <border>
      <left/>
      <right style="thin">
        <color rgb="FFBFBFBF"/>
      </right>
      <top style="thin">
        <color rgb="FFBFBFBF"/>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auto="1"/>
      </top>
      <bottom/>
      <diagonal/>
    </border>
    <border>
      <left style="medium">
        <color indexed="64"/>
      </left>
      <right style="medium">
        <color indexed="64"/>
      </right>
      <top style="medium">
        <color indexed="64"/>
      </top>
      <bottom style="thin">
        <color theme="0" tint="-0.2499465926084170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medium">
        <color indexed="64"/>
      </right>
      <top/>
      <bottom style="medium">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4" tint="0.39997558519241921"/>
      </top>
      <bottom style="thin">
        <color theme="4" tint="0.3999755851924192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right style="thin">
        <color rgb="FFBFBFBF"/>
      </right>
      <top/>
      <bottom style="thin">
        <color rgb="FFBFBFBF"/>
      </bottom>
      <diagonal/>
    </border>
    <border>
      <left style="thin">
        <color rgb="FFBFBFBF"/>
      </left>
      <right style="medium">
        <color indexed="64"/>
      </right>
      <top style="medium">
        <color auto="1"/>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auto="1"/>
      </bottom>
      <diagonal/>
    </border>
    <border>
      <left/>
      <right/>
      <top style="thin">
        <color rgb="FFBFBFBF"/>
      </top>
      <bottom style="thin">
        <color rgb="FFBFBFBF"/>
      </bottom>
      <diagonal/>
    </border>
    <border>
      <left/>
      <right/>
      <top style="thin">
        <color rgb="FFBFBFBF"/>
      </top>
      <bottom/>
      <diagonal/>
    </border>
    <border>
      <left/>
      <right/>
      <top style="medium">
        <color auto="1"/>
      </top>
      <bottom style="thin">
        <color rgb="FFBFBFBF"/>
      </bottom>
      <diagonal/>
    </border>
    <border>
      <left/>
      <right/>
      <top style="thin">
        <color rgb="FFBFBFBF"/>
      </top>
      <bottom style="medium">
        <color indexed="64"/>
      </bottom>
      <diagonal/>
    </border>
  </borders>
  <cellStyleXfs count="11">
    <xf numFmtId="0" fontId="0" fillId="0" borderId="0"/>
    <xf numFmtId="164" fontId="1" fillId="0" borderId="0" applyFont="0" applyFill="0" applyBorder="0" applyAlignment="0" applyProtection="0"/>
    <xf numFmtId="49" fontId="3" fillId="2" borderId="0">
      <alignment vertical="center"/>
    </xf>
    <xf numFmtId="0" fontId="5" fillId="5" borderId="0">
      <alignment horizontal="left" vertical="center"/>
      <protection locked="0"/>
    </xf>
    <xf numFmtId="0" fontId="9" fillId="2" borderId="1">
      <alignment vertical="center"/>
    </xf>
    <xf numFmtId="0" fontId="12" fillId="8" borderId="4">
      <alignment horizontal="right" vertical="center" wrapText="1" indent="1"/>
    </xf>
    <xf numFmtId="165" fontId="14" fillId="10" borderId="7" applyBorder="0">
      <alignment horizontal="right"/>
      <protection locked="0"/>
    </xf>
    <xf numFmtId="0" fontId="15" fillId="13" borderId="16" applyBorder="0">
      <alignment horizontal="right" vertical="center" wrapText="1" indent="1"/>
    </xf>
    <xf numFmtId="0" fontId="17" fillId="16" borderId="0" applyNumberFormat="0" applyBorder="0" applyAlignment="0" applyProtection="0"/>
    <xf numFmtId="164" fontId="1" fillId="0" borderId="0" applyFont="0" applyFill="0" applyBorder="0" applyAlignment="0" applyProtection="0"/>
    <xf numFmtId="0" fontId="13" fillId="0" borderId="0"/>
  </cellStyleXfs>
  <cellXfs count="123">
    <xf numFmtId="0" fontId="0" fillId="0" borderId="0" xfId="0"/>
    <xf numFmtId="0" fontId="4" fillId="2" borderId="0" xfId="2" quotePrefix="1" applyNumberFormat="1" applyFont="1">
      <alignment vertical="center"/>
    </xf>
    <xf numFmtId="0" fontId="5" fillId="3" borderId="0" xfId="0" applyFont="1" applyFill="1" applyAlignment="1">
      <alignment horizontal="left" vertical="center" wrapText="1"/>
    </xf>
    <xf numFmtId="0" fontId="6" fillId="4" borderId="0" xfId="0" applyFont="1" applyFill="1"/>
    <xf numFmtId="49" fontId="4" fillId="2" borderId="0" xfId="2" applyFont="1">
      <alignment vertical="center"/>
    </xf>
    <xf numFmtId="0" fontId="4" fillId="2" borderId="0" xfId="2" applyNumberFormat="1" applyFont="1" applyAlignment="1">
      <alignment horizontal="left" vertical="center"/>
    </xf>
    <xf numFmtId="0" fontId="5" fillId="5" borderId="0" xfId="3" applyProtection="1">
      <alignment horizontal="left" vertical="center"/>
    </xf>
    <xf numFmtId="0" fontId="7" fillId="6" borderId="0" xfId="0" applyFont="1" applyFill="1" applyAlignment="1">
      <alignment horizontal="right" vertical="center" wrapText="1"/>
    </xf>
    <xf numFmtId="0" fontId="8" fillId="6" borderId="0" xfId="0" applyFont="1" applyFill="1" applyAlignment="1">
      <alignment horizontal="right" vertical="center" wrapText="1"/>
    </xf>
    <xf numFmtId="165" fontId="13" fillId="9" borderId="11" xfId="0" applyNumberFormat="1" applyFont="1" applyFill="1" applyBorder="1" applyAlignment="1" applyProtection="1">
      <alignment horizontal="left" vertical="center" wrapText="1"/>
      <protection locked="0"/>
    </xf>
    <xf numFmtId="165" fontId="13" fillId="9" borderId="12" xfId="0" applyNumberFormat="1" applyFont="1" applyFill="1" applyBorder="1" applyAlignment="1" applyProtection="1">
      <alignment horizontal="left" vertical="center" wrapText="1"/>
      <protection locked="0"/>
    </xf>
    <xf numFmtId="0" fontId="0" fillId="11" borderId="2" xfId="0" applyFill="1" applyBorder="1" applyAlignment="1">
      <alignment horizontal="left" vertical="top" wrapText="1"/>
    </xf>
    <xf numFmtId="165" fontId="13" fillId="9" borderId="14" xfId="0" applyNumberFormat="1" applyFont="1" applyFill="1" applyBorder="1" applyAlignment="1" applyProtection="1">
      <alignment horizontal="left" vertical="center" wrapText="1"/>
      <protection locked="0"/>
    </xf>
    <xf numFmtId="165" fontId="13" fillId="9" borderId="15" xfId="0" applyNumberFormat="1" applyFont="1" applyFill="1" applyBorder="1" applyAlignment="1" applyProtection="1">
      <alignment horizontal="left" vertical="center" wrapText="1"/>
      <protection locked="0"/>
    </xf>
    <xf numFmtId="0" fontId="0" fillId="11" borderId="16" xfId="0" applyFill="1" applyBorder="1" applyAlignment="1">
      <alignment horizontal="left" vertical="top" wrapText="1"/>
    </xf>
    <xf numFmtId="165" fontId="13" fillId="9" borderId="18" xfId="0" applyNumberFormat="1" applyFont="1" applyFill="1" applyBorder="1" applyAlignment="1" applyProtection="1">
      <alignment horizontal="left" vertical="center" wrapText="1"/>
      <protection locked="0"/>
    </xf>
    <xf numFmtId="165" fontId="13" fillId="9" borderId="19" xfId="0" applyNumberFormat="1" applyFont="1" applyFill="1" applyBorder="1" applyAlignment="1" applyProtection="1">
      <alignment horizontal="left" vertical="center" wrapText="1"/>
      <protection locked="0"/>
    </xf>
    <xf numFmtId="0" fontId="16" fillId="14" borderId="22" xfId="0" applyFont="1" applyFill="1" applyBorder="1" applyAlignment="1">
      <alignment horizontal="left" vertical="center" wrapText="1"/>
    </xf>
    <xf numFmtId="0" fontId="0" fillId="4" borderId="23" xfId="0" applyFill="1" applyBorder="1" applyAlignment="1">
      <alignment horizontal="center" vertical="center" wrapText="1"/>
    </xf>
    <xf numFmtId="166" fontId="0" fillId="4" borderId="24" xfId="1" applyNumberFormat="1" applyFont="1" applyFill="1" applyBorder="1"/>
    <xf numFmtId="0" fontId="0" fillId="4" borderId="0" xfId="0" applyFill="1" applyAlignment="1">
      <alignment horizontal="right" indent="1"/>
    </xf>
    <xf numFmtId="165" fontId="13" fillId="9" borderId="11" xfId="0" applyNumberFormat="1" applyFont="1" applyFill="1" applyBorder="1" applyAlignment="1" applyProtection="1">
      <alignment horizontal="left" vertical="center"/>
      <protection locked="0"/>
    </xf>
    <xf numFmtId="0" fontId="0" fillId="15" borderId="25" xfId="0" applyFill="1" applyBorder="1" applyAlignment="1">
      <alignment horizontal="center" vertical="center"/>
    </xf>
    <xf numFmtId="165" fontId="13" fillId="9" borderId="14" xfId="0" applyNumberFormat="1" applyFont="1" applyFill="1" applyBorder="1" applyAlignment="1" applyProtection="1">
      <alignment horizontal="left" vertical="center"/>
      <protection locked="0"/>
    </xf>
    <xf numFmtId="0" fontId="0" fillId="15" borderId="26" xfId="0" applyFill="1" applyBorder="1" applyAlignment="1">
      <alignment horizontal="center" vertical="center"/>
    </xf>
    <xf numFmtId="165" fontId="13" fillId="9" borderId="27" xfId="0" applyNumberFormat="1" applyFont="1" applyFill="1" applyBorder="1" applyAlignment="1" applyProtection="1">
      <alignment horizontal="left" vertical="center"/>
      <protection locked="0"/>
    </xf>
    <xf numFmtId="0" fontId="0" fillId="15" borderId="28" xfId="0" applyFill="1" applyBorder="1" applyAlignment="1">
      <alignment horizontal="center" vertical="center"/>
    </xf>
    <xf numFmtId="165" fontId="13" fillId="9" borderId="18" xfId="0" applyNumberFormat="1" applyFont="1" applyFill="1" applyBorder="1" applyAlignment="1" applyProtection="1">
      <alignment horizontal="left" vertical="center"/>
      <protection locked="0"/>
    </xf>
    <xf numFmtId="0" fontId="0" fillId="15" borderId="29" xfId="0" applyFill="1" applyBorder="1" applyAlignment="1">
      <alignment horizontal="center" vertical="center"/>
    </xf>
    <xf numFmtId="0" fontId="0" fillId="15" borderId="0" xfId="0" applyFill="1" applyBorder="1" applyAlignment="1">
      <alignment horizontal="center" vertical="center"/>
    </xf>
    <xf numFmtId="165" fontId="14" fillId="10" borderId="30" xfId="6" applyBorder="1">
      <alignment horizontal="right"/>
      <protection locked="0"/>
    </xf>
    <xf numFmtId="165" fontId="14" fillId="10" borderId="31" xfId="6" applyBorder="1">
      <alignment horizontal="right"/>
      <protection locked="0"/>
    </xf>
    <xf numFmtId="165" fontId="14" fillId="10" borderId="32" xfId="6" applyBorder="1">
      <alignment horizontal="right"/>
      <protection locked="0"/>
    </xf>
    <xf numFmtId="0" fontId="16" fillId="14" borderId="1" xfId="0" applyFont="1" applyFill="1" applyBorder="1" applyAlignment="1">
      <alignment horizontal="left" vertical="center" wrapText="1"/>
    </xf>
    <xf numFmtId="0" fontId="16" fillId="14" borderId="2" xfId="0" applyFont="1" applyFill="1" applyBorder="1" applyAlignment="1">
      <alignment horizontal="left" vertical="center" wrapText="1"/>
    </xf>
    <xf numFmtId="0" fontId="0" fillId="4" borderId="33" xfId="0" applyFill="1" applyBorder="1" applyAlignment="1">
      <alignment horizontal="center" vertical="center" wrapText="1"/>
    </xf>
    <xf numFmtId="165" fontId="14" fillId="10" borderId="34" xfId="6" applyBorder="1">
      <alignment horizontal="right"/>
      <protection locked="0"/>
    </xf>
    <xf numFmtId="0" fontId="16" fillId="0" borderId="2"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0" fillId="15" borderId="21" xfId="0" applyFill="1" applyBorder="1" applyAlignment="1">
      <alignment horizontal="center" vertical="center"/>
    </xf>
    <xf numFmtId="0" fontId="0" fillId="15" borderId="33" xfId="0" applyFill="1" applyBorder="1" applyAlignment="1">
      <alignment horizontal="center" vertical="center"/>
    </xf>
    <xf numFmtId="0" fontId="16" fillId="0" borderId="35" xfId="0" applyFont="1" applyFill="1" applyBorder="1" applyAlignment="1">
      <alignment horizontal="left" vertical="center" wrapText="1"/>
    </xf>
    <xf numFmtId="0" fontId="6" fillId="4" borderId="1" xfId="0" applyFont="1" applyFill="1" applyBorder="1"/>
    <xf numFmtId="0" fontId="0" fillId="15" borderId="3" xfId="0" applyFill="1" applyBorder="1" applyAlignment="1">
      <alignment horizontal="center" vertical="center"/>
    </xf>
    <xf numFmtId="165" fontId="6" fillId="11" borderId="8" xfId="0" applyNumberFormat="1" applyFont="1" applyFill="1" applyBorder="1"/>
    <xf numFmtId="0" fontId="6" fillId="17" borderId="0" xfId="0" applyFont="1" applyFill="1" applyAlignment="1">
      <alignment horizontal="center" vertical="center"/>
    </xf>
    <xf numFmtId="0" fontId="17" fillId="16" borderId="0" xfId="8" applyAlignment="1">
      <alignment horizontal="center" vertical="center"/>
    </xf>
    <xf numFmtId="0" fontId="18" fillId="2" borderId="0" xfId="0" applyFont="1" applyFill="1"/>
    <xf numFmtId="0" fontId="9" fillId="2" borderId="1" xfId="4" applyBorder="1">
      <alignment vertical="center"/>
    </xf>
    <xf numFmtId="0" fontId="9" fillId="2" borderId="36" xfId="4" applyBorder="1">
      <alignment vertical="center"/>
    </xf>
    <xf numFmtId="165" fontId="14" fillId="10" borderId="37" xfId="6" applyBorder="1">
      <alignment horizontal="right"/>
      <protection locked="0"/>
    </xf>
    <xf numFmtId="165" fontId="14" fillId="10" borderId="38" xfId="6" applyBorder="1">
      <alignment horizontal="right"/>
      <protection locked="0"/>
    </xf>
    <xf numFmtId="165" fontId="14" fillId="10" borderId="39" xfId="6" applyBorder="1">
      <alignment horizontal="right"/>
      <protection locked="0"/>
    </xf>
    <xf numFmtId="166" fontId="0" fillId="4" borderId="13" xfId="1" applyNumberFormat="1" applyFont="1" applyFill="1" applyBorder="1"/>
    <xf numFmtId="0" fontId="15" fillId="13" borderId="36" xfId="7" applyBorder="1">
      <alignment horizontal="right" vertical="center" wrapText="1" indent="1"/>
    </xf>
    <xf numFmtId="0" fontId="0" fillId="15" borderId="8" xfId="0" applyFill="1" applyBorder="1" applyAlignment="1">
      <alignment horizontal="center" vertical="center"/>
    </xf>
    <xf numFmtId="0" fontId="12" fillId="8" borderId="36" xfId="5" applyBorder="1" applyAlignment="1">
      <alignment horizontal="center" vertical="center" wrapText="1"/>
    </xf>
    <xf numFmtId="0" fontId="15" fillId="13" borderId="40" xfId="7" applyBorder="1" applyAlignment="1">
      <alignment horizontal="center" vertical="center" wrapText="1"/>
    </xf>
    <xf numFmtId="0" fontId="0" fillId="4" borderId="0" xfId="0" applyFill="1"/>
    <xf numFmtId="0" fontId="6" fillId="4" borderId="0" xfId="0" applyFont="1" applyFill="1" applyAlignment="1">
      <alignment vertical="center"/>
    </xf>
    <xf numFmtId="0" fontId="20" fillId="0" borderId="42" xfId="10" applyFont="1" applyFill="1" applyBorder="1" applyAlignment="1">
      <alignment vertical="center" wrapText="1"/>
    </xf>
    <xf numFmtId="0" fontId="19" fillId="18" borderId="0" xfId="0" applyFont="1" applyFill="1" applyAlignment="1">
      <alignment vertical="center"/>
    </xf>
    <xf numFmtId="0" fontId="20" fillId="0" borderId="0" xfId="10" applyFont="1" applyFill="1" applyBorder="1" applyAlignment="1">
      <alignment vertical="center" wrapText="1"/>
    </xf>
    <xf numFmtId="0" fontId="8" fillId="4" borderId="0" xfId="0" applyFont="1" applyFill="1" applyAlignment="1">
      <alignment horizontal="right" vertical="center" wrapText="1"/>
    </xf>
    <xf numFmtId="0" fontId="0" fillId="4" borderId="0" xfId="0" applyFill="1" applyAlignment="1">
      <alignment vertical="center"/>
    </xf>
    <xf numFmtId="0" fontId="2" fillId="4" borderId="0" xfId="0" applyFont="1" applyFill="1" applyBorder="1"/>
    <xf numFmtId="0" fontId="2" fillId="4" borderId="20" xfId="0" applyFont="1" applyFill="1" applyBorder="1" applyAlignment="1">
      <alignment horizontal="center"/>
    </xf>
    <xf numFmtId="0" fontId="0" fillId="4" borderId="20" xfId="0" applyFill="1" applyBorder="1"/>
    <xf numFmtId="0" fontId="2" fillId="4" borderId="21" xfId="0" applyFont="1" applyFill="1" applyBorder="1"/>
    <xf numFmtId="0" fontId="2" fillId="4" borderId="17" xfId="0" applyFont="1" applyFill="1" applyBorder="1" applyAlignment="1">
      <alignment horizontal="center"/>
    </xf>
    <xf numFmtId="0" fontId="0" fillId="4" borderId="21" xfId="0" applyFill="1" applyBorder="1"/>
    <xf numFmtId="0" fontId="20" fillId="0" borderId="41" xfId="10" applyFont="1" applyFill="1" applyBorder="1" applyAlignment="1">
      <alignment vertical="center" wrapText="1"/>
    </xf>
    <xf numFmtId="0" fontId="0" fillId="0" borderId="41" xfId="0" applyFill="1" applyBorder="1" applyAlignment="1">
      <alignment horizontal="left" vertical="center"/>
    </xf>
    <xf numFmtId="0" fontId="0" fillId="0" borderId="41" xfId="0" applyFill="1" applyBorder="1" applyAlignment="1">
      <alignment horizontal="left" vertical="center" wrapText="1"/>
    </xf>
    <xf numFmtId="0" fontId="20" fillId="0" borderId="41" xfId="0" applyFont="1" applyFill="1" applyBorder="1" applyAlignment="1">
      <alignment vertical="center" wrapText="1"/>
    </xf>
    <xf numFmtId="0" fontId="0" fillId="0" borderId="0" xfId="0" applyFill="1" applyBorder="1" applyAlignment="1">
      <alignment horizontal="left" vertical="center" wrapText="1"/>
    </xf>
    <xf numFmtId="0" fontId="0" fillId="0" borderId="41" xfId="0" applyFill="1" applyBorder="1" applyAlignment="1">
      <alignment vertical="center"/>
    </xf>
    <xf numFmtId="0" fontId="0" fillId="0" borderId="42" xfId="0" applyFill="1" applyBorder="1" applyAlignment="1">
      <alignment horizontal="left" vertical="center" wrapText="1"/>
    </xf>
    <xf numFmtId="0" fontId="0" fillId="0" borderId="43" xfId="0" applyFill="1" applyBorder="1" applyAlignment="1">
      <alignment horizontal="left" vertical="center" wrapText="1"/>
    </xf>
    <xf numFmtId="0" fontId="0" fillId="0" borderId="0" xfId="0" applyFill="1" applyBorder="1" applyAlignment="1">
      <alignment horizontal="left" vertical="center"/>
    </xf>
    <xf numFmtId="0" fontId="0" fillId="0" borderId="44" xfId="0" applyFill="1" applyBorder="1" applyAlignment="1">
      <alignment horizontal="left" vertical="center" wrapText="1"/>
    </xf>
    <xf numFmtId="0" fontId="6" fillId="11" borderId="0" xfId="0" applyFont="1" applyFill="1"/>
    <xf numFmtId="0" fontId="0" fillId="15" borderId="45" xfId="0" applyFill="1" applyBorder="1" applyAlignment="1">
      <alignment horizontal="center" vertical="center"/>
    </xf>
    <xf numFmtId="0" fontId="22" fillId="4" borderId="0" xfId="0" applyFont="1" applyFill="1"/>
    <xf numFmtId="0" fontId="18" fillId="4" borderId="0" xfId="0" applyFont="1" applyFill="1"/>
    <xf numFmtId="0" fontId="22" fillId="4" borderId="0" xfId="8" applyFont="1" applyFill="1"/>
    <xf numFmtId="0" fontId="17" fillId="4" borderId="0" xfId="8" applyFill="1"/>
    <xf numFmtId="0" fontId="0" fillId="15" borderId="46" xfId="0" applyFill="1" applyBorder="1" applyAlignment="1">
      <alignment horizontal="center" vertical="center"/>
    </xf>
    <xf numFmtId="0" fontId="0" fillId="15" borderId="47" xfId="0" applyFill="1" applyBorder="1" applyAlignment="1">
      <alignment horizontal="center" vertical="center"/>
    </xf>
    <xf numFmtId="0" fontId="0" fillId="15" borderId="48" xfId="0" applyFill="1" applyBorder="1" applyAlignment="1">
      <alignment horizontal="center" vertical="center"/>
    </xf>
    <xf numFmtId="0" fontId="0" fillId="4" borderId="0" xfId="0" applyFill="1" applyBorder="1"/>
    <xf numFmtId="0" fontId="2" fillId="4" borderId="21" xfId="0" applyFont="1" applyFill="1" applyBorder="1" applyAlignment="1">
      <alignment horizontal="center"/>
    </xf>
    <xf numFmtId="0" fontId="0" fillId="4" borderId="35" xfId="0" applyFill="1" applyBorder="1"/>
    <xf numFmtId="0" fontId="0" fillId="15" borderId="20" xfId="0" applyFill="1" applyBorder="1" applyAlignment="1">
      <alignment horizontal="center" vertical="center"/>
    </xf>
    <xf numFmtId="0" fontId="0" fillId="15" borderId="49" xfId="0" applyFill="1" applyBorder="1" applyAlignment="1">
      <alignment horizontal="center" vertical="center"/>
    </xf>
    <xf numFmtId="0" fontId="0" fillId="15" borderId="50" xfId="0" applyFill="1" applyBorder="1" applyAlignment="1">
      <alignment horizontal="center" vertical="center"/>
    </xf>
    <xf numFmtId="165" fontId="6" fillId="11" borderId="36" xfId="0" applyNumberFormat="1" applyFont="1" applyFill="1" applyBorder="1"/>
    <xf numFmtId="0" fontId="6" fillId="4" borderId="0" xfId="0" applyFont="1" applyFill="1" applyBorder="1"/>
    <xf numFmtId="0" fontId="6" fillId="17" borderId="0" xfId="0" applyFont="1" applyFill="1" applyAlignment="1">
      <alignment horizontal="center" vertical="center"/>
    </xf>
    <xf numFmtId="0" fontId="10" fillId="4" borderId="0" xfId="0" applyFont="1" applyFill="1" applyAlignment="1">
      <alignment horizontal="center" vertical="center" wrapText="1"/>
    </xf>
    <xf numFmtId="165" fontId="13" fillId="9" borderId="5" xfId="0" applyNumberFormat="1" applyFont="1" applyFill="1" applyBorder="1" applyAlignment="1" applyProtection="1">
      <alignment horizontal="left" vertical="center" wrapText="1"/>
      <protection locked="0"/>
    </xf>
    <xf numFmtId="165" fontId="13" fillId="9" borderId="6" xfId="0" applyNumberFormat="1" applyFont="1" applyFill="1" applyBorder="1" applyAlignment="1" applyProtection="1">
      <alignment horizontal="left" vertical="center" wrapText="1"/>
      <protection locked="0"/>
    </xf>
    <xf numFmtId="165" fontId="13" fillId="9" borderId="9" xfId="0" applyNumberFormat="1" applyFont="1" applyFill="1" applyBorder="1" applyAlignment="1" applyProtection="1">
      <alignment horizontal="left" vertical="center" wrapText="1"/>
      <protection locked="0"/>
    </xf>
    <xf numFmtId="165" fontId="13" fillId="9" borderId="10" xfId="0" applyNumberFormat="1" applyFont="1" applyFill="1" applyBorder="1" applyAlignment="1" applyProtection="1">
      <alignment horizontal="left" vertical="center" wrapText="1"/>
      <protection locked="0"/>
    </xf>
    <xf numFmtId="0" fontId="2" fillId="12" borderId="22" xfId="0" applyFont="1" applyFill="1" applyBorder="1" applyAlignment="1">
      <alignment horizontal="center" vertical="center"/>
    </xf>
    <xf numFmtId="0" fontId="2" fillId="12" borderId="23" xfId="0" applyFont="1" applyFill="1" applyBorder="1" applyAlignment="1">
      <alignment horizontal="center" vertical="center"/>
    </xf>
    <xf numFmtId="0" fontId="2" fillId="12" borderId="24" xfId="0" applyFont="1" applyFill="1" applyBorder="1" applyAlignment="1">
      <alignment horizontal="center" vertical="center"/>
    </xf>
    <xf numFmtId="0" fontId="21" fillId="11" borderId="2" xfId="0" applyFont="1" applyFill="1" applyBorder="1" applyAlignment="1">
      <alignment horizontal="left" vertical="top" wrapText="1"/>
    </xf>
    <xf numFmtId="0" fontId="21" fillId="11" borderId="33" xfId="0" applyFont="1" applyFill="1" applyBorder="1" applyAlignment="1">
      <alignment horizontal="left" vertical="top" wrapText="1"/>
    </xf>
    <xf numFmtId="0" fontId="21" fillId="11" borderId="13" xfId="0" applyFont="1" applyFill="1" applyBorder="1" applyAlignment="1">
      <alignment horizontal="left" vertical="top" wrapText="1"/>
    </xf>
    <xf numFmtId="0" fontId="21" fillId="11" borderId="16" xfId="0" applyFont="1" applyFill="1" applyBorder="1" applyAlignment="1">
      <alignment horizontal="left" vertical="top" wrapText="1"/>
    </xf>
    <xf numFmtId="0" fontId="21" fillId="11" borderId="21" xfId="0" applyFont="1" applyFill="1" applyBorder="1" applyAlignment="1">
      <alignment horizontal="left" vertical="top" wrapText="1"/>
    </xf>
    <xf numFmtId="0" fontId="21" fillId="11" borderId="17" xfId="0" applyFont="1" applyFill="1" applyBorder="1" applyAlignment="1">
      <alignment horizontal="left" vertical="top" wrapText="1"/>
    </xf>
    <xf numFmtId="0" fontId="0" fillId="11" borderId="33" xfId="0" applyFill="1" applyBorder="1" applyAlignment="1">
      <alignment horizontal="left" vertical="top" wrapText="1"/>
    </xf>
    <xf numFmtId="0" fontId="0" fillId="11" borderId="13" xfId="0" applyFill="1" applyBorder="1" applyAlignment="1">
      <alignment horizontal="left" vertical="top" wrapText="1"/>
    </xf>
    <xf numFmtId="0" fontId="0" fillId="11" borderId="21" xfId="0" applyFill="1" applyBorder="1" applyAlignment="1">
      <alignment horizontal="left" vertical="top" wrapText="1"/>
    </xf>
    <xf numFmtId="0" fontId="0" fillId="11" borderId="17" xfId="0" applyFill="1" applyBorder="1" applyAlignment="1">
      <alignment horizontal="left" vertical="top"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2" fillId="4" borderId="0" xfId="0" applyFont="1" applyFill="1" applyBorder="1" applyAlignment="1">
      <alignment horizontal="center"/>
    </xf>
    <xf numFmtId="0" fontId="0" fillId="15" borderId="51" xfId="0" applyFill="1" applyBorder="1" applyAlignment="1">
      <alignment horizontal="center" vertical="center"/>
    </xf>
    <xf numFmtId="0" fontId="0" fillId="15" borderId="52" xfId="0" applyFill="1" applyBorder="1" applyAlignment="1">
      <alignment horizontal="center" vertical="center"/>
    </xf>
  </cellXfs>
  <cellStyles count="11">
    <cellStyle name="Comma" xfId="1" builtinId="3"/>
    <cellStyle name="Comma 2" xfId="9" xr:uid="{24D81E0F-4342-40C2-80B8-21851F3F08A1}"/>
    <cellStyle name="dms_1" xfId="4" xr:uid="{47F2D34F-BEF1-4FCC-A132-F8734968F435}"/>
    <cellStyle name="dms_BY1" xfId="5" xr:uid="{C77C8CCF-6490-4E69-B862-0CDCAB127992}"/>
    <cellStyle name="dms_GY2" xfId="7" xr:uid="{5F750AFD-668B-4B7A-A121-B4B472C00B19}"/>
    <cellStyle name="dms_NUM" xfId="6" xr:uid="{3D2FBACE-A579-40BB-99F4-6539615E6EC1}"/>
    <cellStyle name="dms_TopHeader" xfId="2" xr:uid="{C6AAAB67-07CE-4EFA-87D6-680ECED72820}"/>
    <cellStyle name="Good" xfId="8" builtinId="26"/>
    <cellStyle name="Normal" xfId="0" builtinId="0"/>
    <cellStyle name="Normal 2" xfId="10" xr:uid="{FF2D2A12-78FC-468B-BC0F-770C648CEE44}"/>
    <cellStyle name="TableLvl2" xfId="3" xr:uid="{5EAD25DA-BB29-491E-ABF6-D23C18D001D7}"/>
  </cellStyles>
  <dxfs count="62">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solid">
          <fgColor indexed="64"/>
          <bgColor rgb="FF002060"/>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0</xdr:rowOff>
    </xdr:from>
    <xdr:to>
      <xdr:col>0</xdr:col>
      <xdr:colOff>1052991</xdr:colOff>
      <xdr:row>4</xdr:row>
      <xdr:rowOff>5872</xdr:rowOff>
    </xdr:to>
    <xdr:grpSp>
      <xdr:nvGrpSpPr>
        <xdr:cNvPr id="2" name="Group 1">
          <a:extLst>
            <a:ext uri="{FF2B5EF4-FFF2-40B4-BE49-F238E27FC236}">
              <a16:creationId xmlns:a16="http://schemas.microsoft.com/office/drawing/2014/main" id="{BA5E5203-227C-458D-8A7B-417C3563D098}"/>
            </a:ext>
          </a:extLst>
        </xdr:cNvPr>
        <xdr:cNvGrpSpPr/>
      </xdr:nvGrpSpPr>
      <xdr:grpSpPr>
        <a:xfrm>
          <a:off x="136072" y="0"/>
          <a:ext cx="920094" cy="1199672"/>
          <a:chOff x="102256" y="64025"/>
          <a:chExt cx="1045758" cy="1209317"/>
        </a:xfrm>
      </xdr:grpSpPr>
      <xdr:grpSp>
        <xdr:nvGrpSpPr>
          <xdr:cNvPr id="3" name="Group 2">
            <a:extLst>
              <a:ext uri="{FF2B5EF4-FFF2-40B4-BE49-F238E27FC236}">
                <a16:creationId xmlns:a16="http://schemas.microsoft.com/office/drawing/2014/main" id="{7BDF2F4F-5180-4008-B91D-59D116345CF8}"/>
              </a:ext>
            </a:extLst>
          </xdr:cNvPr>
          <xdr:cNvGrpSpPr>
            <a:grpSpLocks/>
          </xdr:cNvGrpSpPr>
        </xdr:nvGrpSpPr>
        <xdr:grpSpPr bwMode="auto">
          <a:xfrm>
            <a:off x="102256" y="64025"/>
            <a:ext cx="1045758" cy="1209317"/>
            <a:chOff x="64" y="0"/>
            <a:chExt cx="78" cy="119"/>
          </a:xfrm>
        </xdr:grpSpPr>
        <xdr:sp macro="" textlink="">
          <xdr:nvSpPr>
            <xdr:cNvPr id="7" name="Rectangle 3">
              <a:extLst>
                <a:ext uri="{FF2B5EF4-FFF2-40B4-BE49-F238E27FC236}">
                  <a16:creationId xmlns:a16="http://schemas.microsoft.com/office/drawing/2014/main" id="{CB4733B1-B02B-406A-97B6-3279FCFEF872}"/>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D0D20090-97C2-424A-8ECB-855F91D4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Group 3">
            <a:extLst>
              <a:ext uri="{FF2B5EF4-FFF2-40B4-BE49-F238E27FC236}">
                <a16:creationId xmlns:a16="http://schemas.microsoft.com/office/drawing/2014/main" id="{DA2DA090-BC47-4754-95B5-4D2E4F2A5296}"/>
              </a:ext>
            </a:extLst>
          </xdr:cNvPr>
          <xdr:cNvGrpSpPr/>
        </xdr:nvGrpSpPr>
        <xdr:grpSpPr>
          <a:xfrm>
            <a:off x="133225" y="712735"/>
            <a:ext cx="974187" cy="514563"/>
            <a:chOff x="148265" y="672629"/>
            <a:chExt cx="974187" cy="514563"/>
          </a:xfrm>
        </xdr:grpSpPr>
        <xdr:sp macro="" textlink="">
          <xdr:nvSpPr>
            <xdr:cNvPr id="5" name="AutoShape 5">
              <a:extLst>
                <a:ext uri="{FF2B5EF4-FFF2-40B4-BE49-F238E27FC236}">
                  <a16:creationId xmlns:a16="http://schemas.microsoft.com/office/drawing/2014/main" id="{AD4E1AA9-4B29-44BA-958A-7748A6079ACE}"/>
                </a:ext>
              </a:extLst>
            </xdr:cNvPr>
            <xdr:cNvSpPr>
              <a:spLocks noChangeArrowheads="1"/>
            </xdr:cNvSpPr>
          </xdr:nvSpPr>
          <xdr:spPr bwMode="auto">
            <a:xfrm>
              <a:off x="148265" y="672629"/>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extLst>
                <a:ext uri="{FF2B5EF4-FFF2-40B4-BE49-F238E27FC236}">
                  <a16:creationId xmlns:a16="http://schemas.microsoft.com/office/drawing/2014/main" id="{4BFC33BA-8169-41A3-A587-05A0AD6D04AD}"/>
                </a:ext>
              </a:extLst>
            </xdr:cNvPr>
            <xdr:cNvSpPr>
              <a:spLocks noChangeArrowheads="1"/>
            </xdr:cNvSpPr>
          </xdr:nvSpPr>
          <xdr:spPr bwMode="auto">
            <a:xfrm>
              <a:off x="150270" y="944597"/>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136072</xdr:colOff>
      <xdr:row>0</xdr:row>
      <xdr:rowOff>0</xdr:rowOff>
    </xdr:from>
    <xdr:to>
      <xdr:col>0</xdr:col>
      <xdr:colOff>1052991</xdr:colOff>
      <xdr:row>4</xdr:row>
      <xdr:rowOff>5872</xdr:rowOff>
    </xdr:to>
    <xdr:grpSp>
      <xdr:nvGrpSpPr>
        <xdr:cNvPr id="2" name="Group 1">
          <a:extLst>
            <a:ext uri="{FF2B5EF4-FFF2-40B4-BE49-F238E27FC236}">
              <a16:creationId xmlns:a16="http://schemas.microsoft.com/office/drawing/2014/main" id="{593829AC-B380-4F94-A2BE-A2037F7E8EF4}"/>
            </a:ext>
          </a:extLst>
        </xdr:cNvPr>
        <xdr:cNvGrpSpPr/>
      </xdr:nvGrpSpPr>
      <xdr:grpSpPr>
        <a:xfrm>
          <a:off x="136072" y="0"/>
          <a:ext cx="920094" cy="1209197"/>
          <a:chOff x="102256" y="64025"/>
          <a:chExt cx="1045758" cy="1209317"/>
        </a:xfrm>
      </xdr:grpSpPr>
      <xdr:grpSp>
        <xdr:nvGrpSpPr>
          <xdr:cNvPr id="3" name="Group 2">
            <a:extLst>
              <a:ext uri="{FF2B5EF4-FFF2-40B4-BE49-F238E27FC236}">
                <a16:creationId xmlns:a16="http://schemas.microsoft.com/office/drawing/2014/main" id="{7043FEA9-D4B7-408F-98E7-859938D6EA4C}"/>
              </a:ext>
            </a:extLst>
          </xdr:cNvPr>
          <xdr:cNvGrpSpPr>
            <a:grpSpLocks/>
          </xdr:cNvGrpSpPr>
        </xdr:nvGrpSpPr>
        <xdr:grpSpPr bwMode="auto">
          <a:xfrm>
            <a:off x="102256" y="64025"/>
            <a:ext cx="1045758" cy="1209317"/>
            <a:chOff x="64" y="0"/>
            <a:chExt cx="78" cy="119"/>
          </a:xfrm>
        </xdr:grpSpPr>
        <xdr:sp macro="" textlink="">
          <xdr:nvSpPr>
            <xdr:cNvPr id="7" name="Rectangle 3">
              <a:extLst>
                <a:ext uri="{FF2B5EF4-FFF2-40B4-BE49-F238E27FC236}">
                  <a16:creationId xmlns:a16="http://schemas.microsoft.com/office/drawing/2014/main" id="{354CEBA5-9076-461B-8EBF-7718D36F48BF}"/>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E1C41558-0678-45D5-83A5-988FF69C5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Group 3">
            <a:extLst>
              <a:ext uri="{FF2B5EF4-FFF2-40B4-BE49-F238E27FC236}">
                <a16:creationId xmlns:a16="http://schemas.microsoft.com/office/drawing/2014/main" id="{EE7F3206-989A-4C99-881B-B74EE1589E7B}"/>
              </a:ext>
            </a:extLst>
          </xdr:cNvPr>
          <xdr:cNvGrpSpPr/>
        </xdr:nvGrpSpPr>
        <xdr:grpSpPr>
          <a:xfrm>
            <a:off x="133225" y="712735"/>
            <a:ext cx="974187" cy="514563"/>
            <a:chOff x="148265" y="672629"/>
            <a:chExt cx="974187" cy="514563"/>
          </a:xfrm>
        </xdr:grpSpPr>
        <xdr:sp macro="" textlink="">
          <xdr:nvSpPr>
            <xdr:cNvPr id="5" name="AutoShape 5">
              <a:hlinkClick xmlns:r="http://schemas.openxmlformats.org/officeDocument/2006/relationships" r:id="rId2"/>
              <a:extLst>
                <a:ext uri="{FF2B5EF4-FFF2-40B4-BE49-F238E27FC236}">
                  <a16:creationId xmlns:a16="http://schemas.microsoft.com/office/drawing/2014/main" id="{E0FD77B6-F945-41D6-BBB2-E25B8E7CEA27}"/>
                </a:ext>
              </a:extLst>
            </xdr:cNvPr>
            <xdr:cNvSpPr>
              <a:spLocks noChangeArrowheads="1"/>
            </xdr:cNvSpPr>
          </xdr:nvSpPr>
          <xdr:spPr bwMode="auto">
            <a:xfrm>
              <a:off x="148265" y="672629"/>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a:extLst>
                <a:ext uri="{FF2B5EF4-FFF2-40B4-BE49-F238E27FC236}">
                  <a16:creationId xmlns:a16="http://schemas.microsoft.com/office/drawing/2014/main" id="{9A85393E-DF68-4B38-BB6A-E6F8B198CCF0}"/>
                </a:ext>
              </a:extLst>
            </xdr:cNvPr>
            <xdr:cNvSpPr>
              <a:spLocks noChangeArrowheads="1"/>
            </xdr:cNvSpPr>
          </xdr:nvSpPr>
          <xdr:spPr bwMode="auto">
            <a:xfrm>
              <a:off x="150270" y="944597"/>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136072</xdr:colOff>
      <xdr:row>0</xdr:row>
      <xdr:rowOff>0</xdr:rowOff>
    </xdr:from>
    <xdr:to>
      <xdr:col>0</xdr:col>
      <xdr:colOff>1056166</xdr:colOff>
      <xdr:row>4</xdr:row>
      <xdr:rowOff>9047</xdr:rowOff>
    </xdr:to>
    <xdr:grpSp>
      <xdr:nvGrpSpPr>
        <xdr:cNvPr id="2" name="Group 1">
          <a:extLst>
            <a:ext uri="{FF2B5EF4-FFF2-40B4-BE49-F238E27FC236}">
              <a16:creationId xmlns:a16="http://schemas.microsoft.com/office/drawing/2014/main" id="{359EE300-ACE3-4F8E-9B37-D525566BE34D}"/>
            </a:ext>
          </a:extLst>
        </xdr:cNvPr>
        <xdr:cNvGrpSpPr/>
      </xdr:nvGrpSpPr>
      <xdr:grpSpPr>
        <a:xfrm>
          <a:off x="136072" y="0"/>
          <a:ext cx="923269" cy="1212372"/>
          <a:chOff x="102256" y="64025"/>
          <a:chExt cx="1045758" cy="1209317"/>
        </a:xfrm>
      </xdr:grpSpPr>
      <xdr:grpSp>
        <xdr:nvGrpSpPr>
          <xdr:cNvPr id="3" name="Group 2">
            <a:extLst>
              <a:ext uri="{FF2B5EF4-FFF2-40B4-BE49-F238E27FC236}">
                <a16:creationId xmlns:a16="http://schemas.microsoft.com/office/drawing/2014/main" id="{CA24EA3C-63EF-4E46-9470-F142694EA461}"/>
              </a:ext>
            </a:extLst>
          </xdr:cNvPr>
          <xdr:cNvGrpSpPr>
            <a:grpSpLocks/>
          </xdr:cNvGrpSpPr>
        </xdr:nvGrpSpPr>
        <xdr:grpSpPr bwMode="auto">
          <a:xfrm>
            <a:off x="102256" y="64025"/>
            <a:ext cx="1045758" cy="1209317"/>
            <a:chOff x="64" y="0"/>
            <a:chExt cx="78" cy="119"/>
          </a:xfrm>
        </xdr:grpSpPr>
        <xdr:sp macro="" textlink="">
          <xdr:nvSpPr>
            <xdr:cNvPr id="7" name="Rectangle 3">
              <a:extLst>
                <a:ext uri="{FF2B5EF4-FFF2-40B4-BE49-F238E27FC236}">
                  <a16:creationId xmlns:a16="http://schemas.microsoft.com/office/drawing/2014/main" id="{C6357EA1-0D88-42C5-9E80-357B0D86689F}"/>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1D68AF88-B5BF-4D03-ABF1-80C6F22BC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Group 3">
            <a:extLst>
              <a:ext uri="{FF2B5EF4-FFF2-40B4-BE49-F238E27FC236}">
                <a16:creationId xmlns:a16="http://schemas.microsoft.com/office/drawing/2014/main" id="{89A45FB8-6B67-41D6-877A-A50D690B9E00}"/>
              </a:ext>
            </a:extLst>
          </xdr:cNvPr>
          <xdr:cNvGrpSpPr/>
        </xdr:nvGrpSpPr>
        <xdr:grpSpPr>
          <a:xfrm>
            <a:off x="133225" y="712735"/>
            <a:ext cx="974187" cy="514563"/>
            <a:chOff x="148265" y="672629"/>
            <a:chExt cx="974187" cy="514563"/>
          </a:xfrm>
        </xdr:grpSpPr>
        <xdr:sp macro="" textlink="">
          <xdr:nvSpPr>
            <xdr:cNvPr id="5" name="AutoShape 5">
              <a:hlinkClick xmlns:r="http://schemas.openxmlformats.org/officeDocument/2006/relationships" r:id="rId2"/>
              <a:extLst>
                <a:ext uri="{FF2B5EF4-FFF2-40B4-BE49-F238E27FC236}">
                  <a16:creationId xmlns:a16="http://schemas.microsoft.com/office/drawing/2014/main" id="{A416CA85-C1C0-4B9F-930D-C9A9550502A5}"/>
                </a:ext>
              </a:extLst>
            </xdr:cNvPr>
            <xdr:cNvSpPr>
              <a:spLocks noChangeArrowheads="1"/>
            </xdr:cNvSpPr>
          </xdr:nvSpPr>
          <xdr:spPr bwMode="auto">
            <a:xfrm>
              <a:off x="148265" y="672629"/>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a:extLst>
                <a:ext uri="{FF2B5EF4-FFF2-40B4-BE49-F238E27FC236}">
                  <a16:creationId xmlns:a16="http://schemas.microsoft.com/office/drawing/2014/main" id="{A34F7FEE-76AF-4874-AB45-50A20EE2FB39}"/>
                </a:ext>
              </a:extLst>
            </xdr:cNvPr>
            <xdr:cNvSpPr>
              <a:spLocks noChangeArrowheads="1"/>
            </xdr:cNvSpPr>
          </xdr:nvSpPr>
          <xdr:spPr bwMode="auto">
            <a:xfrm>
              <a:off x="150270" y="944597"/>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E3D59E-B4FE-4A72-8C85-6B948DED25F2}" name="Table1" displayName="Table1" ref="B2:C25" totalsRowShown="0" headerRowDxfId="61" dataDxfId="60">
  <autoFilter ref="B2:C25" xr:uid="{7CE3D59E-B4FE-4A72-8C85-6B948DED25F2}"/>
  <sortState xmlns:xlrd2="http://schemas.microsoft.com/office/spreadsheetml/2017/richdata2" ref="B3:C22">
    <sortCondition ref="B2:B22"/>
  </sortState>
  <tableColumns count="2">
    <tableColumn id="1" xr3:uid="{18009346-A652-4134-AF54-A9C38075D505}" name="Terms" dataDxfId="59"/>
    <tableColumn id="2" xr3:uid="{796359E4-B7D6-466D-A703-892624E03342}" name="Definition" dataDxfId="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A424-FE58-4580-873C-AD4A3A6CC926}">
  <sheetPr codeName="Sheet1">
    <tabColor theme="4" tint="0.79998168889431442"/>
  </sheetPr>
  <dimension ref="B2:D25"/>
  <sheetViews>
    <sheetView topLeftCell="A13" workbookViewId="0">
      <selection activeCell="C25" sqref="C25"/>
    </sheetView>
  </sheetViews>
  <sheetFormatPr defaultColWidth="9.1796875" defaultRowHeight="14.5" x14ac:dyDescent="0.35"/>
  <cols>
    <col min="1" max="1" width="2.453125" style="64" customWidth="1"/>
    <col min="2" max="2" width="41.54296875" style="64" customWidth="1"/>
    <col min="3" max="3" width="70.1796875" style="64" customWidth="1"/>
    <col min="4" max="16384" width="9.1796875" style="64"/>
  </cols>
  <sheetData>
    <row r="2" spans="2:4" ht="38.25" customHeight="1" x14ac:dyDescent="0.35">
      <c r="B2" s="61" t="s">
        <v>32</v>
      </c>
      <c r="C2" s="61" t="s">
        <v>31</v>
      </c>
    </row>
    <row r="3" spans="2:4" ht="36.75" customHeight="1" x14ac:dyDescent="0.35">
      <c r="B3" s="72" t="s">
        <v>57</v>
      </c>
      <c r="C3" s="73" t="s">
        <v>88</v>
      </c>
    </row>
    <row r="4" spans="2:4" ht="28.5" customHeight="1" x14ac:dyDescent="0.35">
      <c r="B4" s="72" t="s">
        <v>56</v>
      </c>
      <c r="C4" s="73" t="s">
        <v>81</v>
      </c>
    </row>
    <row r="5" spans="2:4" ht="43.5" x14ac:dyDescent="0.35">
      <c r="B5" s="73" t="s">
        <v>70</v>
      </c>
      <c r="C5" s="73" t="s">
        <v>96</v>
      </c>
    </row>
    <row r="6" spans="2:4" ht="43.5" x14ac:dyDescent="0.35">
      <c r="B6" s="72" t="s">
        <v>68</v>
      </c>
      <c r="C6" s="74" t="s">
        <v>67</v>
      </c>
    </row>
    <row r="7" spans="2:4" ht="145" x14ac:dyDescent="0.35">
      <c r="B7" s="73" t="s">
        <v>54</v>
      </c>
      <c r="C7" s="75" t="s">
        <v>93</v>
      </c>
    </row>
    <row r="8" spans="2:4" ht="58" x14ac:dyDescent="0.35">
      <c r="B8" s="73" t="s">
        <v>62</v>
      </c>
      <c r="C8" s="73" t="s">
        <v>63</v>
      </c>
    </row>
    <row r="9" spans="2:4" ht="36.75" customHeight="1" x14ac:dyDescent="0.35">
      <c r="B9" s="76" t="s">
        <v>82</v>
      </c>
      <c r="C9" s="76" t="s">
        <v>94</v>
      </c>
    </row>
    <row r="10" spans="2:4" ht="29" x14ac:dyDescent="0.35">
      <c r="B10" s="73" t="s">
        <v>97</v>
      </c>
      <c r="C10" s="73" t="s">
        <v>61</v>
      </c>
    </row>
    <row r="11" spans="2:4" ht="63.75" customHeight="1" x14ac:dyDescent="0.35">
      <c r="B11" s="72" t="s">
        <v>86</v>
      </c>
      <c r="C11" s="73" t="s">
        <v>85</v>
      </c>
    </row>
    <row r="12" spans="2:4" ht="29" x14ac:dyDescent="0.35">
      <c r="B12" s="72" t="s">
        <v>59</v>
      </c>
      <c r="C12" s="77" t="s">
        <v>87</v>
      </c>
    </row>
    <row r="13" spans="2:4" ht="81.75" customHeight="1" x14ac:dyDescent="0.35">
      <c r="B13" s="73" t="s">
        <v>52</v>
      </c>
      <c r="C13" s="77" t="s">
        <v>95</v>
      </c>
      <c r="D13" s="59"/>
    </row>
    <row r="14" spans="2:4" ht="72.5" x14ac:dyDescent="0.35">
      <c r="B14" s="73" t="s">
        <v>79</v>
      </c>
      <c r="C14" s="77" t="s">
        <v>91</v>
      </c>
    </row>
    <row r="15" spans="2:4" ht="72.5" x14ac:dyDescent="0.35">
      <c r="B15" s="73" t="s">
        <v>3</v>
      </c>
      <c r="C15" s="71" t="s">
        <v>72</v>
      </c>
    </row>
    <row r="16" spans="2:4" ht="29" x14ac:dyDescent="0.35">
      <c r="B16" s="72" t="s">
        <v>58</v>
      </c>
      <c r="C16" s="73" t="s">
        <v>83</v>
      </c>
    </row>
    <row r="17" spans="2:3" ht="29" x14ac:dyDescent="0.35">
      <c r="B17" s="78" t="s">
        <v>4</v>
      </c>
      <c r="C17" s="78" t="s">
        <v>76</v>
      </c>
    </row>
    <row r="18" spans="2:3" ht="27.75" customHeight="1" x14ac:dyDescent="0.35">
      <c r="B18" s="79" t="s">
        <v>23</v>
      </c>
      <c r="C18" s="62" t="s">
        <v>65</v>
      </c>
    </row>
    <row r="19" spans="2:3" ht="27.75" customHeight="1" x14ac:dyDescent="0.35">
      <c r="B19" s="79" t="s">
        <v>22</v>
      </c>
      <c r="C19" s="62" t="s">
        <v>66</v>
      </c>
    </row>
    <row r="20" spans="2:3" ht="29" x14ac:dyDescent="0.35">
      <c r="B20" s="80" t="s">
        <v>53</v>
      </c>
      <c r="C20" s="80" t="s">
        <v>71</v>
      </c>
    </row>
    <row r="21" spans="2:3" ht="29" x14ac:dyDescent="0.35">
      <c r="B21" s="72" t="s">
        <v>55</v>
      </c>
      <c r="C21" s="60" t="s">
        <v>64</v>
      </c>
    </row>
    <row r="22" spans="2:3" x14ac:dyDescent="0.35">
      <c r="B22" s="72" t="s">
        <v>69</v>
      </c>
      <c r="C22" s="77" t="s">
        <v>80</v>
      </c>
    </row>
    <row r="23" spans="2:3" ht="29" x14ac:dyDescent="0.35">
      <c r="B23" s="79" t="s">
        <v>150</v>
      </c>
      <c r="C23" s="75" t="s">
        <v>151</v>
      </c>
    </row>
    <row r="24" spans="2:3" ht="29" x14ac:dyDescent="0.35">
      <c r="B24" s="79" t="s">
        <v>153</v>
      </c>
      <c r="C24" s="75" t="s">
        <v>154</v>
      </c>
    </row>
    <row r="25" spans="2:3" ht="87" x14ac:dyDescent="0.35">
      <c r="B25" s="75" t="s">
        <v>155</v>
      </c>
      <c r="C25" s="75" t="s">
        <v>156</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CBA8-8985-49AC-A1D6-C5BF729DB77D}">
  <sheetPr codeName="Sheet54">
    <pageSetUpPr fitToPage="1"/>
  </sheetPr>
  <dimension ref="A1:O130"/>
  <sheetViews>
    <sheetView topLeftCell="A55" zoomScale="80" zoomScaleNormal="80" workbookViewId="0">
      <selection activeCell="A62" sqref="A62:F76"/>
    </sheetView>
  </sheetViews>
  <sheetFormatPr defaultColWidth="9.1796875" defaultRowHeight="14" x14ac:dyDescent="0.3"/>
  <cols>
    <col min="1" max="1" width="17.26953125" style="3" customWidth="1"/>
    <col min="2" max="2" width="53.26953125" style="3" customWidth="1"/>
    <col min="3" max="3" width="12.54296875" style="3" customWidth="1"/>
    <col min="4" max="6" width="21.1796875" style="3" customWidth="1"/>
    <col min="7" max="7" width="4.26953125" style="3" customWidth="1"/>
    <col min="8" max="8" width="56.1796875" style="3" customWidth="1"/>
    <col min="9" max="9" width="40.81640625" style="3" customWidth="1"/>
    <col min="10" max="10" width="47.1796875" style="3" customWidth="1"/>
    <col min="11" max="14" width="15.7265625" style="3" customWidth="1"/>
    <col min="15" max="15" width="19.453125" style="3" customWidth="1"/>
    <col min="16" max="16384" width="9.1796875" style="3"/>
  </cols>
  <sheetData>
    <row r="1" spans="1:15" ht="25" x14ac:dyDescent="0.3">
      <c r="B1" s="1" t="s">
        <v>0</v>
      </c>
      <c r="C1" s="2"/>
      <c r="D1" s="2"/>
      <c r="E1" s="2"/>
      <c r="F1" s="2"/>
      <c r="G1" s="2"/>
      <c r="H1" s="2"/>
      <c r="I1" s="2"/>
      <c r="J1" s="2"/>
      <c r="K1" s="2"/>
      <c r="L1" s="2"/>
      <c r="M1" s="2"/>
      <c r="N1" s="2"/>
      <c r="O1" s="2"/>
    </row>
    <row r="2" spans="1:15" ht="25" x14ac:dyDescent="0.3">
      <c r="B2" s="4" t="s">
        <v>108</v>
      </c>
      <c r="C2" s="2"/>
      <c r="D2" s="2"/>
      <c r="E2" s="2"/>
      <c r="F2" s="2"/>
      <c r="G2" s="2"/>
      <c r="H2" s="2"/>
      <c r="I2" s="2"/>
      <c r="J2" s="2"/>
      <c r="K2" s="2"/>
      <c r="L2" s="2"/>
      <c r="M2" s="2"/>
      <c r="N2" s="2"/>
      <c r="O2" s="2"/>
    </row>
    <row r="3" spans="1:15" ht="25" x14ac:dyDescent="0.3">
      <c r="B3" s="5" t="s">
        <v>107</v>
      </c>
      <c r="C3" s="2"/>
      <c r="D3" s="2"/>
      <c r="E3" s="2"/>
      <c r="F3" s="2"/>
      <c r="G3" s="2"/>
      <c r="H3" s="2"/>
      <c r="I3" s="2"/>
      <c r="J3" s="2"/>
      <c r="K3" s="2"/>
      <c r="L3" s="2"/>
      <c r="M3" s="2"/>
      <c r="N3" s="2"/>
      <c r="O3" s="2"/>
    </row>
    <row r="4" spans="1:15" ht="20" x14ac:dyDescent="0.3">
      <c r="B4" s="6" t="s">
        <v>46</v>
      </c>
      <c r="C4" s="6"/>
      <c r="D4" s="6"/>
      <c r="E4" s="6"/>
      <c r="F4" s="6"/>
      <c r="G4" s="6"/>
      <c r="H4" s="6"/>
      <c r="I4" s="6"/>
      <c r="J4" s="6"/>
      <c r="K4" s="6"/>
      <c r="L4" s="6"/>
      <c r="M4" s="6"/>
      <c r="N4" s="6"/>
      <c r="O4" s="6"/>
    </row>
    <row r="5" spans="1:15" ht="14.5" thickBot="1" x14ac:dyDescent="0.35">
      <c r="B5" s="7"/>
      <c r="C5" s="8"/>
      <c r="D5" s="8"/>
      <c r="E5" s="8"/>
      <c r="F5" s="8"/>
      <c r="G5" s="8"/>
      <c r="H5" s="8"/>
      <c r="I5" s="8"/>
      <c r="J5" s="8"/>
      <c r="K5" s="8"/>
      <c r="L5" s="8"/>
      <c r="M5" s="8"/>
      <c r="N5" s="8"/>
      <c r="O5" s="8"/>
    </row>
    <row r="6" spans="1:15" ht="23.25" customHeight="1" thickBot="1" x14ac:dyDescent="0.35">
      <c r="A6" s="81" t="s">
        <v>121</v>
      </c>
      <c r="B6" s="48" t="s">
        <v>98</v>
      </c>
      <c r="C6" s="48"/>
      <c r="D6" s="49"/>
      <c r="E6" s="49"/>
      <c r="F6" s="49"/>
      <c r="G6" s="8"/>
      <c r="H6" s="107" t="s">
        <v>135</v>
      </c>
      <c r="I6" s="108"/>
      <c r="J6" s="109"/>
    </row>
    <row r="7" spans="1:15" ht="37.5" customHeight="1" thickBot="1" x14ac:dyDescent="0.35">
      <c r="B7" s="99"/>
      <c r="C7" s="99"/>
      <c r="D7" s="117" t="s">
        <v>60</v>
      </c>
      <c r="E7" s="118"/>
      <c r="F7" s="119"/>
      <c r="G7" s="8"/>
      <c r="H7" s="110"/>
      <c r="I7" s="111"/>
      <c r="J7" s="112"/>
    </row>
    <row r="8" spans="1:15" ht="14.5" thickBot="1" x14ac:dyDescent="0.35">
      <c r="B8" s="99"/>
      <c r="C8" s="99"/>
      <c r="D8" s="56" t="s">
        <v>105</v>
      </c>
      <c r="E8" s="56" t="s">
        <v>106</v>
      </c>
      <c r="F8" s="56" t="s">
        <v>138</v>
      </c>
      <c r="G8" s="8"/>
    </row>
    <row r="9" spans="1:15" ht="32.25" customHeight="1" x14ac:dyDescent="0.35">
      <c r="B9" s="100" t="s">
        <v>1</v>
      </c>
      <c r="C9" s="101"/>
      <c r="D9" s="50"/>
      <c r="E9" s="50"/>
      <c r="F9" s="50"/>
      <c r="G9" s="8"/>
      <c r="H9" s="11" t="s">
        <v>1</v>
      </c>
      <c r="I9" s="113" t="s">
        <v>136</v>
      </c>
      <c r="J9" s="114"/>
    </row>
    <row r="10" spans="1:15" ht="25.5" customHeight="1" thickBot="1" x14ac:dyDescent="0.4">
      <c r="B10" s="102" t="s">
        <v>2</v>
      </c>
      <c r="C10" s="103"/>
      <c r="D10" s="52"/>
      <c r="E10" s="52"/>
      <c r="F10" s="52"/>
      <c r="G10" s="8"/>
      <c r="H10" s="14" t="s">
        <v>92</v>
      </c>
      <c r="I10" s="115" t="s">
        <v>99</v>
      </c>
      <c r="J10" s="116"/>
    </row>
    <row r="11" spans="1:15" ht="15" customHeight="1" thickBot="1" x14ac:dyDescent="0.35">
      <c r="G11" s="8"/>
    </row>
    <row r="12" spans="1:15" ht="23.25" customHeight="1" thickBot="1" x14ac:dyDescent="0.35">
      <c r="A12" s="81" t="s">
        <v>121</v>
      </c>
      <c r="B12" s="48" t="s">
        <v>102</v>
      </c>
      <c r="C12" s="48"/>
      <c r="D12" s="49"/>
      <c r="E12" s="49"/>
      <c r="F12" s="49"/>
      <c r="G12" s="8"/>
      <c r="H12" s="3" t="s">
        <v>103</v>
      </c>
    </row>
    <row r="13" spans="1:15" ht="31" customHeight="1" thickBot="1" x14ac:dyDescent="0.35">
      <c r="B13" s="99"/>
      <c r="C13" s="99"/>
      <c r="D13" s="117" t="s">
        <v>60</v>
      </c>
      <c r="E13" s="118"/>
      <c r="F13" s="119"/>
      <c r="G13" s="8"/>
    </row>
    <row r="14" spans="1:15" ht="14.5" thickBot="1" x14ac:dyDescent="0.35">
      <c r="B14" s="99"/>
      <c r="C14" s="99"/>
      <c r="D14" s="56" t="s">
        <v>105</v>
      </c>
      <c r="E14" s="56" t="s">
        <v>106</v>
      </c>
      <c r="F14" s="56" t="s">
        <v>138</v>
      </c>
      <c r="G14" s="8"/>
    </row>
    <row r="15" spans="1:15" ht="33.75" customHeight="1" x14ac:dyDescent="0.35">
      <c r="B15" s="9" t="s">
        <v>73</v>
      </c>
      <c r="C15" s="10"/>
      <c r="D15" s="50"/>
      <c r="E15" s="50"/>
      <c r="F15" s="50"/>
      <c r="G15" s="8"/>
      <c r="H15" s="11" t="s">
        <v>3</v>
      </c>
      <c r="I15" s="113" t="s">
        <v>100</v>
      </c>
      <c r="J15" s="114"/>
    </row>
    <row r="16" spans="1:15" ht="27" customHeight="1" thickBot="1" x14ac:dyDescent="0.4">
      <c r="B16" s="12" t="s">
        <v>74</v>
      </c>
      <c r="C16" s="13"/>
      <c r="D16" s="51"/>
      <c r="E16" s="51"/>
      <c r="F16" s="51"/>
      <c r="G16" s="8"/>
      <c r="H16" s="14" t="s">
        <v>4</v>
      </c>
      <c r="I16" s="115" t="s">
        <v>101</v>
      </c>
      <c r="J16" s="116"/>
    </row>
    <row r="17" spans="1:7" ht="26.25" customHeight="1" thickBot="1" x14ac:dyDescent="0.4">
      <c r="B17" s="15" t="s">
        <v>75</v>
      </c>
      <c r="C17" s="16"/>
      <c r="D17" s="52"/>
      <c r="E17" s="52"/>
      <c r="F17" s="52"/>
      <c r="G17" s="8"/>
    </row>
    <row r="18" spans="1:7" x14ac:dyDescent="0.3">
      <c r="G18" s="63"/>
    </row>
    <row r="19" spans="1:7" ht="14.5" thickBot="1" x14ac:dyDescent="0.35"/>
    <row r="20" spans="1:7" s="64" customFormat="1" ht="16" thickBot="1" x14ac:dyDescent="0.35">
      <c r="A20" s="81" t="s">
        <v>127</v>
      </c>
      <c r="B20" s="48" t="s">
        <v>47</v>
      </c>
      <c r="C20" s="48"/>
      <c r="D20" s="49"/>
      <c r="E20" s="49"/>
      <c r="F20" s="49"/>
    </row>
    <row r="21" spans="1:7" s="58" customFormat="1" ht="24.5" customHeight="1" thickBot="1" x14ac:dyDescent="0.4">
      <c r="C21" s="67"/>
      <c r="D21" s="104" t="s">
        <v>137</v>
      </c>
      <c r="E21" s="105"/>
      <c r="F21" s="106"/>
    </row>
    <row r="22" spans="1:7" s="58" customFormat="1" ht="15" thickBot="1" x14ac:dyDescent="0.4">
      <c r="B22" s="70"/>
      <c r="C22" s="69" t="s">
        <v>5</v>
      </c>
      <c r="D22" s="54" t="s">
        <v>105</v>
      </c>
      <c r="E22" s="54" t="s">
        <v>106</v>
      </c>
      <c r="F22" s="54" t="s">
        <v>138</v>
      </c>
    </row>
    <row r="23" spans="1:7" s="58" customFormat="1" ht="15" thickBot="1" x14ac:dyDescent="0.4">
      <c r="B23" s="34" t="s">
        <v>77</v>
      </c>
      <c r="C23" s="35"/>
      <c r="D23" s="53"/>
      <c r="E23" s="53"/>
      <c r="F23" s="53"/>
    </row>
    <row r="24" spans="1:7" s="58" customFormat="1" ht="14.5" x14ac:dyDescent="0.35">
      <c r="A24" s="20"/>
      <c r="B24" s="21" t="s">
        <v>7</v>
      </c>
      <c r="C24" s="22" t="s">
        <v>8</v>
      </c>
      <c r="D24" s="36"/>
      <c r="E24" s="36"/>
      <c r="F24" s="36"/>
    </row>
    <row r="25" spans="1:7" s="58" customFormat="1" ht="14.5" x14ac:dyDescent="0.35">
      <c r="A25" s="20"/>
      <c r="B25" s="23" t="s">
        <v>9</v>
      </c>
      <c r="C25" s="24" t="s">
        <v>8</v>
      </c>
      <c r="D25" s="31"/>
      <c r="E25" s="31"/>
      <c r="F25" s="31"/>
    </row>
    <row r="26" spans="1:7" s="58" customFormat="1" ht="14.5" x14ac:dyDescent="0.35">
      <c r="A26" s="20"/>
      <c r="B26" s="23" t="s">
        <v>10</v>
      </c>
      <c r="C26" s="24" t="s">
        <v>8</v>
      </c>
      <c r="D26" s="31"/>
      <c r="E26" s="31"/>
      <c r="F26" s="31"/>
    </row>
    <row r="27" spans="1:7" s="58" customFormat="1" ht="15" thickBot="1" x14ac:dyDescent="0.4">
      <c r="A27" s="20"/>
      <c r="B27" s="25" t="s">
        <v>11</v>
      </c>
      <c r="C27" s="26" t="s">
        <v>8</v>
      </c>
      <c r="D27" s="32"/>
      <c r="E27" s="32"/>
      <c r="F27" s="32"/>
    </row>
    <row r="28" spans="1:7" ht="15" thickBot="1" x14ac:dyDescent="0.4">
      <c r="B28" s="17" t="s">
        <v>78</v>
      </c>
      <c r="C28" s="18"/>
      <c r="D28" s="19"/>
      <c r="E28" s="19"/>
      <c r="F28" s="19"/>
    </row>
    <row r="29" spans="1:7" ht="14.5" x14ac:dyDescent="0.35">
      <c r="B29" s="21" t="s">
        <v>9</v>
      </c>
      <c r="C29" s="22" t="s">
        <v>8</v>
      </c>
      <c r="D29" s="30"/>
      <c r="E29" s="30"/>
      <c r="F29" s="30"/>
    </row>
    <row r="30" spans="1:7" ht="14.5" x14ac:dyDescent="0.35">
      <c r="B30" s="23" t="s">
        <v>13</v>
      </c>
      <c r="C30" s="24" t="s">
        <v>8</v>
      </c>
      <c r="D30" s="31"/>
      <c r="E30" s="31"/>
      <c r="F30" s="31"/>
    </row>
    <row r="31" spans="1:7" ht="14.5" x14ac:dyDescent="0.35">
      <c r="B31" s="23" t="s">
        <v>14</v>
      </c>
      <c r="C31" s="24" t="s">
        <v>8</v>
      </c>
      <c r="D31" s="31"/>
      <c r="E31" s="31"/>
      <c r="F31" s="31"/>
    </row>
    <row r="32" spans="1:7" ht="14.5" x14ac:dyDescent="0.35">
      <c r="B32" s="23" t="s">
        <v>15</v>
      </c>
      <c r="C32" s="24" t="s">
        <v>8</v>
      </c>
      <c r="D32" s="31"/>
      <c r="E32" s="31"/>
      <c r="F32" s="31"/>
    </row>
    <row r="33" spans="1:6" ht="15" thickBot="1" x14ac:dyDescent="0.4">
      <c r="B33" s="27" t="s">
        <v>16</v>
      </c>
      <c r="C33" s="28" t="s">
        <v>8</v>
      </c>
      <c r="D33" s="32"/>
      <c r="E33" s="32"/>
      <c r="F33" s="32"/>
    </row>
    <row r="34" spans="1:6" ht="15" thickBot="1" x14ac:dyDescent="0.4">
      <c r="B34" s="33" t="s">
        <v>18</v>
      </c>
      <c r="C34" s="28" t="s">
        <v>8</v>
      </c>
      <c r="D34" s="32"/>
      <c r="E34" s="32"/>
      <c r="F34" s="32"/>
    </row>
    <row r="35" spans="1:6" ht="14.5" thickBot="1" x14ac:dyDescent="0.35"/>
    <row r="36" spans="1:6" s="64" customFormat="1" ht="16" thickBot="1" x14ac:dyDescent="0.35">
      <c r="A36" s="81" t="s">
        <v>112</v>
      </c>
      <c r="B36" s="48" t="s">
        <v>84</v>
      </c>
      <c r="C36" s="48"/>
      <c r="D36" s="49"/>
      <c r="E36" s="49"/>
      <c r="F36" s="49"/>
    </row>
    <row r="37" spans="1:6" s="58" customFormat="1" ht="21.5" customHeight="1" thickBot="1" x14ac:dyDescent="0.4">
      <c r="C37" s="67"/>
      <c r="D37" s="104" t="s">
        <v>104</v>
      </c>
      <c r="E37" s="105"/>
      <c r="F37" s="106"/>
    </row>
    <row r="38" spans="1:6" s="58" customFormat="1" ht="15" thickBot="1" x14ac:dyDescent="0.4">
      <c r="B38" s="68" t="s">
        <v>48</v>
      </c>
      <c r="C38" s="69" t="s">
        <v>5</v>
      </c>
      <c r="D38" s="57" t="s">
        <v>105</v>
      </c>
      <c r="E38" s="54" t="s">
        <v>106</v>
      </c>
      <c r="F38" s="54" t="s">
        <v>138</v>
      </c>
    </row>
    <row r="39" spans="1:6" s="58" customFormat="1" ht="15" thickBot="1" x14ac:dyDescent="0.4">
      <c r="B39" s="34" t="s">
        <v>77</v>
      </c>
      <c r="C39" s="35"/>
      <c r="D39" s="53"/>
      <c r="E39" s="53"/>
      <c r="F39" s="53"/>
    </row>
    <row r="40" spans="1:6" s="58" customFormat="1" ht="14.5" x14ac:dyDescent="0.35">
      <c r="A40" s="20"/>
      <c r="B40" s="21" t="s">
        <v>7</v>
      </c>
      <c r="C40" s="22" t="s">
        <v>17</v>
      </c>
      <c r="D40" s="36"/>
      <c r="E40" s="36"/>
      <c r="F40" s="36"/>
    </row>
    <row r="41" spans="1:6" s="58" customFormat="1" ht="14.5" x14ac:dyDescent="0.35">
      <c r="A41" s="20"/>
      <c r="B41" s="23" t="s">
        <v>9</v>
      </c>
      <c r="C41" s="24" t="s">
        <v>17</v>
      </c>
      <c r="D41" s="31"/>
      <c r="E41" s="31"/>
      <c r="F41" s="31"/>
    </row>
    <row r="42" spans="1:6" s="58" customFormat="1" ht="14.5" x14ac:dyDescent="0.35">
      <c r="A42" s="20"/>
      <c r="B42" s="23" t="s">
        <v>10</v>
      </c>
      <c r="C42" s="24" t="s">
        <v>17</v>
      </c>
      <c r="D42" s="31"/>
      <c r="E42" s="31"/>
      <c r="F42" s="31"/>
    </row>
    <row r="43" spans="1:6" s="58" customFormat="1" ht="15" thickBot="1" x14ac:dyDescent="0.4">
      <c r="A43" s="20"/>
      <c r="B43" s="27" t="s">
        <v>11</v>
      </c>
      <c r="C43" s="28" t="s">
        <v>17</v>
      </c>
      <c r="D43" s="32"/>
      <c r="E43" s="32"/>
      <c r="F43" s="32"/>
    </row>
    <row r="44" spans="1:6" ht="15" thickBot="1" x14ac:dyDescent="0.4">
      <c r="B44" s="34" t="s">
        <v>78</v>
      </c>
      <c r="C44" s="35"/>
      <c r="D44" s="53"/>
      <c r="E44" s="53"/>
      <c r="F44" s="53"/>
    </row>
    <row r="45" spans="1:6" ht="14.5" x14ac:dyDescent="0.35">
      <c r="B45" s="21" t="s">
        <v>9</v>
      </c>
      <c r="C45" s="22" t="s">
        <v>17</v>
      </c>
      <c r="D45" s="36"/>
      <c r="E45" s="36"/>
      <c r="F45" s="36"/>
    </row>
    <row r="46" spans="1:6" ht="14.5" x14ac:dyDescent="0.35">
      <c r="B46" s="23" t="s">
        <v>13</v>
      </c>
      <c r="C46" s="24" t="s">
        <v>17</v>
      </c>
      <c r="D46" s="31"/>
      <c r="E46" s="31"/>
      <c r="F46" s="31"/>
    </row>
    <row r="47" spans="1:6" ht="14.5" x14ac:dyDescent="0.35">
      <c r="B47" s="23" t="s">
        <v>14</v>
      </c>
      <c r="C47" s="24" t="s">
        <v>17</v>
      </c>
      <c r="D47" s="31"/>
      <c r="E47" s="31"/>
      <c r="F47" s="31"/>
    </row>
    <row r="48" spans="1:6" ht="14.5" x14ac:dyDescent="0.35">
      <c r="B48" s="23" t="s">
        <v>15</v>
      </c>
      <c r="C48" s="24" t="s">
        <v>17</v>
      </c>
      <c r="D48" s="31"/>
      <c r="E48" s="31"/>
      <c r="F48" s="31"/>
    </row>
    <row r="49" spans="1:15" ht="15" thickBot="1" x14ac:dyDescent="0.4">
      <c r="B49" s="27" t="s">
        <v>16</v>
      </c>
      <c r="C49" s="28" t="s">
        <v>17</v>
      </c>
      <c r="D49" s="32"/>
      <c r="E49" s="32"/>
      <c r="F49" s="32"/>
    </row>
    <row r="50" spans="1:15" ht="15" thickBot="1" x14ac:dyDescent="0.4">
      <c r="B50" s="33" t="s">
        <v>18</v>
      </c>
      <c r="C50" s="28" t="s">
        <v>17</v>
      </c>
      <c r="D50" s="32"/>
      <c r="E50" s="32"/>
      <c r="F50" s="32"/>
    </row>
    <row r="51" spans="1:15" ht="14.5" thickBot="1" x14ac:dyDescent="0.35"/>
    <row r="52" spans="1:15" s="64" customFormat="1" ht="16" thickBot="1" x14ac:dyDescent="0.35">
      <c r="A52" s="81" t="s">
        <v>112</v>
      </c>
      <c r="B52" s="48" t="s">
        <v>49</v>
      </c>
      <c r="C52" s="48"/>
      <c r="D52" s="49"/>
      <c r="E52" s="49"/>
      <c r="F52" s="49"/>
      <c r="G52" s="3"/>
      <c r="H52" s="3"/>
      <c r="I52" s="3"/>
      <c r="J52" s="3"/>
      <c r="K52" s="3"/>
      <c r="L52" s="3"/>
      <c r="M52" s="3"/>
      <c r="N52" s="3"/>
      <c r="O52" s="3"/>
    </row>
    <row r="53" spans="1:15" s="58" customFormat="1" ht="15" thickBot="1" x14ac:dyDescent="0.4">
      <c r="A53" s="3"/>
      <c r="C53" s="67"/>
      <c r="D53" s="104" t="s">
        <v>104</v>
      </c>
      <c r="E53" s="105"/>
      <c r="F53" s="106"/>
      <c r="G53" s="3"/>
      <c r="H53" s="3"/>
      <c r="I53" s="3"/>
      <c r="J53" s="3"/>
      <c r="K53" s="3"/>
      <c r="L53" s="3"/>
      <c r="M53" s="3"/>
      <c r="N53" s="3"/>
      <c r="O53" s="3"/>
    </row>
    <row r="54" spans="1:15" s="58" customFormat="1" ht="15" thickBot="1" x14ac:dyDescent="0.4">
      <c r="A54" s="3"/>
      <c r="B54" s="68" t="s">
        <v>50</v>
      </c>
      <c r="C54" s="69" t="s">
        <v>5</v>
      </c>
      <c r="D54" s="57" t="s">
        <v>105</v>
      </c>
      <c r="E54" s="54" t="s">
        <v>106</v>
      </c>
      <c r="F54" s="54" t="s">
        <v>138</v>
      </c>
      <c r="G54" s="3"/>
      <c r="H54" s="3"/>
      <c r="I54" s="3"/>
      <c r="J54" s="3"/>
      <c r="K54" s="3"/>
      <c r="L54" s="3"/>
      <c r="M54" s="3"/>
      <c r="N54" s="3"/>
      <c r="O54" s="3"/>
    </row>
    <row r="55" spans="1:15" s="58" customFormat="1" ht="14.5" x14ac:dyDescent="0.35">
      <c r="A55" s="3"/>
      <c r="B55" s="21" t="s">
        <v>109</v>
      </c>
      <c r="C55" s="22" t="s">
        <v>17</v>
      </c>
      <c r="D55" s="36"/>
      <c r="E55" s="36"/>
      <c r="F55" s="36"/>
      <c r="G55" s="3"/>
      <c r="H55" s="3"/>
      <c r="I55" s="3"/>
      <c r="J55" s="3"/>
      <c r="K55" s="3"/>
      <c r="L55" s="3"/>
      <c r="M55" s="3"/>
      <c r="N55" s="3"/>
      <c r="O55" s="3"/>
    </row>
    <row r="56" spans="1:15" s="58" customFormat="1" ht="14.5" x14ac:dyDescent="0.35">
      <c r="A56" s="3"/>
      <c r="B56" s="23" t="s">
        <v>110</v>
      </c>
      <c r="C56" s="24" t="s">
        <v>17</v>
      </c>
      <c r="D56" s="31"/>
      <c r="E56" s="31"/>
      <c r="F56" s="31"/>
      <c r="G56" s="3"/>
      <c r="H56" s="3"/>
      <c r="I56" s="3"/>
      <c r="J56" s="3"/>
      <c r="K56" s="3"/>
      <c r="L56" s="3"/>
      <c r="M56" s="3"/>
      <c r="N56" s="3"/>
      <c r="O56" s="3"/>
    </row>
    <row r="57" spans="1:15" s="58" customFormat="1" ht="14.5" x14ac:dyDescent="0.35">
      <c r="A57" s="3"/>
      <c r="B57" s="23" t="s">
        <v>111</v>
      </c>
      <c r="C57" s="24" t="s">
        <v>17</v>
      </c>
      <c r="D57" s="31"/>
      <c r="E57" s="31"/>
      <c r="F57" s="31"/>
      <c r="G57" s="3"/>
      <c r="H57" s="3"/>
      <c r="I57" s="3"/>
      <c r="J57" s="3"/>
      <c r="K57" s="3"/>
      <c r="L57" s="3"/>
      <c r="M57" s="3"/>
      <c r="N57" s="3"/>
      <c r="O57" s="3"/>
    </row>
    <row r="58" spans="1:15" s="58" customFormat="1" ht="15" thickBot="1" x14ac:dyDescent="0.4">
      <c r="A58" s="3"/>
      <c r="B58" s="27" t="s">
        <v>19</v>
      </c>
      <c r="C58" s="28" t="s">
        <v>17</v>
      </c>
      <c r="D58" s="32"/>
      <c r="E58" s="32"/>
      <c r="F58" s="32"/>
      <c r="G58" s="3"/>
      <c r="H58" s="3"/>
      <c r="I58" s="3"/>
      <c r="J58" s="3"/>
      <c r="K58" s="3"/>
      <c r="L58" s="3"/>
      <c r="M58" s="3"/>
      <c r="N58" s="3"/>
      <c r="O58" s="3"/>
    </row>
    <row r="59" spans="1:15" s="58" customFormat="1" ht="15" thickBot="1" x14ac:dyDescent="0.4">
      <c r="A59" s="3"/>
      <c r="B59" s="3"/>
      <c r="C59" s="3"/>
      <c r="D59" s="3"/>
      <c r="E59" s="3"/>
      <c r="F59" s="3"/>
      <c r="G59" s="3"/>
      <c r="H59" s="3"/>
      <c r="I59" s="3"/>
      <c r="J59" s="3"/>
      <c r="K59" s="3"/>
      <c r="L59" s="3"/>
      <c r="M59" s="3"/>
      <c r="N59" s="3"/>
      <c r="O59" s="3"/>
    </row>
    <row r="60" spans="1:15" ht="16" thickBot="1" x14ac:dyDescent="0.35">
      <c r="A60" s="81" t="s">
        <v>116</v>
      </c>
      <c r="B60" s="48" t="s">
        <v>51</v>
      </c>
      <c r="C60" s="48"/>
      <c r="D60" s="49"/>
      <c r="E60" s="49"/>
      <c r="F60" s="49"/>
    </row>
    <row r="61" spans="1:15" ht="15" thickBot="1" x14ac:dyDescent="0.4">
      <c r="B61" s="58"/>
      <c r="C61" s="58"/>
      <c r="D61" s="58"/>
      <c r="E61" s="58"/>
      <c r="F61" s="58"/>
      <c r="G61"/>
    </row>
    <row r="62" spans="1:15" ht="15" thickBot="1" x14ac:dyDescent="0.4">
      <c r="B62" s="65" t="s">
        <v>113</v>
      </c>
      <c r="C62" s="66" t="s">
        <v>5</v>
      </c>
      <c r="D62" s="54" t="s">
        <v>105</v>
      </c>
      <c r="E62" s="54" t="s">
        <v>106</v>
      </c>
      <c r="F62" s="54" t="s">
        <v>138</v>
      </c>
    </row>
    <row r="63" spans="1:15" ht="14.5" x14ac:dyDescent="0.35">
      <c r="B63" s="21" t="s">
        <v>21</v>
      </c>
      <c r="C63" s="22" t="s">
        <v>20</v>
      </c>
      <c r="D63" s="36"/>
      <c r="E63" s="36"/>
      <c r="F63" s="36"/>
    </row>
    <row r="64" spans="1:15" ht="14.5" x14ac:dyDescent="0.35">
      <c r="B64" s="23" t="s">
        <v>22</v>
      </c>
      <c r="C64" s="24" t="s">
        <v>20</v>
      </c>
      <c r="D64" s="31"/>
      <c r="E64" s="31"/>
      <c r="F64" s="31"/>
    </row>
    <row r="65" spans="1:10" ht="15" thickBot="1" x14ac:dyDescent="0.4">
      <c r="B65" s="27" t="s">
        <v>23</v>
      </c>
      <c r="C65" s="28" t="s">
        <v>20</v>
      </c>
      <c r="D65" s="32"/>
      <c r="E65" s="32"/>
      <c r="F65" s="32"/>
    </row>
    <row r="66" spans="1:10" ht="14.5" thickBot="1" x14ac:dyDescent="0.35"/>
    <row r="67" spans="1:10" ht="15" thickBot="1" x14ac:dyDescent="0.4">
      <c r="B67" s="65" t="s">
        <v>115</v>
      </c>
      <c r="C67" s="66" t="s">
        <v>5</v>
      </c>
      <c r="D67" s="54" t="s">
        <v>105</v>
      </c>
      <c r="E67" s="54" t="s">
        <v>106</v>
      </c>
      <c r="F67" s="54" t="s">
        <v>138</v>
      </c>
    </row>
    <row r="68" spans="1:10" ht="14.5" x14ac:dyDescent="0.35">
      <c r="B68" s="21" t="s">
        <v>21</v>
      </c>
      <c r="C68" s="22" t="s">
        <v>20</v>
      </c>
      <c r="D68" s="36"/>
      <c r="E68" s="36"/>
      <c r="F68" s="36"/>
    </row>
    <row r="69" spans="1:10" ht="14.5" x14ac:dyDescent="0.35">
      <c r="B69" s="23" t="s">
        <v>22</v>
      </c>
      <c r="C69" s="24" t="s">
        <v>20</v>
      </c>
      <c r="D69" s="31"/>
      <c r="E69" s="31"/>
      <c r="F69" s="31"/>
    </row>
    <row r="70" spans="1:10" ht="15" thickBot="1" x14ac:dyDescent="0.4">
      <c r="B70" s="27" t="s">
        <v>23</v>
      </c>
      <c r="C70" s="28" t="s">
        <v>20</v>
      </c>
      <c r="D70" s="32"/>
      <c r="E70" s="32"/>
      <c r="F70" s="32"/>
    </row>
    <row r="71" spans="1:10" ht="14.5" thickBot="1" x14ac:dyDescent="0.35"/>
    <row r="72" spans="1:10" ht="15" thickBot="1" x14ac:dyDescent="0.4">
      <c r="B72" s="65" t="s">
        <v>114</v>
      </c>
      <c r="C72" s="66" t="s">
        <v>5</v>
      </c>
      <c r="D72" s="54" t="s">
        <v>105</v>
      </c>
      <c r="E72" s="54" t="s">
        <v>106</v>
      </c>
      <c r="F72" s="54" t="s">
        <v>138</v>
      </c>
    </row>
    <row r="73" spans="1:10" ht="14.5" x14ac:dyDescent="0.35">
      <c r="B73" s="21" t="s">
        <v>21</v>
      </c>
      <c r="C73" s="22" t="s">
        <v>20</v>
      </c>
      <c r="D73" s="36"/>
      <c r="E73" s="36"/>
      <c r="F73" s="36"/>
    </row>
    <row r="74" spans="1:10" ht="14.5" x14ac:dyDescent="0.35">
      <c r="B74" s="23" t="s">
        <v>22</v>
      </c>
      <c r="C74" s="24" t="s">
        <v>20</v>
      </c>
      <c r="D74" s="31"/>
      <c r="E74" s="31"/>
      <c r="F74" s="31"/>
    </row>
    <row r="75" spans="1:10" ht="15" thickBot="1" x14ac:dyDescent="0.4">
      <c r="B75" s="27" t="s">
        <v>23</v>
      </c>
      <c r="C75" s="28" t="s">
        <v>20</v>
      </c>
      <c r="D75" s="32"/>
      <c r="E75" s="32"/>
      <c r="F75" s="32"/>
      <c r="H75" s="98" t="s">
        <v>141</v>
      </c>
      <c r="I75" s="98"/>
      <c r="J75" s="98"/>
    </row>
    <row r="76" spans="1:10" ht="14.5" thickBot="1" x14ac:dyDescent="0.35">
      <c r="H76" s="45" t="s">
        <v>105</v>
      </c>
      <c r="I76" s="45" t="s">
        <v>140</v>
      </c>
      <c r="J76" s="45" t="s">
        <v>138</v>
      </c>
    </row>
    <row r="77" spans="1:10" ht="15" thickBot="1" x14ac:dyDescent="0.35">
      <c r="B77" s="42" t="s">
        <v>24</v>
      </c>
      <c r="C77" s="55" t="s">
        <v>20</v>
      </c>
      <c r="D77" s="44" cm="1">
        <f t="array" ref="D77">SUM(D63:D65+D68:D70+D73:D75)</f>
        <v>0</v>
      </c>
      <c r="E77" s="44"/>
      <c r="F77" s="44" cm="1">
        <f t="array" ref="F77">SUM(F63:F65+F68:F70+F73:F75)</f>
        <v>0</v>
      </c>
      <c r="H77" s="46" t="b">
        <f>D77=D123</f>
        <v>1</v>
      </c>
      <c r="I77" s="46" t="b">
        <f>E77=E123</f>
        <v>1</v>
      </c>
      <c r="J77" s="46" t="b">
        <f>F77=F123</f>
        <v>1</v>
      </c>
    </row>
    <row r="78" spans="1:10" ht="14.5" thickBot="1" x14ac:dyDescent="0.35"/>
    <row r="79" spans="1:10" ht="16" thickBot="1" x14ac:dyDescent="0.35">
      <c r="A79" s="81" t="s">
        <v>116</v>
      </c>
      <c r="B79" s="48" t="s">
        <v>205</v>
      </c>
      <c r="C79" s="48"/>
      <c r="D79" s="49"/>
      <c r="E79" s="49"/>
      <c r="F79" s="49"/>
    </row>
    <row r="80" spans="1:10" ht="15" thickBot="1" x14ac:dyDescent="0.4">
      <c r="B80" s="58"/>
      <c r="C80" s="58"/>
      <c r="D80"/>
      <c r="E80"/>
      <c r="F80"/>
    </row>
    <row r="81" spans="1:15" ht="15" thickBot="1" x14ac:dyDescent="0.4">
      <c r="B81" s="65" t="s">
        <v>117</v>
      </c>
      <c r="C81" s="66" t="s">
        <v>5</v>
      </c>
      <c r="D81" s="54" t="s">
        <v>105</v>
      </c>
      <c r="E81" s="54" t="s">
        <v>106</v>
      </c>
      <c r="F81" s="54" t="s">
        <v>138</v>
      </c>
    </row>
    <row r="82" spans="1:15" ht="15" thickBot="1" x14ac:dyDescent="0.4">
      <c r="A82" s="58"/>
      <c r="B82" s="34" t="s">
        <v>77</v>
      </c>
      <c r="C82" s="35"/>
      <c r="D82" s="53"/>
      <c r="E82" s="53"/>
      <c r="F82" s="53"/>
      <c r="G82" s="58"/>
      <c r="H82" s="58"/>
      <c r="I82" s="58"/>
      <c r="J82" s="58"/>
      <c r="K82" s="58"/>
      <c r="L82" s="58"/>
      <c r="M82" s="58"/>
      <c r="N82" s="58"/>
      <c r="O82" s="58"/>
    </row>
    <row r="83" spans="1:15" ht="14.5" x14ac:dyDescent="0.35">
      <c r="A83" s="20"/>
      <c r="B83" s="21" t="s">
        <v>7</v>
      </c>
      <c r="C83" s="22" t="s">
        <v>20</v>
      </c>
      <c r="D83" s="36"/>
      <c r="E83" s="36"/>
      <c r="F83" s="36"/>
      <c r="G83" s="58"/>
      <c r="H83" s="86"/>
      <c r="I83" s="58"/>
      <c r="J83" s="58"/>
      <c r="K83" s="58"/>
      <c r="L83" s="58"/>
      <c r="M83" s="58"/>
      <c r="N83" s="58"/>
      <c r="O83" s="58"/>
    </row>
    <row r="84" spans="1:15" ht="14.5" x14ac:dyDescent="0.35">
      <c r="A84" s="20"/>
      <c r="B84" s="23" t="s">
        <v>9</v>
      </c>
      <c r="C84" s="24" t="s">
        <v>20</v>
      </c>
      <c r="D84" s="31"/>
      <c r="E84" s="31"/>
      <c r="F84" s="31"/>
      <c r="G84" s="58"/>
      <c r="H84" s="58"/>
      <c r="I84" s="58"/>
      <c r="J84" s="58"/>
      <c r="K84" s="58"/>
      <c r="L84" s="58"/>
      <c r="M84" s="58"/>
      <c r="N84" s="58"/>
      <c r="O84" s="58"/>
    </row>
    <row r="85" spans="1:15" ht="14.5" x14ac:dyDescent="0.35">
      <c r="A85" s="20"/>
      <c r="B85" s="23" t="s">
        <v>10</v>
      </c>
      <c r="C85" s="24" t="s">
        <v>20</v>
      </c>
      <c r="D85" s="31"/>
      <c r="E85" s="31"/>
      <c r="F85" s="31"/>
      <c r="G85" s="58"/>
      <c r="H85" s="58"/>
      <c r="I85" s="58"/>
      <c r="J85" s="58"/>
      <c r="K85" s="58"/>
      <c r="L85" s="58"/>
      <c r="M85" s="58"/>
      <c r="N85" s="58"/>
      <c r="O85" s="58"/>
    </row>
    <row r="86" spans="1:15" ht="15" thickBot="1" x14ac:dyDescent="0.4">
      <c r="A86" s="20"/>
      <c r="B86" s="27" t="s">
        <v>11</v>
      </c>
      <c r="C86" s="28" t="s">
        <v>20</v>
      </c>
      <c r="D86" s="32"/>
      <c r="E86" s="32"/>
      <c r="F86" s="32"/>
      <c r="G86" s="58"/>
      <c r="H86" s="58"/>
      <c r="I86" s="58"/>
      <c r="J86" s="58"/>
      <c r="K86" s="58"/>
      <c r="L86" s="58"/>
      <c r="M86" s="58"/>
      <c r="N86" s="58"/>
      <c r="O86" s="58"/>
    </row>
    <row r="87" spans="1:15" ht="15" thickBot="1" x14ac:dyDescent="0.4">
      <c r="B87" s="34" t="s">
        <v>78</v>
      </c>
      <c r="C87" s="35"/>
      <c r="D87" s="53"/>
      <c r="E87" s="53"/>
      <c r="F87" s="53"/>
    </row>
    <row r="88" spans="1:15" ht="14.5" x14ac:dyDescent="0.35">
      <c r="B88" s="21" t="s">
        <v>9</v>
      </c>
      <c r="C88" s="22" t="s">
        <v>20</v>
      </c>
      <c r="D88" s="36"/>
      <c r="E88" s="36"/>
      <c r="F88" s="36"/>
      <c r="H88" s="86"/>
    </row>
    <row r="89" spans="1:15" ht="14.5" x14ac:dyDescent="0.35">
      <c r="B89" s="23" t="s">
        <v>13</v>
      </c>
      <c r="C89" s="24" t="s">
        <v>20</v>
      </c>
      <c r="D89" s="31"/>
      <c r="E89" s="31"/>
      <c r="F89" s="31"/>
    </row>
    <row r="90" spans="1:15" ht="14.5" x14ac:dyDescent="0.35">
      <c r="B90" s="23" t="s">
        <v>14</v>
      </c>
      <c r="C90" s="24" t="s">
        <v>20</v>
      </c>
      <c r="D90" s="31"/>
      <c r="E90" s="31"/>
      <c r="F90" s="31"/>
    </row>
    <row r="91" spans="1:15" ht="14.5" x14ac:dyDescent="0.35">
      <c r="B91" s="23" t="s">
        <v>15</v>
      </c>
      <c r="C91" s="24" t="s">
        <v>20</v>
      </c>
      <c r="D91" s="31"/>
      <c r="E91" s="31"/>
      <c r="F91" s="31"/>
      <c r="H91" s="98" t="s">
        <v>142</v>
      </c>
      <c r="I91" s="98"/>
      <c r="J91" s="98"/>
    </row>
    <row r="92" spans="1:15" ht="15" thickBot="1" x14ac:dyDescent="0.4">
      <c r="B92" s="27" t="s">
        <v>16</v>
      </c>
      <c r="C92" s="28" t="s">
        <v>20</v>
      </c>
      <c r="D92" s="32"/>
      <c r="E92" s="32"/>
      <c r="F92" s="32"/>
      <c r="H92" s="45" t="s">
        <v>105</v>
      </c>
      <c r="I92" s="45" t="s">
        <v>140</v>
      </c>
      <c r="J92" s="45" t="s">
        <v>138</v>
      </c>
    </row>
    <row r="93" spans="1:15" ht="15" thickBot="1" x14ac:dyDescent="0.4">
      <c r="B93" s="33" t="s">
        <v>18</v>
      </c>
      <c r="C93" s="28" t="s">
        <v>20</v>
      </c>
      <c r="D93" s="32"/>
      <c r="E93" s="32"/>
      <c r="F93" s="32"/>
      <c r="H93" s="46" t="b">
        <f>SUM(D83:D93)=SUM(D63:D65)</f>
        <v>1</v>
      </c>
      <c r="I93" s="46" t="b">
        <f t="shared" ref="I93:J93" si="0">SUM(E83:E93)=SUM(E63:E65)</f>
        <v>1</v>
      </c>
      <c r="J93" s="46" t="b">
        <f t="shared" si="0"/>
        <v>1</v>
      </c>
    </row>
    <row r="94" spans="1:15" ht="14.5" thickBot="1" x14ac:dyDescent="0.35"/>
    <row r="95" spans="1:15" ht="15" thickBot="1" x14ac:dyDescent="0.4">
      <c r="B95" s="65" t="s">
        <v>118</v>
      </c>
      <c r="C95" s="66" t="s">
        <v>5</v>
      </c>
      <c r="D95" s="54" t="s">
        <v>105</v>
      </c>
      <c r="E95" s="54" t="s">
        <v>106</v>
      </c>
      <c r="F95" s="54" t="s">
        <v>138</v>
      </c>
    </row>
    <row r="96" spans="1:15" ht="15" thickBot="1" x14ac:dyDescent="0.4">
      <c r="A96" s="58"/>
      <c r="B96" s="34" t="s">
        <v>77</v>
      </c>
      <c r="C96" s="35"/>
      <c r="D96" s="53"/>
      <c r="E96" s="53"/>
      <c r="F96" s="53"/>
      <c r="G96" s="58"/>
      <c r="H96" s="83"/>
      <c r="I96" s="58"/>
      <c r="J96" s="58"/>
      <c r="K96" s="58"/>
      <c r="L96" s="58"/>
      <c r="M96" s="58"/>
      <c r="N96" s="58"/>
      <c r="O96" s="58"/>
    </row>
    <row r="97" spans="1:15" ht="14.5" x14ac:dyDescent="0.35">
      <c r="A97" s="20"/>
      <c r="B97" s="21" t="s">
        <v>7</v>
      </c>
      <c r="C97" s="22" t="s">
        <v>20</v>
      </c>
      <c r="D97" s="36"/>
      <c r="E97" s="36"/>
      <c r="F97" s="36"/>
      <c r="G97" s="58"/>
      <c r="H97" s="85"/>
      <c r="I97" s="58"/>
      <c r="J97" s="58"/>
      <c r="K97" s="58"/>
      <c r="L97" s="58"/>
      <c r="M97" s="58"/>
      <c r="N97" s="58"/>
      <c r="O97" s="58"/>
    </row>
    <row r="98" spans="1:15" s="58" customFormat="1" ht="14.5" x14ac:dyDescent="0.35">
      <c r="A98" s="20"/>
      <c r="B98" s="23" t="s">
        <v>9</v>
      </c>
      <c r="C98" s="24" t="s">
        <v>20</v>
      </c>
      <c r="D98" s="31"/>
      <c r="E98" s="31"/>
      <c r="F98" s="31"/>
      <c r="H98" s="83"/>
    </row>
    <row r="99" spans="1:15" s="58" customFormat="1" ht="14.5" x14ac:dyDescent="0.35">
      <c r="A99" s="20"/>
      <c r="B99" s="23" t="s">
        <v>10</v>
      </c>
      <c r="C99" s="24" t="s">
        <v>20</v>
      </c>
      <c r="D99" s="31"/>
      <c r="E99" s="31"/>
      <c r="F99" s="31"/>
      <c r="H99" s="83"/>
    </row>
    <row r="100" spans="1:15" s="58" customFormat="1" ht="15" thickBot="1" x14ac:dyDescent="0.4">
      <c r="A100" s="20"/>
      <c r="B100" s="27" t="s">
        <v>11</v>
      </c>
      <c r="C100" s="28" t="s">
        <v>20</v>
      </c>
      <c r="D100" s="32"/>
      <c r="E100" s="32"/>
      <c r="F100" s="32"/>
      <c r="H100" s="83"/>
    </row>
    <row r="101" spans="1:15" s="58" customFormat="1" ht="15" thickBot="1" x14ac:dyDescent="0.4">
      <c r="A101" s="3"/>
      <c r="B101" s="34" t="s">
        <v>78</v>
      </c>
      <c r="C101" s="35"/>
      <c r="D101" s="53"/>
      <c r="E101" s="53"/>
      <c r="F101" s="53"/>
      <c r="G101" s="3"/>
      <c r="H101" s="84"/>
      <c r="I101" s="3"/>
      <c r="J101" s="3"/>
      <c r="K101" s="3"/>
      <c r="L101" s="3"/>
      <c r="M101" s="3"/>
      <c r="N101" s="3"/>
      <c r="O101" s="3"/>
    </row>
    <row r="102" spans="1:15" s="58" customFormat="1" ht="14.5" x14ac:dyDescent="0.35">
      <c r="A102" s="3"/>
      <c r="B102" s="21" t="s">
        <v>9</v>
      </c>
      <c r="C102" s="22" t="s">
        <v>20</v>
      </c>
      <c r="D102" s="36"/>
      <c r="E102" s="36"/>
      <c r="F102" s="36"/>
      <c r="G102" s="3"/>
      <c r="H102" s="85"/>
      <c r="I102" s="3"/>
      <c r="J102" s="3"/>
      <c r="K102" s="3"/>
      <c r="L102" s="3"/>
      <c r="M102" s="3"/>
      <c r="N102" s="3"/>
      <c r="O102" s="3"/>
    </row>
    <row r="103" spans="1:15" ht="14.5" x14ac:dyDescent="0.35">
      <c r="B103" s="23" t="s">
        <v>13</v>
      </c>
      <c r="C103" s="24" t="s">
        <v>20</v>
      </c>
      <c r="D103" s="31"/>
      <c r="E103" s="31"/>
      <c r="F103" s="31"/>
      <c r="H103" s="84"/>
    </row>
    <row r="104" spans="1:15" ht="14.5" x14ac:dyDescent="0.35">
      <c r="B104" s="23" t="s">
        <v>14</v>
      </c>
      <c r="C104" s="24" t="s">
        <v>20</v>
      </c>
      <c r="D104" s="31"/>
      <c r="E104" s="31"/>
      <c r="F104" s="31"/>
      <c r="H104" s="84"/>
    </row>
    <row r="105" spans="1:15" ht="14.5" x14ac:dyDescent="0.35">
      <c r="B105" s="23" t="s">
        <v>15</v>
      </c>
      <c r="C105" s="24" t="s">
        <v>20</v>
      </c>
      <c r="D105" s="31"/>
      <c r="E105" s="31"/>
      <c r="F105" s="31"/>
      <c r="H105" s="98" t="s">
        <v>143</v>
      </c>
      <c r="I105" s="98"/>
      <c r="J105" s="98"/>
    </row>
    <row r="106" spans="1:15" ht="15" thickBot="1" x14ac:dyDescent="0.4">
      <c r="B106" s="27" t="s">
        <v>16</v>
      </c>
      <c r="C106" s="28" t="s">
        <v>20</v>
      </c>
      <c r="D106" s="32"/>
      <c r="E106" s="32"/>
      <c r="F106" s="32"/>
      <c r="H106" s="45" t="s">
        <v>105</v>
      </c>
      <c r="I106" s="45" t="s">
        <v>140</v>
      </c>
      <c r="J106" s="45" t="s">
        <v>138</v>
      </c>
    </row>
    <row r="107" spans="1:15" ht="15" thickBot="1" x14ac:dyDescent="0.4">
      <c r="B107" s="33" t="s">
        <v>18</v>
      </c>
      <c r="C107" s="28" t="s">
        <v>20</v>
      </c>
      <c r="D107" s="32"/>
      <c r="E107" s="32"/>
      <c r="F107" s="32"/>
      <c r="H107" s="46" t="b">
        <f>SUM(D97:D107)=SUM(D68:D70)</f>
        <v>1</v>
      </c>
      <c r="I107" s="46" t="b">
        <f t="shared" ref="I107:J107" si="1">SUM(E97:E107)=SUM(E68:E70)</f>
        <v>1</v>
      </c>
      <c r="J107" s="46" t="b">
        <f t="shared" si="1"/>
        <v>1</v>
      </c>
    </row>
    <row r="108" spans="1:15" ht="14.5" thickBot="1" x14ac:dyDescent="0.35">
      <c r="H108" s="84"/>
    </row>
    <row r="109" spans="1:15" ht="15" thickBot="1" x14ac:dyDescent="0.4">
      <c r="B109" s="65" t="s">
        <v>119</v>
      </c>
      <c r="C109" s="66" t="s">
        <v>5</v>
      </c>
      <c r="D109" s="54" t="s">
        <v>105</v>
      </c>
      <c r="E109" s="54" t="s">
        <v>106</v>
      </c>
      <c r="F109" s="54" t="s">
        <v>138</v>
      </c>
      <c r="H109" s="84"/>
    </row>
    <row r="110" spans="1:15" ht="15" thickBot="1" x14ac:dyDescent="0.4">
      <c r="A110" s="58"/>
      <c r="B110" s="34" t="s">
        <v>77</v>
      </c>
      <c r="C110" s="35"/>
      <c r="D110" s="53"/>
      <c r="E110" s="53"/>
      <c r="F110" s="53"/>
      <c r="G110" s="58"/>
      <c r="H110" s="83"/>
      <c r="I110" s="58"/>
      <c r="J110" s="58"/>
      <c r="K110" s="58"/>
      <c r="L110" s="58"/>
      <c r="M110" s="58"/>
      <c r="N110" s="58"/>
      <c r="O110" s="58"/>
    </row>
    <row r="111" spans="1:15" ht="14.5" x14ac:dyDescent="0.35">
      <c r="A111" s="20"/>
      <c r="B111" s="21" t="s">
        <v>7</v>
      </c>
      <c r="C111" s="22" t="s">
        <v>20</v>
      </c>
      <c r="D111" s="36"/>
      <c r="E111" s="36"/>
      <c r="F111" s="36"/>
      <c r="G111" s="58"/>
      <c r="H111" s="85"/>
      <c r="I111" s="58"/>
      <c r="J111" s="58"/>
      <c r="K111" s="58"/>
      <c r="L111" s="58"/>
      <c r="M111" s="58"/>
      <c r="N111" s="58"/>
      <c r="O111" s="58"/>
    </row>
    <row r="112" spans="1:15" s="58" customFormat="1" ht="14.5" x14ac:dyDescent="0.35">
      <c r="A112" s="20"/>
      <c r="B112" s="23" t="s">
        <v>9</v>
      </c>
      <c r="C112" s="24" t="s">
        <v>20</v>
      </c>
      <c r="D112" s="31"/>
      <c r="E112" s="31"/>
      <c r="F112" s="31"/>
      <c r="H112" s="83"/>
    </row>
    <row r="113" spans="1:15" s="58" customFormat="1" ht="14.5" x14ac:dyDescent="0.35">
      <c r="A113" s="20"/>
      <c r="B113" s="23" t="s">
        <v>10</v>
      </c>
      <c r="C113" s="24" t="s">
        <v>20</v>
      </c>
      <c r="D113" s="31"/>
      <c r="E113" s="31"/>
      <c r="F113" s="31"/>
      <c r="H113" s="83"/>
    </row>
    <row r="114" spans="1:15" s="58" customFormat="1" ht="15" thickBot="1" x14ac:dyDescent="0.4">
      <c r="A114" s="20"/>
      <c r="B114" s="27" t="s">
        <v>11</v>
      </c>
      <c r="C114" s="28" t="s">
        <v>20</v>
      </c>
      <c r="D114" s="32"/>
      <c r="E114" s="32"/>
      <c r="F114" s="32"/>
      <c r="H114" s="83"/>
    </row>
    <row r="115" spans="1:15" s="58" customFormat="1" ht="15" thickBot="1" x14ac:dyDescent="0.4">
      <c r="A115" s="3"/>
      <c r="B115" s="34" t="s">
        <v>78</v>
      </c>
      <c r="C115" s="35"/>
      <c r="D115" s="53"/>
      <c r="E115" s="53"/>
      <c r="F115" s="53"/>
      <c r="G115" s="3"/>
      <c r="H115" s="84"/>
      <c r="I115" s="3"/>
      <c r="J115" s="3"/>
      <c r="K115" s="3"/>
      <c r="L115" s="3"/>
      <c r="M115" s="3"/>
      <c r="N115" s="3"/>
      <c r="O115" s="3"/>
    </row>
    <row r="116" spans="1:15" s="58" customFormat="1" ht="14.5" x14ac:dyDescent="0.35">
      <c r="A116" s="3"/>
      <c r="B116" s="21" t="s">
        <v>9</v>
      </c>
      <c r="C116" s="22" t="s">
        <v>20</v>
      </c>
      <c r="D116" s="36"/>
      <c r="E116" s="36"/>
      <c r="F116" s="36"/>
      <c r="G116" s="3"/>
      <c r="H116" s="85"/>
      <c r="I116" s="3"/>
      <c r="J116" s="3"/>
      <c r="K116" s="3"/>
      <c r="L116" s="3"/>
      <c r="M116" s="3"/>
      <c r="N116" s="3"/>
      <c r="O116" s="3"/>
    </row>
    <row r="117" spans="1:15" ht="14.5" x14ac:dyDescent="0.35">
      <c r="B117" s="23" t="s">
        <v>13</v>
      </c>
      <c r="C117" s="24" t="s">
        <v>20</v>
      </c>
      <c r="D117" s="31"/>
      <c r="E117" s="31"/>
      <c r="F117" s="31"/>
      <c r="H117" s="84"/>
    </row>
    <row r="118" spans="1:15" ht="14.5" x14ac:dyDescent="0.35">
      <c r="B118" s="23" t="s">
        <v>14</v>
      </c>
      <c r="C118" s="24" t="s">
        <v>20</v>
      </c>
      <c r="D118" s="31"/>
      <c r="E118" s="31"/>
      <c r="F118" s="31"/>
      <c r="H118" s="84"/>
    </row>
    <row r="119" spans="1:15" ht="14.5" x14ac:dyDescent="0.35">
      <c r="B119" s="23" t="s">
        <v>15</v>
      </c>
      <c r="C119" s="24" t="s">
        <v>20</v>
      </c>
      <c r="D119" s="31"/>
      <c r="E119" s="31"/>
      <c r="F119" s="31"/>
      <c r="H119" s="98" t="s">
        <v>144</v>
      </c>
      <c r="I119" s="98"/>
      <c r="J119" s="98"/>
    </row>
    <row r="120" spans="1:15" ht="15" thickBot="1" x14ac:dyDescent="0.4">
      <c r="B120" s="27" t="s">
        <v>16</v>
      </c>
      <c r="C120" s="28" t="s">
        <v>20</v>
      </c>
      <c r="D120" s="32"/>
      <c r="E120" s="32"/>
      <c r="F120" s="32"/>
      <c r="H120" s="45" t="s">
        <v>105</v>
      </c>
      <c r="I120" s="45" t="s">
        <v>140</v>
      </c>
      <c r="J120" s="45" t="s">
        <v>138</v>
      </c>
    </row>
    <row r="121" spans="1:15" ht="15" thickBot="1" x14ac:dyDescent="0.4">
      <c r="B121" s="33" t="s">
        <v>18</v>
      </c>
      <c r="C121" s="28" t="s">
        <v>20</v>
      </c>
      <c r="D121" s="32"/>
      <c r="E121" s="32"/>
      <c r="F121" s="32"/>
      <c r="H121" s="46" t="b">
        <f>SUM(D111:D121)=SUM(D73:D75)</f>
        <v>1</v>
      </c>
      <c r="I121" s="46" t="b">
        <f t="shared" ref="I121:J121" si="2">SUM(E111:E121)=SUM(E73:E75)</f>
        <v>1</v>
      </c>
      <c r="J121" s="46" t="b">
        <f t="shared" si="2"/>
        <v>1</v>
      </c>
    </row>
    <row r="122" spans="1:15" ht="14.5" thickBot="1" x14ac:dyDescent="0.35"/>
    <row r="123" spans="1:15" ht="15" thickBot="1" x14ac:dyDescent="0.35">
      <c r="B123" s="42" t="s">
        <v>24</v>
      </c>
      <c r="C123" s="43" t="s">
        <v>20</v>
      </c>
      <c r="D123" s="44">
        <f>IF(SUM(D116:D120,D102:D106,D88:D92)=0,SUM(D83:D86,D97:D100,D111:D114,D121,D107,D93),SUM(D116:D120,D102:D106,D88:D92,D93,D107,D121))</f>
        <v>0</v>
      </c>
      <c r="E123" s="44"/>
      <c r="F123" s="44">
        <f>IF(SUM(F116:F120,F102:F106,F88:F92)=0,SUM(F83:F86,F97:F100,F111:F114,F121,F107,F93),SUM(F116:F120,F102:F106,F88:F92,F93,F107,F121))</f>
        <v>0</v>
      </c>
    </row>
    <row r="126" spans="1:15" s="58" customFormat="1" ht="14.5" x14ac:dyDescent="0.35">
      <c r="A126" s="3"/>
      <c r="B126" s="3"/>
      <c r="C126" s="3"/>
      <c r="D126" s="3"/>
      <c r="E126" s="3"/>
      <c r="F126" s="3"/>
      <c r="G126" s="3"/>
      <c r="H126" s="3"/>
      <c r="I126" s="3"/>
      <c r="J126" s="3"/>
      <c r="K126" s="3"/>
      <c r="L126" s="3"/>
      <c r="M126" s="3"/>
      <c r="N126" s="3"/>
      <c r="O126" s="3"/>
    </row>
    <row r="127" spans="1:15" s="58" customFormat="1" ht="14.5" x14ac:dyDescent="0.35">
      <c r="A127" s="3"/>
      <c r="B127" s="3"/>
      <c r="C127" s="3"/>
      <c r="D127" s="3"/>
      <c r="E127" s="3"/>
      <c r="F127" s="3"/>
      <c r="G127" s="3"/>
      <c r="H127" s="3"/>
      <c r="I127" s="3"/>
      <c r="J127" s="3"/>
      <c r="K127" s="3"/>
      <c r="L127" s="3"/>
      <c r="M127" s="3"/>
      <c r="N127" s="3"/>
      <c r="O127" s="3"/>
    </row>
    <row r="128" spans="1:15" s="58" customFormat="1" ht="14.5" x14ac:dyDescent="0.35">
      <c r="A128" s="3"/>
      <c r="B128" s="3"/>
      <c r="C128" s="3"/>
      <c r="D128" s="3"/>
      <c r="E128" s="3"/>
      <c r="F128" s="3"/>
      <c r="G128" s="3"/>
      <c r="H128" s="3"/>
      <c r="I128" s="3"/>
      <c r="J128" s="3"/>
      <c r="K128" s="3"/>
      <c r="L128" s="3"/>
      <c r="M128" s="3"/>
      <c r="N128" s="3"/>
      <c r="O128" s="3"/>
    </row>
    <row r="129" spans="1:15" s="58" customFormat="1" ht="14.5" x14ac:dyDescent="0.35">
      <c r="A129" s="3"/>
      <c r="B129" s="3"/>
      <c r="C129" s="3"/>
      <c r="D129" s="3"/>
      <c r="E129" s="3"/>
      <c r="F129" s="3"/>
      <c r="G129" s="3"/>
      <c r="H129" s="3"/>
      <c r="I129" s="3"/>
      <c r="J129" s="3"/>
      <c r="K129" s="3"/>
      <c r="L129" s="3"/>
      <c r="M129" s="3"/>
      <c r="N129" s="3"/>
      <c r="O129" s="3"/>
    </row>
    <row r="130" spans="1:15" s="58" customFormat="1" ht="14.5" x14ac:dyDescent="0.35">
      <c r="A130" s="3"/>
      <c r="B130" s="3"/>
      <c r="C130" s="3"/>
      <c r="D130" s="3"/>
      <c r="E130" s="3"/>
      <c r="F130" s="3"/>
      <c r="G130" s="3"/>
      <c r="H130" s="3"/>
      <c r="I130" s="3"/>
      <c r="J130" s="3"/>
      <c r="K130" s="3"/>
      <c r="L130" s="3"/>
      <c r="M130" s="3"/>
      <c r="N130" s="3"/>
      <c r="O130" s="3"/>
    </row>
  </sheetData>
  <sheetProtection formatColumns="0"/>
  <mergeCells count="20">
    <mergeCell ref="I10:J10"/>
    <mergeCell ref="D7:F7"/>
    <mergeCell ref="D13:F13"/>
    <mergeCell ref="H75:J75"/>
    <mergeCell ref="H91:J91"/>
    <mergeCell ref="H105:J105"/>
    <mergeCell ref="H119:J119"/>
    <mergeCell ref="B7:B8"/>
    <mergeCell ref="C7:C8"/>
    <mergeCell ref="B9:C9"/>
    <mergeCell ref="B10:C10"/>
    <mergeCell ref="B13:B14"/>
    <mergeCell ref="C13:C14"/>
    <mergeCell ref="D21:F21"/>
    <mergeCell ref="D37:F37"/>
    <mergeCell ref="D53:F53"/>
    <mergeCell ref="H6:J7"/>
    <mergeCell ref="I15:J15"/>
    <mergeCell ref="I16:J16"/>
    <mergeCell ref="I9:J9"/>
  </mergeCells>
  <phoneticPr fontId="23" type="noConversion"/>
  <conditionalFormatting sqref="B9:B10">
    <cfRule type="expression" dxfId="57" priority="44">
      <formula>INDEX(dms_CF_3.6.5, MATCH(dms_TradingName,dms_CF_TradingName))="Y"</formula>
    </cfRule>
  </conditionalFormatting>
  <conditionalFormatting sqref="B15:C17">
    <cfRule type="expression" dxfId="56" priority="37">
      <formula>INDEX(dms_CF_3.6.5, MATCH(dms_TradingName,dms_CF_TradingName))="Y"</formula>
    </cfRule>
  </conditionalFormatting>
  <conditionalFormatting sqref="B24:B27">
    <cfRule type="expression" dxfId="55" priority="33">
      <formula>INDEX(dms_CF_3.6.5, MATCH(dms_TradingName,dms_CF_TradingName))="Y"</formula>
    </cfRule>
  </conditionalFormatting>
  <conditionalFormatting sqref="B29:B33">
    <cfRule type="expression" dxfId="54" priority="29">
      <formula>INDEX(dms_CF_3.6.5, MATCH(dms_TradingName,dms_CF_TradingName))="Y"</formula>
    </cfRule>
  </conditionalFormatting>
  <conditionalFormatting sqref="B40:B43">
    <cfRule type="expression" dxfId="53" priority="23">
      <formula>INDEX(dms_CF_3.6.5, MATCH(dms_TradingName,dms_CF_TradingName))="Y"</formula>
    </cfRule>
  </conditionalFormatting>
  <conditionalFormatting sqref="B45:B49">
    <cfRule type="expression" dxfId="52" priority="19">
      <formula>INDEX(dms_CF_3.6.5, MATCH(dms_TradingName,dms_CF_TradingName))="Y"</formula>
    </cfRule>
  </conditionalFormatting>
  <conditionalFormatting sqref="B83:B86">
    <cfRule type="expression" dxfId="51" priority="16">
      <formula>INDEX(dms_CF_3.6.5, MATCH(dms_TradingName,dms_CF_TradingName))="Y"</formula>
    </cfRule>
  </conditionalFormatting>
  <conditionalFormatting sqref="B88:B92">
    <cfRule type="expression" dxfId="50" priority="15">
      <formula>INDEX(dms_CF_3.6.5, MATCH(dms_TradingName,dms_CF_TradingName))="Y"</formula>
    </cfRule>
  </conditionalFormatting>
  <conditionalFormatting sqref="B97:B100">
    <cfRule type="expression" dxfId="49" priority="14">
      <formula>INDEX(dms_CF_3.6.5, MATCH(dms_TradingName,dms_CF_TradingName))="Y"</formula>
    </cfRule>
  </conditionalFormatting>
  <conditionalFormatting sqref="B102:B106">
    <cfRule type="expression" dxfId="48" priority="13">
      <formula>INDEX(dms_CF_3.6.5, MATCH(dms_TradingName,dms_CF_TradingName))="Y"</formula>
    </cfRule>
  </conditionalFormatting>
  <conditionalFormatting sqref="B111:B114">
    <cfRule type="expression" dxfId="47" priority="12">
      <formula>INDEX(dms_CF_3.6.5, MATCH(dms_TradingName,dms_CF_TradingName))="Y"</formula>
    </cfRule>
  </conditionalFormatting>
  <conditionalFormatting sqref="B116:B120">
    <cfRule type="expression" dxfId="46" priority="11">
      <formula>INDEX(dms_CF_3.6.5, MATCH(dms_TradingName,dms_CF_TradingName))="Y"</formula>
    </cfRule>
  </conditionalFormatting>
  <conditionalFormatting sqref="B73:B75">
    <cfRule type="expression" dxfId="45" priority="5">
      <formula>INDEX(dms_CF_3.6.5, MATCH(dms_TradingName,dms_CF_TradingName))="Y"</formula>
    </cfRule>
  </conditionalFormatting>
  <conditionalFormatting sqref="B68:B70">
    <cfRule type="expression" dxfId="44" priority="4">
      <formula>INDEX(dms_CF_3.6.5, MATCH(dms_TradingName,dms_CF_TradingName))="Y"</formula>
    </cfRule>
  </conditionalFormatting>
  <conditionalFormatting sqref="B63:B65">
    <cfRule type="expression" dxfId="43" priority="3">
      <formula>INDEX(dms_CF_3.6.5, MATCH(dms_TradingName,dms_CF_TradingName))="Y"</formula>
    </cfRule>
  </conditionalFormatting>
  <conditionalFormatting sqref="B55:B57">
    <cfRule type="expression" dxfId="42" priority="2">
      <formula>INDEX(dms_CF_3.6.5, MATCH(dms_TradingName,dms_CF_TradingName))="Y"</formula>
    </cfRule>
  </conditionalFormatting>
  <conditionalFormatting sqref="B58">
    <cfRule type="expression" dxfId="41" priority="1">
      <formula>INDEX(dms_CF_3.6.5, MATCH(dms_TradingName,dms_CF_TradingName))="Y"</formula>
    </cfRule>
  </conditionalFormatting>
  <dataValidations count="3">
    <dataValidation type="textLength" operator="lessThanOrEqual" allowBlank="1" showInputMessage="1" promptTitle="Shared asset" prompt="Enter name of shared asset unregulated service" sqref="B9:B10 B15:B17" xr:uid="{8EE04295-C66D-4761-9F18-894ABAC1BE0A}">
      <formula1>150</formula1>
    </dataValidation>
    <dataValidation allowBlank="1" showInputMessage="1" showErrorMessage="1" sqref="D95:F107 D60:F60 E53 D36:E50 D79:F79 D72:F75 D62:F65 E54:F54 D67:F70 D81:F93 F20 D22:F34 F36 D52:F52 D55:F58 F38:F50 D20:E21 D53:D54 D109:F121" xr:uid="{46FC96DA-3C49-4931-ADA8-2FD060D344B7}"/>
    <dataValidation type="custom" allowBlank="1" showInputMessage="1" showErrorMessage="1" error="Must be a number" prompt="Enter revenue in $0's" sqref="D15:F17 D9:F10" xr:uid="{95FB9E1A-3787-456B-9F0B-33922E516204}">
      <formula1>ISNUMBER(D9)</formula1>
    </dataValidation>
  </dataValidations>
  <pageMargins left="0.7" right="0.7" top="0.75" bottom="0.75" header="0.3" footer="0.3"/>
  <pageSetup paperSize="8"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02E3-57AC-458D-B2FB-11B68E468E5D}">
  <sheetPr codeName="Sheet2">
    <pageSetUpPr fitToPage="1"/>
  </sheetPr>
  <dimension ref="A1:O128"/>
  <sheetViews>
    <sheetView topLeftCell="B56" zoomScaleNormal="100" workbookViewId="0">
      <selection activeCell="H59" sqref="H59:J60"/>
    </sheetView>
  </sheetViews>
  <sheetFormatPr defaultColWidth="9.1796875" defaultRowHeight="14" x14ac:dyDescent="0.3"/>
  <cols>
    <col min="1" max="1" width="17.26953125" style="3" customWidth="1"/>
    <col min="2" max="2" width="53.26953125" style="3" customWidth="1"/>
    <col min="3" max="3" width="38.7265625" style="3" customWidth="1"/>
    <col min="4" max="6" width="15.7265625" style="3" customWidth="1"/>
    <col min="7" max="7" width="6.81640625" style="3" customWidth="1"/>
    <col min="8" max="8" width="35.54296875" style="3" customWidth="1"/>
    <col min="9" max="9" width="46" style="3" customWidth="1"/>
    <col min="10" max="14" width="15.7265625" style="3" customWidth="1"/>
    <col min="15" max="15" width="19.453125" style="3" customWidth="1"/>
    <col min="16" max="16384" width="9.1796875" style="3"/>
  </cols>
  <sheetData>
    <row r="1" spans="1:15" ht="25" x14ac:dyDescent="0.3">
      <c r="B1" s="1" t="s">
        <v>0</v>
      </c>
      <c r="C1" s="2"/>
      <c r="D1" s="2"/>
      <c r="E1" s="2"/>
      <c r="F1" s="2"/>
      <c r="G1" s="2"/>
      <c r="H1" s="2"/>
      <c r="I1" s="2"/>
      <c r="J1" s="2"/>
      <c r="K1" s="2"/>
      <c r="L1" s="2"/>
      <c r="M1" s="2"/>
      <c r="N1" s="2"/>
      <c r="O1" s="2"/>
    </row>
    <row r="2" spans="1:15" ht="25" x14ac:dyDescent="0.3">
      <c r="B2" s="4" t="s">
        <v>108</v>
      </c>
      <c r="C2" s="2"/>
      <c r="D2" s="2"/>
      <c r="E2" s="2"/>
      <c r="F2" s="2"/>
      <c r="G2" s="2"/>
      <c r="H2" s="2"/>
      <c r="I2" s="2"/>
      <c r="J2" s="2"/>
      <c r="K2" s="2"/>
      <c r="L2" s="2"/>
      <c r="M2" s="2"/>
      <c r="N2" s="2"/>
      <c r="O2" s="2"/>
    </row>
    <row r="3" spans="1:15" ht="25" x14ac:dyDescent="0.3">
      <c r="B3" s="5" t="s">
        <v>107</v>
      </c>
      <c r="C3" s="2"/>
      <c r="D3" s="2"/>
      <c r="E3" s="2"/>
      <c r="F3" s="2"/>
      <c r="G3" s="2"/>
      <c r="H3" s="2"/>
      <c r="I3" s="2"/>
      <c r="J3" s="2"/>
      <c r="K3" s="2"/>
      <c r="L3" s="2"/>
      <c r="M3" s="2"/>
      <c r="N3" s="2"/>
      <c r="O3" s="2"/>
    </row>
    <row r="4" spans="1:15" ht="20" x14ac:dyDescent="0.3">
      <c r="B4" s="6" t="s">
        <v>33</v>
      </c>
      <c r="C4" s="6"/>
      <c r="D4" s="6"/>
      <c r="E4" s="6"/>
      <c r="F4" s="6"/>
      <c r="G4" s="6"/>
      <c r="H4" s="6"/>
      <c r="I4" s="6"/>
      <c r="J4" s="6"/>
      <c r="K4" s="6"/>
      <c r="L4" s="6"/>
      <c r="M4" s="6"/>
      <c r="N4" s="6"/>
      <c r="O4" s="6"/>
    </row>
    <row r="5" spans="1:15" x14ac:dyDescent="0.3">
      <c r="B5" s="7"/>
      <c r="C5" s="8"/>
      <c r="D5" s="8"/>
      <c r="E5" s="8"/>
      <c r="F5" s="8"/>
      <c r="G5" s="8"/>
      <c r="H5" s="8"/>
      <c r="I5" s="8"/>
      <c r="J5" s="8"/>
      <c r="K5" s="8"/>
      <c r="L5" s="8"/>
      <c r="M5" s="8"/>
      <c r="N5" s="8"/>
      <c r="O5" s="8"/>
    </row>
    <row r="6" spans="1:15" ht="14.5" thickBot="1" x14ac:dyDescent="0.35"/>
    <row r="7" spans="1:15" ht="16" thickBot="1" x14ac:dyDescent="0.35">
      <c r="A7" s="81" t="s">
        <v>126</v>
      </c>
      <c r="B7" s="48" t="s">
        <v>34</v>
      </c>
      <c r="C7" s="48"/>
      <c r="D7" s="49"/>
      <c r="E7" s="49"/>
      <c r="F7" s="49"/>
    </row>
    <row r="8" spans="1:15" ht="15" thickBot="1" x14ac:dyDescent="0.4">
      <c r="B8" s="58"/>
      <c r="C8" s="58"/>
      <c r="D8" s="58"/>
      <c r="E8" s="58"/>
      <c r="F8" s="58"/>
      <c r="G8"/>
    </row>
    <row r="9" spans="1:15" ht="15" thickBot="1" x14ac:dyDescent="0.4">
      <c r="B9" s="65" t="s">
        <v>35</v>
      </c>
      <c r="C9" s="66" t="s">
        <v>5</v>
      </c>
      <c r="D9" s="54" t="s">
        <v>105</v>
      </c>
      <c r="E9" s="54" t="s">
        <v>106</v>
      </c>
      <c r="F9" s="54" t="s">
        <v>138</v>
      </c>
      <c r="H9" s="47" t="s">
        <v>30</v>
      </c>
      <c r="I9" s="47"/>
    </row>
    <row r="10" spans="1:15" ht="14.5" x14ac:dyDescent="0.35">
      <c r="B10" s="37" t="s">
        <v>21</v>
      </c>
      <c r="C10" s="40" t="s">
        <v>17</v>
      </c>
      <c r="D10" s="31"/>
      <c r="E10" s="31"/>
      <c r="F10" s="31"/>
      <c r="H10" s="107" t="s">
        <v>162</v>
      </c>
      <c r="I10" s="108"/>
      <c r="J10" s="109"/>
    </row>
    <row r="11" spans="1:15" ht="15" thickBot="1" x14ac:dyDescent="0.4">
      <c r="B11" s="41" t="s">
        <v>22</v>
      </c>
      <c r="C11" s="29" t="s">
        <v>17</v>
      </c>
      <c r="D11" s="31"/>
      <c r="E11" s="31"/>
      <c r="F11" s="31"/>
      <c r="H11" s="110"/>
      <c r="I11" s="111"/>
      <c r="J11" s="112"/>
    </row>
    <row r="12" spans="1:15" ht="15" thickBot="1" x14ac:dyDescent="0.4">
      <c r="B12" s="38" t="s">
        <v>23</v>
      </c>
      <c r="C12" s="39" t="s">
        <v>17</v>
      </c>
      <c r="D12" s="32"/>
      <c r="E12" s="32"/>
      <c r="F12" s="32"/>
      <c r="H12" s="98" t="s">
        <v>145</v>
      </c>
      <c r="I12" s="98"/>
      <c r="J12" s="98"/>
    </row>
    <row r="13" spans="1:15" ht="14.5" thickBot="1" x14ac:dyDescent="0.35">
      <c r="H13" s="45" t="s">
        <v>105</v>
      </c>
      <c r="I13" s="45" t="s">
        <v>106</v>
      </c>
      <c r="J13" s="45" t="s">
        <v>138</v>
      </c>
    </row>
    <row r="14" spans="1:15" ht="15" thickBot="1" x14ac:dyDescent="0.35">
      <c r="B14" s="42" t="s">
        <v>26</v>
      </c>
      <c r="C14" s="43" t="s">
        <v>17</v>
      </c>
      <c r="D14" s="44">
        <f>SUM(D10:D12)</f>
        <v>0</v>
      </c>
      <c r="E14" s="44">
        <f>SUM(E10:E12)</f>
        <v>0</v>
      </c>
      <c r="F14" s="44">
        <f>SUM(F10:F12)</f>
        <v>0</v>
      </c>
      <c r="H14" s="46" t="b">
        <f>D14=D30</f>
        <v>1</v>
      </c>
      <c r="I14" s="46" t="b">
        <f>E14=E30</f>
        <v>1</v>
      </c>
      <c r="J14" s="46" t="b">
        <f>F14=F30</f>
        <v>1</v>
      </c>
    </row>
    <row r="15" spans="1:15" ht="14.5" thickBot="1" x14ac:dyDescent="0.35"/>
    <row r="16" spans="1:15" ht="15" thickBot="1" x14ac:dyDescent="0.4">
      <c r="B16" s="65" t="s">
        <v>36</v>
      </c>
      <c r="C16" s="66" t="s">
        <v>5</v>
      </c>
      <c r="D16" s="54" t="s">
        <v>105</v>
      </c>
      <c r="E16" s="54" t="s">
        <v>106</v>
      </c>
      <c r="F16" s="54" t="s">
        <v>138</v>
      </c>
    </row>
    <row r="17" spans="1:8" s="58" customFormat="1" ht="15" thickBot="1" x14ac:dyDescent="0.4">
      <c r="A17"/>
      <c r="B17" s="17" t="s">
        <v>6</v>
      </c>
      <c r="C17" s="18"/>
      <c r="D17" s="19"/>
      <c r="E17" s="19"/>
      <c r="F17" s="19"/>
    </row>
    <row r="18" spans="1:8" s="58" customFormat="1" ht="14.5" x14ac:dyDescent="0.35">
      <c r="A18" s="20"/>
      <c r="B18" s="21" t="s">
        <v>7</v>
      </c>
      <c r="C18" s="22" t="s">
        <v>17</v>
      </c>
      <c r="D18" s="30"/>
      <c r="E18" s="30"/>
      <c r="F18" s="30"/>
    </row>
    <row r="19" spans="1:8" s="58" customFormat="1" ht="14.5" x14ac:dyDescent="0.35">
      <c r="A19" s="20"/>
      <c r="B19" s="23" t="s">
        <v>9</v>
      </c>
      <c r="C19" s="24" t="s">
        <v>17</v>
      </c>
      <c r="D19" s="31"/>
      <c r="E19" s="31"/>
      <c r="F19" s="31"/>
    </row>
    <row r="20" spans="1:8" s="58" customFormat="1" ht="14.5" x14ac:dyDescent="0.35">
      <c r="A20" s="20"/>
      <c r="B20" s="23" t="s">
        <v>10</v>
      </c>
      <c r="C20" s="24" t="s">
        <v>17</v>
      </c>
      <c r="D20" s="31"/>
      <c r="E20" s="31"/>
      <c r="F20" s="31"/>
    </row>
    <row r="21" spans="1:8" s="58" customFormat="1" ht="15" thickBot="1" x14ac:dyDescent="0.4">
      <c r="A21" s="20"/>
      <c r="B21" s="25" t="s">
        <v>11</v>
      </c>
      <c r="C21" s="26" t="s">
        <v>17</v>
      </c>
      <c r="D21" s="32"/>
      <c r="E21" s="32"/>
      <c r="F21" s="32"/>
    </row>
    <row r="22" spans="1:8" ht="15" thickBot="1" x14ac:dyDescent="0.4">
      <c r="B22" s="17" t="s">
        <v>12</v>
      </c>
      <c r="C22" s="18"/>
      <c r="D22" s="19"/>
      <c r="E22" s="19"/>
      <c r="F22" s="19"/>
      <c r="H22" s="58"/>
    </row>
    <row r="23" spans="1:8" ht="14.5" x14ac:dyDescent="0.35">
      <c r="B23" s="21" t="s">
        <v>9</v>
      </c>
      <c r="C23" s="22" t="s">
        <v>17</v>
      </c>
      <c r="D23" s="30"/>
      <c r="E23" s="30"/>
      <c r="F23" s="30"/>
      <c r="H23" s="58" t="s">
        <v>103</v>
      </c>
    </row>
    <row r="24" spans="1:8" ht="14.5" x14ac:dyDescent="0.35">
      <c r="B24" s="23" t="s">
        <v>13</v>
      </c>
      <c r="C24" s="24" t="s">
        <v>17</v>
      </c>
      <c r="D24" s="31"/>
      <c r="E24" s="31"/>
      <c r="F24" s="31"/>
      <c r="H24" s="58"/>
    </row>
    <row r="25" spans="1:8" ht="14.5" x14ac:dyDescent="0.35">
      <c r="B25" s="23" t="s">
        <v>14</v>
      </c>
      <c r="C25" s="24" t="s">
        <v>17</v>
      </c>
      <c r="D25" s="31"/>
      <c r="E25" s="31"/>
      <c r="F25" s="31"/>
      <c r="H25" s="58"/>
    </row>
    <row r="26" spans="1:8" ht="14.5" x14ac:dyDescent="0.35">
      <c r="B26" s="23" t="s">
        <v>15</v>
      </c>
      <c r="C26" s="24" t="s">
        <v>17</v>
      </c>
      <c r="D26" s="31"/>
      <c r="E26" s="31"/>
      <c r="F26" s="31"/>
      <c r="H26" s="58"/>
    </row>
    <row r="27" spans="1:8" ht="15" thickBot="1" x14ac:dyDescent="0.4">
      <c r="B27" s="27" t="s">
        <v>16</v>
      </c>
      <c r="C27" s="28" t="s">
        <v>17</v>
      </c>
      <c r="D27" s="32"/>
      <c r="E27" s="32"/>
      <c r="F27" s="32"/>
      <c r="H27" s="58"/>
    </row>
    <row r="28" spans="1:8" ht="15" thickBot="1" x14ac:dyDescent="0.4">
      <c r="B28" s="33" t="s">
        <v>18</v>
      </c>
      <c r="C28" s="28" t="s">
        <v>17</v>
      </c>
      <c r="D28" s="32"/>
      <c r="E28" s="32"/>
      <c r="F28" s="32"/>
      <c r="H28" s="58"/>
    </row>
    <row r="29" spans="1:8" ht="15" thickBot="1" x14ac:dyDescent="0.4">
      <c r="H29" s="58"/>
    </row>
    <row r="30" spans="1:8" ht="15" thickBot="1" x14ac:dyDescent="0.35">
      <c r="B30" s="42" t="s">
        <v>26</v>
      </c>
      <c r="C30" s="43" t="s">
        <v>17</v>
      </c>
      <c r="D30" s="44">
        <f>IF(SUM(D23:D27)=0,SUM(D18:D21,D28),SUM(D23:D27,D28))</f>
        <v>0</v>
      </c>
      <c r="E30" s="44">
        <f>IF(SUM(E23:E27)=0,SUM(E18:E21,E28),SUM(E23:E27,E28))</f>
        <v>0</v>
      </c>
      <c r="F30" s="44">
        <f>IF(SUM(F23:F27)=0,SUM(F18:F21,F28),SUM(F23:F27,F28))</f>
        <v>0</v>
      </c>
    </row>
    <row r="31" spans="1:8" ht="14.5" thickBot="1" x14ac:dyDescent="0.35"/>
    <row r="32" spans="1:8" ht="16" thickBot="1" x14ac:dyDescent="0.35">
      <c r="A32" s="81" t="s">
        <v>120</v>
      </c>
      <c r="B32" s="48" t="s">
        <v>37</v>
      </c>
      <c r="C32" s="48"/>
      <c r="D32" s="49"/>
      <c r="E32" s="49"/>
      <c r="F32" s="49"/>
    </row>
    <row r="33" spans="2:10" ht="15" thickBot="1" x14ac:dyDescent="0.4">
      <c r="B33" s="58"/>
      <c r="C33" s="58"/>
      <c r="D33"/>
      <c r="E33"/>
      <c r="F33"/>
      <c r="G33"/>
    </row>
    <row r="34" spans="2:10" ht="15" thickBot="1" x14ac:dyDescent="0.4">
      <c r="B34" s="65" t="s">
        <v>38</v>
      </c>
      <c r="C34" s="66" t="s">
        <v>5</v>
      </c>
      <c r="D34" s="54" t="s">
        <v>105</v>
      </c>
      <c r="E34" s="54" t="s">
        <v>106</v>
      </c>
      <c r="F34" s="54" t="s">
        <v>138</v>
      </c>
    </row>
    <row r="35" spans="2:10" ht="14.5" x14ac:dyDescent="0.35">
      <c r="B35" s="37" t="s">
        <v>21</v>
      </c>
      <c r="C35" s="40" t="s">
        <v>17</v>
      </c>
      <c r="D35" s="31"/>
      <c r="E35" s="31"/>
      <c r="F35" s="31"/>
    </row>
    <row r="36" spans="2:10" ht="14.5" x14ac:dyDescent="0.35">
      <c r="B36" s="41" t="s">
        <v>22</v>
      </c>
      <c r="C36" s="29" t="s">
        <v>17</v>
      </c>
      <c r="D36" s="31"/>
      <c r="E36" s="31"/>
      <c r="F36" s="31"/>
    </row>
    <row r="37" spans="2:10" ht="15" thickBot="1" x14ac:dyDescent="0.4">
      <c r="B37" s="38" t="s">
        <v>23</v>
      </c>
      <c r="C37" s="39" t="s">
        <v>17</v>
      </c>
      <c r="D37" s="32"/>
      <c r="E37" s="32"/>
      <c r="F37" s="32"/>
      <c r="H37" s="98" t="s">
        <v>146</v>
      </c>
      <c r="I37" s="98"/>
      <c r="J37" s="98"/>
    </row>
    <row r="38" spans="2:10" ht="14.5" thickBot="1" x14ac:dyDescent="0.35">
      <c r="H38" s="45" t="s">
        <v>105</v>
      </c>
      <c r="I38" s="45" t="s">
        <v>106</v>
      </c>
      <c r="J38" s="45" t="s">
        <v>138</v>
      </c>
    </row>
    <row r="39" spans="2:10" ht="15" thickBot="1" x14ac:dyDescent="0.35">
      <c r="B39" s="42" t="s">
        <v>27</v>
      </c>
      <c r="C39" s="43" t="s">
        <v>17</v>
      </c>
      <c r="D39" s="44">
        <f>SUM(D35:D37)</f>
        <v>0</v>
      </c>
      <c r="E39" s="44">
        <f>SUM(E35:E37)</f>
        <v>0</v>
      </c>
      <c r="F39" s="44">
        <f>SUM(F35:F37)</f>
        <v>0</v>
      </c>
      <c r="H39" s="46" t="b">
        <f>D39=D55</f>
        <v>1</v>
      </c>
      <c r="I39" s="46" t="b">
        <f t="shared" ref="I39:J39" si="0">E39=E55</f>
        <v>1</v>
      </c>
      <c r="J39" s="46" t="b">
        <f t="shared" si="0"/>
        <v>1</v>
      </c>
    </row>
    <row r="40" spans="2:10" ht="14.5" thickBot="1" x14ac:dyDescent="0.35"/>
    <row r="41" spans="2:10" ht="15" thickBot="1" x14ac:dyDescent="0.4">
      <c r="B41" s="65" t="s">
        <v>39</v>
      </c>
      <c r="C41" s="66" t="s">
        <v>5</v>
      </c>
      <c r="D41" s="54" t="s">
        <v>105</v>
      </c>
      <c r="E41" s="54" t="s">
        <v>106</v>
      </c>
      <c r="F41" s="54" t="s">
        <v>138</v>
      </c>
    </row>
    <row r="42" spans="2:10" ht="15" thickBot="1" x14ac:dyDescent="0.4">
      <c r="B42" s="17" t="s">
        <v>6</v>
      </c>
      <c r="C42" s="18"/>
      <c r="D42" s="19"/>
      <c r="E42" s="19"/>
      <c r="F42" s="19"/>
      <c r="G42" s="58"/>
      <c r="H42" s="58"/>
    </row>
    <row r="43" spans="2:10" ht="14.5" x14ac:dyDescent="0.35">
      <c r="B43" s="21" t="s">
        <v>7</v>
      </c>
      <c r="C43" s="22" t="s">
        <v>17</v>
      </c>
      <c r="D43" s="30"/>
      <c r="E43" s="30"/>
      <c r="F43" s="30"/>
      <c r="G43" s="58"/>
      <c r="H43" s="58"/>
    </row>
    <row r="44" spans="2:10" ht="14.5" x14ac:dyDescent="0.35">
      <c r="B44" s="23" t="s">
        <v>9</v>
      </c>
      <c r="C44" s="24" t="s">
        <v>17</v>
      </c>
      <c r="D44" s="31"/>
      <c r="E44" s="31"/>
      <c r="F44" s="31"/>
      <c r="G44" s="58"/>
      <c r="H44" s="58"/>
    </row>
    <row r="45" spans="2:10" ht="14.5" x14ac:dyDescent="0.35">
      <c r="B45" s="23" t="s">
        <v>10</v>
      </c>
      <c r="C45" s="24" t="s">
        <v>17</v>
      </c>
      <c r="D45" s="31"/>
      <c r="E45" s="31"/>
      <c r="F45" s="31"/>
      <c r="G45" s="58"/>
      <c r="H45" s="58"/>
    </row>
    <row r="46" spans="2:10" ht="15" thickBot="1" x14ac:dyDescent="0.4">
      <c r="B46" s="25" t="s">
        <v>11</v>
      </c>
      <c r="C46" s="26" t="s">
        <v>17</v>
      </c>
      <c r="D46" s="32"/>
      <c r="E46" s="32"/>
      <c r="F46" s="32"/>
      <c r="G46" s="58"/>
      <c r="H46" s="58"/>
    </row>
    <row r="47" spans="2:10" ht="15" thickBot="1" x14ac:dyDescent="0.4">
      <c r="B47" s="17" t="s">
        <v>12</v>
      </c>
      <c r="C47" s="18"/>
      <c r="D47" s="19"/>
      <c r="E47" s="19"/>
      <c r="F47" s="19"/>
      <c r="H47" s="58"/>
    </row>
    <row r="48" spans="2:10" ht="14.5" x14ac:dyDescent="0.35">
      <c r="B48" s="21" t="s">
        <v>9</v>
      </c>
      <c r="C48" s="22" t="s">
        <v>17</v>
      </c>
      <c r="D48" s="30"/>
      <c r="E48" s="30"/>
      <c r="F48" s="30"/>
      <c r="H48" s="58"/>
    </row>
    <row r="49" spans="1:10" ht="14.5" x14ac:dyDescent="0.35">
      <c r="B49" s="23" t="s">
        <v>13</v>
      </c>
      <c r="C49" s="24" t="s">
        <v>17</v>
      </c>
      <c r="D49" s="31"/>
      <c r="E49" s="31"/>
      <c r="F49" s="31"/>
      <c r="H49" s="58"/>
    </row>
    <row r="50" spans="1:10" ht="14.5" x14ac:dyDescent="0.35">
      <c r="B50" s="23" t="s">
        <v>14</v>
      </c>
      <c r="C50" s="24" t="s">
        <v>17</v>
      </c>
      <c r="D50" s="31"/>
      <c r="E50" s="31"/>
      <c r="F50" s="31"/>
      <c r="H50" s="58"/>
    </row>
    <row r="51" spans="1:10" ht="14.5" x14ac:dyDescent="0.35">
      <c r="B51" s="23" t="s">
        <v>15</v>
      </c>
      <c r="C51" s="24" t="s">
        <v>17</v>
      </c>
      <c r="D51" s="31"/>
      <c r="E51" s="31"/>
      <c r="F51" s="31"/>
      <c r="H51" s="58"/>
    </row>
    <row r="52" spans="1:10" ht="15" thickBot="1" x14ac:dyDescent="0.4">
      <c r="B52" s="27" t="s">
        <v>16</v>
      </c>
      <c r="C52" s="28" t="s">
        <v>17</v>
      </c>
      <c r="D52" s="32"/>
      <c r="E52" s="32"/>
      <c r="F52" s="32"/>
      <c r="H52" s="58"/>
    </row>
    <row r="53" spans="1:10" ht="15" thickBot="1" x14ac:dyDescent="0.4">
      <c r="B53" s="33" t="s">
        <v>18</v>
      </c>
      <c r="C53" s="28" t="s">
        <v>17</v>
      </c>
      <c r="D53" s="32"/>
      <c r="E53" s="32"/>
      <c r="F53" s="32"/>
      <c r="H53" s="58"/>
    </row>
    <row r="54" spans="1:10" ht="15" thickBot="1" x14ac:dyDescent="0.4">
      <c r="H54" s="58"/>
    </row>
    <row r="55" spans="1:10" ht="15" thickBot="1" x14ac:dyDescent="0.35">
      <c r="B55" s="42" t="s">
        <v>27</v>
      </c>
      <c r="C55" s="43" t="s">
        <v>17</v>
      </c>
      <c r="D55" s="44">
        <f>IF(SUM(D48:D52)=0,SUM(D43:D46,D53),SUM(D48:D52,D53))</f>
        <v>0</v>
      </c>
      <c r="E55" s="44">
        <f>IF(SUM(E48:E52)=0,SUM(E43:E46,E53),SUM(E48:E52,E53))</f>
        <v>0</v>
      </c>
      <c r="F55" s="44">
        <f>IF(SUM(F48:F52)=0,SUM(F43:F46,F53),SUM(F48:F52,F53))</f>
        <v>0</v>
      </c>
    </row>
    <row r="56" spans="1:10" ht="14.5" thickBot="1" x14ac:dyDescent="0.35"/>
    <row r="57" spans="1:10" ht="16" customHeight="1" thickBot="1" x14ac:dyDescent="0.35">
      <c r="A57" s="81" t="s">
        <v>122</v>
      </c>
      <c r="B57" s="48" t="s">
        <v>40</v>
      </c>
      <c r="C57" s="48"/>
      <c r="D57" s="49"/>
      <c r="E57" s="49"/>
      <c r="F57" s="49"/>
    </row>
    <row r="58" spans="1:10" ht="15" thickBot="1" x14ac:dyDescent="0.4">
      <c r="B58" s="58"/>
      <c r="C58" s="58"/>
      <c r="D58" s="58"/>
      <c r="E58" s="58"/>
      <c r="F58" s="58"/>
      <c r="G58"/>
    </row>
    <row r="59" spans="1:10" ht="15" customHeight="1" thickBot="1" x14ac:dyDescent="0.4">
      <c r="B59" s="65" t="s">
        <v>41</v>
      </c>
      <c r="C59" s="66" t="s">
        <v>5</v>
      </c>
      <c r="D59" s="54" t="s">
        <v>105</v>
      </c>
      <c r="E59" s="54" t="s">
        <v>106</v>
      </c>
      <c r="F59" s="54" t="s">
        <v>138</v>
      </c>
      <c r="H59" s="107" t="s">
        <v>177</v>
      </c>
      <c r="I59" s="108"/>
      <c r="J59" s="109"/>
    </row>
    <row r="60" spans="1:10" ht="15" thickBot="1" x14ac:dyDescent="0.4">
      <c r="B60" s="37" t="s">
        <v>21</v>
      </c>
      <c r="C60" s="40" t="s">
        <v>17</v>
      </c>
      <c r="D60" s="31"/>
      <c r="E60" s="31"/>
      <c r="F60" s="31"/>
      <c r="H60" s="110"/>
      <c r="I60" s="111"/>
      <c r="J60" s="112"/>
    </row>
    <row r="61" spans="1:10" ht="14.5" x14ac:dyDescent="0.35">
      <c r="B61" s="41" t="s">
        <v>22</v>
      </c>
      <c r="C61" s="29" t="s">
        <v>17</v>
      </c>
      <c r="D61" s="31"/>
      <c r="E61" s="31"/>
      <c r="F61" s="31"/>
    </row>
    <row r="62" spans="1:10" ht="15" thickBot="1" x14ac:dyDescent="0.4">
      <c r="B62" s="38" t="s">
        <v>23</v>
      </c>
      <c r="C62" s="39" t="s">
        <v>17</v>
      </c>
      <c r="D62" s="32"/>
      <c r="E62" s="32"/>
      <c r="F62" s="32"/>
      <c r="H62" s="98" t="s">
        <v>147</v>
      </c>
      <c r="I62" s="98"/>
      <c r="J62" s="98"/>
    </row>
    <row r="63" spans="1:10" ht="14.5" thickBot="1" x14ac:dyDescent="0.35">
      <c r="H63" s="45" t="s">
        <v>105</v>
      </c>
      <c r="I63" s="45" t="s">
        <v>106</v>
      </c>
      <c r="J63" s="45" t="s">
        <v>138</v>
      </c>
    </row>
    <row r="64" spans="1:10" ht="15" thickBot="1" x14ac:dyDescent="0.35">
      <c r="B64" s="42" t="s">
        <v>28</v>
      </c>
      <c r="C64" s="43" t="s">
        <v>17</v>
      </c>
      <c r="D64" s="44">
        <f>SUM(D60:D62)</f>
        <v>0</v>
      </c>
      <c r="E64" s="44">
        <f>SUM(E60:E62)</f>
        <v>0</v>
      </c>
      <c r="F64" s="44">
        <f>SUM(F60:F62)</f>
        <v>0</v>
      </c>
      <c r="H64" s="46" t="b">
        <f>D64=D80</f>
        <v>1</v>
      </c>
      <c r="I64" s="46" t="b">
        <f t="shared" ref="I64:J64" si="1">E64=E80</f>
        <v>1</v>
      </c>
      <c r="J64" s="46" t="b">
        <f t="shared" si="1"/>
        <v>1</v>
      </c>
    </row>
    <row r="65" spans="2:8" ht="14.5" thickBot="1" x14ac:dyDescent="0.35"/>
    <row r="66" spans="2:8" ht="15" thickBot="1" x14ac:dyDescent="0.4">
      <c r="B66" s="65" t="s">
        <v>42</v>
      </c>
      <c r="C66" s="66" t="s">
        <v>5</v>
      </c>
      <c r="D66" s="54" t="s">
        <v>105</v>
      </c>
      <c r="E66" s="54" t="s">
        <v>106</v>
      </c>
      <c r="F66" s="54" t="s">
        <v>138</v>
      </c>
    </row>
    <row r="67" spans="2:8" ht="15" thickBot="1" x14ac:dyDescent="0.4">
      <c r="B67" s="17" t="s">
        <v>6</v>
      </c>
      <c r="C67" s="18"/>
      <c r="D67" s="19"/>
      <c r="E67" s="19"/>
      <c r="F67" s="19"/>
      <c r="G67" s="58"/>
      <c r="H67" s="58"/>
    </row>
    <row r="68" spans="2:8" ht="14.5" x14ac:dyDescent="0.35">
      <c r="B68" s="21" t="s">
        <v>7</v>
      </c>
      <c r="C68" s="22" t="s">
        <v>17</v>
      </c>
      <c r="D68" s="30"/>
      <c r="E68" s="30"/>
      <c r="F68" s="30"/>
      <c r="G68" s="58"/>
      <c r="H68" s="58"/>
    </row>
    <row r="69" spans="2:8" ht="14.5" x14ac:dyDescent="0.35">
      <c r="B69" s="23" t="s">
        <v>9</v>
      </c>
      <c r="C69" s="24" t="s">
        <v>17</v>
      </c>
      <c r="D69" s="31"/>
      <c r="E69" s="31"/>
      <c r="F69" s="31"/>
      <c r="G69" s="58"/>
      <c r="H69" s="58"/>
    </row>
    <row r="70" spans="2:8" ht="14.5" x14ac:dyDescent="0.35">
      <c r="B70" s="23" t="s">
        <v>10</v>
      </c>
      <c r="C70" s="24" t="s">
        <v>17</v>
      </c>
      <c r="D70" s="31"/>
      <c r="E70" s="31"/>
      <c r="F70" s="31"/>
      <c r="G70" s="58"/>
      <c r="H70" s="58"/>
    </row>
    <row r="71" spans="2:8" ht="15" thickBot="1" x14ac:dyDescent="0.4">
      <c r="B71" s="25" t="s">
        <v>11</v>
      </c>
      <c r="C71" s="26" t="s">
        <v>17</v>
      </c>
      <c r="D71" s="32"/>
      <c r="E71" s="32"/>
      <c r="F71" s="32"/>
      <c r="G71" s="58"/>
      <c r="H71" s="58"/>
    </row>
    <row r="72" spans="2:8" ht="15" thickBot="1" x14ac:dyDescent="0.4">
      <c r="B72" s="17" t="s">
        <v>12</v>
      </c>
      <c r="C72" s="18"/>
      <c r="D72" s="19"/>
      <c r="E72" s="19"/>
      <c r="F72" s="19"/>
      <c r="H72" s="58"/>
    </row>
    <row r="73" spans="2:8" ht="14.5" x14ac:dyDescent="0.35">
      <c r="B73" s="21" t="s">
        <v>9</v>
      </c>
      <c r="C73" s="22" t="s">
        <v>17</v>
      </c>
      <c r="D73" s="30"/>
      <c r="E73" s="30"/>
      <c r="F73" s="30"/>
      <c r="H73" s="58"/>
    </row>
    <row r="74" spans="2:8" ht="14.5" x14ac:dyDescent="0.35">
      <c r="B74" s="23" t="s">
        <v>13</v>
      </c>
      <c r="C74" s="24" t="s">
        <v>17</v>
      </c>
      <c r="D74" s="31"/>
      <c r="E74" s="31"/>
      <c r="F74" s="31"/>
      <c r="H74" s="58"/>
    </row>
    <row r="75" spans="2:8" ht="14.5" x14ac:dyDescent="0.35">
      <c r="B75" s="23" t="s">
        <v>14</v>
      </c>
      <c r="C75" s="24" t="s">
        <v>17</v>
      </c>
      <c r="D75" s="31"/>
      <c r="E75" s="31"/>
      <c r="F75" s="31"/>
      <c r="H75" s="58"/>
    </row>
    <row r="76" spans="2:8" ht="14.5" x14ac:dyDescent="0.35">
      <c r="B76" s="23" t="s">
        <v>15</v>
      </c>
      <c r="C76" s="24" t="s">
        <v>17</v>
      </c>
      <c r="D76" s="31"/>
      <c r="E76" s="31"/>
      <c r="F76" s="31"/>
      <c r="H76" s="58"/>
    </row>
    <row r="77" spans="2:8" ht="15" thickBot="1" x14ac:dyDescent="0.4">
      <c r="B77" s="27" t="s">
        <v>16</v>
      </c>
      <c r="C77" s="28" t="s">
        <v>17</v>
      </c>
      <c r="D77" s="32"/>
      <c r="E77" s="32"/>
      <c r="F77" s="32"/>
      <c r="H77" s="58"/>
    </row>
    <row r="78" spans="2:8" ht="15" thickBot="1" x14ac:dyDescent="0.4">
      <c r="B78" s="33" t="s">
        <v>18</v>
      </c>
      <c r="C78" s="28" t="s">
        <v>17</v>
      </c>
      <c r="D78" s="32"/>
      <c r="E78" s="32"/>
      <c r="F78" s="32"/>
      <c r="H78" s="58"/>
    </row>
    <row r="79" spans="2:8" ht="15" thickBot="1" x14ac:dyDescent="0.4">
      <c r="H79" s="58"/>
    </row>
    <row r="80" spans="2:8" ht="15" thickBot="1" x14ac:dyDescent="0.35">
      <c r="B80" s="42" t="s">
        <v>28</v>
      </c>
      <c r="C80" s="43" t="s">
        <v>17</v>
      </c>
      <c r="D80" s="44">
        <f>IF(SUM(D73:D77)=0,SUM(D68:D71,D78),SUM(D73:D77,D78))</f>
        <v>0</v>
      </c>
      <c r="E80" s="44">
        <f>IF(SUM(E73:E77)=0,SUM(E68:E71,E78),SUM(E73:E77,E78))</f>
        <v>0</v>
      </c>
      <c r="F80" s="44">
        <f>IF(SUM(F73:F77)=0,SUM(F68:F71,F78),SUM(F73:F77,F78))</f>
        <v>0</v>
      </c>
    </row>
    <row r="81" spans="1:10" ht="14.5" thickBot="1" x14ac:dyDescent="0.35"/>
    <row r="82" spans="1:10" ht="16" thickBot="1" x14ac:dyDescent="0.35">
      <c r="A82" s="81" t="s">
        <v>122</v>
      </c>
      <c r="B82" s="48" t="s">
        <v>43</v>
      </c>
      <c r="C82" s="48"/>
      <c r="D82" s="49"/>
      <c r="E82" s="49"/>
      <c r="F82" s="49"/>
    </row>
    <row r="83" spans="1:10" ht="15" thickBot="1" x14ac:dyDescent="0.4">
      <c r="B83" s="58"/>
      <c r="C83" s="58"/>
      <c r="D83" s="58"/>
      <c r="E83" s="58"/>
      <c r="F83" s="58"/>
      <c r="G83"/>
    </row>
    <row r="84" spans="1:10" ht="15" thickBot="1" x14ac:dyDescent="0.4">
      <c r="B84" s="65" t="s">
        <v>44</v>
      </c>
      <c r="C84" s="66" t="s">
        <v>5</v>
      </c>
      <c r="D84" s="54" t="s">
        <v>105</v>
      </c>
      <c r="E84" s="54" t="s">
        <v>106</v>
      </c>
      <c r="F84" s="54" t="s">
        <v>138</v>
      </c>
    </row>
    <row r="85" spans="1:10" ht="14.5" x14ac:dyDescent="0.35">
      <c r="B85" s="37" t="s">
        <v>21</v>
      </c>
      <c r="C85" s="40" t="s">
        <v>20</v>
      </c>
      <c r="D85" s="31"/>
      <c r="E85" s="31"/>
      <c r="F85" s="31"/>
    </row>
    <row r="86" spans="1:10" ht="14.5" x14ac:dyDescent="0.35">
      <c r="B86" s="41" t="s">
        <v>22</v>
      </c>
      <c r="C86" s="29" t="s">
        <v>20</v>
      </c>
      <c r="D86" s="31"/>
      <c r="E86" s="31"/>
      <c r="F86" s="31"/>
    </row>
    <row r="87" spans="1:10" ht="15" thickBot="1" x14ac:dyDescent="0.4">
      <c r="B87" s="38" t="s">
        <v>23</v>
      </c>
      <c r="C87" s="39" t="s">
        <v>20</v>
      </c>
      <c r="D87" s="32"/>
      <c r="E87" s="32"/>
      <c r="F87" s="32"/>
      <c r="H87" s="98" t="s">
        <v>148</v>
      </c>
      <c r="I87" s="98"/>
      <c r="J87" s="98"/>
    </row>
    <row r="88" spans="1:10" ht="14.5" thickBot="1" x14ac:dyDescent="0.35">
      <c r="H88" s="45" t="s">
        <v>105</v>
      </c>
      <c r="I88" s="45" t="s">
        <v>106</v>
      </c>
      <c r="J88" s="45" t="s">
        <v>138</v>
      </c>
    </row>
    <row r="89" spans="1:10" ht="15" thickBot="1" x14ac:dyDescent="0.35">
      <c r="B89" s="42" t="s">
        <v>29</v>
      </c>
      <c r="C89" s="43" t="s">
        <v>20</v>
      </c>
      <c r="D89" s="44">
        <f>SUM(D85:D87)</f>
        <v>0</v>
      </c>
      <c r="E89" s="44">
        <f>SUM(E85:E87)</f>
        <v>0</v>
      </c>
      <c r="F89" s="44">
        <f>SUM(F85:F87)</f>
        <v>0</v>
      </c>
      <c r="H89" s="46" t="b">
        <f>D89=D105</f>
        <v>1</v>
      </c>
      <c r="I89" s="46" t="b">
        <f t="shared" ref="I89:J89" si="2">E89=E105</f>
        <v>1</v>
      </c>
      <c r="J89" s="46" t="b">
        <f t="shared" si="2"/>
        <v>1</v>
      </c>
    </row>
    <row r="90" spans="1:10" ht="14.5" thickBot="1" x14ac:dyDescent="0.35"/>
    <row r="91" spans="1:10" ht="15" thickBot="1" x14ac:dyDescent="0.4">
      <c r="B91" s="65" t="s">
        <v>45</v>
      </c>
      <c r="C91" s="66" t="s">
        <v>5</v>
      </c>
      <c r="D91" s="54" t="s">
        <v>105</v>
      </c>
      <c r="E91" s="54" t="s">
        <v>106</v>
      </c>
      <c r="F91" s="54" t="s">
        <v>138</v>
      </c>
    </row>
    <row r="92" spans="1:10" ht="15" thickBot="1" x14ac:dyDescent="0.4">
      <c r="B92" s="17" t="s">
        <v>6</v>
      </c>
      <c r="C92" s="18"/>
      <c r="D92" s="19"/>
      <c r="E92" s="19"/>
      <c r="F92" s="19"/>
      <c r="G92" s="58"/>
      <c r="H92" s="58"/>
    </row>
    <row r="93" spans="1:10" ht="14.5" x14ac:dyDescent="0.35">
      <c r="B93" s="21" t="s">
        <v>7</v>
      </c>
      <c r="C93" s="22" t="s">
        <v>20</v>
      </c>
      <c r="D93" s="30"/>
      <c r="E93" s="30"/>
      <c r="F93" s="30"/>
      <c r="G93" s="58"/>
      <c r="H93" s="58"/>
    </row>
    <row r="94" spans="1:10" ht="14.5" x14ac:dyDescent="0.35">
      <c r="B94" s="23" t="s">
        <v>9</v>
      </c>
      <c r="C94" s="24" t="s">
        <v>20</v>
      </c>
      <c r="D94" s="31"/>
      <c r="E94" s="31"/>
      <c r="F94" s="31"/>
      <c r="G94" s="58"/>
      <c r="H94" s="58"/>
    </row>
    <row r="95" spans="1:10" ht="14.5" x14ac:dyDescent="0.35">
      <c r="B95" s="23" t="s">
        <v>10</v>
      </c>
      <c r="C95" s="24" t="s">
        <v>20</v>
      </c>
      <c r="D95" s="31"/>
      <c r="E95" s="31"/>
      <c r="F95" s="31"/>
      <c r="G95" s="58"/>
      <c r="H95" s="58"/>
    </row>
    <row r="96" spans="1:10" ht="15" thickBot="1" x14ac:dyDescent="0.4">
      <c r="B96" s="25" t="s">
        <v>11</v>
      </c>
      <c r="C96" s="26" t="s">
        <v>20</v>
      </c>
      <c r="D96" s="32"/>
      <c r="E96" s="32"/>
      <c r="F96" s="32"/>
      <c r="G96" s="58"/>
      <c r="H96" s="58"/>
    </row>
    <row r="97" spans="1:10" ht="15" thickBot="1" x14ac:dyDescent="0.4">
      <c r="B97" s="17" t="s">
        <v>12</v>
      </c>
      <c r="C97" s="18"/>
      <c r="D97" s="19"/>
      <c r="E97" s="19"/>
      <c r="F97" s="19"/>
      <c r="H97" s="58"/>
    </row>
    <row r="98" spans="1:10" ht="14.5" x14ac:dyDescent="0.35">
      <c r="B98" s="21" t="s">
        <v>9</v>
      </c>
      <c r="C98" s="22" t="s">
        <v>20</v>
      </c>
      <c r="D98" s="30"/>
      <c r="E98" s="30"/>
      <c r="F98" s="30"/>
      <c r="H98" s="58"/>
    </row>
    <row r="99" spans="1:10" ht="14.5" x14ac:dyDescent="0.35">
      <c r="B99" s="23" t="s">
        <v>13</v>
      </c>
      <c r="C99" s="24" t="s">
        <v>20</v>
      </c>
      <c r="D99" s="31"/>
      <c r="E99" s="31"/>
      <c r="F99" s="31"/>
      <c r="H99" s="58"/>
    </row>
    <row r="100" spans="1:10" ht="14.5" x14ac:dyDescent="0.35">
      <c r="B100" s="23" t="s">
        <v>14</v>
      </c>
      <c r="C100" s="24" t="s">
        <v>20</v>
      </c>
      <c r="D100" s="31"/>
      <c r="E100" s="31"/>
      <c r="F100" s="31"/>
      <c r="H100" s="58"/>
    </row>
    <row r="101" spans="1:10" ht="14.5" x14ac:dyDescent="0.35">
      <c r="B101" s="23" t="s">
        <v>15</v>
      </c>
      <c r="C101" s="24" t="s">
        <v>20</v>
      </c>
      <c r="D101" s="31"/>
      <c r="E101" s="31"/>
      <c r="F101" s="31"/>
      <c r="H101" s="58"/>
    </row>
    <row r="102" spans="1:10" ht="15" thickBot="1" x14ac:dyDescent="0.4">
      <c r="B102" s="27" t="s">
        <v>16</v>
      </c>
      <c r="C102" s="28" t="s">
        <v>20</v>
      </c>
      <c r="D102" s="32"/>
      <c r="E102" s="32"/>
      <c r="F102" s="32"/>
      <c r="H102" s="58"/>
    </row>
    <row r="103" spans="1:10" ht="15" thickBot="1" x14ac:dyDescent="0.4">
      <c r="B103" s="33" t="s">
        <v>18</v>
      </c>
      <c r="C103" s="28" t="s">
        <v>20</v>
      </c>
      <c r="D103" s="32"/>
      <c r="E103" s="32"/>
      <c r="F103" s="32"/>
      <c r="H103" s="58"/>
    </row>
    <row r="104" spans="1:10" ht="15" thickBot="1" x14ac:dyDescent="0.4">
      <c r="H104" s="58"/>
    </row>
    <row r="105" spans="1:10" ht="15" thickBot="1" x14ac:dyDescent="0.35">
      <c r="B105" s="42" t="s">
        <v>29</v>
      </c>
      <c r="C105" s="43" t="s">
        <v>20</v>
      </c>
      <c r="D105" s="44">
        <f>IF(SUM(D98:D102)=0,SUM(D93:D96,D103),SUM(D98:D102,D103))</f>
        <v>0</v>
      </c>
      <c r="E105" s="44">
        <f>IF(SUM(E98:E102)=0,SUM(E93:E96,E103),SUM(E98:E102,E103))</f>
        <v>0</v>
      </c>
      <c r="F105" s="44">
        <f>IF(SUM(F98:F102)=0,SUM(F93:F96,F103),SUM(F98:F102,F103))</f>
        <v>0</v>
      </c>
    </row>
    <row r="106" spans="1:10" ht="14.5" thickBot="1" x14ac:dyDescent="0.35"/>
    <row r="107" spans="1:10" ht="16" thickBot="1" x14ac:dyDescent="0.35">
      <c r="A107" s="81" t="s">
        <v>122</v>
      </c>
      <c r="B107" s="48" t="s">
        <v>206</v>
      </c>
      <c r="C107" s="48"/>
      <c r="D107" s="49"/>
      <c r="E107" s="49"/>
      <c r="F107" s="49"/>
    </row>
    <row r="108" spans="1:10" ht="15" thickBot="1" x14ac:dyDescent="0.4">
      <c r="B108" s="58"/>
      <c r="C108" s="58"/>
      <c r="D108"/>
      <c r="E108"/>
      <c r="F108"/>
    </row>
    <row r="109" spans="1:10" ht="15" thickBot="1" x14ac:dyDescent="0.4">
      <c r="B109" s="65" t="s">
        <v>89</v>
      </c>
      <c r="C109" s="66" t="s">
        <v>5</v>
      </c>
      <c r="D109" s="54" t="s">
        <v>105</v>
      </c>
      <c r="E109" s="54" t="s">
        <v>106</v>
      </c>
      <c r="F109" s="54" t="s">
        <v>138</v>
      </c>
      <c r="H109" s="98" t="s">
        <v>149</v>
      </c>
      <c r="I109" s="98"/>
      <c r="J109" s="98"/>
    </row>
    <row r="110" spans="1:10" ht="14.5" x14ac:dyDescent="0.35">
      <c r="B110" s="21" t="s">
        <v>21</v>
      </c>
      <c r="C110" s="22" t="s">
        <v>20</v>
      </c>
      <c r="D110" s="36"/>
      <c r="E110" s="36"/>
      <c r="F110" s="36"/>
      <c r="H110" s="45" t="s">
        <v>105</v>
      </c>
      <c r="I110" s="45" t="s">
        <v>106</v>
      </c>
      <c r="J110" s="45" t="s">
        <v>138</v>
      </c>
    </row>
    <row r="111" spans="1:10" ht="14.5" x14ac:dyDescent="0.35">
      <c r="B111" s="23" t="s">
        <v>22</v>
      </c>
      <c r="C111" s="24" t="s">
        <v>20</v>
      </c>
      <c r="D111" s="31"/>
      <c r="E111" s="31"/>
      <c r="F111" s="31"/>
      <c r="H111" s="46" t="b">
        <f>SUM(D110:D112)=D128</f>
        <v>1</v>
      </c>
      <c r="I111" s="46" t="b">
        <f t="shared" ref="I111:J111" si="3">SUM(E110:E112)=E128</f>
        <v>1</v>
      </c>
      <c r="J111" s="46" t="b">
        <f t="shared" si="3"/>
        <v>1</v>
      </c>
    </row>
    <row r="112" spans="1:10" ht="15" thickBot="1" x14ac:dyDescent="0.4">
      <c r="B112" s="27" t="s">
        <v>23</v>
      </c>
      <c r="C112" s="28" t="s">
        <v>20</v>
      </c>
      <c r="D112" s="32"/>
      <c r="E112" s="32"/>
      <c r="F112" s="32"/>
    </row>
    <row r="113" spans="2:6" ht="14.5" thickBot="1" x14ac:dyDescent="0.35"/>
    <row r="114" spans="2:6" ht="15" thickBot="1" x14ac:dyDescent="0.4">
      <c r="B114" s="65" t="s">
        <v>90</v>
      </c>
      <c r="C114" s="66" t="s">
        <v>5</v>
      </c>
      <c r="D114" s="54" t="s">
        <v>105</v>
      </c>
      <c r="E114" s="54" t="s">
        <v>106</v>
      </c>
      <c r="F114" s="54" t="s">
        <v>138</v>
      </c>
    </row>
    <row r="115" spans="2:6" ht="15" thickBot="1" x14ac:dyDescent="0.4">
      <c r="B115" s="34" t="s">
        <v>77</v>
      </c>
      <c r="C115" s="35"/>
      <c r="D115" s="53"/>
      <c r="E115" s="53"/>
      <c r="F115" s="53"/>
    </row>
    <row r="116" spans="2:6" ht="14.5" x14ac:dyDescent="0.35">
      <c r="B116" s="21" t="s">
        <v>7</v>
      </c>
      <c r="C116" s="22" t="s">
        <v>20</v>
      </c>
      <c r="D116" s="36"/>
      <c r="E116" s="36"/>
      <c r="F116" s="36"/>
    </row>
    <row r="117" spans="2:6" ht="14.5" x14ac:dyDescent="0.35">
      <c r="B117" s="23" t="s">
        <v>9</v>
      </c>
      <c r="C117" s="24" t="s">
        <v>20</v>
      </c>
      <c r="D117" s="31"/>
      <c r="E117" s="31"/>
      <c r="F117" s="31"/>
    </row>
    <row r="118" spans="2:6" ht="14.5" x14ac:dyDescent="0.35">
      <c r="B118" s="23" t="s">
        <v>10</v>
      </c>
      <c r="C118" s="24" t="s">
        <v>20</v>
      </c>
      <c r="D118" s="31"/>
      <c r="E118" s="31"/>
      <c r="F118" s="31"/>
    </row>
    <row r="119" spans="2:6" ht="15" thickBot="1" x14ac:dyDescent="0.4">
      <c r="B119" s="27" t="s">
        <v>11</v>
      </c>
      <c r="C119" s="28" t="s">
        <v>20</v>
      </c>
      <c r="D119" s="32"/>
      <c r="E119" s="32"/>
      <c r="F119" s="32"/>
    </row>
    <row r="120" spans="2:6" ht="15" thickBot="1" x14ac:dyDescent="0.4">
      <c r="B120" s="34" t="s">
        <v>78</v>
      </c>
      <c r="C120" s="35"/>
      <c r="D120" s="53"/>
      <c r="E120" s="53"/>
      <c r="F120" s="53"/>
    </row>
    <row r="121" spans="2:6" ht="14.5" x14ac:dyDescent="0.35">
      <c r="B121" s="21" t="s">
        <v>9</v>
      </c>
      <c r="C121" s="22" t="s">
        <v>20</v>
      </c>
      <c r="D121" s="36"/>
      <c r="E121" s="36"/>
      <c r="F121" s="36"/>
    </row>
    <row r="122" spans="2:6" ht="14.5" x14ac:dyDescent="0.35">
      <c r="B122" s="23" t="s">
        <v>13</v>
      </c>
      <c r="C122" s="24" t="s">
        <v>20</v>
      </c>
      <c r="D122" s="31"/>
      <c r="E122" s="31"/>
      <c r="F122" s="31"/>
    </row>
    <row r="123" spans="2:6" ht="14.5" x14ac:dyDescent="0.35">
      <c r="B123" s="23" t="s">
        <v>14</v>
      </c>
      <c r="C123" s="24" t="s">
        <v>20</v>
      </c>
      <c r="D123" s="31"/>
      <c r="E123" s="31"/>
      <c r="F123" s="31"/>
    </row>
    <row r="124" spans="2:6" ht="14.5" x14ac:dyDescent="0.35">
      <c r="B124" s="23" t="s">
        <v>15</v>
      </c>
      <c r="C124" s="24" t="s">
        <v>20</v>
      </c>
      <c r="D124" s="31"/>
      <c r="E124" s="31"/>
      <c r="F124" s="31"/>
    </row>
    <row r="125" spans="2:6" ht="15" thickBot="1" x14ac:dyDescent="0.4">
      <c r="B125" s="27" t="s">
        <v>16</v>
      </c>
      <c r="C125" s="28" t="s">
        <v>20</v>
      </c>
      <c r="D125" s="32"/>
      <c r="E125" s="32"/>
      <c r="F125" s="32"/>
    </row>
    <row r="126" spans="2:6" ht="15" thickBot="1" x14ac:dyDescent="0.4">
      <c r="B126" s="33" t="s">
        <v>18</v>
      </c>
      <c r="C126" s="28" t="s">
        <v>20</v>
      </c>
      <c r="D126" s="32"/>
      <c r="E126" s="32"/>
      <c r="F126" s="32"/>
    </row>
    <row r="127" spans="2:6" ht="14.5" thickBot="1" x14ac:dyDescent="0.35"/>
    <row r="128" spans="2:6" ht="15" thickBot="1" x14ac:dyDescent="0.35">
      <c r="B128" s="42" t="s">
        <v>25</v>
      </c>
      <c r="C128" s="43" t="s">
        <v>20</v>
      </c>
      <c r="D128" s="44">
        <f>IF(SUM(D121:D125)=0,SUM(D116:D119,D126),SUM(D121:D125,D126))</f>
        <v>0</v>
      </c>
      <c r="E128" s="44">
        <f>IF(SUM(E121:E125)=0,SUM(E116:E119,E126),SUM(E121:E125,E126))</f>
        <v>0</v>
      </c>
      <c r="F128" s="44">
        <f>IF(SUM(F121:F125)=0,SUM(F116:F119,F126),SUM(F121:F125,F126))</f>
        <v>0</v>
      </c>
    </row>
  </sheetData>
  <sheetProtection formatColumns="0"/>
  <mergeCells count="7">
    <mergeCell ref="H109:J109"/>
    <mergeCell ref="H10:J11"/>
    <mergeCell ref="H59:J60"/>
    <mergeCell ref="H12:J12"/>
    <mergeCell ref="H37:J37"/>
    <mergeCell ref="H62:J62"/>
    <mergeCell ref="H87:J87"/>
  </mergeCells>
  <conditionalFormatting sqref="B18:B21">
    <cfRule type="expression" dxfId="40" priority="21">
      <formula>INDEX(dms_CF_3.6.5, MATCH(dms_TradingName,dms_CF_TradingName))="Y"</formula>
    </cfRule>
  </conditionalFormatting>
  <conditionalFormatting sqref="B23:B27">
    <cfRule type="expression" dxfId="39" priority="20">
      <formula>INDEX(dms_CF_3.6.5, MATCH(dms_TradingName,dms_CF_TradingName))="Y"</formula>
    </cfRule>
  </conditionalFormatting>
  <conditionalFormatting sqref="B43:B46">
    <cfRule type="expression" dxfId="38" priority="11">
      <formula>INDEX(dms_CF_3.6.5, MATCH(dms_TradingName,dms_CF_TradingName))="Y"</formula>
    </cfRule>
  </conditionalFormatting>
  <conditionalFormatting sqref="B48:B52">
    <cfRule type="expression" dxfId="37" priority="10">
      <formula>INDEX(dms_CF_3.6.5, MATCH(dms_TradingName,dms_CF_TradingName))="Y"</formula>
    </cfRule>
  </conditionalFormatting>
  <conditionalFormatting sqref="B68:B71">
    <cfRule type="expression" dxfId="36" priority="9">
      <formula>INDEX(dms_CF_3.6.5, MATCH(dms_TradingName,dms_CF_TradingName))="Y"</formula>
    </cfRule>
  </conditionalFormatting>
  <conditionalFormatting sqref="B73:B77">
    <cfRule type="expression" dxfId="35" priority="8">
      <formula>INDEX(dms_CF_3.6.5, MATCH(dms_TradingName,dms_CF_TradingName))="Y"</formula>
    </cfRule>
  </conditionalFormatting>
  <conditionalFormatting sqref="B93:B96">
    <cfRule type="expression" dxfId="34" priority="7">
      <formula>INDEX(dms_CF_3.6.5, MATCH(dms_TradingName,dms_CF_TradingName))="Y"</formula>
    </cfRule>
  </conditionalFormatting>
  <conditionalFormatting sqref="B98:B102">
    <cfRule type="expression" dxfId="33" priority="6">
      <formula>INDEX(dms_CF_3.6.5, MATCH(dms_TradingName,dms_CF_TradingName))="Y"</formula>
    </cfRule>
  </conditionalFormatting>
  <conditionalFormatting sqref="B116:B119">
    <cfRule type="expression" dxfId="32" priority="3">
      <formula>INDEX(dms_CF_3.6.5, MATCH(dms_TradingName,dms_CF_TradingName))="Y"</formula>
    </cfRule>
  </conditionalFormatting>
  <conditionalFormatting sqref="B121:B125">
    <cfRule type="expression" dxfId="31" priority="2">
      <formula>INDEX(dms_CF_3.6.5, MATCH(dms_TradingName,dms_CF_TradingName))="Y"</formula>
    </cfRule>
  </conditionalFormatting>
  <conditionalFormatting sqref="B110:B112">
    <cfRule type="expression" dxfId="30" priority="1">
      <formula>INDEX(dms_CF_3.6.5, MATCH(dms_TradingName,dms_CF_TradingName))="Y"</formula>
    </cfRule>
  </conditionalFormatting>
  <dataValidations count="1">
    <dataValidation allowBlank="1" showInputMessage="1" showErrorMessage="1" sqref="D7:F7 D9:F12 D84:F87 D107:F107 D41:F53 D59:F62 D82:F82 D16:F28 D34:F37 D57:F57 D109:F112 D66:F78 D32:F32 D91:F103 D114:F126" xr:uid="{4712B07B-3C4C-4E84-BB32-FB34285A54D5}"/>
  </dataValidations>
  <pageMargins left="0.7" right="0.7" top="0.75" bottom="0.75" header="0.3" footer="0.3"/>
  <pageSetup paperSize="8"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BD15-0159-418F-B024-0377724C775A}">
  <sheetPr>
    <pageSetUpPr fitToPage="1"/>
  </sheetPr>
  <dimension ref="A1:O256"/>
  <sheetViews>
    <sheetView tabSelected="1" topLeftCell="A31" zoomScaleNormal="100" workbookViewId="0">
      <selection activeCell="H42" sqref="H42"/>
    </sheetView>
  </sheetViews>
  <sheetFormatPr defaultColWidth="9.1796875" defaultRowHeight="14" x14ac:dyDescent="0.3"/>
  <cols>
    <col min="1" max="1" width="17.26953125" style="3" customWidth="1"/>
    <col min="2" max="2" width="53.26953125" style="3" customWidth="1"/>
    <col min="3" max="3" width="38.7265625" style="3" customWidth="1"/>
    <col min="4" max="6" width="15.7265625" style="3" customWidth="1"/>
    <col min="7" max="7" width="6.81640625" style="3" customWidth="1"/>
    <col min="8" max="8" width="35.54296875" style="3" customWidth="1"/>
    <col min="9" max="9" width="46" style="3" customWidth="1"/>
    <col min="10" max="14" width="15.7265625" style="3" customWidth="1"/>
    <col min="15" max="15" width="19.453125" style="3" customWidth="1"/>
    <col min="16" max="16384" width="9.1796875" style="3"/>
  </cols>
  <sheetData>
    <row r="1" spans="1:15" ht="25" x14ac:dyDescent="0.3">
      <c r="B1" s="1" t="s">
        <v>0</v>
      </c>
      <c r="C1" s="2"/>
      <c r="D1" s="2"/>
      <c r="E1" s="2"/>
      <c r="F1" s="2"/>
      <c r="G1" s="2"/>
      <c r="H1" s="2"/>
      <c r="I1" s="2"/>
      <c r="J1" s="2"/>
      <c r="K1" s="2"/>
      <c r="L1" s="2"/>
      <c r="M1" s="2"/>
      <c r="N1" s="2"/>
      <c r="O1" s="2"/>
    </row>
    <row r="2" spans="1:15" ht="25" x14ac:dyDescent="0.3">
      <c r="B2" s="4" t="s">
        <v>108</v>
      </c>
      <c r="C2" s="2"/>
      <c r="D2" s="2"/>
      <c r="E2" s="2"/>
      <c r="F2" s="2"/>
      <c r="G2" s="2"/>
      <c r="H2" s="2"/>
      <c r="I2" s="2"/>
      <c r="J2" s="2"/>
      <c r="K2" s="2"/>
      <c r="L2" s="2"/>
      <c r="M2" s="2"/>
      <c r="N2" s="2"/>
      <c r="O2" s="2"/>
    </row>
    <row r="3" spans="1:15" ht="25" x14ac:dyDescent="0.3">
      <c r="B3" s="5" t="s">
        <v>107</v>
      </c>
      <c r="C3" s="2"/>
      <c r="D3" s="2"/>
      <c r="E3" s="2"/>
      <c r="F3" s="2"/>
      <c r="G3" s="2"/>
      <c r="H3" s="2"/>
      <c r="I3" s="2"/>
      <c r="J3" s="2"/>
      <c r="K3" s="2"/>
      <c r="L3" s="2"/>
      <c r="M3" s="2"/>
      <c r="N3" s="2"/>
      <c r="O3" s="2"/>
    </row>
    <row r="4" spans="1:15" ht="20" x14ac:dyDescent="0.3">
      <c r="B4" s="6" t="s">
        <v>123</v>
      </c>
      <c r="C4" s="6"/>
      <c r="D4" s="6"/>
      <c r="E4" s="6"/>
      <c r="F4" s="6"/>
      <c r="G4" s="6"/>
      <c r="H4" s="6"/>
      <c r="I4" s="6"/>
      <c r="J4" s="6"/>
      <c r="K4" s="6"/>
      <c r="L4" s="6"/>
      <c r="M4" s="6"/>
      <c r="N4" s="6"/>
      <c r="O4" s="6"/>
    </row>
    <row r="5" spans="1:15" x14ac:dyDescent="0.3">
      <c r="B5" s="7"/>
      <c r="C5" s="8"/>
      <c r="D5" s="8"/>
      <c r="E5" s="8"/>
      <c r="F5" s="8"/>
      <c r="G5" s="8"/>
      <c r="H5" s="8"/>
      <c r="I5" s="8"/>
      <c r="J5" s="8"/>
      <c r="K5" s="8"/>
      <c r="L5" s="8"/>
      <c r="M5" s="8"/>
      <c r="N5" s="8"/>
      <c r="O5" s="8"/>
    </row>
    <row r="6" spans="1:15" ht="14.5" thickBot="1" x14ac:dyDescent="0.35"/>
    <row r="7" spans="1:15" ht="16" thickBot="1" x14ac:dyDescent="0.35">
      <c r="A7" s="81" t="s">
        <v>125</v>
      </c>
      <c r="B7" s="48" t="s">
        <v>124</v>
      </c>
      <c r="C7" s="48"/>
      <c r="D7" s="49"/>
      <c r="E7" s="49"/>
      <c r="F7" s="49"/>
    </row>
    <row r="8" spans="1:15" ht="15" thickBot="1" x14ac:dyDescent="0.4">
      <c r="B8" s="58"/>
      <c r="C8" s="58"/>
      <c r="D8" s="58"/>
      <c r="E8" s="58"/>
      <c r="F8" s="58"/>
      <c r="G8"/>
    </row>
    <row r="9" spans="1:15" ht="15" thickBot="1" x14ac:dyDescent="0.4">
      <c r="B9" s="65"/>
      <c r="C9" s="69" t="s">
        <v>5</v>
      </c>
      <c r="D9" s="54" t="s">
        <v>105</v>
      </c>
      <c r="E9" s="54" t="s">
        <v>106</v>
      </c>
      <c r="F9" s="54" t="s">
        <v>138</v>
      </c>
      <c r="H9" s="47" t="s">
        <v>30</v>
      </c>
      <c r="I9" s="47"/>
    </row>
    <row r="10" spans="1:15" ht="14.5" x14ac:dyDescent="0.35">
      <c r="B10" s="37" t="s">
        <v>131</v>
      </c>
      <c r="C10" s="82" t="s">
        <v>17</v>
      </c>
      <c r="D10" s="31"/>
      <c r="E10" s="31"/>
      <c r="F10" s="31"/>
    </row>
    <row r="11" spans="1:15" ht="29" x14ac:dyDescent="0.35">
      <c r="B11" s="41" t="s">
        <v>134</v>
      </c>
      <c r="C11" s="24" t="s">
        <v>17</v>
      </c>
      <c r="D11" s="31"/>
      <c r="E11" s="31"/>
      <c r="F11" s="31"/>
    </row>
    <row r="12" spans="1:15" ht="29.5" thickBot="1" x14ac:dyDescent="0.4">
      <c r="B12" s="38" t="s">
        <v>132</v>
      </c>
      <c r="C12" s="28" t="s">
        <v>17</v>
      </c>
      <c r="D12" s="32"/>
      <c r="E12" s="32"/>
      <c r="F12" s="32"/>
      <c r="H12" s="98" t="s">
        <v>158</v>
      </c>
      <c r="I12" s="98"/>
      <c r="J12" s="98"/>
    </row>
    <row r="13" spans="1:15" ht="14.5" thickBot="1" x14ac:dyDescent="0.35">
      <c r="H13" s="45" t="s">
        <v>105</v>
      </c>
      <c r="I13" s="45" t="s">
        <v>106</v>
      </c>
      <c r="J13" s="45" t="s">
        <v>138</v>
      </c>
    </row>
    <row r="14" spans="1:15" ht="15" thickBot="1" x14ac:dyDescent="0.35">
      <c r="B14" s="42" t="s">
        <v>133</v>
      </c>
      <c r="C14" s="43" t="s">
        <v>17</v>
      </c>
      <c r="D14" s="44">
        <f>SUM(D10:D12)</f>
        <v>0</v>
      </c>
      <c r="E14" s="44">
        <f>SUM(E10:E12)</f>
        <v>0</v>
      </c>
      <c r="F14" s="44">
        <f>SUM(F10:F12)</f>
        <v>0</v>
      </c>
      <c r="H14" s="46" t="b">
        <f>F14=SUM('11.8 Export services'!F40:F50)</f>
        <v>1</v>
      </c>
      <c r="I14" s="46" t="b">
        <f>G14=SUM('11.8 Export services'!G40:G50)</f>
        <v>1</v>
      </c>
      <c r="J14" s="46" t="b">
        <f>H14=SUM('11.8 Export services'!H40:H50)</f>
        <v>0</v>
      </c>
    </row>
    <row r="16" spans="1:15" ht="14.5" thickBot="1" x14ac:dyDescent="0.35"/>
    <row r="17" spans="1:8" ht="16" thickBot="1" x14ac:dyDescent="0.35">
      <c r="A17" s="81" t="s">
        <v>129</v>
      </c>
      <c r="B17" s="48" t="s">
        <v>164</v>
      </c>
      <c r="C17" s="48"/>
      <c r="D17" s="49"/>
      <c r="E17" s="49"/>
      <c r="F17" s="49"/>
    </row>
    <row r="18" spans="1:8" ht="15" thickBot="1" x14ac:dyDescent="0.4">
      <c r="B18" s="58"/>
      <c r="C18" s="58"/>
      <c r="D18" s="58"/>
      <c r="E18" s="58"/>
      <c r="F18" s="58"/>
      <c r="G18"/>
    </row>
    <row r="19" spans="1:8" ht="15" thickBot="1" x14ac:dyDescent="0.4">
      <c r="B19" s="65" t="s">
        <v>210</v>
      </c>
      <c r="C19" s="120" t="s">
        <v>5</v>
      </c>
      <c r="D19" s="90"/>
      <c r="E19" s="58"/>
      <c r="F19" s="54" t="s">
        <v>138</v>
      </c>
    </row>
    <row r="20" spans="1:8" ht="14.5" x14ac:dyDescent="0.35">
      <c r="B20" s="21" t="s">
        <v>21</v>
      </c>
      <c r="C20" s="121" t="s">
        <v>152</v>
      </c>
      <c r="D20" s="92"/>
      <c r="E20" s="58"/>
      <c r="F20" s="31"/>
    </row>
    <row r="21" spans="1:8" ht="14.5" x14ac:dyDescent="0.35">
      <c r="B21" s="23" t="s">
        <v>22</v>
      </c>
      <c r="C21" s="94" t="s">
        <v>152</v>
      </c>
      <c r="D21" s="92"/>
      <c r="E21" s="58"/>
      <c r="F21" s="31"/>
      <c r="H21" s="58"/>
    </row>
    <row r="22" spans="1:8" ht="15" thickBot="1" x14ac:dyDescent="0.4">
      <c r="B22" s="27" t="s">
        <v>23</v>
      </c>
      <c r="C22" s="122" t="s">
        <v>152</v>
      </c>
      <c r="D22" s="92"/>
      <c r="E22" s="58"/>
      <c r="F22" s="32"/>
      <c r="H22" s="58"/>
    </row>
    <row r="23" spans="1:8" ht="15" thickBot="1" x14ac:dyDescent="0.4">
      <c r="D23" s="58"/>
      <c r="E23" s="58"/>
      <c r="H23" s="58"/>
    </row>
    <row r="24" spans="1:8" ht="15" thickBot="1" x14ac:dyDescent="0.4">
      <c r="B24" s="65" t="s">
        <v>211</v>
      </c>
      <c r="C24" s="91" t="s">
        <v>5</v>
      </c>
      <c r="D24" s="58"/>
      <c r="E24" s="90"/>
      <c r="F24" s="54" t="s">
        <v>138</v>
      </c>
      <c r="H24" s="58"/>
    </row>
    <row r="25" spans="1:8" ht="14.5" x14ac:dyDescent="0.35">
      <c r="B25" s="21" t="s">
        <v>21</v>
      </c>
      <c r="C25" s="87" t="s">
        <v>152</v>
      </c>
      <c r="D25" s="58"/>
      <c r="E25" s="58"/>
      <c r="F25" s="31"/>
      <c r="H25" s="58"/>
    </row>
    <row r="26" spans="1:8" ht="14.5" x14ac:dyDescent="0.35">
      <c r="B26" s="23" t="s">
        <v>22</v>
      </c>
      <c r="C26" s="88" t="s">
        <v>152</v>
      </c>
      <c r="D26" s="58"/>
      <c r="E26" s="58"/>
      <c r="F26" s="31"/>
      <c r="H26" s="58"/>
    </row>
    <row r="27" spans="1:8" ht="15" thickBot="1" x14ac:dyDescent="0.4">
      <c r="B27" s="27" t="s">
        <v>23</v>
      </c>
      <c r="C27" s="89" t="s">
        <v>152</v>
      </c>
      <c r="D27" s="58"/>
      <c r="E27" s="58"/>
      <c r="F27" s="32"/>
      <c r="G27" s="58"/>
      <c r="H27" s="58"/>
    </row>
    <row r="28" spans="1:8" ht="15" thickBot="1" x14ac:dyDescent="0.4">
      <c r="D28" s="58"/>
      <c r="E28" s="58"/>
      <c r="F28"/>
      <c r="G28" s="58"/>
      <c r="H28" s="58"/>
    </row>
    <row r="29" spans="1:8" ht="15" thickBot="1" x14ac:dyDescent="0.4">
      <c r="B29" s="65" t="s">
        <v>212</v>
      </c>
      <c r="C29" s="120" t="s">
        <v>5</v>
      </c>
      <c r="D29" s="90"/>
      <c r="E29" s="58"/>
      <c r="F29" s="54" t="s">
        <v>138</v>
      </c>
      <c r="G29" s="58"/>
      <c r="H29" s="58"/>
    </row>
    <row r="30" spans="1:8" ht="14.5" x14ac:dyDescent="0.35">
      <c r="B30" s="21" t="s">
        <v>21</v>
      </c>
      <c r="C30" s="87" t="s">
        <v>152</v>
      </c>
      <c r="D30" s="58"/>
      <c r="E30" s="58"/>
      <c r="F30" s="31"/>
      <c r="G30" s="58"/>
      <c r="H30" s="58"/>
    </row>
    <row r="31" spans="1:8" ht="14.5" x14ac:dyDescent="0.35">
      <c r="B31" s="23" t="s">
        <v>22</v>
      </c>
      <c r="C31" s="94" t="s">
        <v>152</v>
      </c>
      <c r="D31" s="92"/>
      <c r="E31" s="58"/>
      <c r="F31" s="31"/>
      <c r="G31" s="58"/>
      <c r="H31" s="58"/>
    </row>
    <row r="32" spans="1:8" ht="15" thickBot="1" x14ac:dyDescent="0.4">
      <c r="B32" s="27" t="s">
        <v>23</v>
      </c>
      <c r="C32" s="122" t="s">
        <v>152</v>
      </c>
      <c r="D32" s="92"/>
      <c r="E32" s="58"/>
      <c r="F32" s="32"/>
      <c r="H32" s="58"/>
    </row>
    <row r="33" spans="1:13" ht="15" thickBot="1" x14ac:dyDescent="0.4">
      <c r="A33" s="58"/>
      <c r="B33" s="58"/>
      <c r="C33" s="58"/>
      <c r="D33" s="58"/>
      <c r="E33" s="58"/>
      <c r="F33" s="58"/>
      <c r="G33" s="58"/>
      <c r="H33" s="58"/>
    </row>
    <row r="34" spans="1:13" ht="16" thickBot="1" x14ac:dyDescent="0.4">
      <c r="A34" s="81" t="s">
        <v>130</v>
      </c>
      <c r="B34" s="48" t="s">
        <v>165</v>
      </c>
      <c r="C34" s="48"/>
      <c r="D34" s="49"/>
      <c r="E34" s="49"/>
      <c r="F34" s="49"/>
      <c r="H34" s="58"/>
      <c r="I34" s="58"/>
      <c r="J34" s="58"/>
      <c r="K34" s="58"/>
      <c r="L34" s="58"/>
      <c r="M34" s="58"/>
    </row>
    <row r="35" spans="1:13" ht="15" thickBot="1" x14ac:dyDescent="0.4">
      <c r="B35" s="58"/>
      <c r="C35" s="58"/>
      <c r="D35" s="58"/>
      <c r="E35" s="58"/>
      <c r="F35" s="58"/>
      <c r="G35"/>
      <c r="H35" s="58"/>
      <c r="I35" s="58"/>
      <c r="J35" s="58"/>
      <c r="K35" s="58"/>
      <c r="L35" s="58"/>
      <c r="M35" s="58"/>
    </row>
    <row r="36" spans="1:13" ht="15" thickBot="1" x14ac:dyDescent="0.4">
      <c r="B36" s="65" t="s">
        <v>207</v>
      </c>
      <c r="C36" s="120" t="s">
        <v>5</v>
      </c>
      <c r="D36" s="90"/>
      <c r="E36" s="58"/>
      <c r="F36" s="54" t="s">
        <v>138</v>
      </c>
      <c r="H36" s="58"/>
      <c r="I36" s="58"/>
      <c r="J36" s="58"/>
      <c r="K36" s="58"/>
      <c r="L36" s="58"/>
      <c r="M36" s="58"/>
    </row>
    <row r="37" spans="1:13" ht="14.5" x14ac:dyDescent="0.35">
      <c r="B37" s="21" t="s">
        <v>21</v>
      </c>
      <c r="C37" s="121" t="s">
        <v>152</v>
      </c>
      <c r="D37" s="92"/>
      <c r="E37" s="58"/>
      <c r="F37" s="31"/>
      <c r="H37" s="58"/>
      <c r="I37" s="58"/>
      <c r="J37" s="58"/>
      <c r="K37" s="58"/>
      <c r="L37" s="58"/>
      <c r="M37" s="58"/>
    </row>
    <row r="38" spans="1:13" ht="14.5" x14ac:dyDescent="0.35">
      <c r="B38" s="23" t="s">
        <v>22</v>
      </c>
      <c r="C38" s="94" t="s">
        <v>152</v>
      </c>
      <c r="D38" s="92"/>
      <c r="E38" s="58"/>
      <c r="F38" s="31"/>
      <c r="H38" s="58"/>
      <c r="I38" s="58"/>
      <c r="J38" s="58"/>
      <c r="K38" s="58"/>
      <c r="L38" s="58"/>
      <c r="M38" s="58"/>
    </row>
    <row r="39" spans="1:13" ht="15" thickBot="1" x14ac:dyDescent="0.4">
      <c r="B39" s="27" t="s">
        <v>23</v>
      </c>
      <c r="C39" s="122" t="s">
        <v>152</v>
      </c>
      <c r="D39" s="92"/>
      <c r="E39" s="58"/>
      <c r="F39" s="32"/>
      <c r="H39" s="58"/>
      <c r="I39" s="58"/>
      <c r="J39" s="58"/>
      <c r="K39" s="58"/>
      <c r="L39" s="58"/>
      <c r="M39" s="58"/>
    </row>
    <row r="40" spans="1:13" ht="15" thickBot="1" x14ac:dyDescent="0.4">
      <c r="D40" s="58"/>
      <c r="E40" s="58"/>
      <c r="H40" s="58"/>
      <c r="I40" s="58"/>
      <c r="J40" s="58"/>
      <c r="K40" s="58"/>
      <c r="L40" s="58"/>
      <c r="M40" s="58"/>
    </row>
    <row r="41" spans="1:13" ht="15" thickBot="1" x14ac:dyDescent="0.4">
      <c r="B41" s="65" t="s">
        <v>208</v>
      </c>
      <c r="C41" s="91" t="s">
        <v>5</v>
      </c>
      <c r="D41" s="58"/>
      <c r="E41" s="90"/>
      <c r="F41" s="54" t="s">
        <v>138</v>
      </c>
      <c r="H41" s="58"/>
      <c r="I41" s="58"/>
      <c r="J41" s="58"/>
      <c r="K41" s="58"/>
      <c r="L41" s="58"/>
      <c r="M41" s="58"/>
    </row>
    <row r="42" spans="1:13" ht="14.5" x14ac:dyDescent="0.35">
      <c r="B42" s="21" t="s">
        <v>21</v>
      </c>
      <c r="C42" s="87" t="s">
        <v>152</v>
      </c>
      <c r="D42" s="58"/>
      <c r="E42" s="58"/>
      <c r="F42" s="31"/>
      <c r="H42" s="58"/>
      <c r="I42" s="58"/>
      <c r="J42" s="58"/>
      <c r="K42" s="58"/>
      <c r="L42" s="58"/>
      <c r="M42" s="58"/>
    </row>
    <row r="43" spans="1:13" ht="14.5" x14ac:dyDescent="0.35">
      <c r="B43" s="23" t="s">
        <v>22</v>
      </c>
      <c r="C43" s="88" t="s">
        <v>152</v>
      </c>
      <c r="D43" s="58"/>
      <c r="E43" s="58"/>
      <c r="F43" s="31"/>
      <c r="H43" s="58"/>
      <c r="I43" s="58"/>
      <c r="J43" s="58"/>
      <c r="K43" s="58"/>
      <c r="L43" s="58"/>
      <c r="M43" s="58"/>
    </row>
    <row r="44" spans="1:13" ht="15" thickBot="1" x14ac:dyDescent="0.4">
      <c r="B44" s="27" t="s">
        <v>23</v>
      </c>
      <c r="C44" s="89" t="s">
        <v>152</v>
      </c>
      <c r="D44" s="58"/>
      <c r="E44" s="58"/>
      <c r="F44" s="32"/>
      <c r="G44" s="58"/>
      <c r="H44" s="58"/>
      <c r="I44" s="58"/>
      <c r="J44" s="58"/>
      <c r="K44" s="58"/>
      <c r="L44" s="58"/>
      <c r="M44" s="58"/>
    </row>
    <row r="45" spans="1:13" ht="15" thickBot="1" x14ac:dyDescent="0.4">
      <c r="D45" s="58"/>
      <c r="E45" s="58"/>
      <c r="F45"/>
      <c r="G45" s="58"/>
      <c r="H45" s="58"/>
      <c r="I45" s="58"/>
      <c r="J45" s="58"/>
      <c r="K45" s="58"/>
      <c r="L45" s="58"/>
      <c r="M45" s="58"/>
    </row>
    <row r="46" spans="1:13" ht="15" thickBot="1" x14ac:dyDescent="0.4">
      <c r="B46" s="65" t="s">
        <v>209</v>
      </c>
      <c r="C46" s="120" t="s">
        <v>5</v>
      </c>
      <c r="D46" s="90"/>
      <c r="E46" s="58"/>
      <c r="F46" s="54" t="s">
        <v>138</v>
      </c>
      <c r="G46" s="58"/>
      <c r="H46" s="58"/>
      <c r="I46" s="58"/>
      <c r="J46" s="58"/>
      <c r="K46" s="58"/>
      <c r="L46" s="58"/>
      <c r="M46" s="58"/>
    </row>
    <row r="47" spans="1:13" ht="14.5" x14ac:dyDescent="0.35">
      <c r="B47" s="21" t="s">
        <v>21</v>
      </c>
      <c r="C47" s="87" t="s">
        <v>152</v>
      </c>
      <c r="D47" s="58"/>
      <c r="E47" s="58"/>
      <c r="F47" s="31"/>
      <c r="G47" s="58"/>
      <c r="H47" s="58"/>
      <c r="I47" s="58"/>
      <c r="J47" s="58"/>
      <c r="K47" s="58"/>
      <c r="L47" s="58"/>
      <c r="M47" s="58"/>
    </row>
    <row r="48" spans="1:13" ht="14.5" x14ac:dyDescent="0.35">
      <c r="B48" s="23" t="s">
        <v>22</v>
      </c>
      <c r="C48" s="94" t="s">
        <v>152</v>
      </c>
      <c r="D48" s="92"/>
      <c r="E48" s="58"/>
      <c r="F48" s="31"/>
      <c r="G48" s="58"/>
      <c r="H48" s="58"/>
      <c r="I48" s="58"/>
      <c r="J48" s="58"/>
      <c r="K48" s="58"/>
      <c r="L48" s="58"/>
      <c r="M48" s="58"/>
    </row>
    <row r="49" spans="1:13" ht="15" thickBot="1" x14ac:dyDescent="0.4">
      <c r="B49" s="27" t="s">
        <v>23</v>
      </c>
      <c r="C49" s="122" t="s">
        <v>152</v>
      </c>
      <c r="D49" s="92"/>
      <c r="E49" s="58"/>
      <c r="F49" s="32"/>
      <c r="H49" s="58"/>
      <c r="I49" s="58"/>
      <c r="J49" s="58"/>
      <c r="K49" s="58"/>
      <c r="L49" s="58"/>
      <c r="M49" s="58"/>
    </row>
    <row r="50" spans="1:13" ht="15" thickBot="1" x14ac:dyDescent="0.4">
      <c r="B50" s="58"/>
      <c r="C50" s="58"/>
      <c r="D50" s="58"/>
      <c r="E50" s="58"/>
      <c r="H50" s="58"/>
      <c r="I50" s="58"/>
      <c r="J50" s="58"/>
      <c r="K50" s="58"/>
      <c r="L50" s="58"/>
      <c r="M50" s="58"/>
    </row>
    <row r="51" spans="1:13" ht="16" thickBot="1" x14ac:dyDescent="0.35">
      <c r="A51" s="81" t="s">
        <v>128</v>
      </c>
      <c r="B51" s="48" t="s">
        <v>166</v>
      </c>
      <c r="C51" s="48"/>
      <c r="D51" s="49"/>
      <c r="E51" s="49"/>
      <c r="F51" s="49"/>
    </row>
    <row r="52" spans="1:13" ht="15" thickBot="1" x14ac:dyDescent="0.4">
      <c r="B52" s="58"/>
      <c r="C52" s="58"/>
      <c r="D52" s="58"/>
      <c r="E52" s="58"/>
      <c r="F52"/>
    </row>
    <row r="53" spans="1:13" ht="15" thickBot="1" x14ac:dyDescent="0.4">
      <c r="B53" s="65" t="s">
        <v>181</v>
      </c>
      <c r="C53" s="91" t="s">
        <v>5</v>
      </c>
      <c r="D53" s="58"/>
      <c r="E53" s="58"/>
      <c r="F53" s="54" t="s">
        <v>138</v>
      </c>
      <c r="H53" s="45" t="s">
        <v>139</v>
      </c>
    </row>
    <row r="54" spans="1:13" ht="14.5" x14ac:dyDescent="0.35">
      <c r="B54" s="21" t="s">
        <v>21</v>
      </c>
      <c r="C54" s="87" t="s">
        <v>157</v>
      </c>
      <c r="D54" s="58"/>
      <c r="E54" s="58"/>
      <c r="F54" s="36"/>
      <c r="H54" s="46" t="b">
        <f>F72=SUM(F54:F56)</f>
        <v>1</v>
      </c>
    </row>
    <row r="55" spans="1:13" ht="14.5" x14ac:dyDescent="0.35">
      <c r="B55" s="23" t="s">
        <v>22</v>
      </c>
      <c r="C55" s="88" t="s">
        <v>157</v>
      </c>
      <c r="D55" s="58"/>
      <c r="E55" s="58"/>
      <c r="F55" s="31"/>
    </row>
    <row r="56" spans="1:13" ht="15" thickBot="1" x14ac:dyDescent="0.4">
      <c r="B56" s="27" t="s">
        <v>23</v>
      </c>
      <c r="C56" s="89" t="s">
        <v>157</v>
      </c>
      <c r="D56" s="58"/>
      <c r="E56" s="58"/>
      <c r="F56" s="32"/>
    </row>
    <row r="57" spans="1:13" ht="15" thickBot="1" x14ac:dyDescent="0.4">
      <c r="D57" s="58"/>
      <c r="E57" s="58"/>
    </row>
    <row r="58" spans="1:13" ht="15" thickBot="1" x14ac:dyDescent="0.4">
      <c r="B58" s="65" t="s">
        <v>182</v>
      </c>
      <c r="C58" s="91" t="s">
        <v>5</v>
      </c>
      <c r="D58" s="58"/>
      <c r="E58" s="58"/>
      <c r="F58" s="54" t="s">
        <v>138</v>
      </c>
    </row>
    <row r="59" spans="1:13" ht="15" thickBot="1" x14ac:dyDescent="0.4">
      <c r="B59" s="34" t="s">
        <v>77</v>
      </c>
      <c r="C59" s="35"/>
      <c r="D59" s="58"/>
      <c r="E59" s="58"/>
      <c r="F59" s="53"/>
    </row>
    <row r="60" spans="1:13" ht="14.5" x14ac:dyDescent="0.35">
      <c r="B60" s="21" t="s">
        <v>7</v>
      </c>
      <c r="C60" s="87" t="s">
        <v>157</v>
      </c>
      <c r="D60" s="58"/>
      <c r="E60" s="58"/>
      <c r="F60" s="36"/>
    </row>
    <row r="61" spans="1:13" ht="14.5" x14ac:dyDescent="0.35">
      <c r="B61" s="23" t="s">
        <v>9</v>
      </c>
      <c r="C61" s="88" t="s">
        <v>157</v>
      </c>
      <c r="D61" s="58"/>
      <c r="E61" s="58"/>
      <c r="F61" s="31"/>
    </row>
    <row r="62" spans="1:13" ht="14.5" x14ac:dyDescent="0.35">
      <c r="B62" s="23" t="s">
        <v>10</v>
      </c>
      <c r="C62" s="88" t="s">
        <v>157</v>
      </c>
      <c r="D62" s="58"/>
      <c r="E62" s="58"/>
      <c r="F62" s="31"/>
    </row>
    <row r="63" spans="1:13" ht="15" thickBot="1" x14ac:dyDescent="0.4">
      <c r="B63" s="27" t="s">
        <v>11</v>
      </c>
      <c r="C63" s="89" t="s">
        <v>157</v>
      </c>
      <c r="D63" s="58"/>
      <c r="E63" s="58"/>
      <c r="F63" s="32"/>
    </row>
    <row r="64" spans="1:13" ht="15" thickBot="1" x14ac:dyDescent="0.4">
      <c r="B64" s="34" t="s">
        <v>78</v>
      </c>
      <c r="C64" s="35"/>
      <c r="D64" s="58"/>
      <c r="E64" s="58"/>
      <c r="F64" s="53"/>
    </row>
    <row r="65" spans="1:10" ht="14.5" x14ac:dyDescent="0.35">
      <c r="B65" s="21" t="s">
        <v>9</v>
      </c>
      <c r="C65" s="87" t="s">
        <v>157</v>
      </c>
      <c r="D65" s="58"/>
      <c r="E65" s="58"/>
      <c r="F65" s="36"/>
    </row>
    <row r="66" spans="1:10" ht="14.5" x14ac:dyDescent="0.35">
      <c r="B66" s="23" t="s">
        <v>13</v>
      </c>
      <c r="C66" s="88" t="s">
        <v>157</v>
      </c>
      <c r="D66" s="58"/>
      <c r="E66" s="58"/>
      <c r="F66" s="31"/>
    </row>
    <row r="67" spans="1:10" ht="14.5" x14ac:dyDescent="0.35">
      <c r="B67" s="23" t="s">
        <v>14</v>
      </c>
      <c r="C67" s="88" t="s">
        <v>157</v>
      </c>
      <c r="D67" s="58"/>
      <c r="E67" s="58"/>
      <c r="F67" s="31"/>
    </row>
    <row r="68" spans="1:10" ht="14.5" x14ac:dyDescent="0.35">
      <c r="B68" s="23" t="s">
        <v>15</v>
      </c>
      <c r="C68" s="88" t="s">
        <v>157</v>
      </c>
      <c r="D68" s="58"/>
      <c r="E68" s="58"/>
      <c r="F68" s="31"/>
    </row>
    <row r="69" spans="1:10" ht="15" thickBot="1" x14ac:dyDescent="0.4">
      <c r="B69" s="27" t="s">
        <v>16</v>
      </c>
      <c r="C69" s="89" t="s">
        <v>157</v>
      </c>
      <c r="D69" s="58"/>
      <c r="E69" s="58"/>
      <c r="F69" s="32"/>
    </row>
    <row r="70" spans="1:10" ht="15" thickBot="1" x14ac:dyDescent="0.4">
      <c r="B70" s="33" t="s">
        <v>18</v>
      </c>
      <c r="C70" s="55" t="s">
        <v>157</v>
      </c>
      <c r="D70" s="58"/>
      <c r="E70" s="58"/>
      <c r="F70" s="32"/>
    </row>
    <row r="71" spans="1:10" ht="15" thickBot="1" x14ac:dyDescent="0.4">
      <c r="D71" s="58"/>
      <c r="E71" s="58"/>
    </row>
    <row r="72" spans="1:10" ht="15" thickBot="1" x14ac:dyDescent="0.4">
      <c r="B72" s="42" t="s">
        <v>159</v>
      </c>
      <c r="C72" s="55" t="s">
        <v>157</v>
      </c>
      <c r="D72" s="58"/>
      <c r="E72" s="67"/>
      <c r="F72" s="44">
        <f>IF(SUM(F65:F69)=0,SUM(F60:F63,F70),SUM(F65:F69,F70))</f>
        <v>0</v>
      </c>
    </row>
    <row r="73" spans="1:10" ht="15" thickBot="1" x14ac:dyDescent="0.4">
      <c r="D73" s="58"/>
      <c r="E73" s="58"/>
    </row>
    <row r="74" spans="1:10" ht="16" thickBot="1" x14ac:dyDescent="0.35">
      <c r="A74" s="81" t="s">
        <v>126</v>
      </c>
      <c r="B74" s="48" t="s">
        <v>167</v>
      </c>
      <c r="C74" s="48"/>
      <c r="D74" s="49"/>
      <c r="E74" s="49"/>
      <c r="F74" s="49"/>
    </row>
    <row r="75" spans="1:10" ht="15" thickBot="1" x14ac:dyDescent="0.4">
      <c r="B75" s="58"/>
      <c r="C75" s="58"/>
      <c r="D75" s="58"/>
      <c r="E75" s="58"/>
      <c r="F75" s="58"/>
    </row>
    <row r="76" spans="1:10" ht="15" thickBot="1" x14ac:dyDescent="0.4">
      <c r="B76" s="65" t="s">
        <v>183</v>
      </c>
      <c r="C76" s="66" t="s">
        <v>5</v>
      </c>
      <c r="D76" s="54" t="s">
        <v>105</v>
      </c>
      <c r="E76" s="54" t="s">
        <v>106</v>
      </c>
      <c r="F76" s="54" t="s">
        <v>138</v>
      </c>
      <c r="H76" s="107" t="s">
        <v>163</v>
      </c>
      <c r="I76" s="108"/>
      <c r="J76" s="109"/>
    </row>
    <row r="77" spans="1:10" ht="15" thickBot="1" x14ac:dyDescent="0.4">
      <c r="B77" s="37" t="s">
        <v>21</v>
      </c>
      <c r="C77" s="40" t="s">
        <v>17</v>
      </c>
      <c r="D77" s="31"/>
      <c r="E77" s="31"/>
      <c r="F77" s="31"/>
      <c r="H77" s="110"/>
      <c r="I77" s="111"/>
      <c r="J77" s="112"/>
    </row>
    <row r="78" spans="1:10" ht="14.5" x14ac:dyDescent="0.35">
      <c r="B78" s="41" t="s">
        <v>22</v>
      </c>
      <c r="C78" s="29" t="s">
        <v>17</v>
      </c>
      <c r="D78" s="31"/>
      <c r="E78" s="31"/>
      <c r="F78" s="31"/>
      <c r="H78" s="98" t="s">
        <v>160</v>
      </c>
      <c r="I78" s="98"/>
      <c r="J78" s="98"/>
    </row>
    <row r="79" spans="1:10" ht="15" thickBot="1" x14ac:dyDescent="0.4">
      <c r="B79" s="38" t="s">
        <v>23</v>
      </c>
      <c r="C79" s="39" t="s">
        <v>17</v>
      </c>
      <c r="D79" s="32"/>
      <c r="E79" s="32"/>
      <c r="F79" s="32"/>
      <c r="H79" s="45" t="s">
        <v>105</v>
      </c>
      <c r="I79" s="45" t="s">
        <v>106</v>
      </c>
      <c r="J79" s="45" t="s">
        <v>138</v>
      </c>
    </row>
    <row r="80" spans="1:10" ht="15" thickBot="1" x14ac:dyDescent="0.35">
      <c r="H80" s="46" t="b">
        <f>D80=D96</f>
        <v>1</v>
      </c>
      <c r="I80" s="46" t="b">
        <f>E80=E96</f>
        <v>1</v>
      </c>
      <c r="J80" s="46" t="b">
        <f>F80=F96</f>
        <v>1</v>
      </c>
    </row>
    <row r="81" spans="1:6" ht="15" thickBot="1" x14ac:dyDescent="0.35">
      <c r="B81" s="42" t="s">
        <v>161</v>
      </c>
      <c r="C81" s="43" t="s">
        <v>17</v>
      </c>
      <c r="D81" s="44">
        <f>SUM(D77:D79)</f>
        <v>0</v>
      </c>
      <c r="E81" s="44">
        <f>SUM(E77:E79)</f>
        <v>0</v>
      </c>
      <c r="F81" s="44">
        <f>SUM(F77:F79)</f>
        <v>0</v>
      </c>
    </row>
    <row r="82" spans="1:6" ht="14.5" thickBot="1" x14ac:dyDescent="0.35"/>
    <row r="83" spans="1:6" ht="15" thickBot="1" x14ac:dyDescent="0.4">
      <c r="B83" s="65" t="s">
        <v>184</v>
      </c>
      <c r="C83" s="66" t="s">
        <v>5</v>
      </c>
      <c r="D83" s="54" t="s">
        <v>105</v>
      </c>
      <c r="E83" s="54" t="s">
        <v>106</v>
      </c>
      <c r="F83" s="54" t="s">
        <v>138</v>
      </c>
    </row>
    <row r="84" spans="1:6" ht="15" thickBot="1" x14ac:dyDescent="0.4">
      <c r="A84"/>
      <c r="B84" s="17" t="s">
        <v>6</v>
      </c>
      <c r="C84" s="18"/>
      <c r="D84" s="19"/>
      <c r="E84" s="19"/>
      <c r="F84" s="19"/>
    </row>
    <row r="85" spans="1:6" ht="14.5" x14ac:dyDescent="0.35">
      <c r="A85" s="20"/>
      <c r="B85" s="21" t="s">
        <v>7</v>
      </c>
      <c r="C85" s="22" t="s">
        <v>17</v>
      </c>
      <c r="D85" s="30"/>
      <c r="E85" s="30"/>
      <c r="F85" s="30"/>
    </row>
    <row r="86" spans="1:6" ht="14.5" x14ac:dyDescent="0.35">
      <c r="A86" s="20"/>
      <c r="B86" s="23" t="s">
        <v>9</v>
      </c>
      <c r="C86" s="24" t="s">
        <v>17</v>
      </c>
      <c r="D86" s="31"/>
      <c r="E86" s="31"/>
      <c r="F86" s="31"/>
    </row>
    <row r="87" spans="1:6" ht="14.5" x14ac:dyDescent="0.35">
      <c r="A87" s="20"/>
      <c r="B87" s="23" t="s">
        <v>10</v>
      </c>
      <c r="C87" s="24" t="s">
        <v>17</v>
      </c>
      <c r="D87" s="31"/>
      <c r="E87" s="31"/>
      <c r="F87" s="31"/>
    </row>
    <row r="88" spans="1:6" ht="15" thickBot="1" x14ac:dyDescent="0.4">
      <c r="A88" s="20"/>
      <c r="B88" s="25" t="s">
        <v>11</v>
      </c>
      <c r="C88" s="26" t="s">
        <v>17</v>
      </c>
      <c r="D88" s="32"/>
      <c r="E88" s="32"/>
      <c r="F88" s="32"/>
    </row>
    <row r="89" spans="1:6" ht="15" thickBot="1" x14ac:dyDescent="0.4">
      <c r="B89" s="17" t="s">
        <v>12</v>
      </c>
      <c r="C89" s="18"/>
      <c r="D89" s="19"/>
      <c r="E89" s="19"/>
      <c r="F89" s="19"/>
    </row>
    <row r="90" spans="1:6" ht="14.5" x14ac:dyDescent="0.35">
      <c r="B90" s="21" t="s">
        <v>9</v>
      </c>
      <c r="C90" s="22" t="s">
        <v>17</v>
      </c>
      <c r="D90" s="30"/>
      <c r="E90" s="30"/>
      <c r="F90" s="30"/>
    </row>
    <row r="91" spans="1:6" ht="14.5" x14ac:dyDescent="0.35">
      <c r="B91" s="23" t="s">
        <v>13</v>
      </c>
      <c r="C91" s="24" t="s">
        <v>17</v>
      </c>
      <c r="D91" s="31"/>
      <c r="E91" s="31"/>
      <c r="F91" s="31"/>
    </row>
    <row r="92" spans="1:6" ht="14.5" x14ac:dyDescent="0.35">
      <c r="B92" s="23" t="s">
        <v>14</v>
      </c>
      <c r="C92" s="24" t="s">
        <v>17</v>
      </c>
      <c r="D92" s="31"/>
      <c r="E92" s="31"/>
      <c r="F92" s="31"/>
    </row>
    <row r="93" spans="1:6" ht="14.5" x14ac:dyDescent="0.35">
      <c r="B93" s="23" t="s">
        <v>15</v>
      </c>
      <c r="C93" s="24" t="s">
        <v>17</v>
      </c>
      <c r="D93" s="31"/>
      <c r="E93" s="31"/>
      <c r="F93" s="31"/>
    </row>
    <row r="94" spans="1:6" ht="15" thickBot="1" x14ac:dyDescent="0.4">
      <c r="B94" s="27" t="s">
        <v>16</v>
      </c>
      <c r="C94" s="28" t="s">
        <v>17</v>
      </c>
      <c r="D94" s="32"/>
      <c r="E94" s="32"/>
      <c r="F94" s="32"/>
    </row>
    <row r="95" spans="1:6" ht="15" thickBot="1" x14ac:dyDescent="0.4">
      <c r="B95" s="33" t="s">
        <v>18</v>
      </c>
      <c r="C95" s="28" t="s">
        <v>17</v>
      </c>
      <c r="D95" s="32"/>
      <c r="E95" s="32"/>
      <c r="F95" s="32"/>
    </row>
    <row r="96" spans="1:6" ht="14.5" thickBot="1" x14ac:dyDescent="0.35"/>
    <row r="97" spans="1:8" ht="15" thickBot="1" x14ac:dyDescent="0.35">
      <c r="B97" s="42" t="s">
        <v>161</v>
      </c>
      <c r="C97" s="43" t="s">
        <v>17</v>
      </c>
      <c r="D97" s="44">
        <f>IF(SUM(D90:D94)=0,SUM(D85:D88,D95),SUM(D90:D94,D95))</f>
        <v>0</v>
      </c>
      <c r="E97" s="44">
        <f>IF(SUM(E90:E94)=0,SUM(E85:E88,E95),SUM(E90:E94,E95))</f>
        <v>0</v>
      </c>
      <c r="F97" s="44">
        <f>IF(SUM(F90:F94)=0,SUM(F85:F88,F95),SUM(F90:F94,F95))</f>
        <v>0</v>
      </c>
    </row>
    <row r="98" spans="1:8" ht="14.5" thickBot="1" x14ac:dyDescent="0.35"/>
    <row r="99" spans="1:8" ht="16" thickBot="1" x14ac:dyDescent="0.4">
      <c r="A99" s="81" t="s">
        <v>168</v>
      </c>
      <c r="B99" s="48" t="s">
        <v>199</v>
      </c>
      <c r="C99" s="48"/>
      <c r="D99" s="49"/>
      <c r="E99" s="49"/>
      <c r="F99" s="49"/>
      <c r="G99" s="58"/>
      <c r="H99" s="58"/>
    </row>
    <row r="100" spans="1:8" ht="15" thickBot="1" x14ac:dyDescent="0.4">
      <c r="B100" s="58"/>
      <c r="C100" s="58"/>
      <c r="D100" s="58"/>
      <c r="E100" s="58"/>
      <c r="F100" s="58"/>
      <c r="G100" s="58"/>
      <c r="H100" s="58"/>
    </row>
    <row r="101" spans="1:8" ht="15" thickBot="1" x14ac:dyDescent="0.4">
      <c r="B101" s="65" t="s">
        <v>185</v>
      </c>
      <c r="C101" s="66" t="s">
        <v>5</v>
      </c>
      <c r="D101" s="54" t="s">
        <v>105</v>
      </c>
      <c r="E101" s="54" t="s">
        <v>106</v>
      </c>
      <c r="F101" s="54" t="s">
        <v>138</v>
      </c>
      <c r="G101" s="58"/>
      <c r="H101" s="58"/>
    </row>
    <row r="102" spans="1:8" ht="14.5" x14ac:dyDescent="0.35">
      <c r="B102" s="37" t="s">
        <v>21</v>
      </c>
      <c r="C102" s="40" t="s">
        <v>17</v>
      </c>
      <c r="D102" s="31"/>
      <c r="E102" s="31"/>
      <c r="F102" s="31"/>
      <c r="G102" s="58"/>
      <c r="H102" s="58"/>
    </row>
    <row r="103" spans="1:8" ht="14.5" x14ac:dyDescent="0.35">
      <c r="B103" s="41" t="s">
        <v>22</v>
      </c>
      <c r="C103" s="29" t="s">
        <v>17</v>
      </c>
      <c r="D103" s="31"/>
      <c r="E103" s="31"/>
      <c r="F103" s="31"/>
      <c r="G103" s="58"/>
      <c r="H103" s="58"/>
    </row>
    <row r="104" spans="1:8" ht="15" thickBot="1" x14ac:dyDescent="0.4">
      <c r="B104" s="38" t="s">
        <v>23</v>
      </c>
      <c r="C104" s="39" t="s">
        <v>17</v>
      </c>
      <c r="D104" s="32"/>
      <c r="E104" s="32"/>
      <c r="F104" s="32"/>
      <c r="G104" s="58"/>
      <c r="H104" s="58"/>
    </row>
    <row r="105" spans="1:8" ht="15" thickBot="1" x14ac:dyDescent="0.4">
      <c r="G105" s="58"/>
      <c r="H105" s="58"/>
    </row>
    <row r="106" spans="1:8" ht="15" thickBot="1" x14ac:dyDescent="0.4">
      <c r="B106" s="42" t="s">
        <v>200</v>
      </c>
      <c r="C106" s="43" t="s">
        <v>17</v>
      </c>
      <c r="D106" s="44">
        <f>SUM(D102:D104)</f>
        <v>0</v>
      </c>
      <c r="E106" s="44">
        <f>SUM(E102:E104)</f>
        <v>0</v>
      </c>
      <c r="F106" s="44">
        <f>SUM(F102:F104)</f>
        <v>0</v>
      </c>
      <c r="G106" s="58"/>
      <c r="H106" s="58"/>
    </row>
    <row r="107" spans="1:8" ht="15" thickBot="1" x14ac:dyDescent="0.4">
      <c r="G107" s="58"/>
      <c r="H107" s="58"/>
    </row>
    <row r="108" spans="1:8" ht="15" thickBot="1" x14ac:dyDescent="0.4">
      <c r="B108" s="65" t="s">
        <v>186</v>
      </c>
      <c r="C108" s="66" t="s">
        <v>5</v>
      </c>
      <c r="D108" s="54" t="s">
        <v>105</v>
      </c>
      <c r="E108" s="54" t="s">
        <v>106</v>
      </c>
      <c r="F108" s="54" t="s">
        <v>138</v>
      </c>
      <c r="G108" s="58"/>
      <c r="H108" s="58"/>
    </row>
    <row r="109" spans="1:8" ht="15" thickBot="1" x14ac:dyDescent="0.4">
      <c r="A109"/>
      <c r="B109" s="17" t="s">
        <v>6</v>
      </c>
      <c r="C109" s="18"/>
      <c r="D109" s="19"/>
      <c r="E109" s="19"/>
      <c r="F109" s="19"/>
      <c r="G109" s="58"/>
      <c r="H109" s="58"/>
    </row>
    <row r="110" spans="1:8" ht="14.5" x14ac:dyDescent="0.35">
      <c r="A110" s="20"/>
      <c r="B110" s="21" t="s">
        <v>7</v>
      </c>
      <c r="C110" s="22" t="s">
        <v>17</v>
      </c>
      <c r="D110" s="30"/>
      <c r="E110" s="30"/>
      <c r="F110" s="30"/>
      <c r="G110" s="58"/>
      <c r="H110" s="58"/>
    </row>
    <row r="111" spans="1:8" ht="14.5" x14ac:dyDescent="0.35">
      <c r="A111" s="20"/>
      <c r="B111" s="23" t="s">
        <v>9</v>
      </c>
      <c r="C111" s="24" t="s">
        <v>17</v>
      </c>
      <c r="D111" s="31"/>
      <c r="E111" s="31"/>
      <c r="F111" s="31"/>
      <c r="G111" s="58"/>
      <c r="H111" s="58"/>
    </row>
    <row r="112" spans="1:8" ht="14.5" x14ac:dyDescent="0.35">
      <c r="A112" s="20"/>
      <c r="B112" s="23" t="s">
        <v>10</v>
      </c>
      <c r="C112" s="24" t="s">
        <v>17</v>
      </c>
      <c r="D112" s="31"/>
      <c r="E112" s="31"/>
      <c r="F112" s="31"/>
      <c r="G112" s="58"/>
      <c r="H112" s="58"/>
    </row>
    <row r="113" spans="1:8" ht="15" thickBot="1" x14ac:dyDescent="0.4">
      <c r="A113" s="20"/>
      <c r="B113" s="25" t="s">
        <v>11</v>
      </c>
      <c r="C113" s="26" t="s">
        <v>17</v>
      </c>
      <c r="D113" s="32"/>
      <c r="E113" s="32"/>
      <c r="F113" s="32"/>
      <c r="G113" s="58"/>
      <c r="H113" s="58"/>
    </row>
    <row r="114" spans="1:8" ht="15" thickBot="1" x14ac:dyDescent="0.4">
      <c r="B114" s="17" t="s">
        <v>12</v>
      </c>
      <c r="C114" s="18"/>
      <c r="D114" s="19"/>
      <c r="E114" s="19"/>
      <c r="F114" s="19"/>
      <c r="G114" s="58"/>
      <c r="H114" s="58"/>
    </row>
    <row r="115" spans="1:8" ht="14.5" x14ac:dyDescent="0.35">
      <c r="B115" s="21" t="s">
        <v>9</v>
      </c>
      <c r="C115" s="22" t="s">
        <v>17</v>
      </c>
      <c r="D115" s="30"/>
      <c r="E115" s="30"/>
      <c r="F115" s="30"/>
      <c r="G115" s="58"/>
      <c r="H115" s="58"/>
    </row>
    <row r="116" spans="1:8" ht="14.5" x14ac:dyDescent="0.35">
      <c r="B116" s="23" t="s">
        <v>13</v>
      </c>
      <c r="C116" s="24" t="s">
        <v>17</v>
      </c>
      <c r="D116" s="31"/>
      <c r="E116" s="31"/>
      <c r="F116" s="31"/>
      <c r="G116" s="58"/>
      <c r="H116" s="58"/>
    </row>
    <row r="117" spans="1:8" ht="14.5" x14ac:dyDescent="0.35">
      <c r="B117" s="23" t="s">
        <v>14</v>
      </c>
      <c r="C117" s="24" t="s">
        <v>17</v>
      </c>
      <c r="D117" s="31"/>
      <c r="E117" s="31"/>
      <c r="F117" s="31"/>
      <c r="G117" s="58"/>
      <c r="H117" s="58"/>
    </row>
    <row r="118" spans="1:8" ht="14.5" x14ac:dyDescent="0.35">
      <c r="B118" s="23" t="s">
        <v>15</v>
      </c>
      <c r="C118" s="24" t="s">
        <v>17</v>
      </c>
      <c r="D118" s="31"/>
      <c r="E118" s="31"/>
      <c r="F118" s="31"/>
      <c r="G118" s="58"/>
      <c r="H118" s="58"/>
    </row>
    <row r="119" spans="1:8" ht="15" thickBot="1" x14ac:dyDescent="0.4">
      <c r="B119" s="27" t="s">
        <v>16</v>
      </c>
      <c r="C119" s="28" t="s">
        <v>17</v>
      </c>
      <c r="D119" s="32"/>
      <c r="E119" s="32"/>
      <c r="F119" s="32"/>
      <c r="G119" s="58"/>
      <c r="H119" s="58"/>
    </row>
    <row r="120" spans="1:8" ht="15" thickBot="1" x14ac:dyDescent="0.4">
      <c r="B120" s="33" t="s">
        <v>18</v>
      </c>
      <c r="C120" s="28" t="s">
        <v>17</v>
      </c>
      <c r="D120" s="32"/>
      <c r="E120" s="32"/>
      <c r="F120" s="32"/>
      <c r="G120" s="58"/>
      <c r="H120" s="58"/>
    </row>
    <row r="121" spans="1:8" ht="15" thickBot="1" x14ac:dyDescent="0.4">
      <c r="G121" s="58"/>
      <c r="H121" s="58"/>
    </row>
    <row r="122" spans="1:8" ht="15" thickBot="1" x14ac:dyDescent="0.4">
      <c r="B122" s="42" t="s">
        <v>200</v>
      </c>
      <c r="C122" s="43" t="s">
        <v>17</v>
      </c>
      <c r="D122" s="44">
        <f>IF(SUM(D115:D119)=0,SUM(D110:D113,D120),SUM(D115:D119,D120))</f>
        <v>0</v>
      </c>
      <c r="E122" s="44">
        <f>IF(SUM(E115:E119)=0,SUM(E110:E113,E120),SUM(E115:E119,E120))</f>
        <v>0</v>
      </c>
      <c r="F122" s="44">
        <f>IF(SUM(F115:F119)=0,SUM(F110:F113,F120),SUM(F115:F119,F120))</f>
        <v>0</v>
      </c>
      <c r="G122" s="58"/>
      <c r="H122" s="58"/>
    </row>
    <row r="123" spans="1:8" ht="15" thickBot="1" x14ac:dyDescent="0.4">
      <c r="A123" s="58"/>
      <c r="B123" s="58"/>
      <c r="C123" s="58"/>
      <c r="D123" s="58"/>
      <c r="E123" s="58"/>
      <c r="F123" s="58"/>
      <c r="G123" s="58"/>
      <c r="H123" s="58"/>
    </row>
    <row r="124" spans="1:8" ht="16" thickBot="1" x14ac:dyDescent="0.4">
      <c r="A124" s="81" t="s">
        <v>168</v>
      </c>
      <c r="B124" s="48" t="s">
        <v>169</v>
      </c>
      <c r="C124" s="48"/>
      <c r="D124" s="49"/>
      <c r="E124" s="49"/>
      <c r="F124" s="49"/>
      <c r="G124" s="58"/>
      <c r="H124" s="58"/>
    </row>
    <row r="125" spans="1:8" ht="15" thickBot="1" x14ac:dyDescent="0.4">
      <c r="B125" s="58"/>
      <c r="C125" s="58"/>
      <c r="D125" s="58"/>
      <c r="E125" s="58"/>
      <c r="F125" s="58"/>
    </row>
    <row r="126" spans="1:8" ht="15" thickBot="1" x14ac:dyDescent="0.4">
      <c r="B126" s="65" t="s">
        <v>187</v>
      </c>
      <c r="C126" s="66" t="s">
        <v>5</v>
      </c>
      <c r="D126" s="54" t="s">
        <v>105</v>
      </c>
      <c r="E126" s="54" t="s">
        <v>106</v>
      </c>
      <c r="F126" s="54" t="s">
        <v>138</v>
      </c>
    </row>
    <row r="127" spans="1:8" ht="14.5" x14ac:dyDescent="0.35">
      <c r="B127" s="37" t="s">
        <v>21</v>
      </c>
      <c r="C127" s="40" t="s">
        <v>17</v>
      </c>
      <c r="D127" s="31"/>
      <c r="E127" s="31"/>
      <c r="F127" s="31"/>
    </row>
    <row r="128" spans="1:8" ht="14.5" x14ac:dyDescent="0.35">
      <c r="B128" s="41" t="s">
        <v>22</v>
      </c>
      <c r="C128" s="29" t="s">
        <v>17</v>
      </c>
      <c r="D128" s="31"/>
      <c r="E128" s="31"/>
      <c r="F128" s="31"/>
    </row>
    <row r="129" spans="1:6" ht="15" thickBot="1" x14ac:dyDescent="0.4">
      <c r="B129" s="38" t="s">
        <v>23</v>
      </c>
      <c r="C129" s="39" t="s">
        <v>17</v>
      </c>
      <c r="D129" s="32"/>
      <c r="E129" s="32"/>
      <c r="F129" s="32"/>
    </row>
    <row r="130" spans="1:6" ht="14.5" thickBot="1" x14ac:dyDescent="0.35"/>
    <row r="131" spans="1:6" ht="15" thickBot="1" x14ac:dyDescent="0.35">
      <c r="B131" s="42" t="s">
        <v>170</v>
      </c>
      <c r="C131" s="43" t="s">
        <v>17</v>
      </c>
      <c r="D131" s="44">
        <f>SUM(D127:D129)</f>
        <v>0</v>
      </c>
      <c r="E131" s="44">
        <f>SUM(E127:E129)</f>
        <v>0</v>
      </c>
      <c r="F131" s="44">
        <f>SUM(F127:F129)</f>
        <v>0</v>
      </c>
    </row>
    <row r="132" spans="1:6" ht="14.5" thickBot="1" x14ac:dyDescent="0.35"/>
    <row r="133" spans="1:6" ht="15" thickBot="1" x14ac:dyDescent="0.4">
      <c r="B133" s="65" t="s">
        <v>188</v>
      </c>
      <c r="C133" s="66" t="s">
        <v>5</v>
      </c>
      <c r="D133" s="54" t="s">
        <v>105</v>
      </c>
      <c r="E133" s="54" t="s">
        <v>106</v>
      </c>
      <c r="F133" s="54" t="s">
        <v>138</v>
      </c>
    </row>
    <row r="134" spans="1:6" ht="15" thickBot="1" x14ac:dyDescent="0.4">
      <c r="A134"/>
      <c r="B134" s="17" t="s">
        <v>6</v>
      </c>
      <c r="C134" s="18"/>
      <c r="D134" s="19"/>
      <c r="E134" s="19"/>
      <c r="F134" s="19"/>
    </row>
    <row r="135" spans="1:6" ht="14.5" x14ac:dyDescent="0.35">
      <c r="A135" s="20"/>
      <c r="B135" s="21" t="s">
        <v>7</v>
      </c>
      <c r="C135" s="22" t="s">
        <v>17</v>
      </c>
      <c r="D135" s="30"/>
      <c r="E135" s="30"/>
      <c r="F135" s="30"/>
    </row>
    <row r="136" spans="1:6" ht="14.5" x14ac:dyDescent="0.35">
      <c r="A136" s="20"/>
      <c r="B136" s="23" t="s">
        <v>9</v>
      </c>
      <c r="C136" s="24" t="s">
        <v>17</v>
      </c>
      <c r="D136" s="31"/>
      <c r="E136" s="31"/>
      <c r="F136" s="31"/>
    </row>
    <row r="137" spans="1:6" ht="14.5" x14ac:dyDescent="0.35">
      <c r="A137" s="20"/>
      <c r="B137" s="23" t="s">
        <v>10</v>
      </c>
      <c r="C137" s="24" t="s">
        <v>17</v>
      </c>
      <c r="D137" s="31"/>
      <c r="E137" s="31"/>
      <c r="F137" s="31"/>
    </row>
    <row r="138" spans="1:6" ht="15" thickBot="1" x14ac:dyDescent="0.4">
      <c r="A138" s="20"/>
      <c r="B138" s="25" t="s">
        <v>11</v>
      </c>
      <c r="C138" s="26" t="s">
        <v>17</v>
      </c>
      <c r="D138" s="32"/>
      <c r="E138" s="32"/>
      <c r="F138" s="32"/>
    </row>
    <row r="139" spans="1:6" ht="15" thickBot="1" x14ac:dyDescent="0.4">
      <c r="B139" s="17" t="s">
        <v>12</v>
      </c>
      <c r="C139" s="18"/>
      <c r="D139" s="19"/>
      <c r="E139" s="19"/>
      <c r="F139" s="19"/>
    </row>
    <row r="140" spans="1:6" ht="14.5" x14ac:dyDescent="0.35">
      <c r="B140" s="21" t="s">
        <v>9</v>
      </c>
      <c r="C140" s="22" t="s">
        <v>17</v>
      </c>
      <c r="D140" s="30"/>
      <c r="E140" s="30"/>
      <c r="F140" s="30"/>
    </row>
    <row r="141" spans="1:6" ht="14.5" x14ac:dyDescent="0.35">
      <c r="B141" s="23" t="s">
        <v>13</v>
      </c>
      <c r="C141" s="24" t="s">
        <v>17</v>
      </c>
      <c r="D141" s="31"/>
      <c r="E141" s="31"/>
      <c r="F141" s="31"/>
    </row>
    <row r="142" spans="1:6" ht="14.5" x14ac:dyDescent="0.35">
      <c r="B142" s="23" t="s">
        <v>14</v>
      </c>
      <c r="C142" s="24" t="s">
        <v>17</v>
      </c>
      <c r="D142" s="31"/>
      <c r="E142" s="31"/>
      <c r="F142" s="31"/>
    </row>
    <row r="143" spans="1:6" ht="14.5" x14ac:dyDescent="0.35">
      <c r="B143" s="23" t="s">
        <v>15</v>
      </c>
      <c r="C143" s="24" t="s">
        <v>17</v>
      </c>
      <c r="D143" s="31"/>
      <c r="E143" s="31"/>
      <c r="F143" s="31"/>
    </row>
    <row r="144" spans="1:6" ht="15" thickBot="1" x14ac:dyDescent="0.4">
      <c r="B144" s="27" t="s">
        <v>16</v>
      </c>
      <c r="C144" s="28" t="s">
        <v>17</v>
      </c>
      <c r="D144" s="32"/>
      <c r="E144" s="32"/>
      <c r="F144" s="32"/>
    </row>
    <row r="145" spans="1:6" ht="15" thickBot="1" x14ac:dyDescent="0.4">
      <c r="B145" s="33" t="s">
        <v>18</v>
      </c>
      <c r="C145" s="28" t="s">
        <v>17</v>
      </c>
      <c r="D145" s="32"/>
      <c r="E145" s="32"/>
      <c r="F145" s="32"/>
    </row>
    <row r="146" spans="1:6" ht="14.5" thickBot="1" x14ac:dyDescent="0.35"/>
    <row r="147" spans="1:6" ht="15" thickBot="1" x14ac:dyDescent="0.35">
      <c r="B147" s="42" t="s">
        <v>170</v>
      </c>
      <c r="C147" s="43" t="s">
        <v>17</v>
      </c>
      <c r="D147" s="44">
        <f>IF(SUM(D140:D144)=0,SUM(D135:D138,D145),SUM(D140:D144,D145))</f>
        <v>0</v>
      </c>
      <c r="E147" s="44">
        <f>IF(SUM(E140:E144)=0,SUM(E135:E138,E145),SUM(E140:E144,E145))</f>
        <v>0</v>
      </c>
      <c r="F147" s="44">
        <f>IF(SUM(F140:F144)=0,SUM(F135:F138,F145),SUM(F140:F144,F145))</f>
        <v>0</v>
      </c>
    </row>
    <row r="148" spans="1:6" ht="14.5" thickBot="1" x14ac:dyDescent="0.35"/>
    <row r="149" spans="1:6" ht="16" thickBot="1" x14ac:dyDescent="0.35">
      <c r="A149" s="81" t="s">
        <v>168</v>
      </c>
      <c r="B149" s="48" t="s">
        <v>172</v>
      </c>
      <c r="C149" s="48"/>
      <c r="D149" s="49"/>
      <c r="E149" s="49"/>
      <c r="F149" s="49"/>
    </row>
    <row r="150" spans="1:6" ht="15" thickBot="1" x14ac:dyDescent="0.4">
      <c r="B150" s="58"/>
      <c r="C150" s="58"/>
      <c r="D150" s="58"/>
      <c r="E150" s="58"/>
      <c r="F150" s="58"/>
    </row>
    <row r="151" spans="1:6" ht="15" thickBot="1" x14ac:dyDescent="0.4">
      <c r="B151" s="65" t="s">
        <v>189</v>
      </c>
      <c r="C151" s="91" t="s">
        <v>5</v>
      </c>
      <c r="D151" s="58"/>
      <c r="E151" s="58"/>
      <c r="F151" s="54" t="s">
        <v>138</v>
      </c>
    </row>
    <row r="152" spans="1:6" ht="14.5" x14ac:dyDescent="0.35">
      <c r="B152" s="37" t="s">
        <v>21</v>
      </c>
      <c r="C152" s="40" t="s">
        <v>17</v>
      </c>
      <c r="D152" s="92"/>
      <c r="E152" s="58"/>
      <c r="F152" s="31"/>
    </row>
    <row r="153" spans="1:6" ht="14.5" x14ac:dyDescent="0.35">
      <c r="B153" s="41" t="s">
        <v>22</v>
      </c>
      <c r="C153" s="93" t="s">
        <v>17</v>
      </c>
      <c r="D153" s="58"/>
      <c r="E153" s="58"/>
      <c r="F153" s="31"/>
    </row>
    <row r="154" spans="1:6" ht="15" thickBot="1" x14ac:dyDescent="0.4">
      <c r="B154" s="38" t="s">
        <v>23</v>
      </c>
      <c r="C154" s="39" t="s">
        <v>17</v>
      </c>
      <c r="D154" s="92"/>
      <c r="E154" s="58"/>
      <c r="F154" s="32"/>
    </row>
    <row r="155" spans="1:6" ht="15" thickBot="1" x14ac:dyDescent="0.4">
      <c r="D155" s="58"/>
      <c r="E155" s="58"/>
    </row>
    <row r="156" spans="1:6" ht="15" thickBot="1" x14ac:dyDescent="0.4">
      <c r="B156" s="42" t="s">
        <v>171</v>
      </c>
      <c r="C156" s="55" t="s">
        <v>17</v>
      </c>
      <c r="D156" s="58"/>
      <c r="E156" s="58"/>
      <c r="F156" s="96">
        <f>SUM(F152:F154)</f>
        <v>0</v>
      </c>
    </row>
    <row r="157" spans="1:6" ht="15" thickBot="1" x14ac:dyDescent="0.4">
      <c r="D157" s="58"/>
      <c r="E157" s="58"/>
    </row>
    <row r="158" spans="1:6" ht="15" thickBot="1" x14ac:dyDescent="0.4">
      <c r="B158" s="65" t="s">
        <v>190</v>
      </c>
      <c r="C158" s="91" t="s">
        <v>5</v>
      </c>
      <c r="D158" s="58"/>
      <c r="E158" s="58"/>
      <c r="F158" s="54" t="s">
        <v>138</v>
      </c>
    </row>
    <row r="159" spans="1:6" ht="15" thickBot="1" x14ac:dyDescent="0.4">
      <c r="A159"/>
      <c r="B159" s="17" t="s">
        <v>6</v>
      </c>
      <c r="C159" s="18"/>
      <c r="D159" s="58"/>
      <c r="E159" s="58"/>
      <c r="F159" s="19"/>
    </row>
    <row r="160" spans="1:6" ht="14.5" x14ac:dyDescent="0.35">
      <c r="A160" s="20"/>
      <c r="B160" s="21" t="s">
        <v>7</v>
      </c>
      <c r="C160" s="87" t="s">
        <v>17</v>
      </c>
      <c r="D160" s="58"/>
      <c r="E160" s="58"/>
      <c r="F160" s="30"/>
    </row>
    <row r="161" spans="1:8" ht="14.5" x14ac:dyDescent="0.35">
      <c r="A161" s="20"/>
      <c r="B161" s="23" t="s">
        <v>9</v>
      </c>
      <c r="C161" s="88" t="s">
        <v>17</v>
      </c>
      <c r="D161" s="58"/>
      <c r="E161" s="58"/>
      <c r="F161" s="31"/>
    </row>
    <row r="162" spans="1:8" ht="14.5" x14ac:dyDescent="0.35">
      <c r="A162" s="20"/>
      <c r="B162" s="23" t="s">
        <v>10</v>
      </c>
      <c r="C162" s="94" t="s">
        <v>17</v>
      </c>
      <c r="D162" s="92"/>
      <c r="E162" s="58"/>
      <c r="F162" s="31"/>
      <c r="H162" s="97"/>
    </row>
    <row r="163" spans="1:8" ht="15" thickBot="1" x14ac:dyDescent="0.4">
      <c r="A163" s="20"/>
      <c r="B163" s="25" t="s">
        <v>11</v>
      </c>
      <c r="C163" s="95" t="s">
        <v>17</v>
      </c>
      <c r="D163" s="92"/>
      <c r="E163" s="58"/>
      <c r="F163" s="32"/>
    </row>
    <row r="164" spans="1:8" ht="15" thickBot="1" x14ac:dyDescent="0.4">
      <c r="B164" s="17" t="s">
        <v>12</v>
      </c>
      <c r="C164" s="18"/>
      <c r="D164" s="58"/>
      <c r="E164" s="58"/>
      <c r="F164" s="19"/>
      <c r="H164" s="97"/>
    </row>
    <row r="165" spans="1:8" ht="14.5" x14ac:dyDescent="0.35">
      <c r="B165" s="21" t="s">
        <v>9</v>
      </c>
      <c r="C165" s="87" t="s">
        <v>17</v>
      </c>
      <c r="D165" s="58"/>
      <c r="E165" s="58"/>
      <c r="F165" s="30"/>
    </row>
    <row r="166" spans="1:8" ht="14.5" x14ac:dyDescent="0.35">
      <c r="B166" s="23" t="s">
        <v>13</v>
      </c>
      <c r="C166" s="88" t="s">
        <v>17</v>
      </c>
      <c r="D166" s="58"/>
      <c r="E166" s="58"/>
      <c r="F166" s="31"/>
    </row>
    <row r="167" spans="1:8" ht="14.5" x14ac:dyDescent="0.35">
      <c r="B167" s="23" t="s">
        <v>14</v>
      </c>
      <c r="C167" s="88" t="s">
        <v>17</v>
      </c>
      <c r="D167" s="58"/>
      <c r="E167" s="58"/>
      <c r="F167" s="31"/>
    </row>
    <row r="168" spans="1:8" ht="14.5" x14ac:dyDescent="0.35">
      <c r="B168" s="23" t="s">
        <v>15</v>
      </c>
      <c r="C168" s="94" t="s">
        <v>17</v>
      </c>
      <c r="D168" s="92"/>
      <c r="E168" s="58"/>
      <c r="F168" s="31"/>
    </row>
    <row r="169" spans="1:8" ht="15" thickBot="1" x14ac:dyDescent="0.4">
      <c r="B169" s="27" t="s">
        <v>16</v>
      </c>
      <c r="C169" s="89" t="s">
        <v>17</v>
      </c>
      <c r="D169" s="58"/>
      <c r="E169" s="58"/>
      <c r="F169" s="32"/>
    </row>
    <row r="170" spans="1:8" ht="15" thickBot="1" x14ac:dyDescent="0.4">
      <c r="B170" s="33" t="s">
        <v>18</v>
      </c>
      <c r="C170" s="55" t="s">
        <v>17</v>
      </c>
      <c r="D170" s="58"/>
      <c r="E170" s="58"/>
      <c r="F170" s="32"/>
    </row>
    <row r="171" spans="1:8" ht="15" thickBot="1" x14ac:dyDescent="0.4">
      <c r="D171" s="58"/>
      <c r="E171" s="58"/>
    </row>
    <row r="172" spans="1:8" ht="15" thickBot="1" x14ac:dyDescent="0.4">
      <c r="B172" s="42" t="s">
        <v>171</v>
      </c>
      <c r="C172" s="55" t="s">
        <v>17</v>
      </c>
      <c r="D172" s="58"/>
      <c r="E172" s="58"/>
      <c r="F172" s="96">
        <f>IF(SUM(F165:F169)=0,SUM(F160:F163,F170),SUM(F165:F169,F170))</f>
        <v>0</v>
      </c>
    </row>
    <row r="173" spans="1:8" ht="14.5" thickBot="1" x14ac:dyDescent="0.35"/>
    <row r="174" spans="1:8" ht="16" thickBot="1" x14ac:dyDescent="0.35">
      <c r="A174" s="81" t="s">
        <v>168</v>
      </c>
      <c r="B174" s="48" t="s">
        <v>175</v>
      </c>
      <c r="C174" s="48"/>
      <c r="D174" s="49"/>
      <c r="E174" s="49"/>
      <c r="F174" s="49"/>
    </row>
    <row r="175" spans="1:8" ht="15" thickBot="1" x14ac:dyDescent="0.4">
      <c r="B175" s="58"/>
      <c r="C175" s="58"/>
      <c r="D175" s="58"/>
      <c r="E175" s="58"/>
      <c r="F175" s="58"/>
    </row>
    <row r="176" spans="1:8" ht="15" thickBot="1" x14ac:dyDescent="0.4">
      <c r="B176" s="65" t="s">
        <v>191</v>
      </c>
      <c r="C176" s="66" t="s">
        <v>5</v>
      </c>
      <c r="D176" s="54" t="s">
        <v>105</v>
      </c>
      <c r="E176" s="54" t="s">
        <v>106</v>
      </c>
      <c r="F176" s="54" t="s">
        <v>138</v>
      </c>
    </row>
    <row r="177" spans="1:6" ht="14.5" x14ac:dyDescent="0.35">
      <c r="B177" s="37" t="s">
        <v>21</v>
      </c>
      <c r="C177" s="40" t="s">
        <v>174</v>
      </c>
      <c r="D177" s="31"/>
      <c r="E177" s="31"/>
      <c r="F177" s="31"/>
    </row>
    <row r="178" spans="1:6" ht="14.5" x14ac:dyDescent="0.35">
      <c r="B178" s="41" t="s">
        <v>22</v>
      </c>
      <c r="C178" s="29" t="s">
        <v>174</v>
      </c>
      <c r="D178" s="31"/>
      <c r="E178" s="31"/>
      <c r="F178" s="31"/>
    </row>
    <row r="179" spans="1:6" ht="15" thickBot="1" x14ac:dyDescent="0.4">
      <c r="B179" s="38" t="s">
        <v>23</v>
      </c>
      <c r="C179" s="39" t="s">
        <v>174</v>
      </c>
      <c r="D179" s="32"/>
      <c r="E179" s="32"/>
      <c r="F179" s="32"/>
    </row>
    <row r="180" spans="1:6" ht="14.5" thickBot="1" x14ac:dyDescent="0.35"/>
    <row r="181" spans="1:6" ht="15" thickBot="1" x14ac:dyDescent="0.35">
      <c r="B181" s="42" t="s">
        <v>173</v>
      </c>
      <c r="C181" s="43" t="s">
        <v>174</v>
      </c>
      <c r="D181" s="44">
        <f>SUM(D177:D179)</f>
        <v>0</v>
      </c>
      <c r="E181" s="44">
        <f>SUM(E177:E179)</f>
        <v>0</v>
      </c>
      <c r="F181" s="44">
        <f>SUM(F177:F179)</f>
        <v>0</v>
      </c>
    </row>
    <row r="182" spans="1:6" ht="14.5" thickBot="1" x14ac:dyDescent="0.35"/>
    <row r="183" spans="1:6" ht="15" thickBot="1" x14ac:dyDescent="0.4">
      <c r="B183" s="65" t="s">
        <v>192</v>
      </c>
      <c r="C183" s="66" t="s">
        <v>5</v>
      </c>
      <c r="D183" s="54" t="s">
        <v>105</v>
      </c>
      <c r="E183" s="54" t="s">
        <v>106</v>
      </c>
      <c r="F183" s="54" t="s">
        <v>138</v>
      </c>
    </row>
    <row r="184" spans="1:6" ht="15" thickBot="1" x14ac:dyDescent="0.4">
      <c r="A184"/>
      <c r="B184" s="17" t="s">
        <v>6</v>
      </c>
      <c r="C184" s="18"/>
      <c r="D184" s="19"/>
      <c r="E184" s="19"/>
      <c r="F184" s="19"/>
    </row>
    <row r="185" spans="1:6" ht="14.5" x14ac:dyDescent="0.35">
      <c r="A185" s="20"/>
      <c r="B185" s="21" t="s">
        <v>7</v>
      </c>
      <c r="C185" s="22" t="s">
        <v>174</v>
      </c>
      <c r="D185" s="30"/>
      <c r="E185" s="30"/>
      <c r="F185" s="30"/>
    </row>
    <row r="186" spans="1:6" ht="14.5" x14ac:dyDescent="0.35">
      <c r="A186" s="20"/>
      <c r="B186" s="23" t="s">
        <v>9</v>
      </c>
      <c r="C186" s="24" t="s">
        <v>174</v>
      </c>
      <c r="D186" s="31"/>
      <c r="E186" s="31"/>
      <c r="F186" s="31"/>
    </row>
    <row r="187" spans="1:6" ht="14.5" x14ac:dyDescent="0.35">
      <c r="A187" s="20"/>
      <c r="B187" s="23" t="s">
        <v>10</v>
      </c>
      <c r="C187" s="24" t="s">
        <v>174</v>
      </c>
      <c r="D187" s="31"/>
      <c r="E187" s="31"/>
      <c r="F187" s="31"/>
    </row>
    <row r="188" spans="1:6" ht="15" thickBot="1" x14ac:dyDescent="0.4">
      <c r="A188" s="20"/>
      <c r="B188" s="25" t="s">
        <v>11</v>
      </c>
      <c r="C188" s="26" t="s">
        <v>174</v>
      </c>
      <c r="D188" s="32"/>
      <c r="E188" s="32"/>
      <c r="F188" s="32"/>
    </row>
    <row r="189" spans="1:6" ht="15" thickBot="1" x14ac:dyDescent="0.4">
      <c r="B189" s="17" t="s">
        <v>12</v>
      </c>
      <c r="C189" s="18"/>
      <c r="D189" s="19"/>
      <c r="E189" s="19"/>
      <c r="F189" s="19"/>
    </row>
    <row r="190" spans="1:6" ht="14.5" x14ac:dyDescent="0.35">
      <c r="B190" s="21" t="s">
        <v>9</v>
      </c>
      <c r="C190" s="22" t="s">
        <v>174</v>
      </c>
      <c r="D190" s="30"/>
      <c r="E190" s="30"/>
      <c r="F190" s="30"/>
    </row>
    <row r="191" spans="1:6" ht="14.5" x14ac:dyDescent="0.35">
      <c r="B191" s="23" t="s">
        <v>13</v>
      </c>
      <c r="C191" s="24" t="s">
        <v>174</v>
      </c>
      <c r="D191" s="31"/>
      <c r="E191" s="31"/>
      <c r="F191" s="31"/>
    </row>
    <row r="192" spans="1:6" ht="14.5" x14ac:dyDescent="0.35">
      <c r="B192" s="23" t="s">
        <v>14</v>
      </c>
      <c r="C192" s="24" t="s">
        <v>174</v>
      </c>
      <c r="D192" s="31"/>
      <c r="E192" s="31"/>
      <c r="F192" s="31"/>
    </row>
    <row r="193" spans="1:6" ht="14.5" x14ac:dyDescent="0.35">
      <c r="B193" s="23" t="s">
        <v>15</v>
      </c>
      <c r="C193" s="24" t="s">
        <v>174</v>
      </c>
      <c r="D193" s="31"/>
      <c r="E193" s="31"/>
      <c r="F193" s="31"/>
    </row>
    <row r="194" spans="1:6" ht="15" thickBot="1" x14ac:dyDescent="0.4">
      <c r="B194" s="27" t="s">
        <v>16</v>
      </c>
      <c r="C194" s="28" t="s">
        <v>174</v>
      </c>
      <c r="D194" s="32"/>
      <c r="E194" s="32"/>
      <c r="F194" s="32"/>
    </row>
    <row r="195" spans="1:6" ht="15" thickBot="1" x14ac:dyDescent="0.4">
      <c r="B195" s="33" t="s">
        <v>18</v>
      </c>
      <c r="C195" s="28" t="s">
        <v>174</v>
      </c>
      <c r="D195" s="32"/>
      <c r="E195" s="32"/>
      <c r="F195" s="32"/>
    </row>
    <row r="196" spans="1:6" ht="14.5" thickBot="1" x14ac:dyDescent="0.35"/>
    <row r="197" spans="1:6" ht="15" thickBot="1" x14ac:dyDescent="0.35">
      <c r="B197" s="42" t="s">
        <v>173</v>
      </c>
      <c r="C197" s="43" t="s">
        <v>174</v>
      </c>
      <c r="D197" s="44">
        <f>IF(SUM(D190:D194)=0,SUM(D185:D188,D195),SUM(D190:D194,D195))</f>
        <v>0</v>
      </c>
      <c r="E197" s="44">
        <f>IF(SUM(E190:E194)=0,SUM(E185:E188,E195),SUM(E190:E194,E195))</f>
        <v>0</v>
      </c>
      <c r="F197" s="44">
        <f>IF(SUM(F190:F194)=0,SUM(F185:F188,F195),SUM(F190:F194,F195))</f>
        <v>0</v>
      </c>
    </row>
    <row r="198" spans="1:6" ht="14.5" thickBot="1" x14ac:dyDescent="0.35"/>
    <row r="199" spans="1:6" ht="16" thickBot="1" x14ac:dyDescent="0.35">
      <c r="A199" s="81" t="s">
        <v>168</v>
      </c>
      <c r="B199" s="48" t="s">
        <v>201</v>
      </c>
      <c r="C199" s="48"/>
      <c r="D199" s="49"/>
      <c r="E199" s="49"/>
      <c r="F199" s="49"/>
    </row>
    <row r="200" spans="1:6" ht="15" thickBot="1" x14ac:dyDescent="0.4">
      <c r="B200" s="58"/>
      <c r="C200" s="58"/>
      <c r="D200" s="58"/>
      <c r="E200" s="58"/>
      <c r="F200" s="58"/>
    </row>
    <row r="201" spans="1:6" ht="15" thickBot="1" x14ac:dyDescent="0.4">
      <c r="B201" s="65" t="s">
        <v>193</v>
      </c>
      <c r="C201" s="91" t="s">
        <v>5</v>
      </c>
      <c r="D201" s="58"/>
      <c r="E201" s="58"/>
      <c r="F201" s="54" t="s">
        <v>138</v>
      </c>
    </row>
    <row r="202" spans="1:6" ht="14.5" x14ac:dyDescent="0.35">
      <c r="B202" s="37" t="s">
        <v>21</v>
      </c>
      <c r="C202" s="40" t="s">
        <v>174</v>
      </c>
      <c r="D202" s="92"/>
      <c r="E202" s="58"/>
      <c r="F202" s="31"/>
    </row>
    <row r="203" spans="1:6" ht="14.5" x14ac:dyDescent="0.35">
      <c r="B203" s="41" t="s">
        <v>22</v>
      </c>
      <c r="C203" s="93" t="s">
        <v>174</v>
      </c>
      <c r="D203" s="58"/>
      <c r="E203" s="58"/>
      <c r="F203" s="31"/>
    </row>
    <row r="204" spans="1:6" ht="15" thickBot="1" x14ac:dyDescent="0.4">
      <c r="B204" s="38" t="s">
        <v>23</v>
      </c>
      <c r="C204" s="39" t="s">
        <v>174</v>
      </c>
      <c r="D204" s="92"/>
      <c r="E204" s="58"/>
      <c r="F204" s="32"/>
    </row>
    <row r="205" spans="1:6" ht="15" thickBot="1" x14ac:dyDescent="0.4">
      <c r="D205" s="58"/>
      <c r="E205" s="58"/>
    </row>
    <row r="206" spans="1:6" ht="15" thickBot="1" x14ac:dyDescent="0.4">
      <c r="B206" s="42" t="s">
        <v>176</v>
      </c>
      <c r="C206" s="55" t="s">
        <v>174</v>
      </c>
      <c r="D206" s="58"/>
      <c r="E206" s="58"/>
      <c r="F206" s="96">
        <f>SUM(F202:F204)</f>
        <v>0</v>
      </c>
    </row>
    <row r="207" spans="1:6" ht="15" thickBot="1" x14ac:dyDescent="0.4">
      <c r="D207" s="58"/>
      <c r="E207" s="58"/>
    </row>
    <row r="208" spans="1:6" ht="15" thickBot="1" x14ac:dyDescent="0.4">
      <c r="B208" s="65" t="s">
        <v>194</v>
      </c>
      <c r="C208" s="91" t="s">
        <v>5</v>
      </c>
      <c r="D208" s="58"/>
      <c r="E208" s="58"/>
      <c r="F208" s="54" t="s">
        <v>138</v>
      </c>
    </row>
    <row r="209" spans="1:6" ht="15" thickBot="1" x14ac:dyDescent="0.4">
      <c r="A209"/>
      <c r="B209" s="17" t="s">
        <v>6</v>
      </c>
      <c r="C209" s="18"/>
      <c r="D209" s="58"/>
      <c r="E209" s="58"/>
      <c r="F209" s="19"/>
    </row>
    <row r="210" spans="1:6" ht="14.5" x14ac:dyDescent="0.35">
      <c r="A210" s="20"/>
      <c r="B210" s="21" t="s">
        <v>7</v>
      </c>
      <c r="C210" s="87" t="s">
        <v>174</v>
      </c>
      <c r="D210" s="58"/>
      <c r="E210" s="58"/>
      <c r="F210" s="30"/>
    </row>
    <row r="211" spans="1:6" ht="14.5" x14ac:dyDescent="0.35">
      <c r="A211" s="20"/>
      <c r="B211" s="23" t="s">
        <v>9</v>
      </c>
      <c r="C211" s="88" t="s">
        <v>174</v>
      </c>
      <c r="D211" s="58"/>
      <c r="E211" s="58"/>
      <c r="F211" s="31"/>
    </row>
    <row r="212" spans="1:6" ht="14.5" x14ac:dyDescent="0.35">
      <c r="A212" s="20"/>
      <c r="B212" s="23" t="s">
        <v>10</v>
      </c>
      <c r="C212" s="94" t="s">
        <v>174</v>
      </c>
      <c r="D212" s="92"/>
      <c r="E212" s="58"/>
      <c r="F212" s="31"/>
    </row>
    <row r="213" spans="1:6" ht="15" thickBot="1" x14ac:dyDescent="0.4">
      <c r="A213" s="20"/>
      <c r="B213" s="25" t="s">
        <v>11</v>
      </c>
      <c r="C213" s="95" t="s">
        <v>174</v>
      </c>
      <c r="D213" s="92"/>
      <c r="E213" s="58"/>
      <c r="F213" s="32"/>
    </row>
    <row r="214" spans="1:6" ht="15" thickBot="1" x14ac:dyDescent="0.4">
      <c r="B214" s="17" t="s">
        <v>12</v>
      </c>
      <c r="C214" s="18"/>
      <c r="D214" s="58"/>
      <c r="E214" s="58"/>
      <c r="F214" s="19"/>
    </row>
    <row r="215" spans="1:6" ht="14.5" x14ac:dyDescent="0.35">
      <c r="B215" s="21" t="s">
        <v>9</v>
      </c>
      <c r="C215" s="87" t="s">
        <v>174</v>
      </c>
      <c r="D215" s="58"/>
      <c r="E215" s="58"/>
      <c r="F215" s="30"/>
    </row>
    <row r="216" spans="1:6" ht="14.5" x14ac:dyDescent="0.35">
      <c r="B216" s="23" t="s">
        <v>13</v>
      </c>
      <c r="C216" s="88" t="s">
        <v>174</v>
      </c>
      <c r="D216" s="58"/>
      <c r="E216" s="58"/>
      <c r="F216" s="31"/>
    </row>
    <row r="217" spans="1:6" ht="14.5" x14ac:dyDescent="0.35">
      <c r="B217" s="23" t="s">
        <v>14</v>
      </c>
      <c r="C217" s="94" t="s">
        <v>174</v>
      </c>
      <c r="D217" s="92"/>
      <c r="E217" s="58"/>
      <c r="F217" s="31"/>
    </row>
    <row r="218" spans="1:6" ht="14.5" x14ac:dyDescent="0.35">
      <c r="B218" s="23" t="s">
        <v>15</v>
      </c>
      <c r="C218" s="94" t="s">
        <v>174</v>
      </c>
      <c r="D218" s="92"/>
      <c r="E218" s="58"/>
      <c r="F218" s="31"/>
    </row>
    <row r="219" spans="1:6" ht="15" thickBot="1" x14ac:dyDescent="0.4">
      <c r="B219" s="27" t="s">
        <v>16</v>
      </c>
      <c r="C219" s="89" t="s">
        <v>174</v>
      </c>
      <c r="D219" s="58"/>
      <c r="E219" s="58"/>
      <c r="F219" s="32"/>
    </row>
    <row r="220" spans="1:6" ht="15" thickBot="1" x14ac:dyDescent="0.4">
      <c r="B220" s="33" t="s">
        <v>18</v>
      </c>
      <c r="C220" s="55" t="s">
        <v>174</v>
      </c>
      <c r="D220" s="58"/>
      <c r="E220" s="58"/>
      <c r="F220" s="32"/>
    </row>
    <row r="221" spans="1:6" ht="15" thickBot="1" x14ac:dyDescent="0.4">
      <c r="D221" s="58"/>
      <c r="E221" s="58"/>
    </row>
    <row r="222" spans="1:6" ht="15" thickBot="1" x14ac:dyDescent="0.4">
      <c r="B222" s="42" t="s">
        <v>176</v>
      </c>
      <c r="C222" s="55" t="s">
        <v>174</v>
      </c>
      <c r="D222" s="58"/>
      <c r="E222" s="58"/>
      <c r="F222" s="96">
        <f>IF(SUM(F215:F219)=0,SUM(F210:F213,F220),SUM(F215:F219,F220))</f>
        <v>0</v>
      </c>
    </row>
    <row r="223" spans="1:6" ht="14.5" thickBot="1" x14ac:dyDescent="0.35"/>
    <row r="224" spans="1:6" ht="16" thickBot="1" x14ac:dyDescent="0.35">
      <c r="A224" s="81" t="s">
        <v>168</v>
      </c>
      <c r="B224" s="48" t="s">
        <v>202</v>
      </c>
      <c r="C224" s="48"/>
      <c r="D224" s="49"/>
      <c r="E224" s="49"/>
      <c r="F224" s="49"/>
    </row>
    <row r="225" spans="1:6" ht="15" thickBot="1" x14ac:dyDescent="0.4">
      <c r="B225" s="58"/>
      <c r="C225" s="58"/>
      <c r="D225" s="58"/>
      <c r="E225" s="58"/>
      <c r="F225" s="58"/>
    </row>
    <row r="226" spans="1:6" ht="15" thickBot="1" x14ac:dyDescent="0.4">
      <c r="B226" s="65" t="s">
        <v>195</v>
      </c>
      <c r="C226" s="91" t="s">
        <v>5</v>
      </c>
      <c r="D226" s="58"/>
      <c r="E226" s="58"/>
      <c r="F226" s="54" t="s">
        <v>138</v>
      </c>
    </row>
    <row r="227" spans="1:6" ht="14.5" x14ac:dyDescent="0.35">
      <c r="B227" s="37" t="s">
        <v>21</v>
      </c>
      <c r="C227" s="40" t="s">
        <v>178</v>
      </c>
      <c r="D227" s="92"/>
      <c r="E227" s="58"/>
      <c r="F227" s="31"/>
    </row>
    <row r="228" spans="1:6" ht="14.5" x14ac:dyDescent="0.35">
      <c r="B228" s="41" t="s">
        <v>22</v>
      </c>
      <c r="C228" s="93" t="s">
        <v>178</v>
      </c>
      <c r="D228" s="58"/>
      <c r="E228" s="58"/>
      <c r="F228" s="31"/>
    </row>
    <row r="229" spans="1:6" ht="15" thickBot="1" x14ac:dyDescent="0.4">
      <c r="B229" s="38" t="s">
        <v>23</v>
      </c>
      <c r="C229" s="39" t="s">
        <v>178</v>
      </c>
      <c r="D229" s="92"/>
      <c r="E229" s="58"/>
      <c r="F229" s="32"/>
    </row>
    <row r="230" spans="1:6" ht="15" thickBot="1" x14ac:dyDescent="0.4">
      <c r="D230" s="58"/>
      <c r="E230" s="58"/>
    </row>
    <row r="231" spans="1:6" ht="15" thickBot="1" x14ac:dyDescent="0.4">
      <c r="B231" s="42" t="s">
        <v>179</v>
      </c>
      <c r="C231" s="55" t="s">
        <v>178</v>
      </c>
      <c r="D231" s="58"/>
      <c r="E231" s="58"/>
      <c r="F231" s="96">
        <f>SUM(F227:F229)</f>
        <v>0</v>
      </c>
    </row>
    <row r="232" spans="1:6" ht="15" thickBot="1" x14ac:dyDescent="0.4">
      <c r="D232" s="58"/>
      <c r="E232" s="58"/>
    </row>
    <row r="233" spans="1:6" ht="15" thickBot="1" x14ac:dyDescent="0.4">
      <c r="B233" s="65" t="s">
        <v>196</v>
      </c>
      <c r="C233" s="91" t="s">
        <v>5</v>
      </c>
      <c r="D233" s="58"/>
      <c r="E233" s="58"/>
      <c r="F233" s="54" t="s">
        <v>138</v>
      </c>
    </row>
    <row r="234" spans="1:6" ht="15" thickBot="1" x14ac:dyDescent="0.4">
      <c r="A234"/>
      <c r="B234" s="17" t="s">
        <v>6</v>
      </c>
      <c r="C234" s="18"/>
      <c r="D234" s="58"/>
      <c r="E234" s="58"/>
      <c r="F234" s="19"/>
    </row>
    <row r="235" spans="1:6" ht="14.5" x14ac:dyDescent="0.35">
      <c r="A235" s="20"/>
      <c r="B235" s="21" t="s">
        <v>7</v>
      </c>
      <c r="C235" s="87" t="s">
        <v>178</v>
      </c>
      <c r="D235" s="58"/>
      <c r="E235" s="58"/>
      <c r="F235" s="30"/>
    </row>
    <row r="236" spans="1:6" ht="14.5" x14ac:dyDescent="0.35">
      <c r="A236" s="20"/>
      <c r="B236" s="23" t="s">
        <v>9</v>
      </c>
      <c r="C236" s="88" t="s">
        <v>178</v>
      </c>
      <c r="D236" s="58"/>
      <c r="E236" s="58"/>
      <c r="F236" s="31"/>
    </row>
    <row r="237" spans="1:6" ht="14.5" x14ac:dyDescent="0.35">
      <c r="A237" s="20"/>
      <c r="B237" s="23" t="s">
        <v>10</v>
      </c>
      <c r="C237" s="94" t="s">
        <v>178</v>
      </c>
      <c r="D237" s="92"/>
      <c r="E237" s="58"/>
      <c r="F237" s="31"/>
    </row>
    <row r="238" spans="1:6" ht="15" thickBot="1" x14ac:dyDescent="0.4">
      <c r="A238" s="20"/>
      <c r="B238" s="25" t="s">
        <v>11</v>
      </c>
      <c r="C238" s="95" t="s">
        <v>178</v>
      </c>
      <c r="D238" s="92"/>
      <c r="E238" s="58"/>
      <c r="F238" s="32"/>
    </row>
    <row r="239" spans="1:6" ht="15" thickBot="1" x14ac:dyDescent="0.4">
      <c r="B239" s="17" t="s">
        <v>12</v>
      </c>
      <c r="C239" s="18"/>
      <c r="D239" s="58"/>
      <c r="E239" s="58"/>
      <c r="F239" s="19"/>
    </row>
    <row r="240" spans="1:6" ht="14.5" x14ac:dyDescent="0.35">
      <c r="B240" s="21" t="s">
        <v>9</v>
      </c>
      <c r="C240" s="87" t="s">
        <v>178</v>
      </c>
      <c r="D240" s="58"/>
      <c r="E240" s="58"/>
      <c r="F240" s="30"/>
    </row>
    <row r="241" spans="1:6" ht="14.5" x14ac:dyDescent="0.35">
      <c r="B241" s="23" t="s">
        <v>13</v>
      </c>
      <c r="C241" s="88" t="s">
        <v>178</v>
      </c>
      <c r="D241" s="58"/>
      <c r="E241" s="58"/>
      <c r="F241" s="31"/>
    </row>
    <row r="242" spans="1:6" ht="14.5" x14ac:dyDescent="0.35">
      <c r="B242" s="23" t="s">
        <v>14</v>
      </c>
      <c r="C242" s="94" t="s">
        <v>178</v>
      </c>
      <c r="D242" s="92"/>
      <c r="E242" s="58"/>
      <c r="F242" s="31"/>
    </row>
    <row r="243" spans="1:6" ht="14.5" x14ac:dyDescent="0.35">
      <c r="B243" s="23" t="s">
        <v>15</v>
      </c>
      <c r="C243" s="94" t="s">
        <v>178</v>
      </c>
      <c r="D243" s="92"/>
      <c r="E243" s="58"/>
      <c r="F243" s="31"/>
    </row>
    <row r="244" spans="1:6" ht="15" thickBot="1" x14ac:dyDescent="0.4">
      <c r="B244" s="27" t="s">
        <v>16</v>
      </c>
      <c r="C244" s="89" t="s">
        <v>178</v>
      </c>
      <c r="D244" s="58"/>
      <c r="E244" s="58"/>
      <c r="F244" s="32"/>
    </row>
    <row r="245" spans="1:6" ht="15" thickBot="1" x14ac:dyDescent="0.4">
      <c r="B245" s="33" t="s">
        <v>18</v>
      </c>
      <c r="C245" s="55" t="s">
        <v>178</v>
      </c>
      <c r="D245" s="58"/>
      <c r="E245" s="58"/>
      <c r="F245" s="32"/>
    </row>
    <row r="246" spans="1:6" ht="15" thickBot="1" x14ac:dyDescent="0.4">
      <c r="D246" s="58"/>
      <c r="E246" s="58"/>
    </row>
    <row r="247" spans="1:6" ht="15" thickBot="1" x14ac:dyDescent="0.4">
      <c r="B247" s="42" t="s">
        <v>179</v>
      </c>
      <c r="C247" s="55" t="s">
        <v>178</v>
      </c>
      <c r="D247" s="58"/>
      <c r="E247" s="58"/>
      <c r="F247" s="96">
        <f>IF(SUM(F240:F244)=0,SUM(F235:F238,F245),SUM(F240:F244,F245))</f>
        <v>0</v>
      </c>
    </row>
    <row r="248" spans="1:6" ht="14.5" thickBot="1" x14ac:dyDescent="0.35"/>
    <row r="249" spans="1:6" ht="16" thickBot="1" x14ac:dyDescent="0.35">
      <c r="A249" s="81" t="s">
        <v>180</v>
      </c>
      <c r="B249" s="48" t="s">
        <v>203</v>
      </c>
      <c r="C249" s="48"/>
      <c r="D249" s="49"/>
      <c r="E249" s="49"/>
      <c r="F249" s="49"/>
    </row>
    <row r="250" spans="1:6" ht="15" thickBot="1" x14ac:dyDescent="0.4">
      <c r="B250" s="58"/>
      <c r="C250" s="58"/>
      <c r="D250" s="58"/>
      <c r="E250" s="58"/>
      <c r="F250" s="58"/>
    </row>
    <row r="251" spans="1:6" ht="15" thickBot="1" x14ac:dyDescent="0.4">
      <c r="B251" s="65" t="s">
        <v>197</v>
      </c>
      <c r="C251" s="66" t="s">
        <v>5</v>
      </c>
      <c r="D251" s="54" t="s">
        <v>105</v>
      </c>
      <c r="E251" s="54" t="s">
        <v>106</v>
      </c>
      <c r="F251" s="54" t="s">
        <v>138</v>
      </c>
    </row>
    <row r="252" spans="1:6" ht="14.5" x14ac:dyDescent="0.35">
      <c r="B252" s="37" t="s">
        <v>21</v>
      </c>
      <c r="C252" s="40" t="s">
        <v>198</v>
      </c>
      <c r="D252" s="31"/>
      <c r="E252" s="31"/>
      <c r="F252" s="31"/>
    </row>
    <row r="253" spans="1:6" ht="14.5" x14ac:dyDescent="0.35">
      <c r="B253" s="41" t="s">
        <v>22</v>
      </c>
      <c r="C253" s="29" t="s">
        <v>198</v>
      </c>
      <c r="D253" s="31"/>
      <c r="E253" s="31"/>
      <c r="F253" s="31"/>
    </row>
    <row r="254" spans="1:6" ht="15" thickBot="1" x14ac:dyDescent="0.4">
      <c r="B254" s="38" t="s">
        <v>23</v>
      </c>
      <c r="C254" s="39" t="s">
        <v>198</v>
      </c>
      <c r="D254" s="32"/>
      <c r="E254" s="32"/>
      <c r="F254" s="32"/>
    </row>
    <row r="255" spans="1:6" ht="14.5" thickBot="1" x14ac:dyDescent="0.35"/>
    <row r="256" spans="1:6" ht="15" thickBot="1" x14ac:dyDescent="0.35">
      <c r="B256" s="42" t="s">
        <v>204</v>
      </c>
      <c r="C256" s="43" t="s">
        <v>198</v>
      </c>
      <c r="D256" s="44">
        <f>SUM(D252:D254)</f>
        <v>0</v>
      </c>
      <c r="E256" s="44">
        <f>SUM(E252:E254)</f>
        <v>0</v>
      </c>
      <c r="F256" s="44">
        <f>SUM(F252:F254)</f>
        <v>0</v>
      </c>
    </row>
  </sheetData>
  <sheetProtection formatColumns="0"/>
  <mergeCells count="3">
    <mergeCell ref="H12:J12"/>
    <mergeCell ref="H76:J77"/>
    <mergeCell ref="H78:J78"/>
  </mergeCells>
  <phoneticPr fontId="23" type="noConversion"/>
  <conditionalFormatting sqref="B60:B63">
    <cfRule type="expression" dxfId="25" priority="30">
      <formula>INDEX(dms_CF_3.6.5, MATCH(dms_TradingName,dms_CF_TradingName))="Y"</formula>
    </cfRule>
  </conditionalFormatting>
  <conditionalFormatting sqref="B65:B69">
    <cfRule type="expression" dxfId="24" priority="29">
      <formula>INDEX(dms_CF_3.6.5, MATCH(dms_TradingName,dms_CF_TradingName))="Y"</formula>
    </cfRule>
  </conditionalFormatting>
  <conditionalFormatting sqref="B54:B56">
    <cfRule type="expression" dxfId="23" priority="28">
      <formula>INDEX(dms_CF_3.6.5, MATCH(dms_TradingName,dms_CF_TradingName))="Y"</formula>
    </cfRule>
  </conditionalFormatting>
  <conditionalFormatting sqref="B85:B88">
    <cfRule type="expression" dxfId="22" priority="27">
      <formula>INDEX(dms_CF_3.6.5, MATCH(dms_TradingName,dms_CF_TradingName))="Y"</formula>
    </cfRule>
  </conditionalFormatting>
  <conditionalFormatting sqref="B90:B94">
    <cfRule type="expression" dxfId="21" priority="26">
      <formula>INDEX(dms_CF_3.6.5, MATCH(dms_TradingName,dms_CF_TradingName))="Y"</formula>
    </cfRule>
  </conditionalFormatting>
  <conditionalFormatting sqref="B110:B113">
    <cfRule type="expression" dxfId="20" priority="23">
      <formula>INDEX(dms_CF_3.6.5, MATCH(dms_TradingName,dms_CF_TradingName))="Y"</formula>
    </cfRule>
  </conditionalFormatting>
  <conditionalFormatting sqref="B115:B119">
    <cfRule type="expression" dxfId="19" priority="22">
      <formula>INDEX(dms_CF_3.6.5, MATCH(dms_TradingName,dms_CF_TradingName))="Y"</formula>
    </cfRule>
  </conditionalFormatting>
  <conditionalFormatting sqref="B135:B138">
    <cfRule type="expression" dxfId="18" priority="21">
      <formula>INDEX(dms_CF_3.6.5, MATCH(dms_TradingName,dms_CF_TradingName))="Y"</formula>
    </cfRule>
  </conditionalFormatting>
  <conditionalFormatting sqref="B140:B144">
    <cfRule type="expression" dxfId="17" priority="20">
      <formula>INDEX(dms_CF_3.6.5, MATCH(dms_TradingName,dms_CF_TradingName))="Y"</formula>
    </cfRule>
  </conditionalFormatting>
  <conditionalFormatting sqref="B160:B163">
    <cfRule type="expression" dxfId="16" priority="19">
      <formula>INDEX(dms_CF_3.6.5, MATCH(dms_TradingName,dms_CF_TradingName))="Y"</formula>
    </cfRule>
  </conditionalFormatting>
  <conditionalFormatting sqref="B165:B169">
    <cfRule type="expression" dxfId="15" priority="18">
      <formula>INDEX(dms_CF_3.6.5, MATCH(dms_TradingName,dms_CF_TradingName))="Y"</formula>
    </cfRule>
  </conditionalFormatting>
  <conditionalFormatting sqref="B185:B188">
    <cfRule type="expression" dxfId="14" priority="17">
      <formula>INDEX(dms_CF_3.6.5, MATCH(dms_TradingName,dms_CF_TradingName))="Y"</formula>
    </cfRule>
  </conditionalFormatting>
  <conditionalFormatting sqref="B190:B194">
    <cfRule type="expression" dxfId="13" priority="16">
      <formula>INDEX(dms_CF_3.6.5, MATCH(dms_TradingName,dms_CF_TradingName))="Y"</formula>
    </cfRule>
  </conditionalFormatting>
  <conditionalFormatting sqref="B210:B213">
    <cfRule type="expression" dxfId="12" priority="13">
      <formula>INDEX(dms_CF_3.6.5, MATCH(dms_TradingName,dms_CF_TradingName))="Y"</formula>
    </cfRule>
  </conditionalFormatting>
  <conditionalFormatting sqref="B215:B219">
    <cfRule type="expression" dxfId="11" priority="12">
      <formula>INDEX(dms_CF_3.6.5, MATCH(dms_TradingName,dms_CF_TradingName))="Y"</formula>
    </cfRule>
  </conditionalFormatting>
  <conditionalFormatting sqref="B235:B238">
    <cfRule type="expression" dxfId="10" priority="11">
      <formula>INDEX(dms_CF_3.6.5, MATCH(dms_TradingName,dms_CF_TradingName))="Y"</formula>
    </cfRule>
  </conditionalFormatting>
  <conditionalFormatting sqref="B240:B244">
    <cfRule type="expression" dxfId="9" priority="10">
      <formula>INDEX(dms_CF_3.6.5, MATCH(dms_TradingName,dms_CF_TradingName))="Y"</formula>
    </cfRule>
  </conditionalFormatting>
  <conditionalFormatting sqref="B47:B49">
    <cfRule type="expression" dxfId="5" priority="6">
      <formula>INDEX(dms_CF_3.6.5, MATCH(dms_TradingName,dms_CF_TradingName))="Y"</formula>
    </cfRule>
  </conditionalFormatting>
  <conditionalFormatting sqref="B42:B44">
    <cfRule type="expression" dxfId="4" priority="5">
      <formula>INDEX(dms_CF_3.6.5, MATCH(dms_TradingName,dms_CF_TradingName))="Y"</formula>
    </cfRule>
  </conditionalFormatting>
  <conditionalFormatting sqref="B37:B39">
    <cfRule type="expression" dxfId="3" priority="4">
      <formula>INDEX(dms_CF_3.6.5, MATCH(dms_TradingName,dms_CF_TradingName))="Y"</formula>
    </cfRule>
  </conditionalFormatting>
  <conditionalFormatting sqref="B30:B32">
    <cfRule type="expression" dxfId="2" priority="3">
      <formula>INDEX(dms_CF_3.6.5, MATCH(dms_TradingName,dms_CF_TradingName))="Y"</formula>
    </cfRule>
  </conditionalFormatting>
  <conditionalFormatting sqref="B25:B27">
    <cfRule type="expression" dxfId="1" priority="2">
      <formula>INDEX(dms_CF_3.6.5, MATCH(dms_TradingName,dms_CF_TradingName))="Y"</formula>
    </cfRule>
  </conditionalFormatting>
  <conditionalFormatting sqref="B20:B22">
    <cfRule type="expression" dxfId="0" priority="1">
      <formula>INDEX(dms_CF_3.6.5, MATCH(dms_TradingName,dms_CF_TradingName))="Y"</formula>
    </cfRule>
  </conditionalFormatting>
  <dataValidations count="1">
    <dataValidation allowBlank="1" showInputMessage="1" showErrorMessage="1" sqref="D9:F12 F53:F56 D51:F51 D7:F7 F24:F27 D34:F34 F46:F49 D17:F17 F36:F39 F41:F44 F58:F70 D74:F74 D76:F79 D83:F95 D99:F99 D101:F104 D108:F120 D124:F124 D126:F129 D133:F145 D149:F149 F158:F170 D174:F174 D176:F179 D183:F195 F151:F154 D199:F199 F208:F220 F201:F204 D224:F224 F233:F245 F226:F229 D249:F249 D251:F254 F19:F22 F29:F32" xr:uid="{4B6D755D-5F99-4E11-B448-CF6CD093C411}"/>
  </dataValidations>
  <pageMargins left="0.7" right="0.7" top="0.75" bottom="0.75" header="0.3" footer="0.3"/>
  <pageSetup paperSize="8"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11.8 Export services</vt:lpstr>
      <vt:lpstr>11.9 Quality of Export services</vt:lpstr>
      <vt:lpstr>11.0 Other export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2022-09-26T03:17:19Z</dcterms:created>
  <dcterms:modified xsi:type="dcterms:W3CDTF">2022-11-07T01:36:06Z</dcterms:modified>
</cp:coreProperties>
</file>