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0" yWindow="105" windowWidth="24915" windowHeight="11565"/>
  </bookViews>
  <sheets>
    <sheet name="Ergon final decision" sheetId="1" r:id="rId1"/>
  </sheets>
  <definedNames>
    <definedName name="ans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41809.487037037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45621"/>
</workbook>
</file>

<file path=xl/calcChain.xml><?xml version="1.0" encoding="utf-8"?>
<calcChain xmlns="http://schemas.openxmlformats.org/spreadsheetml/2006/main">
  <c r="G80" i="1" l="1"/>
  <c r="F80" i="1"/>
  <c r="E80" i="1"/>
  <c r="D80" i="1"/>
  <c r="C80" i="1"/>
  <c r="H79" i="1"/>
  <c r="H78" i="1"/>
  <c r="H77" i="1"/>
  <c r="H76" i="1"/>
  <c r="H75" i="1"/>
  <c r="H74" i="1"/>
  <c r="H73" i="1"/>
  <c r="H72" i="1"/>
  <c r="H71" i="1"/>
  <c r="H70" i="1"/>
  <c r="H68" i="1"/>
  <c r="G48" i="1"/>
  <c r="F48" i="1"/>
  <c r="E48" i="1"/>
  <c r="D48" i="1"/>
  <c r="J45" i="1"/>
  <c r="J43" i="1"/>
  <c r="B43" i="1"/>
  <c r="J42" i="1"/>
  <c r="B42" i="1"/>
  <c r="J41" i="1"/>
  <c r="B41" i="1"/>
  <c r="J40" i="1"/>
  <c r="B40" i="1"/>
  <c r="J39" i="1"/>
  <c r="B39" i="1"/>
  <c r="J38" i="1"/>
  <c r="B38" i="1"/>
  <c r="O35" i="1"/>
  <c r="H33" i="1"/>
  <c r="G33" i="1"/>
  <c r="F33" i="1"/>
  <c r="E33" i="1"/>
  <c r="D33" i="1"/>
  <c r="J31" i="1"/>
  <c r="J30" i="1"/>
  <c r="J29" i="1"/>
  <c r="J28" i="1"/>
  <c r="J27" i="1"/>
  <c r="J26" i="1"/>
  <c r="H21" i="1"/>
  <c r="G21" i="1"/>
  <c r="F21" i="1"/>
  <c r="O20" i="1" s="1"/>
  <c r="E21" i="1"/>
  <c r="D21" i="1"/>
  <c r="M20" i="1" s="1"/>
  <c r="C21" i="1"/>
  <c r="P20" i="1"/>
  <c r="O21" i="1" s="1"/>
  <c r="N20" i="1"/>
  <c r="L20" i="1"/>
  <c r="E20" i="1"/>
  <c r="D20" i="1"/>
  <c r="C20" i="1"/>
  <c r="P19" i="1"/>
  <c r="O19" i="1"/>
  <c r="B10" i="1"/>
  <c r="B3" i="1"/>
  <c r="H80" i="1" l="1"/>
  <c r="O44" i="1"/>
  <c r="O43" i="1"/>
  <c r="O42" i="1"/>
  <c r="O41" i="1"/>
  <c r="O40" i="1"/>
  <c r="O39" i="1"/>
  <c r="O38" i="1"/>
  <c r="O36" i="1"/>
  <c r="N21" i="1"/>
  <c r="O47" i="1"/>
  <c r="O46" i="1"/>
  <c r="O45" i="1"/>
  <c r="N47" i="1" l="1"/>
  <c r="N46" i="1"/>
  <c r="N45" i="1"/>
  <c r="N44" i="1"/>
  <c r="N43" i="1"/>
  <c r="N42" i="1"/>
  <c r="N41" i="1"/>
  <c r="N40" i="1"/>
  <c r="N39" i="1"/>
  <c r="N38" i="1"/>
  <c r="N36" i="1"/>
  <c r="N48" i="1" s="1"/>
  <c r="M21" i="1"/>
  <c r="O48" i="1"/>
  <c r="M44" i="1" l="1"/>
  <c r="M43" i="1"/>
  <c r="M42" i="1"/>
  <c r="M41" i="1"/>
  <c r="M40" i="1"/>
  <c r="M39" i="1"/>
  <c r="M38" i="1"/>
  <c r="M36" i="1"/>
  <c r="L21" i="1"/>
  <c r="M47" i="1"/>
  <c r="M46" i="1"/>
  <c r="M45" i="1"/>
  <c r="L47" i="1" l="1"/>
  <c r="L46" i="1"/>
  <c r="L45" i="1"/>
  <c r="L44" i="1"/>
  <c r="L43" i="1"/>
  <c r="L42" i="1"/>
  <c r="L41" i="1"/>
  <c r="L40" i="1"/>
  <c r="L39" i="1"/>
  <c r="L38" i="1"/>
  <c r="L36" i="1"/>
  <c r="K21" i="1"/>
  <c r="M48" i="1"/>
  <c r="L48" i="1" l="1"/>
  <c r="O32" i="1"/>
  <c r="M32" i="1"/>
  <c r="P31" i="1"/>
  <c r="N31" i="1"/>
  <c r="L31" i="1"/>
  <c r="P30" i="1"/>
  <c r="N30" i="1"/>
  <c r="L30" i="1"/>
  <c r="P29" i="1"/>
  <c r="N29" i="1"/>
  <c r="L29" i="1"/>
  <c r="P28" i="1"/>
  <c r="N28" i="1"/>
  <c r="L28" i="1"/>
  <c r="P27" i="1"/>
  <c r="N27" i="1"/>
  <c r="L27" i="1"/>
  <c r="P26" i="1"/>
  <c r="N26" i="1"/>
  <c r="L26" i="1"/>
  <c r="P24" i="1"/>
  <c r="N24" i="1"/>
  <c r="L24" i="1"/>
  <c r="P32" i="1"/>
  <c r="N32" i="1"/>
  <c r="L32" i="1"/>
  <c r="O31" i="1"/>
  <c r="M31" i="1"/>
  <c r="O30" i="1"/>
  <c r="M30" i="1"/>
  <c r="O29" i="1"/>
  <c r="M29" i="1"/>
  <c r="O28" i="1"/>
  <c r="M28" i="1"/>
  <c r="O27" i="1"/>
  <c r="M27" i="1"/>
  <c r="O26" i="1"/>
  <c r="M26" i="1"/>
  <c r="O24" i="1"/>
  <c r="O33" i="1" s="1"/>
  <c r="M24" i="1"/>
  <c r="M33" i="1" s="1"/>
  <c r="N33" i="1" l="1"/>
  <c r="M50" i="1"/>
  <c r="N50" i="1"/>
  <c r="O50" i="1"/>
  <c r="L33" i="1"/>
  <c r="L50" i="1" s="1"/>
  <c r="P33" i="1"/>
  <c r="P48" i="1" l="1"/>
  <c r="P50" i="1" s="1"/>
  <c r="S56" i="1"/>
  <c r="Q56" i="1"/>
  <c r="T56" i="1"/>
  <c r="R56" i="1"/>
  <c r="P56" i="1"/>
  <c r="Q54" i="1"/>
  <c r="O54" i="1"/>
  <c r="R54" i="1"/>
  <c r="P54" i="1"/>
  <c r="N54" i="1"/>
  <c r="P53" i="1"/>
  <c r="N53" i="1"/>
  <c r="Q53" i="1"/>
  <c r="O53" i="1"/>
  <c r="M53" i="1"/>
  <c r="R55" i="1"/>
  <c r="P55" i="1"/>
  <c r="S55" i="1"/>
  <c r="Q55" i="1"/>
  <c r="O55" i="1"/>
  <c r="T57" i="1" l="1"/>
  <c r="R57" i="1"/>
  <c r="U57" i="1"/>
  <c r="U58" i="1" s="1"/>
  <c r="U60" i="1" s="1"/>
  <c r="S57" i="1"/>
  <c r="Q57" i="1"/>
  <c r="Q58" i="1" s="1"/>
  <c r="T58" i="1"/>
  <c r="T60" i="1" s="1"/>
  <c r="S58" i="1"/>
  <c r="S60" i="1" s="1"/>
  <c r="R58" i="1"/>
  <c r="R60" i="1" s="1"/>
  <c r="Q60" i="1" l="1"/>
  <c r="V60" i="1" s="1"/>
  <c r="V58" i="1"/>
</calcChain>
</file>

<file path=xl/comments1.xml><?xml version="1.0" encoding="utf-8"?>
<comments xmlns="http://schemas.openxmlformats.org/spreadsheetml/2006/main">
  <authors>
    <author>Author</author>
  </authors>
  <commentList>
    <comment ref="L24" authorId="0">
      <text>
        <r>
          <rPr>
            <sz val="9"/>
            <color indexed="81"/>
            <rFont val="Tahoma"/>
            <family val="2"/>
          </rPr>
          <t>CPI adjustment consistent with opex model.</t>
        </r>
      </text>
    </comment>
    <comment ref="L36" authorId="0">
      <text>
        <r>
          <rPr>
            <sz val="9"/>
            <color indexed="81"/>
            <rFont val="Tahoma"/>
            <family val="2"/>
          </rPr>
          <t>CPI adjustment consistent with opex model.</t>
        </r>
      </text>
    </comment>
    <comment ref="G47" authorId="0">
      <text>
        <r>
          <rPr>
            <sz val="9"/>
            <color indexed="81"/>
            <rFont val="Tahoma"/>
            <family val="2"/>
          </rPr>
          <t xml:space="preserve">Excludes RIN compliance costs. 
</t>
        </r>
      </text>
    </comment>
  </commentList>
</comments>
</file>

<file path=xl/sharedStrings.xml><?xml version="1.0" encoding="utf-8"?>
<sst xmlns="http://schemas.openxmlformats.org/spreadsheetml/2006/main" count="143" uniqueCount="105">
  <si>
    <t>REGULATORY REPORTING STATEMENT</t>
  </si>
  <si>
    <t>7.5 EBSS</t>
  </si>
  <si>
    <t>Instructions</t>
  </si>
  <si>
    <r>
      <t>The DNSP is required to populate all input cells (yellow) in table 7.5.1 presented below.
Efficiency gains are calculated using the formulae below.  Adjusted target and actual amounts are used to calculate the carry-over amounts.
For the first application of the scheme, the efficiency carry forward amount for the first year of the regulatory period is expressed mathematically as: 
                 E</t>
    </r>
    <r>
      <rPr>
        <vertAlign val="subscript"/>
        <sz val="10"/>
        <rFont val="Arial"/>
        <family val="2"/>
      </rPr>
      <t>1</t>
    </r>
    <r>
      <rPr>
        <sz val="10"/>
        <rFont val="Arial"/>
        <family val="2"/>
      </rPr>
      <t xml:space="preserve"> = F</t>
    </r>
    <r>
      <rPr>
        <vertAlign val="subscript"/>
        <sz val="10"/>
        <rFont val="Arial"/>
        <family val="2"/>
      </rPr>
      <t>1</t>
    </r>
    <r>
      <rPr>
        <sz val="10"/>
        <rFont val="Arial"/>
        <family val="2"/>
      </rPr>
      <t xml:space="preserve"> – A</t>
    </r>
    <r>
      <rPr>
        <vertAlign val="subscript"/>
        <sz val="10"/>
        <rFont val="Arial"/>
        <family val="2"/>
      </rPr>
      <t>1</t>
    </r>
    <r>
      <rPr>
        <sz val="10"/>
        <rFont val="Arial"/>
        <family val="2"/>
      </rPr>
      <t xml:space="preserve"> where A</t>
    </r>
    <r>
      <rPr>
        <vertAlign val="subscript"/>
        <sz val="10"/>
        <rFont val="Arial"/>
        <family val="2"/>
      </rPr>
      <t>1</t>
    </r>
    <r>
      <rPr>
        <sz val="10"/>
        <rFont val="Arial"/>
        <family val="2"/>
      </rPr>
      <t xml:space="preserve"> is the actual operating cost for year 1 and F</t>
    </r>
    <r>
      <rPr>
        <vertAlign val="subscript"/>
        <sz val="10"/>
        <rFont val="Arial"/>
        <family val="2"/>
      </rPr>
      <t>1</t>
    </r>
    <r>
      <rPr>
        <sz val="10"/>
        <rFont val="Arial"/>
        <family val="2"/>
      </rPr>
      <t xml:space="preserve"> is the regulatory target operating cost for that year. 
For savings that arose in the second to fifth year of the regulatory period, the efficiency carry forward amount is calculated as:
                 E</t>
    </r>
    <r>
      <rPr>
        <vertAlign val="subscript"/>
        <sz val="10"/>
        <rFont val="Arial"/>
        <family val="2"/>
      </rPr>
      <t>t</t>
    </r>
    <r>
      <rPr>
        <sz val="10"/>
        <rFont val="Arial"/>
        <family val="2"/>
      </rPr>
      <t xml:space="preserve"> = (F</t>
    </r>
    <r>
      <rPr>
        <vertAlign val="subscript"/>
        <sz val="10"/>
        <rFont val="Arial"/>
        <family val="2"/>
      </rPr>
      <t>t</t>
    </r>
    <r>
      <rPr>
        <sz val="10"/>
        <rFont val="Arial"/>
        <family val="2"/>
      </rPr>
      <t xml:space="preserve"> – A</t>
    </r>
    <r>
      <rPr>
        <vertAlign val="subscript"/>
        <sz val="10"/>
        <rFont val="Arial"/>
        <family val="2"/>
      </rPr>
      <t>t</t>
    </r>
    <r>
      <rPr>
        <sz val="10"/>
        <rFont val="Arial"/>
        <family val="2"/>
      </rPr>
      <t>) – (F</t>
    </r>
    <r>
      <rPr>
        <vertAlign val="subscript"/>
        <sz val="10"/>
        <rFont val="Arial"/>
        <family val="2"/>
      </rPr>
      <t>t-1</t>
    </r>
    <r>
      <rPr>
        <sz val="10"/>
        <rFont val="Arial"/>
        <family val="2"/>
      </rPr>
      <t xml:space="preserve"> – A</t>
    </r>
    <r>
      <rPr>
        <vertAlign val="subscript"/>
        <sz val="10"/>
        <rFont val="Arial"/>
        <family val="2"/>
      </rPr>
      <t>t-1</t>
    </r>
    <r>
      <rPr>
        <sz val="10"/>
        <rFont val="Arial"/>
        <family val="2"/>
      </rPr>
      <t>), where: Et is the efficiency benefit/loss in year t;
                 A</t>
    </r>
    <r>
      <rPr>
        <vertAlign val="subscript"/>
        <sz val="10"/>
        <rFont val="Arial"/>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
                 F</t>
    </r>
    <r>
      <rPr>
        <vertAlign val="subscript"/>
        <sz val="10"/>
        <rFont val="Arial"/>
        <family val="2"/>
      </rPr>
      <t>t</t>
    </r>
    <r>
      <rPr>
        <sz val="10"/>
        <rFont val="Arial"/>
        <family val="2"/>
      </rPr>
      <t>, F</t>
    </r>
    <r>
      <rPr>
        <vertAlign val="subscript"/>
        <sz val="10"/>
        <rFont val="Arial"/>
        <family val="2"/>
      </rPr>
      <t>t-1</t>
    </r>
    <r>
      <rPr>
        <sz val="10"/>
        <rFont val="Arial"/>
        <family val="2"/>
      </rPr>
      <t xml:space="preserve"> is the forecast operating cost for the years t and t-1 respectively 
Because the revenue determination will  occur prior to the completion of the current period, opex for the final year will be estimated as follows:
                 A</t>
    </r>
    <r>
      <rPr>
        <vertAlign val="subscript"/>
        <sz val="10"/>
        <rFont val="Arial"/>
        <family val="2"/>
      </rPr>
      <t>5</t>
    </r>
    <r>
      <rPr>
        <sz val="10"/>
        <rFont val="Arial"/>
        <family val="2"/>
      </rPr>
      <t xml:space="preserve"> = F</t>
    </r>
    <r>
      <rPr>
        <vertAlign val="subscript"/>
        <sz val="10"/>
        <rFont val="Arial"/>
        <family val="2"/>
      </rPr>
      <t>5</t>
    </r>
    <r>
      <rPr>
        <sz val="10"/>
        <rFont val="Arial"/>
        <family val="2"/>
      </rPr>
      <t xml:space="preserve"> – (F</t>
    </r>
    <r>
      <rPr>
        <vertAlign val="subscript"/>
        <sz val="10"/>
        <rFont val="Arial"/>
        <family val="2"/>
      </rPr>
      <t>4</t>
    </r>
    <r>
      <rPr>
        <sz val="10"/>
        <rFont val="Arial"/>
        <family val="2"/>
      </rPr>
      <t xml:space="preserve"> – A</t>
    </r>
    <r>
      <rPr>
        <vertAlign val="subscript"/>
        <sz val="10"/>
        <rFont val="Arial"/>
        <family val="2"/>
      </rPr>
      <t>4</t>
    </r>
    <r>
      <rPr>
        <sz val="10"/>
        <rFont val="Arial"/>
        <family val="2"/>
      </rPr>
      <t>)</t>
    </r>
  </si>
  <si>
    <t xml:space="preserve">CPI </t>
  </si>
  <si>
    <t>ED_EBSCPI_00001</t>
  </si>
  <si>
    <t>ABS CPI index (old base)</t>
  </si>
  <si>
    <t>ED_EBSCPI_00002</t>
  </si>
  <si>
    <t>ABS CPI index (rebased index)</t>
  </si>
  <si>
    <t>Current regulatory control period</t>
  </si>
  <si>
    <t>Forthcoming regulatory control period</t>
  </si>
  <si>
    <t>Year</t>
  </si>
  <si>
    <t>2009-10</t>
  </si>
  <si>
    <t>Actual and estimated inflation</t>
  </si>
  <si>
    <t>Actual</t>
  </si>
  <si>
    <t xml:space="preserve">Actual </t>
  </si>
  <si>
    <t>ED_EBS751_00001</t>
  </si>
  <si>
    <t>ABS CPI index - March (old base), one year lagged</t>
  </si>
  <si>
    <t>Inflation rate (per cent)</t>
  </si>
  <si>
    <t>ED_EBS751_00002</t>
  </si>
  <si>
    <t>ABS CPI index - March (rebased index in Sep 2012), one year lagged</t>
  </si>
  <si>
    <t>Reconstructed cumulative index (2014-15=1)</t>
  </si>
  <si>
    <t>Opex allowance applicable to EBSS (EBSS target)</t>
  </si>
  <si>
    <t>ED_EBS751_00003</t>
  </si>
  <si>
    <t>Total opex allowance ($million, 2009-10)</t>
  </si>
  <si>
    <t>Total opex allowance ($million, 2014-15)</t>
  </si>
  <si>
    <t>Approved excludable costs - allowance ($million, 2009-10):</t>
  </si>
  <si>
    <t>Less approved excludable costs - allowance ($million, 2014-15):</t>
  </si>
  <si>
    <t>ED_EBS751_00004</t>
  </si>
  <si>
    <t>Debt Raising costs</t>
  </si>
  <si>
    <t>ED_EBS751_00005</t>
  </si>
  <si>
    <t>Self insurance</t>
  </si>
  <si>
    <t>ED_EBS751_00006</t>
  </si>
  <si>
    <t>Insurance</t>
  </si>
  <si>
    <t>ED_EBS751_00007</t>
  </si>
  <si>
    <t>Superannuation</t>
  </si>
  <si>
    <t>ED_EBS751_00008</t>
  </si>
  <si>
    <t>Non-network alternatives</t>
  </si>
  <si>
    <t>ED_EBS751_00009</t>
  </si>
  <si>
    <t>Capitalisation policy changes</t>
  </si>
  <si>
    <t>ED_EBS751_00010</t>
  </si>
  <si>
    <t>Movements in provisions related to opex ($million, 2009-10):</t>
  </si>
  <si>
    <t>Less movements in provisions related to opex ($million, 2014-15):</t>
  </si>
  <si>
    <t>ED_EBS751_00011</t>
  </si>
  <si>
    <t>Forecast opex for EBSS purposes ($million, 2009-10)</t>
  </si>
  <si>
    <t>Forecast opex for EBSS purposes ($million, 2014-15)</t>
  </si>
  <si>
    <t xml:space="preserve">Actual and estimated opex applicable to EBSS </t>
  </si>
  <si>
    <t>ED_EBS751_00012</t>
  </si>
  <si>
    <t>Total actual opex ($million, nominal)</t>
  </si>
  <si>
    <t>Total actual opex ($million, 2014-15)</t>
  </si>
  <si>
    <t>Approved excludable costs - actual ($million, nominal):</t>
  </si>
  <si>
    <t>Less approved excludable costs - actual ($million, 2014-15)</t>
  </si>
  <si>
    <t>ED_EBS751_00013</t>
  </si>
  <si>
    <t>ED_EBS751_00014</t>
  </si>
  <si>
    <t>ED_EBS751_00015</t>
  </si>
  <si>
    <t>ED_EBS751_00016</t>
  </si>
  <si>
    <t>ED_EBS751_00017</t>
  </si>
  <si>
    <t>ED_EBS751_00018</t>
  </si>
  <si>
    <t>SGSC (Ergon and Energex)</t>
  </si>
  <si>
    <t>ED_EBS751_00019</t>
  </si>
  <si>
    <t>Movements in provisions related to opex ($million, nominal):</t>
  </si>
  <si>
    <t>ED_EBS751_00020</t>
  </si>
  <si>
    <t>Opex associated with approved cost pass through ($million, nominal):</t>
  </si>
  <si>
    <t>Opex associated with approved cost pass through ($million, 2014-15):</t>
  </si>
  <si>
    <t>Specific uncontrollable costs reported by NSP ($million, nominal):</t>
  </si>
  <si>
    <t>Specific uncontrollable costs reported by NSP ($million, 2014-15):</t>
  </si>
  <si>
    <t>ED_EBS751_00021</t>
  </si>
  <si>
    <t>Actual opex for EBSS purposes ($million, nominal)</t>
  </si>
  <si>
    <t>Actual opex for EBSS purposes ($million, 2014-15)</t>
  </si>
  <si>
    <t>Incremental gain ($million, 2014-15)</t>
  </si>
  <si>
    <t>Carryover</t>
  </si>
  <si>
    <t xml:space="preserve">Total </t>
  </si>
  <si>
    <t>Total Carryover Amount ($million, 2014-15)</t>
  </si>
  <si>
    <t>PTRM inputs ($million, 2014-15)</t>
  </si>
  <si>
    <t>TABLE 7.5.2 - Proposed forecast opex for the EBSS for the forthcoming regulatory control period</t>
  </si>
  <si>
    <t xml:space="preserve">The DNSP is required to populate all input cells (yellow) in table 7.5.2 presented below.
</t>
  </si>
  <si>
    <t>Total</t>
  </si>
  <si>
    <t>ED_EBS752_00001</t>
  </si>
  <si>
    <t>Less excluded costs ($million, 2014-15)</t>
  </si>
  <si>
    <t>ED_EBS752_00002</t>
  </si>
  <si>
    <t>ED_EBS752_00003</t>
  </si>
  <si>
    <t>ED_EBS752_00004</t>
  </si>
  <si>
    <t>ED_EBS752_00005</t>
  </si>
  <si>
    <t>ED_EBS752_00006</t>
  </si>
  <si>
    <t>ED_EBS752_00007</t>
  </si>
  <si>
    <t>ED_EBS752_00008</t>
  </si>
  <si>
    <t>ED_EBS752_00009</t>
  </si>
  <si>
    <t>ED_EBS752_00010</t>
  </si>
  <si>
    <t>ED_EBS752_00011</t>
  </si>
  <si>
    <t>ED_EBS752_99999</t>
  </si>
  <si>
    <t>Adjusted forecast opex ($million, 2014-15)</t>
  </si>
  <si>
    <t>($million, 2014-15)</t>
  </si>
  <si>
    <t>2010-11</t>
  </si>
  <si>
    <t>2011-12</t>
  </si>
  <si>
    <t>2012-13</t>
  </si>
  <si>
    <t>2013-14</t>
  </si>
  <si>
    <t>2014-15</t>
  </si>
  <si>
    <t>2015-16</t>
  </si>
  <si>
    <t>2016-17</t>
  </si>
  <si>
    <t>2017-18</t>
  </si>
  <si>
    <t>2018-19</t>
  </si>
  <si>
    <t>2019-20</t>
  </si>
  <si>
    <t>Ergon Energy</t>
  </si>
  <si>
    <t xml:space="preserve">Forecast opex (excludes DMIA) </t>
  </si>
  <si>
    <t>Debt raising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</si>
</sst>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mmm\ yyyy"/>
    <numFmt numFmtId="165" formatCode="0.0"/>
    <numFmt numFmtId="166" formatCode="_(* #,##0.00_);_(* \(#,##0.00\);_(* &quot;-&quot;??_);_(@_)"/>
    <numFmt numFmtId="167" formatCode="_-* #,##0_-;\-* #,##0_-;_-* &quot;-&quot;??_-;_-@_-"/>
    <numFmt numFmtId="168" formatCode="_-* #,##0.0_-;\-* #,##0.0_-;_-* &quot;-&quot;??_-;_-@_-"/>
    <numFmt numFmtId="169" formatCode="#,##0_ ;\(#,##0\)_ "/>
    <numFmt numFmtId="170" formatCode="#,##0.0_ ;\-#,##0.0\ "/>
    <numFmt numFmtId="171" formatCode="_([$€-2]* #,##0.00_);_([$€-2]* \(#,##0.00\);_([$€-2]* &quot;-&quot;??_)"/>
    <numFmt numFmtId="172" formatCode="[$-C09]dd\-mmm\-yy;@"/>
    <numFmt numFmtId="173" formatCode="_-[$€-2]* #,##0.00_-;\-[$€-2]* #,##0.00_-;_-[$€-2]* &quot;-&quot;??_-"/>
    <numFmt numFmtId="174" formatCode="[$-F800]dddd\,\ mmmm\ dd\,\ yyyy"/>
    <numFmt numFmtId="175" formatCode="_-* #,##0.00_-;[Red]\(#,##0.00\)_-;_-* &quot;-&quot;??_-;_-@_-"/>
    <numFmt numFmtId="176" formatCode="_(* #,##0_);_(* \(#,##0\);_(* &quot;-&quot;_);_(@_)"/>
    <numFmt numFmtId="177" formatCode="#,##0_);[Red]\(#,##0\);\-"/>
    <numFmt numFmtId="178" formatCode="&quot;$&quot;#,##0_);[Red]\(&quot;$&quot;#,##0\)"/>
    <numFmt numFmtId="179" formatCode="_-* #,##0_-;[Red]\(* #,##0\)_-;_-* &quot;-&quot;_-;_-@_-"/>
    <numFmt numFmtId="180" formatCode="_(&quot;$&quot;* #,##0_);_(&quot;$&quot;* \(#,##0\);_(&quot;$&quot;* &quot;-&quot;_);_(@_)"/>
    <numFmt numFmtId="181" formatCode="_(&quot;$&quot;* #,##0.00_);_(&quot;$&quot;* \(#,##0.00\);_(&quot;$&quot;* &quot;-&quot;??_);_(@_)"/>
    <numFmt numFmtId="182" formatCode="mm/dd/yy"/>
    <numFmt numFmtId="183" formatCode="d\-mmm\-yyyy"/>
    <numFmt numFmtId="184" formatCode="_(* #,##0.0_%_);_(* \(#,##0.0_%\);_(* &quot; - &quot;_%_);_(@_)"/>
    <numFmt numFmtId="185" formatCode="_(* #,##0.0%_);_(* \(#,##0.0%\);_(* &quot; - &quot;\%_);_(@_)"/>
    <numFmt numFmtId="186" formatCode="_(* #,##0_);_(* \(#,##0\);_(* &quot; - &quot;_);_(@_)"/>
    <numFmt numFmtId="187" formatCode="_(* #,##0.0_);_(* \(#,##0.0\);_(* &quot; - &quot;_);_(@_)"/>
    <numFmt numFmtId="188" formatCode="_(* #,##0.00_);_(* \(#,##0.00\);_(* &quot; - &quot;_);_(@_)"/>
    <numFmt numFmtId="189" formatCode="_(* #,##0.000_);_(* \(#,##0.000\);_(* &quot; - &quot;_);_(@_)"/>
    <numFmt numFmtId="190" formatCode="#,##0;\(#,##0\);&quot;-&quot;"/>
    <numFmt numFmtId="191" formatCode="0_);[Red]\(0\)"/>
    <numFmt numFmtId="192" formatCode="0.0%"/>
    <numFmt numFmtId="193" formatCode="0;\-0;0;* @"/>
    <numFmt numFmtId="194" formatCode="_(* #,##0_);_(* \(#,##0\);_(* &quot;-&quot;?_);_(@_)"/>
    <numFmt numFmtId="195" formatCode="#,##0.000_ ;[Red]\-#,##0.000\ "/>
    <numFmt numFmtId="196" formatCode="#,##0.0_);\(#,##0.0\)"/>
    <numFmt numFmtId="197" formatCode="#,###;\(#,###\)"/>
    <numFmt numFmtId="198" formatCode="0.00_ ;[Red]\(0\)"/>
    <numFmt numFmtId="199" formatCode="#,##0_ ;\-#,##0\ "/>
    <numFmt numFmtId="200" formatCode="0.00_)"/>
    <numFmt numFmtId="201" formatCode="_-* ###0_-;\-* ###0_-;_-* &quot;-&quot;_-;_-@_-"/>
    <numFmt numFmtId="202" formatCode="#,##0;[Red]\(#,##0.0\)"/>
    <numFmt numFmtId="203" formatCode="#,##0_ ;[Red]\(#,##0\)\ "/>
    <numFmt numFmtId="204" formatCode="#,##0.00;\(#,##0.00\)"/>
    <numFmt numFmtId="205" formatCode="_)d\-mmm\-yy_)"/>
    <numFmt numFmtId="206" formatCode="_(#,##0.0_);\(#,##0.0\);_(&quot;-&quot;_)"/>
    <numFmt numFmtId="207" formatCode="_(###0_);\(###0\);_(###0_)"/>
    <numFmt numFmtId="208" formatCode="#,##0;\(#,##0\)"/>
    <numFmt numFmtId="209" formatCode="#,##0_ ;\(#,##0\);\-\ "/>
    <numFmt numFmtId="210" formatCode="#,##0.0000_);[Red]\(#,##0.0000\)"/>
  </numFmts>
  <fonts count="159">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indexed="9"/>
      <name val="Arial"/>
      <family val="2"/>
    </font>
    <font>
      <sz val="18"/>
      <color indexed="9"/>
      <name val="Arial"/>
      <family val="2"/>
    </font>
    <font>
      <b/>
      <sz val="10"/>
      <name val="Arial"/>
      <family val="2"/>
    </font>
    <font>
      <vertAlign val="subscript"/>
      <sz val="10"/>
      <name val="Arial"/>
      <family val="2"/>
    </font>
    <font>
      <sz val="10"/>
      <name val="Arial"/>
      <family val="2"/>
    </font>
    <font>
      <b/>
      <sz val="12"/>
      <color theme="0"/>
      <name val="Calibri"/>
      <family val="2"/>
      <scheme val="minor"/>
    </font>
    <font>
      <b/>
      <sz val="12"/>
      <color theme="1"/>
      <name val="Arial"/>
      <family val="2"/>
    </font>
    <font>
      <sz val="11"/>
      <color theme="1"/>
      <name val="Arial"/>
      <family val="2"/>
    </font>
    <font>
      <b/>
      <sz val="11"/>
      <color theme="1"/>
      <name val="Arial"/>
      <family val="2"/>
    </font>
    <font>
      <b/>
      <sz val="11"/>
      <name val="Arial"/>
      <family val="2"/>
    </font>
    <font>
      <i/>
      <sz val="10"/>
      <name val="Arial"/>
      <family val="2"/>
    </font>
    <font>
      <sz val="10"/>
      <color rgb="FFFF0000"/>
      <name val="Arial"/>
      <family val="2"/>
    </font>
    <font>
      <sz val="10"/>
      <color theme="1"/>
      <name val="Arial"/>
      <family val="2"/>
    </font>
    <font>
      <sz val="5"/>
      <name val="Arial"/>
      <family val="2"/>
    </font>
    <font>
      <b/>
      <sz val="11"/>
      <color theme="0"/>
      <name val="Arial"/>
      <family val="2"/>
    </font>
    <font>
      <b/>
      <sz val="10"/>
      <color theme="0"/>
      <name val="Arial"/>
      <family val="2"/>
    </font>
    <font>
      <i/>
      <sz val="11"/>
      <color theme="1"/>
      <name val="Arial"/>
      <family val="2"/>
    </font>
    <font>
      <sz val="10"/>
      <color indexed="22"/>
      <name val="Arial"/>
      <family val="2"/>
    </font>
    <font>
      <b/>
      <sz val="10"/>
      <color indexed="22"/>
      <name val="Arial"/>
      <family val="2"/>
    </font>
    <font>
      <b/>
      <i/>
      <sz val="10"/>
      <name val="Arial"/>
      <family val="2"/>
    </font>
    <font>
      <vertAlign val="superscript"/>
      <sz val="5"/>
      <name val="Arial"/>
      <family val="2"/>
    </font>
    <font>
      <b/>
      <sz val="14"/>
      <color theme="0"/>
      <name val="Arial"/>
      <family val="2"/>
    </font>
    <font>
      <sz val="9"/>
      <color indexed="81"/>
      <name val="Tahoma"/>
      <family val="2"/>
    </font>
    <font>
      <sz val="10"/>
      <name val="Helv"/>
      <charset val="204"/>
    </font>
    <font>
      <sz val="10"/>
      <name val="Helv"/>
      <family val="2"/>
    </font>
    <font>
      <sz val="14"/>
      <name val="System"/>
      <family val="2"/>
    </font>
    <font>
      <sz val="10"/>
      <name val="Geneva"/>
      <family val="2"/>
    </font>
    <font>
      <sz val="8"/>
      <name val="Arial"/>
      <family val="2"/>
    </font>
    <font>
      <sz val="11"/>
      <color indexed="8"/>
      <name val="Calibri"/>
      <family val="2"/>
    </font>
    <font>
      <sz val="10"/>
      <color indexed="8"/>
      <name val="Arial"/>
      <family val="2"/>
    </font>
    <font>
      <sz val="10"/>
      <color theme="1"/>
      <name val="Calibri"/>
      <family val="2"/>
    </font>
    <font>
      <sz val="11"/>
      <color indexed="9"/>
      <name val="Calibri"/>
      <family val="2"/>
    </font>
    <font>
      <sz val="10"/>
      <color theme="0"/>
      <name val="Arial"/>
      <family val="2"/>
    </font>
    <font>
      <sz val="11"/>
      <color indexed="22"/>
      <name val="Calibri"/>
      <family val="2"/>
      <scheme val="minor"/>
    </font>
    <font>
      <sz val="10"/>
      <color theme="0"/>
      <name val="Calibri"/>
      <family val="2"/>
    </font>
    <font>
      <sz val="9"/>
      <name val="Arial"/>
      <family val="2"/>
    </font>
    <font>
      <sz val="9"/>
      <name val="AGaramond"/>
    </font>
    <font>
      <sz val="9"/>
      <name val="Times New Roman"/>
      <family val="1"/>
    </font>
    <font>
      <sz val="10"/>
      <name val="Times New Roman"/>
      <family val="1"/>
    </font>
    <font>
      <sz val="11"/>
      <color indexed="20"/>
      <name val="Calibri"/>
      <family val="2"/>
    </font>
    <font>
      <sz val="10"/>
      <color rgb="FF9C0006"/>
      <name val="Arial"/>
      <family val="2"/>
    </font>
    <font>
      <sz val="10"/>
      <color rgb="FF9C0006"/>
      <name val="Calibri"/>
      <family val="2"/>
    </font>
    <font>
      <sz val="10"/>
      <name val="Helvetica"/>
      <family val="2"/>
    </font>
    <font>
      <sz val="10"/>
      <color indexed="12"/>
      <name val="Helvetica"/>
      <family val="2"/>
    </font>
    <font>
      <sz val="12"/>
      <name val="Tms Rmn"/>
    </font>
    <font>
      <b/>
      <sz val="11"/>
      <color indexed="52"/>
      <name val="Calibri"/>
      <family val="2"/>
    </font>
    <font>
      <b/>
      <sz val="11"/>
      <color indexed="10"/>
      <name val="Calibri"/>
      <family val="2"/>
    </font>
    <font>
      <b/>
      <sz val="10"/>
      <color rgb="FFFA7D00"/>
      <name val="Calibri"/>
      <family val="2"/>
    </font>
    <font>
      <b/>
      <sz val="11"/>
      <color indexed="9"/>
      <name val="Calibri"/>
      <family val="2"/>
    </font>
    <font>
      <b/>
      <sz val="11"/>
      <color rgb="FFFFFFFF"/>
      <name val="Calibri"/>
      <family val="2"/>
    </font>
    <font>
      <b/>
      <sz val="11"/>
      <color indexed="22"/>
      <name val="Calibri"/>
      <family val="2"/>
      <scheme val="minor"/>
    </font>
    <font>
      <b/>
      <sz val="10"/>
      <color theme="0"/>
      <name val="Calibri"/>
      <family val="2"/>
    </font>
    <font>
      <b/>
      <sz val="10"/>
      <color indexed="13"/>
      <name val="Arial"/>
      <family val="2"/>
    </font>
    <font>
      <sz val="10"/>
      <name val="MS Sans Serif"/>
      <family val="2"/>
    </font>
    <font>
      <sz val="11"/>
      <color theme="1"/>
      <name val="Calibri"/>
      <family val="2"/>
    </font>
    <font>
      <sz val="8"/>
      <color theme="1"/>
      <name val="Arial"/>
      <family val="2"/>
    </font>
    <font>
      <sz val="11"/>
      <color indexed="8"/>
      <name val="Arial"/>
      <family val="2"/>
    </font>
    <font>
      <sz val="10"/>
      <color indexed="24"/>
      <name val="Arial"/>
      <family val="2"/>
    </font>
    <font>
      <i/>
      <sz val="10"/>
      <color indexed="13"/>
      <name val="Arial"/>
      <family val="2"/>
    </font>
    <font>
      <b/>
      <sz val="11"/>
      <color indexed="8"/>
      <name val="Calibri"/>
      <family val="2"/>
    </font>
    <font>
      <i/>
      <sz val="11"/>
      <color indexed="23"/>
      <name val="Calibri"/>
      <family val="2"/>
    </font>
    <font>
      <i/>
      <sz val="10"/>
      <color rgb="FF7F7F7F"/>
      <name val="Arial"/>
      <family val="2"/>
    </font>
    <font>
      <i/>
      <sz val="9"/>
      <name val="Times New Roman"/>
      <family val="1"/>
    </font>
    <font>
      <b/>
      <u val="singleAccounting"/>
      <sz val="10"/>
      <name val="Times New Roman"/>
      <family val="1"/>
    </font>
    <font>
      <b/>
      <sz val="11"/>
      <name val="Times New Roman"/>
      <family val="1"/>
    </font>
    <font>
      <b/>
      <sz val="10"/>
      <name val="Times New Roman"/>
      <family val="1"/>
    </font>
    <font>
      <b/>
      <i/>
      <sz val="9.5"/>
      <name val="Times New Roman"/>
      <family val="1"/>
    </font>
    <font>
      <b/>
      <sz val="16"/>
      <name val="Arial"/>
      <family val="2"/>
    </font>
    <font>
      <b/>
      <sz val="10"/>
      <color indexed="10"/>
      <name val="Arial"/>
      <family val="2"/>
    </font>
    <font>
      <sz val="9"/>
      <name val="GillSans"/>
      <family val="2"/>
    </font>
    <font>
      <sz val="9"/>
      <name val="GillSans Light"/>
      <family val="2"/>
    </font>
    <font>
      <sz val="11"/>
      <color indexed="17"/>
      <name val="Calibri"/>
      <family val="2"/>
    </font>
    <font>
      <sz val="10"/>
      <color rgb="FF006100"/>
      <name val="Arial"/>
      <family val="2"/>
    </font>
    <font>
      <sz val="10"/>
      <color rgb="FF006100"/>
      <name val="Calibri"/>
      <family val="2"/>
    </font>
    <font>
      <b/>
      <sz val="12"/>
      <name val="Arial"/>
      <family val="2"/>
    </font>
    <font>
      <b/>
      <sz val="14"/>
      <color indexed="12"/>
      <name val="Arial"/>
      <family val="2"/>
    </font>
    <font>
      <b/>
      <sz val="15"/>
      <color indexed="62"/>
      <name val="Calibri"/>
      <family val="2"/>
    </font>
    <font>
      <b/>
      <sz val="15"/>
      <color indexed="56"/>
      <name val="Calibri"/>
      <family val="2"/>
    </font>
    <font>
      <b/>
      <sz val="15"/>
      <color indexed="62"/>
      <name val="Arial"/>
      <family val="2"/>
    </font>
    <font>
      <b/>
      <sz val="15"/>
      <color theme="3"/>
      <name val="Arial"/>
      <family val="2"/>
    </font>
    <font>
      <b/>
      <sz val="15"/>
      <color indexed="62"/>
      <name val="Calibri"/>
      <family val="2"/>
      <scheme val="minor"/>
    </font>
    <font>
      <b/>
      <sz val="15"/>
      <color theme="3"/>
      <name val="Calibri"/>
      <family val="2"/>
    </font>
    <font>
      <b/>
      <sz val="12"/>
      <color indexed="18"/>
      <name val="Arial"/>
      <family val="2"/>
    </font>
    <font>
      <b/>
      <sz val="13"/>
      <color indexed="62"/>
      <name val="Calibri"/>
      <family val="2"/>
    </font>
    <font>
      <b/>
      <sz val="13"/>
      <color indexed="56"/>
      <name val="Calibri"/>
      <family val="2"/>
    </font>
    <font>
      <b/>
      <sz val="13"/>
      <color indexed="62"/>
      <name val="Arial"/>
      <family val="2"/>
    </font>
    <font>
      <b/>
      <sz val="13"/>
      <color theme="3"/>
      <name val="Arial"/>
      <family val="2"/>
    </font>
    <font>
      <b/>
      <sz val="13"/>
      <color indexed="62"/>
      <name val="Calibri"/>
      <family val="2"/>
      <scheme val="minor"/>
    </font>
    <font>
      <b/>
      <sz val="9"/>
      <name val="Arial"/>
      <family val="2"/>
    </font>
    <font>
      <b/>
      <sz val="11"/>
      <color indexed="62"/>
      <name val="Calibri"/>
      <family val="2"/>
    </font>
    <font>
      <b/>
      <sz val="11"/>
      <color indexed="56"/>
      <name val="Calibri"/>
      <family val="2"/>
    </font>
    <font>
      <b/>
      <sz val="11"/>
      <color indexed="62"/>
      <name val="Arial"/>
      <family val="2"/>
    </font>
    <font>
      <b/>
      <sz val="11"/>
      <color indexed="62"/>
      <name val="Calibri"/>
      <family val="2"/>
      <scheme val="minor"/>
    </font>
    <font>
      <b/>
      <sz val="8"/>
      <name val="Arial"/>
      <family val="2"/>
    </font>
    <font>
      <b/>
      <sz val="11"/>
      <color theme="3"/>
      <name val="Arial"/>
      <family val="2"/>
    </font>
    <font>
      <b/>
      <sz val="8.5"/>
      <name val="Univers 65"/>
      <family val="2"/>
    </font>
    <font>
      <u/>
      <sz val="10"/>
      <color indexed="12"/>
      <name val="Arial"/>
      <family val="2"/>
    </font>
    <font>
      <u/>
      <sz val="10"/>
      <color theme="10"/>
      <name val="Arial"/>
      <family val="2"/>
    </font>
    <font>
      <u/>
      <sz val="10"/>
      <color indexed="12"/>
      <name val="MS Sans Serif"/>
      <family val="2"/>
    </font>
    <font>
      <u/>
      <sz val="11"/>
      <color theme="10"/>
      <name val="Calibri"/>
      <family val="2"/>
    </font>
    <font>
      <u/>
      <sz val="11"/>
      <color theme="10"/>
      <name val="Calibri"/>
      <family val="2"/>
      <scheme val="minor"/>
    </font>
    <font>
      <u/>
      <sz val="11"/>
      <color indexed="39"/>
      <name val="Calibri"/>
      <family val="2"/>
    </font>
    <font>
      <b/>
      <sz val="10"/>
      <color indexed="56"/>
      <name val="Wingdings"/>
      <charset val="2"/>
    </font>
    <font>
      <b/>
      <u/>
      <sz val="8"/>
      <color indexed="56"/>
      <name val="Arial"/>
      <family val="2"/>
    </font>
    <font>
      <sz val="8"/>
      <color indexed="12"/>
      <name val="Arial"/>
      <family val="2"/>
    </font>
    <font>
      <sz val="8"/>
      <color theme="4" tint="-0.24994659260841701"/>
      <name val="Arial"/>
      <family val="2"/>
    </font>
    <font>
      <sz val="11"/>
      <color indexed="62"/>
      <name val="Calibri"/>
      <family val="2"/>
    </font>
    <font>
      <b/>
      <sz val="9"/>
      <color indexed="16"/>
      <name val="Arial"/>
      <family val="2"/>
    </font>
    <font>
      <sz val="11"/>
      <color indexed="52"/>
      <name val="Calibri"/>
      <family val="2"/>
    </font>
    <font>
      <sz val="10"/>
      <color rgb="FFFA7D00"/>
      <name val="Arial"/>
      <family val="2"/>
    </font>
    <font>
      <sz val="11"/>
      <color indexed="10"/>
      <name val="Calibri"/>
      <family val="2"/>
    </font>
    <font>
      <b/>
      <sz val="18"/>
      <name val="Arial"/>
      <family val="2"/>
    </font>
    <font>
      <sz val="12"/>
      <color indexed="14"/>
      <name val="Arial"/>
      <family val="2"/>
    </font>
    <font>
      <sz val="11"/>
      <color indexed="60"/>
      <name val="Calibri"/>
      <family val="2"/>
    </font>
    <font>
      <sz val="10"/>
      <color rgb="FF9C6500"/>
      <name val="Arial"/>
      <family val="2"/>
    </font>
    <font>
      <sz val="11"/>
      <color indexed="19"/>
      <name val="Calibri"/>
      <family val="2"/>
    </font>
    <font>
      <sz val="10"/>
      <color rgb="FF9C6500"/>
      <name val="Calibri"/>
      <family val="2"/>
    </font>
    <font>
      <sz val="7"/>
      <name val="Small Fonts"/>
      <family val="2"/>
    </font>
    <font>
      <sz val="8"/>
      <name val="Palatino"/>
      <family val="1"/>
    </font>
    <font>
      <b/>
      <i/>
      <sz val="16"/>
      <name val="Helv"/>
    </font>
    <font>
      <sz val="11"/>
      <color theme="1"/>
      <name val="Calibri"/>
      <family val="2"/>
      <charset val="134"/>
      <scheme val="minor"/>
    </font>
    <font>
      <sz val="10"/>
      <color theme="1"/>
      <name val="Calibri"/>
      <family val="2"/>
      <scheme val="minor"/>
    </font>
    <font>
      <b/>
      <sz val="11"/>
      <color indexed="63"/>
      <name val="Calibri"/>
      <family val="2"/>
    </font>
    <font>
      <sz val="10"/>
      <color rgb="FF000000"/>
      <name val="Arial"/>
      <family val="2"/>
    </font>
    <font>
      <sz val="10"/>
      <color indexed="8"/>
      <name val="MS Sans Serif"/>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Tahoma"/>
      <family val="2"/>
    </font>
    <font>
      <b/>
      <sz val="16"/>
      <color rgb="FF00338D"/>
      <name val="Arial"/>
      <family val="2"/>
    </font>
    <font>
      <b/>
      <sz val="14"/>
      <name val="Arial"/>
      <family val="2"/>
    </font>
    <font>
      <sz val="9"/>
      <color indexed="21"/>
      <name val="Helvetica-Black"/>
      <family val="2"/>
    </font>
    <font>
      <b/>
      <sz val="9"/>
      <name val="Palatino"/>
      <family val="1"/>
    </font>
    <font>
      <sz val="7"/>
      <name val="Palatino"/>
      <family val="1"/>
    </font>
    <font>
      <sz val="12"/>
      <name val="Palatino"/>
      <family val="1"/>
    </font>
    <font>
      <sz val="11"/>
      <name val="Helvetica-Black"/>
      <family val="2"/>
    </font>
    <font>
      <sz val="12"/>
      <color indexed="12"/>
      <name val="Arial MT"/>
    </font>
    <font>
      <b/>
      <sz val="12"/>
      <color indexed="9"/>
      <name val="Arial"/>
      <family val="2"/>
    </font>
    <font>
      <b/>
      <sz val="18"/>
      <color indexed="56"/>
      <name val="Cambria"/>
      <family val="2"/>
    </font>
    <font>
      <b/>
      <u/>
      <sz val="9.5"/>
      <color indexed="56"/>
      <name val="Arial"/>
      <family val="2"/>
    </font>
    <font>
      <u/>
      <sz val="8"/>
      <color indexed="56"/>
      <name val="Arial"/>
      <family val="2"/>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8"/>
        <bgColor indexed="64"/>
      </patternFill>
    </fill>
    <fill>
      <patternFill patternType="solid">
        <fgColor theme="0" tint="-0.499984740745262"/>
        <bgColor indexed="64"/>
      </patternFill>
    </fill>
    <fill>
      <patternFill patternType="solid">
        <fgColor indexed="22"/>
        <bgColor indexed="64"/>
      </patternFill>
    </fill>
    <fill>
      <patternFill patternType="solid">
        <fgColor theme="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CC"/>
        <bgColor indexed="64"/>
      </patternFill>
    </fill>
    <fill>
      <patternFill patternType="solid">
        <fgColor theme="1" tint="0.249977111117893"/>
        <bgColor indexed="64"/>
      </patternFill>
    </fill>
    <fill>
      <patternFill patternType="solid">
        <fgColor indexed="26"/>
        <bgColor indexed="64"/>
      </patternFill>
    </fill>
    <fill>
      <patternFill patternType="solid">
        <fgColor indexed="9"/>
      </patternFill>
    </fill>
    <fill>
      <patternFill patternType="solid">
        <fgColor indexed="31"/>
      </patternFill>
    </fill>
    <fill>
      <patternFill patternType="solid">
        <fgColor indexed="22"/>
      </patternFill>
    </fill>
    <fill>
      <patternFill patternType="solid">
        <fgColor indexed="11"/>
      </patternFill>
    </fill>
    <fill>
      <patternFill patternType="solid">
        <fgColor indexed="44"/>
      </patternFill>
    </fill>
    <fill>
      <patternFill patternType="solid">
        <fgColor indexed="47"/>
      </patternFill>
    </fill>
    <fill>
      <patternFill patternType="solid">
        <fgColor indexed="45"/>
      </patternFill>
    </fill>
    <fill>
      <patternFill patternType="solid">
        <fgColor indexed="29"/>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10"/>
      </patternFill>
    </fill>
    <fill>
      <patternFill patternType="solid">
        <fgColor indexed="43"/>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9"/>
        <bgColor indexed="64"/>
      </patternFill>
    </fill>
    <fill>
      <patternFill patternType="solid">
        <fgColor indexed="55"/>
      </patternFill>
    </fill>
    <fill>
      <patternFill patternType="solid">
        <fgColor rgb="FF969696"/>
        <bgColor rgb="FFFFFFFF"/>
      </patternFill>
    </fill>
    <fill>
      <patternFill patternType="solid">
        <fgColor indexed="18"/>
        <bgColor indexed="64"/>
      </patternFill>
    </fill>
    <fill>
      <patternFill patternType="solid">
        <fgColor indexed="37"/>
        <bgColor indexed="9"/>
      </patternFill>
    </fill>
    <fill>
      <patternFill patternType="solid">
        <fgColor indexed="43"/>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FFFF99"/>
        <bgColor auto="1"/>
      </patternFill>
    </fill>
    <fill>
      <patternFill patternType="solid">
        <fgColor indexed="27"/>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mediumGray">
        <fgColor indexed="22"/>
      </patternFill>
    </fill>
    <fill>
      <patternFill patternType="solid">
        <fgColor rgb="FF00338D"/>
        <bgColor indexed="64"/>
      </patternFill>
    </fill>
    <fill>
      <patternFill patternType="solid">
        <fgColor rgb="FF98C6EA"/>
        <bgColor indexed="64"/>
      </patternFill>
    </fill>
    <fill>
      <patternFill patternType="solid">
        <fgColor rgb="FFF8F2C8"/>
        <bgColor indexed="64"/>
      </patternFill>
    </fill>
    <fill>
      <patternFill patternType="solid">
        <fgColor theme="9"/>
        <bgColor indexed="64"/>
      </patternFill>
    </fill>
  </fills>
  <borders count="1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auto="1"/>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indexed="64"/>
      </left>
      <right style="medium">
        <color auto="1"/>
      </right>
      <top style="medium">
        <color indexed="64"/>
      </top>
      <bottom style="thin">
        <color auto="1"/>
      </bottom>
      <diagonal/>
    </border>
    <border>
      <left style="medium">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medium">
        <color auto="1"/>
      </top>
      <bottom/>
      <diagonal/>
    </border>
    <border>
      <left style="thin">
        <color indexed="64"/>
      </left>
      <right/>
      <top style="medium">
        <color indexed="64"/>
      </top>
      <bottom style="thin">
        <color indexed="64"/>
      </bottom>
      <diagonal/>
    </border>
    <border>
      <left/>
      <right style="thin">
        <color auto="1"/>
      </right>
      <top style="medium">
        <color indexed="64"/>
      </top>
      <bottom style="thin">
        <color indexed="64"/>
      </bottom>
      <diagonal/>
    </border>
    <border>
      <left style="medium">
        <color auto="1"/>
      </left>
      <right style="medium">
        <color auto="1"/>
      </right>
      <top style="thin">
        <color auto="1"/>
      </top>
      <bottom style="medium">
        <color auto="1"/>
      </bottom>
      <diagonal/>
    </border>
    <border>
      <left style="medium">
        <color auto="1"/>
      </left>
      <right/>
      <top/>
      <bottom/>
      <diagonal/>
    </border>
    <border>
      <left/>
      <right style="medium">
        <color indexed="64"/>
      </right>
      <top/>
      <bottom/>
      <diagonal/>
    </border>
    <border>
      <left style="medium">
        <color auto="1"/>
      </left>
      <right style="thin">
        <color indexed="64"/>
      </right>
      <top style="medium">
        <color auto="1"/>
      </top>
      <bottom style="thin">
        <color theme="0" tint="-0.34998626667073579"/>
      </bottom>
      <diagonal/>
    </border>
    <border>
      <left style="thin">
        <color indexed="64"/>
      </left>
      <right style="thin">
        <color indexed="64"/>
      </right>
      <top style="medium">
        <color auto="1"/>
      </top>
      <bottom style="thin">
        <color theme="0" tint="-0.34998626667073579"/>
      </bottom>
      <diagonal/>
    </border>
    <border>
      <left style="thin">
        <color indexed="64"/>
      </left>
      <right style="medium">
        <color indexed="64"/>
      </right>
      <top style="medium">
        <color auto="1"/>
      </top>
      <bottom style="thin">
        <color theme="0" tint="-0.34998626667073579"/>
      </bottom>
      <diagonal/>
    </border>
    <border>
      <left/>
      <right/>
      <top style="medium">
        <color auto="1"/>
      </top>
      <bottom/>
      <diagonal/>
    </border>
    <border>
      <left/>
      <right style="medium">
        <color indexed="64"/>
      </right>
      <top style="medium">
        <color indexed="64"/>
      </top>
      <bottom/>
      <diagonal/>
    </border>
    <border>
      <left style="medium">
        <color indexed="64"/>
      </left>
      <right style="medium">
        <color auto="1"/>
      </right>
      <top/>
      <bottom style="thin">
        <color auto="1"/>
      </bottom>
      <diagonal/>
    </border>
    <border>
      <left style="thin">
        <color auto="1"/>
      </left>
      <right style="thin">
        <color auto="1"/>
      </right>
      <top style="thin">
        <color indexed="64"/>
      </top>
      <bottom style="thin">
        <color auto="1"/>
      </bottom>
      <diagonal/>
    </border>
    <border>
      <left/>
      <right style="medium">
        <color auto="1"/>
      </right>
      <top/>
      <bottom style="thin">
        <color auto="1"/>
      </bottom>
      <diagonal/>
    </border>
    <border>
      <left style="medium">
        <color auto="1"/>
      </left>
      <right style="thin">
        <color indexed="64"/>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thin">
        <color auto="1"/>
      </left>
      <right style="medium">
        <color indexed="64"/>
      </right>
      <top style="medium">
        <color auto="1"/>
      </top>
      <bottom/>
      <diagonal/>
    </border>
    <border>
      <left style="medium">
        <color auto="1"/>
      </left>
      <right style="medium">
        <color auto="1"/>
      </right>
      <top style="thin">
        <color indexed="64"/>
      </top>
      <bottom style="thin">
        <color indexed="64"/>
      </bottom>
      <diagonal/>
    </border>
    <border>
      <left style="medium">
        <color indexed="64"/>
      </left>
      <right style="thin">
        <color auto="1"/>
      </right>
      <top style="thin">
        <color indexed="64"/>
      </top>
      <bottom style="thin">
        <color auto="1"/>
      </bottom>
      <diagonal/>
    </border>
    <border>
      <left style="thin">
        <color auto="1"/>
      </left>
      <right style="medium">
        <color auto="1"/>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medium">
        <color auto="1"/>
      </right>
      <top style="thin">
        <color indexed="64"/>
      </top>
      <bottom/>
      <diagonal/>
    </border>
    <border>
      <left style="medium">
        <color indexed="64"/>
      </left>
      <right/>
      <top style="thin">
        <color indexed="64"/>
      </top>
      <bottom style="thin">
        <color indexed="64"/>
      </bottom>
      <diagonal/>
    </border>
    <border>
      <left/>
      <right/>
      <top style="thin">
        <color auto="1"/>
      </top>
      <bottom/>
      <diagonal/>
    </border>
    <border>
      <left style="medium">
        <color indexed="64"/>
      </left>
      <right style="thin">
        <color indexed="64"/>
      </right>
      <top/>
      <bottom style="medium">
        <color indexed="64"/>
      </bottom>
      <diagonal/>
    </border>
    <border>
      <left style="thin">
        <color auto="1"/>
      </left>
      <right style="thin">
        <color auto="1"/>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right style="thin">
        <color auto="1"/>
      </right>
      <top style="medium">
        <color indexed="64"/>
      </top>
      <bottom/>
      <diagonal/>
    </border>
    <border>
      <left style="medium">
        <color indexed="64"/>
      </left>
      <right/>
      <top/>
      <bottom style="thin">
        <color indexed="64"/>
      </bottom>
      <diagonal/>
    </border>
    <border>
      <left style="medium">
        <color auto="1"/>
      </left>
      <right/>
      <top style="thin">
        <color auto="1"/>
      </top>
      <bottom/>
      <diagonal/>
    </border>
    <border>
      <left/>
      <right style="thin">
        <color auto="1"/>
      </right>
      <top/>
      <bottom style="medium">
        <color auto="1"/>
      </bottom>
      <diagonal/>
    </border>
    <border>
      <left style="medium">
        <color auto="1"/>
      </left>
      <right style="medium">
        <color auto="1"/>
      </right>
      <top/>
      <bottom style="medium">
        <color auto="1"/>
      </bottom>
      <diagonal/>
    </border>
    <border>
      <left style="medium">
        <color indexed="64"/>
      </left>
      <right/>
      <top style="thin">
        <color indexed="64"/>
      </top>
      <bottom style="medium">
        <color auto="1"/>
      </bottom>
      <diagonal/>
    </border>
    <border>
      <left style="medium">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medium">
        <color indexed="64"/>
      </right>
      <top/>
      <bottom/>
      <diagonal/>
    </border>
    <border>
      <left/>
      <right style="thin">
        <color auto="1"/>
      </right>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medium">
        <color auto="1"/>
      </top>
      <bottom style="medium">
        <color auto="1"/>
      </bottom>
      <diagonal/>
    </border>
    <border>
      <left/>
      <right/>
      <top/>
      <bottom style="hair">
        <color indexed="2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rgb="FF333333"/>
      </left>
      <right style="double">
        <color rgb="FF333333"/>
      </right>
      <top style="double">
        <color rgb="FF333333"/>
      </top>
      <bottom style="double">
        <color rgb="FF333333"/>
      </bottom>
      <diagonal/>
    </border>
    <border>
      <left style="thin">
        <color indexed="13"/>
      </left>
      <right/>
      <top style="medium">
        <color indexed="13"/>
      </top>
      <bottom style="medium">
        <color indexed="13"/>
      </bottom>
      <diagonal/>
    </border>
    <border>
      <left/>
      <right/>
      <top style="thin">
        <color indexed="64"/>
      </top>
      <bottom style="thin">
        <color indexed="64"/>
      </bottom>
      <diagonal/>
    </border>
    <border>
      <left/>
      <right/>
      <top/>
      <bottom style="thick">
        <color indexed="49"/>
      </bottom>
      <diagonal/>
    </border>
    <border>
      <left/>
      <right/>
      <top/>
      <bottom style="thick">
        <color indexed="62"/>
      </bottom>
      <diagonal/>
    </border>
    <border>
      <left/>
      <right/>
      <top/>
      <bottom style="thick">
        <color indexed="9"/>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49"/>
      </bottom>
      <diagonal/>
    </border>
    <border>
      <left/>
      <right/>
      <top/>
      <bottom style="medium">
        <color indexed="30"/>
      </bottom>
      <diagonal/>
    </border>
    <border>
      <left/>
      <right/>
      <top/>
      <bottom style="medium">
        <color indexed="9"/>
      </bottom>
      <diagonal/>
    </border>
    <border>
      <left/>
      <right/>
      <top/>
      <bottom style="medium">
        <color indexed="27"/>
      </bottom>
      <diagonal/>
    </border>
    <border>
      <left style="dotted">
        <color theme="4" tint="-0.24994659260841701"/>
      </left>
      <right style="dotted">
        <color theme="4" tint="-0.24994659260841701"/>
      </right>
      <top style="dotted">
        <color theme="4" tint="-0.24994659260841701"/>
      </top>
      <bottom style="dotted">
        <color theme="4" tint="-0.24994659260841701"/>
      </bottom>
      <diagonal/>
    </border>
    <border>
      <left style="thin">
        <color theme="0"/>
      </left>
      <right style="thin">
        <color theme="0"/>
      </right>
      <top style="thin">
        <color theme="0"/>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right/>
      <top/>
      <bottom style="double">
        <color indexed="52"/>
      </bottom>
      <diagonal/>
    </border>
    <border>
      <left/>
      <right/>
      <top/>
      <bottom style="double">
        <color indexed="1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auto="1"/>
      </bottom>
      <diagonal/>
    </border>
    <border>
      <left style="thin">
        <color auto="1"/>
      </left>
      <right/>
      <top/>
      <bottom/>
      <diagonal/>
    </border>
    <border>
      <left/>
      <right/>
      <top style="thin">
        <color indexed="49"/>
      </top>
      <bottom style="double">
        <color indexed="49"/>
      </bottom>
      <diagonal/>
    </border>
  </borders>
  <cellStyleXfs count="65073">
    <xf numFmtId="0" fontId="0" fillId="0" borderId="0">
      <protection locked="0"/>
    </xf>
    <xf numFmtId="9" fontId="1" fillId="0" borderId="0" applyFont="0" applyFill="0" applyBorder="0" applyAlignment="0" applyProtection="0"/>
    <xf numFmtId="0" fontId="17" fillId="35" borderId="0">
      <alignment horizontal="left" vertical="center"/>
      <protection locked="0"/>
    </xf>
    <xf numFmtId="0" fontId="22" fillId="37" borderId="0">
      <alignment vertical="center"/>
      <protection locked="0"/>
    </xf>
    <xf numFmtId="0" fontId="21" fillId="0" borderId="0"/>
    <xf numFmtId="171" fontId="21" fillId="0" borderId="0"/>
    <xf numFmtId="0" fontId="21" fillId="0" borderId="0"/>
    <xf numFmtId="171" fontId="21" fillId="0" borderId="0"/>
    <xf numFmtId="0" fontId="40" fillId="0" borderId="0"/>
    <xf numFmtId="0" fontId="40" fillId="0" borderId="0"/>
    <xf numFmtId="0" fontId="21" fillId="0" borderId="0"/>
    <xf numFmtId="172" fontId="21" fillId="0" borderId="0"/>
    <xf numFmtId="0" fontId="41" fillId="0" borderId="0"/>
    <xf numFmtId="172" fontId="41" fillId="0" borderId="0"/>
    <xf numFmtId="0" fontId="21" fillId="0" borderId="0"/>
    <xf numFmtId="172"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1" fillId="0" borderId="0"/>
    <xf numFmtId="172" fontId="21" fillId="0" borderId="0"/>
    <xf numFmtId="0" fontId="21" fillId="0" borderId="0"/>
    <xf numFmtId="172" fontId="21" fillId="0" borderId="0"/>
    <xf numFmtId="0" fontId="21" fillId="0" borderId="0"/>
    <xf numFmtId="172" fontId="21" fillId="0" borderId="0"/>
    <xf numFmtId="0" fontId="43" fillId="0" borderId="0"/>
    <xf numFmtId="173" fontId="43" fillId="0" borderId="0"/>
    <xf numFmtId="173" fontId="43" fillId="0" borderId="0"/>
    <xf numFmtId="0" fontId="43" fillId="0" borderId="0"/>
    <xf numFmtId="172" fontId="43" fillId="0" borderId="0"/>
    <xf numFmtId="173" fontId="43" fillId="0" borderId="0"/>
    <xf numFmtId="174" fontId="43" fillId="0" borderId="0"/>
    <xf numFmtId="172" fontId="43" fillId="0" borderId="0"/>
    <xf numFmtId="173" fontId="43" fillId="0" borderId="0"/>
    <xf numFmtId="172" fontId="43" fillId="0" borderId="0"/>
    <xf numFmtId="173" fontId="43" fillId="0" borderId="0"/>
    <xf numFmtId="173" fontId="43" fillId="0" borderId="0"/>
    <xf numFmtId="174" fontId="43"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0" fontId="43" fillId="0" borderId="0"/>
    <xf numFmtId="172" fontId="43" fillId="0" borderId="0"/>
    <xf numFmtId="0" fontId="43" fillId="0" borderId="0"/>
    <xf numFmtId="172" fontId="43" fillId="0" borderId="0"/>
    <xf numFmtId="173" fontId="41" fillId="0" borderId="0"/>
    <xf numFmtId="0" fontId="21" fillId="0" borderId="0"/>
    <xf numFmtId="0" fontId="43" fillId="0" borderId="0"/>
    <xf numFmtId="173" fontId="43" fillId="0" borderId="0"/>
    <xf numFmtId="173" fontId="43" fillId="0" borderId="0"/>
    <xf numFmtId="0" fontId="43" fillId="0" borderId="0"/>
    <xf numFmtId="172" fontId="43" fillId="0" borderId="0"/>
    <xf numFmtId="174" fontId="43" fillId="0" borderId="0"/>
    <xf numFmtId="172" fontId="43" fillId="0" borderId="0"/>
    <xf numFmtId="174" fontId="43" fillId="0" borderId="0"/>
    <xf numFmtId="172" fontId="43" fillId="0" borderId="0"/>
    <xf numFmtId="173" fontId="41" fillId="0" borderId="0"/>
    <xf numFmtId="0" fontId="43" fillId="0" borderId="0"/>
    <xf numFmtId="172" fontId="43" fillId="0" borderId="0"/>
    <xf numFmtId="0" fontId="43" fillId="0" borderId="0"/>
    <xf numFmtId="172" fontId="43" fillId="0" borderId="0"/>
    <xf numFmtId="0" fontId="21" fillId="0" borderId="0"/>
    <xf numFmtId="172" fontId="21" fillId="0" borderId="0"/>
    <xf numFmtId="0" fontId="21" fillId="0" borderId="0"/>
    <xf numFmtId="172" fontId="21" fillId="0" borderId="0"/>
    <xf numFmtId="0" fontId="21" fillId="0" borderId="0"/>
    <xf numFmtId="172" fontId="21" fillId="0" borderId="0"/>
    <xf numFmtId="0" fontId="21" fillId="0" borderId="0"/>
    <xf numFmtId="172" fontId="21" fillId="0" borderId="0"/>
    <xf numFmtId="0" fontId="41" fillId="0" borderId="0"/>
    <xf numFmtId="172" fontId="41" fillId="0" borderId="0"/>
    <xf numFmtId="0" fontId="41" fillId="0" borderId="0"/>
    <xf numFmtId="172" fontId="41" fillId="0" borderId="0"/>
    <xf numFmtId="0" fontId="41" fillId="0" borderId="0"/>
    <xf numFmtId="172" fontId="41" fillId="0" borderId="0"/>
    <xf numFmtId="0" fontId="21" fillId="0" borderId="0"/>
    <xf numFmtId="173" fontId="21" fillId="0" borderId="0"/>
    <xf numFmtId="173" fontId="21" fillId="0" borderId="0"/>
    <xf numFmtId="174" fontId="21" fillId="0" borderId="0"/>
    <xf numFmtId="0" fontId="21" fillId="0" borderId="0"/>
    <xf numFmtId="174" fontId="21" fillId="0" borderId="0"/>
    <xf numFmtId="172" fontId="21" fillId="0" borderId="0"/>
    <xf numFmtId="0" fontId="21" fillId="0" borderId="0"/>
    <xf numFmtId="0" fontId="21" fillId="0" borderId="0"/>
    <xf numFmtId="0" fontId="21" fillId="0" borderId="0"/>
    <xf numFmtId="0" fontId="21" fillId="0" borderId="0"/>
    <xf numFmtId="172" fontId="21" fillId="0" borderId="0"/>
    <xf numFmtId="0" fontId="21" fillId="0" borderId="0"/>
    <xf numFmtId="174" fontId="21" fillId="0" borderId="0"/>
    <xf numFmtId="172" fontId="21" fillId="0" borderId="0"/>
    <xf numFmtId="0" fontId="21" fillId="0" borderId="0"/>
    <xf numFmtId="0" fontId="21" fillId="0" borderId="0"/>
    <xf numFmtId="0" fontId="21" fillId="0" borderId="0"/>
    <xf numFmtId="0" fontId="21" fillId="0" borderId="0"/>
    <xf numFmtId="173" fontId="21" fillId="0" borderId="0"/>
    <xf numFmtId="173" fontId="21" fillId="0" borderId="0"/>
    <xf numFmtId="174" fontId="21" fillId="0" borderId="0"/>
    <xf numFmtId="174" fontId="21" fillId="0" borderId="0"/>
    <xf numFmtId="0" fontId="21" fillId="0" borderId="0"/>
    <xf numFmtId="0" fontId="21" fillId="0" borderId="0"/>
    <xf numFmtId="0" fontId="21" fillId="0" borderId="0"/>
    <xf numFmtId="173" fontId="41" fillId="0" borderId="0"/>
    <xf numFmtId="0" fontId="21" fillId="0" borderId="0"/>
    <xf numFmtId="173" fontId="21" fillId="0" borderId="0"/>
    <xf numFmtId="0" fontId="21" fillId="0" borderId="0"/>
    <xf numFmtId="0" fontId="21" fillId="0" borderId="0"/>
    <xf numFmtId="174" fontId="21" fillId="0" borderId="0"/>
    <xf numFmtId="173" fontId="21" fillId="0" borderId="0"/>
    <xf numFmtId="0" fontId="21" fillId="0" borderId="0"/>
    <xf numFmtId="174" fontId="21" fillId="0" borderId="0"/>
    <xf numFmtId="172" fontId="21" fillId="0" borderId="0"/>
    <xf numFmtId="0" fontId="21" fillId="0" borderId="0"/>
    <xf numFmtId="0" fontId="21" fillId="0" borderId="0"/>
    <xf numFmtId="0" fontId="21" fillId="0" borderId="0"/>
    <xf numFmtId="0" fontId="21" fillId="0" borderId="0"/>
    <xf numFmtId="172" fontId="21" fillId="0" borderId="0"/>
    <xf numFmtId="0" fontId="21" fillId="0" borderId="0"/>
    <xf numFmtId="172" fontId="21" fillId="0" borderId="0"/>
    <xf numFmtId="174" fontId="21" fillId="0" borderId="0"/>
    <xf numFmtId="0" fontId="21" fillId="0" borderId="0"/>
    <xf numFmtId="0" fontId="21" fillId="0" borderId="0"/>
    <xf numFmtId="0" fontId="21" fillId="0" borderId="0"/>
    <xf numFmtId="0" fontId="21" fillId="0" borderId="0"/>
    <xf numFmtId="173" fontId="21" fillId="0" borderId="0"/>
    <xf numFmtId="173" fontId="21" fillId="0" borderId="0"/>
    <xf numFmtId="174" fontId="21" fillId="0" borderId="0"/>
    <xf numFmtId="174" fontId="21" fillId="0" borderId="0"/>
    <xf numFmtId="0" fontId="21" fillId="0" borderId="0"/>
    <xf numFmtId="0" fontId="21" fillId="0" borderId="0"/>
    <xf numFmtId="172" fontId="21" fillId="0" borderId="0"/>
    <xf numFmtId="0" fontId="21" fillId="0" borderId="0"/>
    <xf numFmtId="172" fontId="21" fillId="0" borderId="0"/>
    <xf numFmtId="0" fontId="21" fillId="0" borderId="0"/>
    <xf numFmtId="0" fontId="21" fillId="0" borderId="0"/>
    <xf numFmtId="0" fontId="21" fillId="0" borderId="0"/>
    <xf numFmtId="173" fontId="21" fillId="0" borderId="0"/>
    <xf numFmtId="173" fontId="21" fillId="0" borderId="0"/>
    <xf numFmtId="174" fontId="21" fillId="0" borderId="0"/>
    <xf numFmtId="0" fontId="21" fillId="0" borderId="0"/>
    <xf numFmtId="174" fontId="21" fillId="0" borderId="0"/>
    <xf numFmtId="172" fontId="21" fillId="0" borderId="0"/>
    <xf numFmtId="0" fontId="21" fillId="0" borderId="0"/>
    <xf numFmtId="0" fontId="21" fillId="0" borderId="0"/>
    <xf numFmtId="0" fontId="21" fillId="0" borderId="0"/>
    <xf numFmtId="0" fontId="21" fillId="0" borderId="0"/>
    <xf numFmtId="172" fontId="21" fillId="0" borderId="0"/>
    <xf numFmtId="0" fontId="21" fillId="0" borderId="0"/>
    <xf numFmtId="174" fontId="21" fillId="0" borderId="0"/>
    <xf numFmtId="172" fontId="21" fillId="0" borderId="0"/>
    <xf numFmtId="0" fontId="21" fillId="0" borderId="0"/>
    <xf numFmtId="0" fontId="21" fillId="0" borderId="0"/>
    <xf numFmtId="0" fontId="21" fillId="0" borderId="0"/>
    <xf numFmtId="0" fontId="21" fillId="0" borderId="0"/>
    <xf numFmtId="173" fontId="21" fillId="0" borderId="0"/>
    <xf numFmtId="173" fontId="21" fillId="0" borderId="0"/>
    <xf numFmtId="174" fontId="21" fillId="0" borderId="0"/>
    <xf numFmtId="174" fontId="21" fillId="0" borderId="0"/>
    <xf numFmtId="0" fontId="21" fillId="0" borderId="0"/>
    <xf numFmtId="0" fontId="21" fillId="0" borderId="0"/>
    <xf numFmtId="0" fontId="21" fillId="0" borderId="0"/>
    <xf numFmtId="173" fontId="41" fillId="0" borderId="0"/>
    <xf numFmtId="0" fontId="41" fillId="0" borderId="0"/>
    <xf numFmtId="172" fontId="41" fillId="0" borderId="0"/>
    <xf numFmtId="0" fontId="41" fillId="0" borderId="0"/>
    <xf numFmtId="172" fontId="41" fillId="0" borderId="0"/>
    <xf numFmtId="0" fontId="41" fillId="0" borderId="0"/>
    <xf numFmtId="172" fontId="41" fillId="0" borderId="0"/>
    <xf numFmtId="0" fontId="21" fillId="0" borderId="0"/>
    <xf numFmtId="172" fontId="21" fillId="0" borderId="0"/>
    <xf numFmtId="0" fontId="21" fillId="0" borderId="0"/>
    <xf numFmtId="172" fontId="21" fillId="0" borderId="0"/>
    <xf numFmtId="0" fontId="41" fillId="0" borderId="0"/>
    <xf numFmtId="172" fontId="41" fillId="0" borderId="0"/>
    <xf numFmtId="0" fontId="21" fillId="0" borderId="0"/>
    <xf numFmtId="172" fontId="21" fillId="0" borderId="0"/>
    <xf numFmtId="0" fontId="21" fillId="0" borderId="0"/>
    <xf numFmtId="172" fontId="21" fillId="0" borderId="0"/>
    <xf numFmtId="0" fontId="21" fillId="0" borderId="0"/>
    <xf numFmtId="173" fontId="21" fillId="0" borderId="0"/>
    <xf numFmtId="0" fontId="21" fillId="0" borderId="0"/>
    <xf numFmtId="0" fontId="21" fillId="0" borderId="0"/>
    <xf numFmtId="174" fontId="21" fillId="0" borderId="0"/>
    <xf numFmtId="173" fontId="21" fillId="0" borderId="0"/>
    <xf numFmtId="0" fontId="21" fillId="0" borderId="0"/>
    <xf numFmtId="174" fontId="21" fillId="0" borderId="0"/>
    <xf numFmtId="172" fontId="21" fillId="0" borderId="0"/>
    <xf numFmtId="0" fontId="21" fillId="0" borderId="0"/>
    <xf numFmtId="0" fontId="21" fillId="0" borderId="0"/>
    <xf numFmtId="0" fontId="21" fillId="0" borderId="0"/>
    <xf numFmtId="0" fontId="21" fillId="0" borderId="0"/>
    <xf numFmtId="172" fontId="21" fillId="0" borderId="0"/>
    <xf numFmtId="0" fontId="21" fillId="0" borderId="0"/>
    <xf numFmtId="172" fontId="21" fillId="0" borderId="0"/>
    <xf numFmtId="174" fontId="21" fillId="0" borderId="0"/>
    <xf numFmtId="0" fontId="21" fillId="0" borderId="0"/>
    <xf numFmtId="0" fontId="21" fillId="0" borderId="0"/>
    <xf numFmtId="0" fontId="21" fillId="0" borderId="0"/>
    <xf numFmtId="0" fontId="21" fillId="0" borderId="0"/>
    <xf numFmtId="173" fontId="21" fillId="0" borderId="0"/>
    <xf numFmtId="173" fontId="21" fillId="0" borderId="0"/>
    <xf numFmtId="174" fontId="21" fillId="0" borderId="0"/>
    <xf numFmtId="174" fontId="21" fillId="0" borderId="0"/>
    <xf numFmtId="0" fontId="21" fillId="0" borderId="0"/>
    <xf numFmtId="0" fontId="21" fillId="0" borderId="0"/>
    <xf numFmtId="172" fontId="21" fillId="0" borderId="0"/>
    <xf numFmtId="0" fontId="21" fillId="0" borderId="0"/>
    <xf numFmtId="172" fontId="21" fillId="0" borderId="0"/>
    <xf numFmtId="0" fontId="21" fillId="0" borderId="0"/>
    <xf numFmtId="0" fontId="21" fillId="0" borderId="0"/>
    <xf numFmtId="0" fontId="21" fillId="0" borderId="0"/>
    <xf numFmtId="173" fontId="21" fillId="0" borderId="0"/>
    <xf numFmtId="0" fontId="21" fillId="0" borderId="0"/>
    <xf numFmtId="0" fontId="21" fillId="0" borderId="0"/>
    <xf numFmtId="174" fontId="21" fillId="0" borderId="0"/>
    <xf numFmtId="173" fontId="21" fillId="0" borderId="0"/>
    <xf numFmtId="0" fontId="21" fillId="0" borderId="0"/>
    <xf numFmtId="174" fontId="21" fillId="0" borderId="0"/>
    <xf numFmtId="172" fontId="21" fillId="0" borderId="0"/>
    <xf numFmtId="0" fontId="21" fillId="0" borderId="0"/>
    <xf numFmtId="0" fontId="21" fillId="0" borderId="0"/>
    <xf numFmtId="0" fontId="21" fillId="0" borderId="0"/>
    <xf numFmtId="0" fontId="21" fillId="0" borderId="0"/>
    <xf numFmtId="172" fontId="21" fillId="0" borderId="0"/>
    <xf numFmtId="0" fontId="21" fillId="0" borderId="0"/>
    <xf numFmtId="172" fontId="21" fillId="0" borderId="0"/>
    <xf numFmtId="174" fontId="21" fillId="0" borderId="0"/>
    <xf numFmtId="0" fontId="21" fillId="0" borderId="0"/>
    <xf numFmtId="0" fontId="21" fillId="0" borderId="0"/>
    <xf numFmtId="0" fontId="21" fillId="0" borderId="0"/>
    <xf numFmtId="0" fontId="21" fillId="0" borderId="0"/>
    <xf numFmtId="173" fontId="21" fillId="0" borderId="0"/>
    <xf numFmtId="173" fontId="21" fillId="0" borderId="0"/>
    <xf numFmtId="174" fontId="21" fillId="0" borderId="0"/>
    <xf numFmtId="174" fontId="21" fillId="0" borderId="0"/>
    <xf numFmtId="0" fontId="21" fillId="0" borderId="0"/>
    <xf numFmtId="0" fontId="21" fillId="0" borderId="0"/>
    <xf numFmtId="172" fontId="21" fillId="0" borderId="0"/>
    <xf numFmtId="0" fontId="21" fillId="0" borderId="0"/>
    <xf numFmtId="172" fontId="21" fillId="0" borderId="0"/>
    <xf numFmtId="0" fontId="21" fillId="0" borderId="0"/>
    <xf numFmtId="0" fontId="21" fillId="0" borderId="0"/>
    <xf numFmtId="173" fontId="41" fillId="0" borderId="0"/>
    <xf numFmtId="173" fontId="41" fillId="0" borderId="0"/>
    <xf numFmtId="0" fontId="41" fillId="0" borderId="0"/>
    <xf numFmtId="0" fontId="41" fillId="0" borderId="0"/>
    <xf numFmtId="173" fontId="41" fillId="0" borderId="0"/>
    <xf numFmtId="173" fontId="41" fillId="0" borderId="0"/>
    <xf numFmtId="172" fontId="41" fillId="0" borderId="0"/>
    <xf numFmtId="0" fontId="41" fillId="0" borderId="0"/>
    <xf numFmtId="172" fontId="41" fillId="0" borderId="0"/>
    <xf numFmtId="0" fontId="41" fillId="0" borderId="0"/>
    <xf numFmtId="172" fontId="41" fillId="0" borderId="0"/>
    <xf numFmtId="173" fontId="41" fillId="0" borderId="0"/>
    <xf numFmtId="0" fontId="21" fillId="0" borderId="0"/>
    <xf numFmtId="172" fontId="21" fillId="0" borderId="0"/>
    <xf numFmtId="173" fontId="41" fillId="0" borderId="0"/>
    <xf numFmtId="173" fontId="43" fillId="0" borderId="0"/>
    <xf numFmtId="173" fontId="43" fillId="0" borderId="0"/>
    <xf numFmtId="173" fontId="41" fillId="0" borderId="0"/>
    <xf numFmtId="0" fontId="43" fillId="0" borderId="0"/>
    <xf numFmtId="173" fontId="43" fillId="0" borderId="0"/>
    <xf numFmtId="173" fontId="43" fillId="0" borderId="0"/>
    <xf numFmtId="0" fontId="43" fillId="0" borderId="0"/>
    <xf numFmtId="172" fontId="43" fillId="0" borderId="0"/>
    <xf numFmtId="174" fontId="43" fillId="0" borderId="0"/>
    <xf numFmtId="172" fontId="43" fillId="0" borderId="0"/>
    <xf numFmtId="174" fontId="43" fillId="0" borderId="0"/>
    <xf numFmtId="172" fontId="43" fillId="0" borderId="0"/>
    <xf numFmtId="173" fontId="41" fillId="0" borderId="0"/>
    <xf numFmtId="173" fontId="41" fillId="0" borderId="0"/>
    <xf numFmtId="0" fontId="43" fillId="0" borderId="0"/>
    <xf numFmtId="172" fontId="43" fillId="0" borderId="0"/>
    <xf numFmtId="0" fontId="43" fillId="0" borderId="0"/>
    <xf numFmtId="172" fontId="43" fillId="0" borderId="0"/>
    <xf numFmtId="173" fontId="43" fillId="0" borderId="0"/>
    <xf numFmtId="173" fontId="41" fillId="0" borderId="0"/>
    <xf numFmtId="173" fontId="41" fillId="0" borderId="0"/>
    <xf numFmtId="0" fontId="21" fillId="0" borderId="0"/>
    <xf numFmtId="0" fontId="21" fillId="0" borderId="0"/>
    <xf numFmtId="172" fontId="21" fillId="0" borderId="0"/>
    <xf numFmtId="172" fontId="21" fillId="0" borderId="0"/>
    <xf numFmtId="175" fontId="44" fillId="0" borderId="0"/>
    <xf numFmtId="175" fontId="44" fillId="0" borderId="0"/>
    <xf numFmtId="173" fontId="43" fillId="0" borderId="0"/>
    <xf numFmtId="173" fontId="41" fillId="0" borderId="0"/>
    <xf numFmtId="0" fontId="45" fillId="4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45" borderId="0" applyNumberFormat="0" applyBorder="0" applyAlignment="0" applyProtection="0"/>
    <xf numFmtId="173" fontId="45" fillId="45" borderId="0" applyNumberFormat="0" applyBorder="0" applyAlignment="0" applyProtection="0"/>
    <xf numFmtId="172" fontId="45" fillId="45" borderId="0" applyNumberFormat="0" applyBorder="0" applyAlignment="0" applyProtection="0"/>
    <xf numFmtId="0" fontId="45" fillId="45" borderId="0" applyNumberFormat="0" applyBorder="0" applyAlignment="0" applyProtection="0"/>
    <xf numFmtId="173" fontId="45" fillId="45" borderId="0" applyNumberFormat="0" applyBorder="0" applyAlignment="0" applyProtection="0"/>
    <xf numFmtId="0" fontId="29" fillId="46" borderId="0" applyNumberFormat="0" applyBorder="0" applyAlignment="0" applyProtection="0"/>
    <xf numFmtId="0" fontId="45" fillId="4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4" fontId="45" fillId="45" borderId="0" applyNumberFormat="0" applyBorder="0" applyAlignment="0" applyProtection="0"/>
    <xf numFmtId="0" fontId="1" fillId="10" borderId="0" applyNumberFormat="0" applyBorder="0" applyAlignment="0" applyProtection="0"/>
    <xf numFmtId="0" fontId="29"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46"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45" fillId="48" borderId="0" applyNumberFormat="0" applyBorder="0" applyAlignment="0" applyProtection="0"/>
    <xf numFmtId="0" fontId="46" fillId="47" borderId="0" applyNumberFormat="0" applyBorder="0" applyAlignment="0" applyProtection="0"/>
    <xf numFmtId="0" fontId="45" fillId="45" borderId="0" applyNumberFormat="0" applyBorder="0" applyAlignment="0" applyProtection="0"/>
    <xf numFmtId="0" fontId="45" fillId="44" borderId="0" applyNumberFormat="0" applyBorder="0" applyAlignment="0" applyProtection="0"/>
    <xf numFmtId="174" fontId="45" fillId="45" borderId="0" applyNumberFormat="0" applyBorder="0" applyAlignment="0" applyProtection="0"/>
    <xf numFmtId="0" fontId="45" fillId="4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45" fillId="48" borderId="0" applyNumberFormat="0" applyBorder="0" applyAlignment="0" applyProtection="0"/>
    <xf numFmtId="0" fontId="1" fillId="10" borderId="0" applyNumberFormat="0" applyBorder="0" applyAlignment="0" applyProtection="0"/>
    <xf numFmtId="0" fontId="45" fillId="45"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0" fontId="45" fillId="48" borderId="0" applyNumberFormat="0" applyBorder="0" applyAlignment="0" applyProtection="0"/>
    <xf numFmtId="0" fontId="45" fillId="45" borderId="0" applyNumberFormat="0" applyBorder="0" applyAlignment="0" applyProtection="0"/>
    <xf numFmtId="172" fontId="45" fillId="45" borderId="0" applyNumberFormat="0" applyBorder="0" applyAlignment="0" applyProtection="0"/>
    <xf numFmtId="0" fontId="45" fillId="48" borderId="0" applyNumberFormat="0" applyBorder="0" applyAlignment="0" applyProtection="0"/>
    <xf numFmtId="0" fontId="45" fillId="45" borderId="0" applyNumberFormat="0" applyBorder="0" applyAlignment="0" applyProtection="0"/>
    <xf numFmtId="0" fontId="1" fillId="10" borderId="0" applyNumberFormat="0" applyBorder="0" applyAlignment="0" applyProtection="0"/>
    <xf numFmtId="0" fontId="45" fillId="4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4" fontId="45" fillId="4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2"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0" fontId="45" fillId="45" borderId="0" applyNumberFormat="0" applyBorder="0" applyAlignment="0" applyProtection="0"/>
    <xf numFmtId="172" fontId="45" fillId="48" borderId="0" applyNumberFormat="0" applyBorder="0" applyAlignment="0" applyProtection="0"/>
    <xf numFmtId="174" fontId="45" fillId="45" borderId="0" applyNumberFormat="0" applyBorder="0" applyAlignment="0" applyProtection="0"/>
    <xf numFmtId="172" fontId="1" fillId="10" borderId="0" applyNumberFormat="0" applyBorder="0" applyAlignment="0" applyProtection="0"/>
    <xf numFmtId="0" fontId="45" fillId="4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50" borderId="0" applyNumberFormat="0" applyBorder="0" applyAlignment="0" applyProtection="0"/>
    <xf numFmtId="173" fontId="45" fillId="50" borderId="0" applyNumberFormat="0" applyBorder="0" applyAlignment="0" applyProtection="0"/>
    <xf numFmtId="172" fontId="45" fillId="50" borderId="0" applyNumberFormat="0" applyBorder="0" applyAlignment="0" applyProtection="0"/>
    <xf numFmtId="0" fontId="45" fillId="50" borderId="0" applyNumberFormat="0" applyBorder="0" applyAlignment="0" applyProtection="0"/>
    <xf numFmtId="173" fontId="45" fillId="50" borderId="0" applyNumberFormat="0" applyBorder="0" applyAlignment="0" applyProtection="0"/>
    <xf numFmtId="0" fontId="29" fillId="49" borderId="0" applyNumberFormat="0" applyBorder="0" applyAlignment="0" applyProtection="0"/>
    <xf numFmtId="0" fontId="45" fillId="4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4" fontId="45" fillId="50" borderId="0" applyNumberFormat="0" applyBorder="0" applyAlignment="0" applyProtection="0"/>
    <xf numFmtId="0" fontId="1" fillId="14" borderId="0" applyNumberFormat="0" applyBorder="0" applyAlignment="0" applyProtection="0"/>
    <xf numFmtId="0" fontId="29" fillId="4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49"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45" fillId="51" borderId="0" applyNumberFormat="0" applyBorder="0" applyAlignment="0" applyProtection="0"/>
    <xf numFmtId="0" fontId="46" fillId="49" borderId="0" applyNumberFormat="0" applyBorder="0" applyAlignment="0" applyProtection="0"/>
    <xf numFmtId="0" fontId="45" fillId="50" borderId="0" applyNumberFormat="0" applyBorder="0" applyAlignment="0" applyProtection="0"/>
    <xf numFmtId="0" fontId="45" fillId="49" borderId="0" applyNumberFormat="0" applyBorder="0" applyAlignment="0" applyProtection="0"/>
    <xf numFmtId="174" fontId="45" fillId="50" borderId="0" applyNumberFormat="0" applyBorder="0" applyAlignment="0" applyProtection="0"/>
    <xf numFmtId="0" fontId="45" fillId="5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45" fillId="51" borderId="0" applyNumberFormat="0" applyBorder="0" applyAlignment="0" applyProtection="0"/>
    <xf numFmtId="0" fontId="1" fillId="14" borderId="0" applyNumberFormat="0" applyBorder="0" applyAlignment="0" applyProtection="0"/>
    <xf numFmtId="0" fontId="45" fillId="50"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0" fontId="45" fillId="51" borderId="0" applyNumberFormat="0" applyBorder="0" applyAlignment="0" applyProtection="0"/>
    <xf numFmtId="0" fontId="45" fillId="50" borderId="0" applyNumberFormat="0" applyBorder="0" applyAlignment="0" applyProtection="0"/>
    <xf numFmtId="172" fontId="45" fillId="50" borderId="0" applyNumberFormat="0" applyBorder="0" applyAlignment="0" applyProtection="0"/>
    <xf numFmtId="0" fontId="45" fillId="51" borderId="0" applyNumberFormat="0" applyBorder="0" applyAlignment="0" applyProtection="0"/>
    <xf numFmtId="0" fontId="45" fillId="50" borderId="0" applyNumberFormat="0" applyBorder="0" applyAlignment="0" applyProtection="0"/>
    <xf numFmtId="0" fontId="1" fillId="14" borderId="0" applyNumberFormat="0" applyBorder="0" applyAlignment="0" applyProtection="0"/>
    <xf numFmtId="0" fontId="45" fillId="5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4" fontId="45" fillId="5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2"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0" fontId="45" fillId="50" borderId="0" applyNumberFormat="0" applyBorder="0" applyAlignment="0" applyProtection="0"/>
    <xf numFmtId="172" fontId="45" fillId="51" borderId="0" applyNumberFormat="0" applyBorder="0" applyAlignment="0" applyProtection="0"/>
    <xf numFmtId="174" fontId="45" fillId="50" borderId="0" applyNumberFormat="0" applyBorder="0" applyAlignment="0" applyProtection="0"/>
    <xf numFmtId="172" fontId="1" fillId="14" borderId="0" applyNumberFormat="0" applyBorder="0" applyAlignment="0" applyProtection="0"/>
    <xf numFmtId="0" fontId="45" fillId="5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53" borderId="0" applyNumberFormat="0" applyBorder="0" applyAlignment="0" applyProtection="0"/>
    <xf numFmtId="173" fontId="45" fillId="53" borderId="0" applyNumberFormat="0" applyBorder="0" applyAlignment="0" applyProtection="0"/>
    <xf numFmtId="172" fontId="45" fillId="53" borderId="0" applyNumberFormat="0" applyBorder="0" applyAlignment="0" applyProtection="0"/>
    <xf numFmtId="0" fontId="45" fillId="53" borderId="0" applyNumberFormat="0" applyBorder="0" applyAlignment="0" applyProtection="0"/>
    <xf numFmtId="173" fontId="45" fillId="53" borderId="0" applyNumberFormat="0" applyBorder="0" applyAlignment="0" applyProtection="0"/>
    <xf numFmtId="0" fontId="29" fillId="52" borderId="0" applyNumberFormat="0" applyBorder="0" applyAlignment="0" applyProtection="0"/>
    <xf numFmtId="0" fontId="45" fillId="5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5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6"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4" fontId="45" fillId="53" borderId="0" applyNumberFormat="0" applyBorder="0" applyAlignment="0" applyProtection="0"/>
    <xf numFmtId="0" fontId="1" fillId="18" borderId="0" applyNumberFormat="0" applyBorder="0" applyAlignment="0" applyProtection="0"/>
    <xf numFmtId="0" fontId="29" fillId="5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6" fillId="52"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6"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5" fillId="52" borderId="0" applyNumberFormat="0" applyBorder="0" applyAlignment="0" applyProtection="0"/>
    <xf numFmtId="0" fontId="46" fillId="52" borderId="0" applyNumberFormat="0" applyBorder="0" applyAlignment="0" applyProtection="0"/>
    <xf numFmtId="0" fontId="45" fillId="53" borderId="0" applyNumberFormat="0" applyBorder="0" applyAlignment="0" applyProtection="0"/>
    <xf numFmtId="0" fontId="45" fillId="52" borderId="0" applyNumberFormat="0" applyBorder="0" applyAlignment="0" applyProtection="0"/>
    <xf numFmtId="174" fontId="45" fillId="5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2" fontId="45" fillId="52" borderId="0" applyNumberFormat="0" applyBorder="0" applyAlignment="0" applyProtection="0"/>
    <xf numFmtId="0" fontId="1" fillId="18" borderId="0" applyNumberFormat="0" applyBorder="0" applyAlignment="0" applyProtection="0"/>
    <xf numFmtId="0" fontId="45" fillId="53"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172" fontId="1" fillId="53" borderId="0" applyNumberFormat="0" applyBorder="0" applyAlignment="0" applyProtection="0"/>
    <xf numFmtId="0" fontId="1" fillId="53"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172" fontId="45" fillId="53" borderId="0" applyNumberFormat="0" applyBorder="0" applyAlignment="0" applyProtection="0"/>
    <xf numFmtId="0" fontId="1" fillId="18" borderId="0" applyNumberFormat="0" applyBorder="0" applyAlignment="0" applyProtection="0"/>
    <xf numFmtId="0" fontId="45" fillId="5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4" fontId="45" fillId="5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2"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0" fontId="45" fillId="53" borderId="0" applyNumberFormat="0" applyBorder="0" applyAlignment="0" applyProtection="0"/>
    <xf numFmtId="172" fontId="1" fillId="18" borderId="0" applyNumberFormat="0" applyBorder="0" applyAlignment="0" applyProtection="0"/>
    <xf numFmtId="172" fontId="45" fillId="52" borderId="0" applyNumberFormat="0" applyBorder="0" applyAlignment="0" applyProtection="0"/>
    <xf numFmtId="174" fontId="45" fillId="53" borderId="0" applyNumberFormat="0" applyBorder="0" applyAlignment="0" applyProtection="0"/>
    <xf numFmtId="172" fontId="1" fillId="18" borderId="0" applyNumberFormat="0" applyBorder="0" applyAlignment="0" applyProtection="0"/>
    <xf numFmtId="0" fontId="45" fillId="44" borderId="0" applyNumberFormat="0" applyBorder="0" applyAlignment="0" applyProtection="0"/>
    <xf numFmtId="0" fontId="1" fillId="22" borderId="0" applyNumberFormat="0" applyBorder="0" applyAlignment="0" applyProtection="0"/>
    <xf numFmtId="0" fontId="47" fillId="22" borderId="0" applyNumberFormat="0" applyBorder="0" applyAlignment="0" applyProtection="0"/>
    <xf numFmtId="0" fontId="1" fillId="22" borderId="0" applyNumberFormat="0" applyBorder="0" applyAlignment="0" applyProtection="0"/>
    <xf numFmtId="0" fontId="45" fillId="54" borderId="0" applyNumberFormat="0" applyBorder="0" applyAlignment="0" applyProtection="0"/>
    <xf numFmtId="173" fontId="45" fillId="54" borderId="0" applyNumberFormat="0" applyBorder="0" applyAlignment="0" applyProtection="0"/>
    <xf numFmtId="172" fontId="45" fillId="54" borderId="0" applyNumberFormat="0" applyBorder="0" applyAlignment="0" applyProtection="0"/>
    <xf numFmtId="0" fontId="45" fillId="54" borderId="0" applyNumberFormat="0" applyBorder="0" applyAlignment="0" applyProtection="0"/>
    <xf numFmtId="0" fontId="47" fillId="22" borderId="0" applyNumberFormat="0" applyBorder="0" applyAlignment="0" applyProtection="0"/>
    <xf numFmtId="0" fontId="29" fillId="46" borderId="0" applyNumberFormat="0" applyBorder="0" applyAlignment="0" applyProtection="0"/>
    <xf numFmtId="0" fontId="45"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6"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4" fontId="45" fillId="54" borderId="0" applyNumberFormat="0" applyBorder="0" applyAlignment="0" applyProtection="0"/>
    <xf numFmtId="0" fontId="1" fillId="22" borderId="0" applyNumberFormat="0" applyBorder="0" applyAlignment="0" applyProtection="0"/>
    <xf numFmtId="0" fontId="29"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22" borderId="0" applyNumberFormat="0" applyBorder="0" applyAlignment="0" applyProtection="0"/>
    <xf numFmtId="0" fontId="46" fillId="46"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6"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45" fillId="49" borderId="0" applyNumberFormat="0" applyBorder="0" applyAlignment="0" applyProtection="0"/>
    <xf numFmtId="0" fontId="46" fillId="47" borderId="0" applyNumberFormat="0" applyBorder="0" applyAlignment="0" applyProtection="0"/>
    <xf numFmtId="0" fontId="45" fillId="54" borderId="0" applyNumberFormat="0" applyBorder="0" applyAlignment="0" applyProtection="0"/>
    <xf numFmtId="0" fontId="45" fillId="44" borderId="0" applyNumberFormat="0" applyBorder="0" applyAlignment="0" applyProtection="0"/>
    <xf numFmtId="174" fontId="45" fillId="54" borderId="0" applyNumberFormat="0" applyBorder="0" applyAlignment="0" applyProtection="0"/>
    <xf numFmtId="0" fontId="45" fillId="49" borderId="0" applyNumberFormat="0" applyBorder="0" applyAlignment="0" applyProtection="0"/>
    <xf numFmtId="0" fontId="1" fillId="22" borderId="0" applyNumberFormat="0" applyBorder="0" applyAlignment="0" applyProtection="0"/>
    <xf numFmtId="172" fontId="45" fillId="49" borderId="0" applyNumberFormat="0" applyBorder="0" applyAlignment="0" applyProtection="0"/>
    <xf numFmtId="0" fontId="1" fillId="22" borderId="0" applyNumberFormat="0" applyBorder="0" applyAlignment="0" applyProtection="0"/>
    <xf numFmtId="0" fontId="45" fillId="54"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0" fontId="45"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5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2" fontId="45" fillId="54" borderId="0" applyNumberFormat="0" applyBorder="0" applyAlignment="0" applyProtection="0"/>
    <xf numFmtId="0" fontId="1" fillId="22"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4" fontId="45" fillId="5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2" fontId="1"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2"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0" fontId="45" fillId="54" borderId="0" applyNumberFormat="0" applyBorder="0" applyAlignment="0" applyProtection="0"/>
    <xf numFmtId="172" fontId="45" fillId="49" borderId="0" applyNumberFormat="0" applyBorder="0" applyAlignment="0" applyProtection="0"/>
    <xf numFmtId="174" fontId="45" fillId="54" borderId="0" applyNumberFormat="0" applyBorder="0" applyAlignment="0" applyProtection="0"/>
    <xf numFmtId="172" fontId="1" fillId="22" borderId="0" applyNumberFormat="0" applyBorder="0" applyAlignment="0" applyProtection="0"/>
    <xf numFmtId="0" fontId="45" fillId="5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55" borderId="0" applyNumberFormat="0" applyBorder="0" applyAlignment="0" applyProtection="0"/>
    <xf numFmtId="173" fontId="45" fillId="55"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4" fontId="45" fillId="5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6" fillId="55" borderId="0" applyNumberFormat="0" applyBorder="0" applyAlignment="0" applyProtection="0"/>
    <xf numFmtId="0" fontId="45" fillId="5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4" fontId="45" fillId="55" borderId="0" applyNumberFormat="0" applyBorder="0" applyAlignment="0" applyProtection="0"/>
    <xf numFmtId="0" fontId="45" fillId="5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2" fontId="45" fillId="5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2" fontId="45" fillId="55" borderId="0" applyNumberFormat="0" applyBorder="0" applyAlignment="0" applyProtection="0"/>
    <xf numFmtId="0" fontId="1" fillId="26" borderId="0" applyNumberFormat="0" applyBorder="0" applyAlignment="0" applyProtection="0"/>
    <xf numFmtId="0" fontId="45" fillId="55"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5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55" borderId="0" applyNumberFormat="0" applyBorder="0" applyAlignment="0" applyProtection="0"/>
    <xf numFmtId="173" fontId="1" fillId="26" borderId="0" applyNumberFormat="0" applyBorder="0" applyAlignment="0" applyProtection="0"/>
    <xf numFmtId="0" fontId="45" fillId="55"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4" fontId="45" fillId="55"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2"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2" fontId="45" fillId="55" borderId="0" applyNumberFormat="0" applyBorder="0" applyAlignment="0" applyProtection="0"/>
    <xf numFmtId="172" fontId="1" fillId="26" borderId="0" applyNumberFormat="0" applyBorder="0" applyAlignment="0" applyProtection="0"/>
    <xf numFmtId="174" fontId="45" fillId="55" borderId="0" applyNumberFormat="0" applyBorder="0" applyAlignment="0" applyProtection="0"/>
    <xf numFmtId="172" fontId="1" fillId="26" borderId="0" applyNumberFormat="0" applyBorder="0" applyAlignment="0" applyProtection="0"/>
    <xf numFmtId="0" fontId="45"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9" borderId="0" applyNumberFormat="0" applyBorder="0" applyAlignment="0" applyProtection="0"/>
    <xf numFmtId="173" fontId="45" fillId="49" borderId="0" applyNumberFormat="0" applyBorder="0" applyAlignment="0" applyProtection="0"/>
    <xf numFmtId="172" fontId="45" fillId="49" borderId="0" applyNumberFormat="0" applyBorder="0" applyAlignment="0" applyProtection="0"/>
    <xf numFmtId="0" fontId="45" fillId="49" borderId="0" applyNumberFormat="0" applyBorder="0" applyAlignment="0" applyProtection="0"/>
    <xf numFmtId="173" fontId="45" fillId="49"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4" fontId="45"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6" fillId="49" borderId="0" applyNumberFormat="0" applyBorder="0" applyAlignment="0" applyProtection="0"/>
    <xf numFmtId="0" fontId="45"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52" borderId="0" applyNumberFormat="0" applyBorder="0" applyAlignment="0" applyProtection="0"/>
    <xf numFmtId="0" fontId="45" fillId="49" borderId="0" applyNumberFormat="0" applyBorder="0" applyAlignment="0" applyProtection="0"/>
    <xf numFmtId="0" fontId="45" fillId="52" borderId="0" applyNumberFormat="0" applyBorder="0" applyAlignment="0" applyProtection="0"/>
    <xf numFmtId="174" fontId="45"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2" fontId="45" fillId="52" borderId="0" applyNumberFormat="0" applyBorder="0" applyAlignment="0" applyProtection="0"/>
    <xf numFmtId="0" fontId="1" fillId="30" borderId="0" applyNumberFormat="0" applyBorder="0" applyAlignment="0" applyProtection="0"/>
    <xf numFmtId="0" fontId="45" fillId="49"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0" fontId="45" fillId="52" borderId="0" applyNumberFormat="0" applyBorder="0" applyAlignment="0" applyProtection="0"/>
    <xf numFmtId="0" fontId="45" fillId="49" borderId="0" applyNumberFormat="0" applyBorder="0" applyAlignment="0" applyProtection="0"/>
    <xf numFmtId="172" fontId="45" fillId="49" borderId="0" applyNumberFormat="0" applyBorder="0" applyAlignment="0" applyProtection="0"/>
    <xf numFmtId="0" fontId="45" fillId="52" borderId="0" applyNumberFormat="0" applyBorder="0" applyAlignment="0" applyProtection="0"/>
    <xf numFmtId="0" fontId="45" fillId="49" borderId="0" applyNumberFormat="0" applyBorder="0" applyAlignment="0" applyProtection="0"/>
    <xf numFmtId="0" fontId="1" fillId="30" borderId="0" applyNumberFormat="0" applyBorder="0" applyAlignment="0" applyProtection="0"/>
    <xf numFmtId="0" fontId="45"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4" fontId="45"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2"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2"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0" fontId="45" fillId="49" borderId="0" applyNumberFormat="0" applyBorder="0" applyAlignment="0" applyProtection="0"/>
    <xf numFmtId="172" fontId="45" fillId="52" borderId="0" applyNumberFormat="0" applyBorder="0" applyAlignment="0" applyProtection="0"/>
    <xf numFmtId="174" fontId="45" fillId="49" borderId="0" applyNumberFormat="0" applyBorder="0" applyAlignment="0" applyProtection="0"/>
    <xf numFmtId="172" fontId="1" fillId="30" borderId="0" applyNumberFormat="0" applyBorder="0" applyAlignment="0" applyProtection="0"/>
    <xf numFmtId="0" fontId="45"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5" fillId="48" borderId="0" applyNumberFormat="0" applyBorder="0" applyAlignment="0" applyProtection="0"/>
    <xf numFmtId="173" fontId="45" fillId="48" borderId="0" applyNumberFormat="0" applyBorder="0" applyAlignment="0" applyProtection="0"/>
    <xf numFmtId="172" fontId="45" fillId="48" borderId="0" applyNumberFormat="0" applyBorder="0" applyAlignment="0" applyProtection="0"/>
    <xf numFmtId="0" fontId="45" fillId="48" borderId="0" applyNumberFormat="0" applyBorder="0" applyAlignment="0" applyProtection="0"/>
    <xf numFmtId="173" fontId="45" fillId="48" borderId="0" applyNumberFormat="0" applyBorder="0" applyAlignment="0" applyProtection="0"/>
    <xf numFmtId="0" fontId="29" fillId="46" borderId="0" applyNumberFormat="0" applyBorder="0" applyAlignment="0" applyProtection="0"/>
    <xf numFmtId="0" fontId="45"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6"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4" fontId="45" fillId="48" borderId="0" applyNumberFormat="0" applyBorder="0" applyAlignment="0" applyProtection="0"/>
    <xf numFmtId="0" fontId="1" fillId="11" borderId="0" applyNumberFormat="0" applyBorder="0" applyAlignment="0" applyProtection="0"/>
    <xf numFmtId="0" fontId="29"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6" fillId="46"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6" fillId="5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45" fillId="55" borderId="0" applyNumberFormat="0" applyBorder="0" applyAlignment="0" applyProtection="0"/>
    <xf numFmtId="0" fontId="46" fillId="56" borderId="0" applyNumberFormat="0" applyBorder="0" applyAlignment="0" applyProtection="0"/>
    <xf numFmtId="0" fontId="45" fillId="48" borderId="0" applyNumberFormat="0" applyBorder="0" applyAlignment="0" applyProtection="0"/>
    <xf numFmtId="0" fontId="45" fillId="46" borderId="0" applyNumberFormat="0" applyBorder="0" applyAlignment="0" applyProtection="0"/>
    <xf numFmtId="174" fontId="45" fillId="48" borderId="0" applyNumberFormat="0" applyBorder="0" applyAlignment="0" applyProtection="0"/>
    <xf numFmtId="0" fontId="45"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45" fillId="55" borderId="0" applyNumberFormat="0" applyBorder="0" applyAlignment="0" applyProtection="0"/>
    <xf numFmtId="0" fontId="1" fillId="11" borderId="0" applyNumberFormat="0" applyBorder="0" applyAlignment="0" applyProtection="0"/>
    <xf numFmtId="0" fontId="45" fillId="48"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0" fontId="45" fillId="55" borderId="0" applyNumberFormat="0" applyBorder="0" applyAlignment="0" applyProtection="0"/>
    <xf numFmtId="0" fontId="45" fillId="48" borderId="0" applyNumberFormat="0" applyBorder="0" applyAlignment="0" applyProtection="0"/>
    <xf numFmtId="172" fontId="45" fillId="48" borderId="0" applyNumberFormat="0" applyBorder="0" applyAlignment="0" applyProtection="0"/>
    <xf numFmtId="0" fontId="45" fillId="55" borderId="0" applyNumberFormat="0" applyBorder="0" applyAlignment="0" applyProtection="0"/>
    <xf numFmtId="0" fontId="45" fillId="48" borderId="0" applyNumberFormat="0" applyBorder="0" applyAlignment="0" applyProtection="0"/>
    <xf numFmtId="0" fontId="1" fillId="11" borderId="0" applyNumberFormat="0" applyBorder="0" applyAlignment="0" applyProtection="0"/>
    <xf numFmtId="0" fontId="45"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4" fontId="45"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2"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0" fontId="45" fillId="48" borderId="0" applyNumberFormat="0" applyBorder="0" applyAlignment="0" applyProtection="0"/>
    <xf numFmtId="172" fontId="45" fillId="55" borderId="0" applyNumberFormat="0" applyBorder="0" applyAlignment="0" applyProtection="0"/>
    <xf numFmtId="174" fontId="45" fillId="48" borderId="0" applyNumberFormat="0" applyBorder="0" applyAlignment="0" applyProtection="0"/>
    <xf numFmtId="172" fontId="1" fillId="11" borderId="0" applyNumberFormat="0" applyBorder="0" applyAlignment="0" applyProtection="0"/>
    <xf numFmtId="0" fontId="45"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5" fillId="51" borderId="0" applyNumberFormat="0" applyBorder="0" applyAlignment="0" applyProtection="0"/>
    <xf numFmtId="173" fontId="45" fillId="51" borderId="0" applyNumberFormat="0" applyBorder="0" applyAlignment="0" applyProtection="0"/>
    <xf numFmtId="0" fontId="29" fillId="15" borderId="0" applyNumberFormat="0" applyBorder="0" applyAlignment="0" applyProtection="0"/>
    <xf numFmtId="0" fontId="45"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6" fillId="5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4" fontId="45" fillId="51" borderId="0" applyNumberFormat="0" applyBorder="0" applyAlignment="0" applyProtection="0"/>
    <xf numFmtId="0" fontId="1" fillId="15" borderId="0" applyNumberFormat="0" applyBorder="0" applyAlignment="0" applyProtection="0"/>
    <xf numFmtId="0" fontId="2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6" fillId="51" borderId="0" applyNumberFormat="0" applyBorder="0" applyAlignment="0" applyProtection="0"/>
    <xf numFmtId="0" fontId="45" fillId="5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5"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4" fontId="45" fillId="51" borderId="0" applyNumberFormat="0" applyBorder="0" applyAlignment="0" applyProtection="0"/>
    <xf numFmtId="0" fontId="45" fillId="5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2" fontId="45" fillId="5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2" fontId="45" fillId="51" borderId="0" applyNumberFormat="0" applyBorder="0" applyAlignment="0" applyProtection="0"/>
    <xf numFmtId="0" fontId="1" fillId="15" borderId="0" applyNumberFormat="0" applyBorder="0" applyAlignment="0" applyProtection="0"/>
    <xf numFmtId="0" fontId="45" fillId="51"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5" fillId="5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5" fillId="51" borderId="0" applyNumberFormat="0" applyBorder="0" applyAlignment="0" applyProtection="0"/>
    <xf numFmtId="173" fontId="1" fillId="15" borderId="0" applyNumberFormat="0" applyBorder="0" applyAlignment="0" applyProtection="0"/>
    <xf numFmtId="0" fontId="45" fillId="51"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4" fontId="45" fillId="51"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2"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2" fontId="45" fillId="51" borderId="0" applyNumberFormat="0" applyBorder="0" applyAlignment="0" applyProtection="0"/>
    <xf numFmtId="172" fontId="1" fillId="15" borderId="0" applyNumberFormat="0" applyBorder="0" applyAlignment="0" applyProtection="0"/>
    <xf numFmtId="174" fontId="45" fillId="51" borderId="0" applyNumberFormat="0" applyBorder="0" applyAlignment="0" applyProtection="0"/>
    <xf numFmtId="172" fontId="1" fillId="15" borderId="0" applyNumberFormat="0" applyBorder="0" applyAlignment="0" applyProtection="0"/>
    <xf numFmtId="0" fontId="45"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173" fontId="45" fillId="47" borderId="0" applyNumberFormat="0" applyBorder="0" applyAlignment="0" applyProtection="0"/>
    <xf numFmtId="172" fontId="45" fillId="47" borderId="0" applyNumberFormat="0" applyBorder="0" applyAlignment="0" applyProtection="0"/>
    <xf numFmtId="0" fontId="45" fillId="47" borderId="0" applyNumberFormat="0" applyBorder="0" applyAlignment="0" applyProtection="0"/>
    <xf numFmtId="173" fontId="45" fillId="47" borderId="0" applyNumberFormat="0" applyBorder="0" applyAlignment="0" applyProtection="0"/>
    <xf numFmtId="0" fontId="29" fillId="57" borderId="0" applyNumberFormat="0" applyBorder="0" applyAlignment="0" applyProtection="0"/>
    <xf numFmtId="0" fontId="45"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9"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6"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4" fontId="45" fillId="47" borderId="0" applyNumberFormat="0" applyBorder="0" applyAlignment="0" applyProtection="0"/>
    <xf numFmtId="0" fontId="1" fillId="19" borderId="0" applyNumberFormat="0" applyBorder="0" applyAlignment="0" applyProtection="0"/>
    <xf numFmtId="0" fontId="29"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6" fillId="57"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6"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45" fillId="57" borderId="0" applyNumberFormat="0" applyBorder="0" applyAlignment="0" applyProtection="0"/>
    <xf numFmtId="0" fontId="46" fillId="57" borderId="0" applyNumberFormat="0" applyBorder="0" applyAlignment="0" applyProtection="0"/>
    <xf numFmtId="0" fontId="45" fillId="47" borderId="0" applyNumberFormat="0" applyBorder="0" applyAlignment="0" applyProtection="0"/>
    <xf numFmtId="0" fontId="45" fillId="57" borderId="0" applyNumberFormat="0" applyBorder="0" applyAlignment="0" applyProtection="0"/>
    <xf numFmtId="174"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2" fontId="45" fillId="57"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0" fontId="45" fillId="57" borderId="0" applyNumberFormat="0" applyBorder="0" applyAlignment="0" applyProtection="0"/>
    <xf numFmtId="0" fontId="45" fillId="47" borderId="0" applyNumberFormat="0" applyBorder="0" applyAlignment="0" applyProtection="0"/>
    <xf numFmtId="172" fontId="45" fillId="47" borderId="0" applyNumberFormat="0" applyBorder="0" applyAlignment="0" applyProtection="0"/>
    <xf numFmtId="0" fontId="45" fillId="5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4"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2"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2"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0" fontId="45" fillId="47" borderId="0" applyNumberFormat="0" applyBorder="0" applyAlignment="0" applyProtection="0"/>
    <xf numFmtId="172" fontId="45" fillId="57" borderId="0" applyNumberFormat="0" applyBorder="0" applyAlignment="0" applyProtection="0"/>
    <xf numFmtId="174" fontId="45" fillId="47" borderId="0" applyNumberFormat="0" applyBorder="0" applyAlignment="0" applyProtection="0"/>
    <xf numFmtId="172" fontId="1" fillId="19" borderId="0" applyNumberFormat="0" applyBorder="0" applyAlignment="0" applyProtection="0"/>
    <xf numFmtId="0" fontId="45" fillId="46" borderId="0" applyNumberFormat="0" applyBorder="0" applyAlignment="0" applyProtection="0"/>
    <xf numFmtId="0" fontId="1" fillId="23" borderId="0" applyNumberFormat="0" applyBorder="0" applyAlignment="0" applyProtection="0"/>
    <xf numFmtId="0" fontId="47" fillId="23" borderId="0" applyNumberFormat="0" applyBorder="0" applyAlignment="0" applyProtection="0"/>
    <xf numFmtId="0" fontId="1" fillId="23" borderId="0" applyNumberFormat="0" applyBorder="0" applyAlignment="0" applyProtection="0"/>
    <xf numFmtId="0" fontId="45" fillId="54" borderId="0" applyNumberFormat="0" applyBorder="0" applyAlignment="0" applyProtection="0"/>
    <xf numFmtId="173" fontId="45" fillId="54" borderId="0" applyNumberFormat="0" applyBorder="0" applyAlignment="0" applyProtection="0"/>
    <xf numFmtId="172" fontId="45" fillId="54" borderId="0" applyNumberFormat="0" applyBorder="0" applyAlignment="0" applyProtection="0"/>
    <xf numFmtId="0" fontId="45" fillId="54" borderId="0" applyNumberFormat="0" applyBorder="0" applyAlignment="0" applyProtection="0"/>
    <xf numFmtId="0" fontId="47" fillId="23" borderId="0" applyNumberFormat="0" applyBorder="0" applyAlignment="0" applyProtection="0"/>
    <xf numFmtId="0" fontId="29" fillId="46" borderId="0" applyNumberFormat="0" applyBorder="0" applyAlignment="0" applyProtection="0"/>
    <xf numFmtId="0" fontId="45"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9"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6"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4" fontId="45" fillId="54" borderId="0" applyNumberFormat="0" applyBorder="0" applyAlignment="0" applyProtection="0"/>
    <xf numFmtId="0" fontId="1" fillId="23" borderId="0" applyNumberFormat="0" applyBorder="0" applyAlignment="0" applyProtection="0"/>
    <xf numFmtId="0" fontId="29"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23" borderId="0" applyNumberFormat="0" applyBorder="0" applyAlignment="0" applyProtection="0"/>
    <xf numFmtId="0" fontId="46" fillId="46"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6"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45" fillId="50" borderId="0" applyNumberFormat="0" applyBorder="0" applyAlignment="0" applyProtection="0"/>
    <xf numFmtId="0" fontId="46" fillId="47" borderId="0" applyNumberFormat="0" applyBorder="0" applyAlignment="0" applyProtection="0"/>
    <xf numFmtId="0" fontId="45" fillId="54" borderId="0" applyNumberFormat="0" applyBorder="0" applyAlignment="0" applyProtection="0"/>
    <xf numFmtId="0" fontId="45" fillId="46" borderId="0" applyNumberFormat="0" applyBorder="0" applyAlignment="0" applyProtection="0"/>
    <xf numFmtId="174" fontId="45" fillId="54" borderId="0" applyNumberFormat="0" applyBorder="0" applyAlignment="0" applyProtection="0"/>
    <xf numFmtId="0" fontId="45" fillId="50" borderId="0" applyNumberFormat="0" applyBorder="0" applyAlignment="0" applyProtection="0"/>
    <xf numFmtId="0" fontId="1" fillId="23" borderId="0" applyNumberFormat="0" applyBorder="0" applyAlignment="0" applyProtection="0"/>
    <xf numFmtId="172" fontId="45" fillId="50" borderId="0" applyNumberFormat="0" applyBorder="0" applyAlignment="0" applyProtection="0"/>
    <xf numFmtId="0" fontId="1" fillId="23" borderId="0" applyNumberFormat="0" applyBorder="0" applyAlignment="0" applyProtection="0"/>
    <xf numFmtId="0" fontId="45" fillId="54"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0" fontId="45" fillId="5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5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2" fontId="45" fillId="54" borderId="0" applyNumberFormat="0" applyBorder="0" applyAlignment="0" applyProtection="0"/>
    <xf numFmtId="0" fontId="1" fillId="23"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4" fontId="45" fillId="5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2" fontId="1"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2"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0" fontId="45" fillId="54" borderId="0" applyNumberFormat="0" applyBorder="0" applyAlignment="0" applyProtection="0"/>
    <xf numFmtId="172" fontId="45" fillId="50" borderId="0" applyNumberFormat="0" applyBorder="0" applyAlignment="0" applyProtection="0"/>
    <xf numFmtId="174" fontId="45" fillId="54" borderId="0" applyNumberFormat="0" applyBorder="0" applyAlignment="0" applyProtection="0"/>
    <xf numFmtId="172" fontId="1" fillId="23" borderId="0" applyNumberFormat="0" applyBorder="0" applyAlignment="0" applyProtection="0"/>
    <xf numFmtId="0" fontId="45" fillId="48" borderId="0" applyNumberFormat="0" applyBorder="0" applyAlignment="0" applyProtection="0"/>
    <xf numFmtId="0" fontId="47" fillId="27" borderId="0" applyNumberFormat="0" applyBorder="0" applyAlignment="0" applyProtection="0"/>
    <xf numFmtId="0" fontId="1" fillId="27" borderId="0" applyNumberFormat="0" applyBorder="0" applyAlignment="0" applyProtection="0"/>
    <xf numFmtId="0" fontId="45" fillId="48" borderId="0" applyNumberFormat="0" applyBorder="0" applyAlignment="0" applyProtection="0"/>
    <xf numFmtId="173" fontId="45" fillId="48" borderId="0" applyNumberFormat="0" applyBorder="0" applyAlignment="0" applyProtection="0"/>
    <xf numFmtId="172" fontId="45" fillId="48" borderId="0" applyNumberFormat="0" applyBorder="0" applyAlignment="0" applyProtection="0"/>
    <xf numFmtId="0" fontId="45" fillId="48" borderId="0" applyNumberFormat="0" applyBorder="0" applyAlignment="0" applyProtection="0"/>
    <xf numFmtId="0" fontId="47"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4" fontId="45"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27" borderId="0" applyNumberFormat="0" applyBorder="0" applyAlignment="0" applyProtection="0"/>
    <xf numFmtId="0" fontId="46" fillId="56" borderId="0" applyNumberFormat="0" applyBorder="0" applyAlignment="0" applyProtection="0"/>
    <xf numFmtId="0" fontId="45"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55" borderId="0" applyNumberFormat="0" applyBorder="0" applyAlignment="0" applyProtection="0"/>
    <xf numFmtId="0" fontId="45" fillId="48" borderId="0" applyNumberFormat="0" applyBorder="0" applyAlignment="0" applyProtection="0"/>
    <xf numFmtId="0" fontId="45" fillId="55" borderId="0" applyNumberFormat="0" applyBorder="0" applyAlignment="0" applyProtection="0"/>
    <xf numFmtId="174" fontId="45" fillId="48" borderId="0" applyNumberFormat="0" applyBorder="0" applyAlignment="0" applyProtection="0"/>
    <xf numFmtId="172" fontId="45" fillId="55" borderId="0" applyNumberFormat="0" applyBorder="0" applyAlignment="0" applyProtection="0"/>
    <xf numFmtId="0" fontId="1" fillId="27" borderId="0" applyNumberFormat="0" applyBorder="0" applyAlignment="0" applyProtection="0"/>
    <xf numFmtId="0" fontId="45" fillId="48"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0" fontId="45"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2" fontId="45" fillId="48" borderId="0" applyNumberFormat="0" applyBorder="0" applyAlignment="0" applyProtection="0"/>
    <xf numFmtId="0" fontId="1" fillId="27"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4" fontId="45"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2" fontId="1"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2"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0" fontId="45" fillId="48" borderId="0" applyNumberFormat="0" applyBorder="0" applyAlignment="0" applyProtection="0"/>
    <xf numFmtId="172" fontId="45" fillId="55" borderId="0" applyNumberFormat="0" applyBorder="0" applyAlignment="0" applyProtection="0"/>
    <xf numFmtId="174" fontId="45" fillId="48" borderId="0" applyNumberFormat="0" applyBorder="0" applyAlignment="0" applyProtection="0"/>
    <xf numFmtId="172" fontId="1" fillId="27" borderId="0" applyNumberFormat="0" applyBorder="0" applyAlignment="0" applyProtection="0"/>
    <xf numFmtId="0" fontId="45"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58" borderId="0" applyNumberFormat="0" applyBorder="0" applyAlignment="0" applyProtection="0"/>
    <xf numFmtId="173" fontId="45" fillId="58" borderId="0" applyNumberFormat="0" applyBorder="0" applyAlignment="0" applyProtection="0"/>
    <xf numFmtId="172" fontId="45" fillId="58" borderId="0" applyNumberFormat="0" applyBorder="0" applyAlignment="0" applyProtection="0"/>
    <xf numFmtId="0" fontId="45" fillId="58" borderId="0" applyNumberFormat="0" applyBorder="0" applyAlignment="0" applyProtection="0"/>
    <xf numFmtId="173" fontId="45" fillId="58" borderId="0" applyNumberFormat="0" applyBorder="0" applyAlignment="0" applyProtection="0"/>
    <xf numFmtId="0" fontId="29" fillId="49" borderId="0" applyNumberFormat="0" applyBorder="0" applyAlignment="0" applyProtection="0"/>
    <xf numFmtId="0" fontId="45"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9"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6"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4" fontId="45" fillId="58" borderId="0" applyNumberFormat="0" applyBorder="0" applyAlignment="0" applyProtection="0"/>
    <xf numFmtId="0" fontId="1" fillId="31" borderId="0" applyNumberFormat="0" applyBorder="0" applyAlignment="0" applyProtection="0"/>
    <xf numFmtId="0" fontId="29"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6" fillId="49"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6"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45" fillId="52" borderId="0" applyNumberFormat="0" applyBorder="0" applyAlignment="0" applyProtection="0"/>
    <xf numFmtId="0" fontId="46" fillId="49" borderId="0" applyNumberFormat="0" applyBorder="0" applyAlignment="0" applyProtection="0"/>
    <xf numFmtId="0" fontId="45" fillId="58" borderId="0" applyNumberFormat="0" applyBorder="0" applyAlignment="0" applyProtection="0"/>
    <xf numFmtId="0" fontId="45" fillId="49" borderId="0" applyNumberFormat="0" applyBorder="0" applyAlignment="0" applyProtection="0"/>
    <xf numFmtId="174" fontId="45" fillId="58" borderId="0" applyNumberFormat="0" applyBorder="0" applyAlignment="0" applyProtection="0"/>
    <xf numFmtId="0" fontId="45"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2" fontId="45" fillId="52" borderId="0" applyNumberFormat="0" applyBorder="0" applyAlignment="0" applyProtection="0"/>
    <xf numFmtId="0" fontId="1" fillId="31" borderId="0" applyNumberFormat="0" applyBorder="0" applyAlignment="0" applyProtection="0"/>
    <xf numFmtId="0" fontId="45" fillId="58"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0" fontId="45" fillId="52" borderId="0" applyNumberFormat="0" applyBorder="0" applyAlignment="0" applyProtection="0"/>
    <xf numFmtId="0" fontId="45" fillId="58" borderId="0" applyNumberFormat="0" applyBorder="0" applyAlignment="0" applyProtection="0"/>
    <xf numFmtId="172" fontId="45" fillId="58" borderId="0" applyNumberFormat="0" applyBorder="0" applyAlignment="0" applyProtection="0"/>
    <xf numFmtId="0" fontId="45" fillId="52" borderId="0" applyNumberFormat="0" applyBorder="0" applyAlignment="0" applyProtection="0"/>
    <xf numFmtId="0" fontId="45" fillId="58" borderId="0" applyNumberFormat="0" applyBorder="0" applyAlignment="0" applyProtection="0"/>
    <xf numFmtId="0" fontId="1" fillId="31" borderId="0" applyNumberFormat="0" applyBorder="0" applyAlignment="0" applyProtection="0"/>
    <xf numFmtId="0" fontId="45" fillId="5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4" fontId="45" fillId="5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2"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2"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0" fontId="45" fillId="58" borderId="0" applyNumberFormat="0" applyBorder="0" applyAlignment="0" applyProtection="0"/>
    <xf numFmtId="172" fontId="45" fillId="52" borderId="0" applyNumberFormat="0" applyBorder="0" applyAlignment="0" applyProtection="0"/>
    <xf numFmtId="174" fontId="45" fillId="58" borderId="0" applyNumberFormat="0" applyBorder="0" applyAlignment="0" applyProtection="0"/>
    <xf numFmtId="172" fontId="1" fillId="31"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173" fontId="48" fillId="60" borderId="0" applyNumberFormat="0" applyBorder="0" applyAlignment="0" applyProtection="0"/>
    <xf numFmtId="172" fontId="48" fillId="60" borderId="0" applyNumberFormat="0" applyBorder="0" applyAlignment="0" applyProtection="0"/>
    <xf numFmtId="0" fontId="48" fillId="60" borderId="0" applyNumberFormat="0" applyBorder="0" applyAlignment="0" applyProtection="0"/>
    <xf numFmtId="173" fontId="48" fillId="60" borderId="0" applyNumberFormat="0" applyBorder="0" applyAlignment="0" applyProtection="0"/>
    <xf numFmtId="0" fontId="34" fillId="44" borderId="0" applyNumberFormat="0" applyBorder="0" applyAlignment="0" applyProtection="0"/>
    <xf numFmtId="0" fontId="48" fillId="59" borderId="0" applyNumberFormat="0" applyBorder="0" applyAlignment="0" applyProtection="0"/>
    <xf numFmtId="174" fontId="48" fillId="60" borderId="0" applyNumberFormat="0" applyBorder="0" applyAlignment="0" applyProtection="0"/>
    <xf numFmtId="0" fontId="34" fillId="44" borderId="0" applyNumberFormat="0" applyBorder="0" applyAlignment="0" applyProtection="0"/>
    <xf numFmtId="0" fontId="16" fillId="12" borderId="0" applyNumberFormat="0" applyBorder="0" applyAlignment="0" applyProtection="0"/>
    <xf numFmtId="0" fontId="49" fillId="12" borderId="0" applyNumberFormat="0" applyBorder="0" applyAlignment="0" applyProtection="0"/>
    <xf numFmtId="0" fontId="48" fillId="55" borderId="0" applyNumberFormat="0" applyBorder="0" applyAlignment="0" applyProtection="0"/>
    <xf numFmtId="0" fontId="50" fillId="44" borderId="0" applyNumberFormat="0" applyBorder="0" applyAlignment="0" applyProtection="0"/>
    <xf numFmtId="0" fontId="48" fillId="60" borderId="0" applyNumberFormat="0" applyBorder="0" applyAlignment="0" applyProtection="0"/>
    <xf numFmtId="0" fontId="49" fillId="12" borderId="0" applyNumberFormat="0" applyBorder="0" applyAlignment="0" applyProtection="0"/>
    <xf numFmtId="174" fontId="48" fillId="60" borderId="0" applyNumberFormat="0" applyBorder="0" applyAlignment="0" applyProtection="0"/>
    <xf numFmtId="0" fontId="48" fillId="55" borderId="0" applyNumberFormat="0" applyBorder="0" applyAlignment="0" applyProtection="0"/>
    <xf numFmtId="0" fontId="48" fillId="60" borderId="0" applyNumberFormat="0" applyBorder="0" applyAlignment="0" applyProtection="0"/>
    <xf numFmtId="172" fontId="48" fillId="55" borderId="0" applyNumberFormat="0" applyBorder="0" applyAlignment="0" applyProtection="0"/>
    <xf numFmtId="0" fontId="48" fillId="59"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48" fillId="55" borderId="0" applyNumberFormat="0" applyBorder="0" applyAlignment="0" applyProtection="0"/>
    <xf numFmtId="0" fontId="48" fillId="60" borderId="0" applyNumberFormat="0" applyBorder="0" applyAlignment="0" applyProtection="0"/>
    <xf numFmtId="172" fontId="48" fillId="60" borderId="0" applyNumberFormat="0" applyBorder="0" applyAlignment="0" applyProtection="0"/>
    <xf numFmtId="0" fontId="48" fillId="55" borderId="0" applyNumberFormat="0" applyBorder="0" applyAlignment="0" applyProtection="0"/>
    <xf numFmtId="0" fontId="48" fillId="60" borderId="0" applyNumberFormat="0" applyBorder="0" applyAlignment="0" applyProtection="0"/>
    <xf numFmtId="174" fontId="48" fillId="60" borderId="0" applyNumberFormat="0" applyBorder="0" applyAlignment="0" applyProtection="0"/>
    <xf numFmtId="172" fontId="16" fillId="12" borderId="0" applyNumberFormat="0" applyBorder="0" applyAlignment="0" applyProtection="0"/>
    <xf numFmtId="173" fontId="16" fillId="12" borderId="0" applyNumberFormat="0" applyBorder="0" applyAlignment="0" applyProtection="0"/>
    <xf numFmtId="0" fontId="48" fillId="60" borderId="0" applyNumberFormat="0" applyBorder="0" applyAlignment="0" applyProtection="0"/>
    <xf numFmtId="172" fontId="48" fillId="55" borderId="0" applyNumberFormat="0" applyBorder="0" applyAlignment="0" applyProtection="0"/>
    <xf numFmtId="174" fontId="48" fillId="60" borderId="0" applyNumberFormat="0" applyBorder="0" applyAlignment="0" applyProtection="0"/>
    <xf numFmtId="172" fontId="16" fillId="12" borderId="0" applyNumberFormat="0" applyBorder="0" applyAlignment="0" applyProtection="0"/>
    <xf numFmtId="0" fontId="48" fillId="49" borderId="0" applyNumberFormat="0" applyBorder="0" applyAlignment="0" applyProtection="0"/>
    <xf numFmtId="0" fontId="16" fillId="16" borderId="0" applyNumberFormat="0" applyBorder="0" applyAlignment="0" applyProtection="0"/>
    <xf numFmtId="0" fontId="48" fillId="49" borderId="0" applyNumberFormat="0" applyBorder="0" applyAlignment="0" applyProtection="0"/>
    <xf numFmtId="173" fontId="48" fillId="51" borderId="0" applyNumberFormat="0" applyBorder="0" applyAlignment="0" applyProtection="0"/>
    <xf numFmtId="172" fontId="48" fillId="51" borderId="0" applyNumberFormat="0" applyBorder="0" applyAlignment="0" applyProtection="0"/>
    <xf numFmtId="0" fontId="48" fillId="51" borderId="0" applyNumberFormat="0" applyBorder="0" applyAlignment="0" applyProtection="0"/>
    <xf numFmtId="173" fontId="48" fillId="51" borderId="0" applyNumberFormat="0" applyBorder="0" applyAlignment="0" applyProtection="0"/>
    <xf numFmtId="0" fontId="34" fillId="16" borderId="0" applyNumberFormat="0" applyBorder="0" applyAlignment="0" applyProtection="0"/>
    <xf numFmtId="0" fontId="48" fillId="49" borderId="0" applyNumberFormat="0" applyBorder="0" applyAlignment="0" applyProtection="0"/>
    <xf numFmtId="174" fontId="48" fillId="51" borderId="0" applyNumberFormat="0" applyBorder="0" applyAlignment="0" applyProtection="0"/>
    <xf numFmtId="0" fontId="34" fillId="16" borderId="0" applyNumberFormat="0" applyBorder="0" applyAlignment="0" applyProtection="0"/>
    <xf numFmtId="0" fontId="16" fillId="16" borderId="0" applyNumberFormat="0" applyBorder="0" applyAlignment="0" applyProtection="0"/>
    <xf numFmtId="0" fontId="34" fillId="51" borderId="0" applyNumberFormat="0" applyBorder="0" applyAlignment="0" applyProtection="0"/>
    <xf numFmtId="0" fontId="49" fillId="16" borderId="0" applyNumberFormat="0" applyBorder="0" applyAlignment="0" applyProtection="0"/>
    <xf numFmtId="0" fontId="48" fillId="61" borderId="0" applyNumberFormat="0" applyBorder="0" applyAlignment="0" applyProtection="0"/>
    <xf numFmtId="0" fontId="50" fillId="16" borderId="0" applyNumberFormat="0" applyBorder="0" applyAlignment="0" applyProtection="0"/>
    <xf numFmtId="0" fontId="48" fillId="51" borderId="0" applyNumberFormat="0" applyBorder="0" applyAlignment="0" applyProtection="0"/>
    <xf numFmtId="0" fontId="49" fillId="16" borderId="0" applyNumberFormat="0" applyBorder="0" applyAlignment="0" applyProtection="0"/>
    <xf numFmtId="174" fontId="48" fillId="51" borderId="0" applyNumberFormat="0" applyBorder="0" applyAlignment="0" applyProtection="0"/>
    <xf numFmtId="0" fontId="48" fillId="61" borderId="0" applyNumberFormat="0" applyBorder="0" applyAlignment="0" applyProtection="0"/>
    <xf numFmtId="0" fontId="48" fillId="51" borderId="0" applyNumberFormat="0" applyBorder="0" applyAlignment="0" applyProtection="0"/>
    <xf numFmtId="172" fontId="48" fillId="61" borderId="0" applyNumberFormat="0" applyBorder="0" applyAlignment="0" applyProtection="0"/>
    <xf numFmtId="0" fontId="48" fillId="49"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48" fillId="61" borderId="0" applyNumberFormat="0" applyBorder="0" applyAlignment="0" applyProtection="0"/>
    <xf numFmtId="0" fontId="48" fillId="51" borderId="0" applyNumberFormat="0" applyBorder="0" applyAlignment="0" applyProtection="0"/>
    <xf numFmtId="172" fontId="48" fillId="51" borderId="0" applyNumberFormat="0" applyBorder="0" applyAlignment="0" applyProtection="0"/>
    <xf numFmtId="0" fontId="48" fillId="61" borderId="0" applyNumberFormat="0" applyBorder="0" applyAlignment="0" applyProtection="0"/>
    <xf numFmtId="0" fontId="48" fillId="51" borderId="0" applyNumberFormat="0" applyBorder="0" applyAlignment="0" applyProtection="0"/>
    <xf numFmtId="174" fontId="48" fillId="51" borderId="0" applyNumberFormat="0" applyBorder="0" applyAlignment="0" applyProtection="0"/>
    <xf numFmtId="172" fontId="16" fillId="16" borderId="0" applyNumberFormat="0" applyBorder="0" applyAlignment="0" applyProtection="0"/>
    <xf numFmtId="173" fontId="16" fillId="16" borderId="0" applyNumberFormat="0" applyBorder="0" applyAlignment="0" applyProtection="0"/>
    <xf numFmtId="0" fontId="48" fillId="51" borderId="0" applyNumberFormat="0" applyBorder="0" applyAlignment="0" applyProtection="0"/>
    <xf numFmtId="172" fontId="48" fillId="61" borderId="0" applyNumberFormat="0" applyBorder="0" applyAlignment="0" applyProtection="0"/>
    <xf numFmtId="174" fontId="48" fillId="51" borderId="0" applyNumberFormat="0" applyBorder="0" applyAlignment="0" applyProtection="0"/>
    <xf numFmtId="172" fontId="16" fillId="16"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173" fontId="48" fillId="47" borderId="0" applyNumberFormat="0" applyBorder="0" applyAlignment="0" applyProtection="0"/>
    <xf numFmtId="172" fontId="48" fillId="47" borderId="0" applyNumberFormat="0" applyBorder="0" applyAlignment="0" applyProtection="0"/>
    <xf numFmtId="0" fontId="48" fillId="47" borderId="0" applyNumberFormat="0" applyBorder="0" applyAlignment="0" applyProtection="0"/>
    <xf numFmtId="173" fontId="48" fillId="47" borderId="0" applyNumberFormat="0" applyBorder="0" applyAlignment="0" applyProtection="0"/>
    <xf numFmtId="0" fontId="34" fillId="57" borderId="0" applyNumberFormat="0" applyBorder="0" applyAlignment="0" applyProtection="0"/>
    <xf numFmtId="0" fontId="48" fillId="57" borderId="0" applyNumberFormat="0" applyBorder="0" applyAlignment="0" applyProtection="0"/>
    <xf numFmtId="174" fontId="48" fillId="47" borderId="0" applyNumberFormat="0" applyBorder="0" applyAlignment="0" applyProtection="0"/>
    <xf numFmtId="0" fontId="34" fillId="57" borderId="0" applyNumberFormat="0" applyBorder="0" applyAlignment="0" applyProtection="0"/>
    <xf numFmtId="0" fontId="16" fillId="20" borderId="0" applyNumberFormat="0" applyBorder="0" applyAlignment="0" applyProtection="0"/>
    <xf numFmtId="0" fontId="49" fillId="20" borderId="0" applyNumberFormat="0" applyBorder="0" applyAlignment="0" applyProtection="0"/>
    <xf numFmtId="0" fontId="48" fillId="58" borderId="0" applyNumberFormat="0" applyBorder="0" applyAlignment="0" applyProtection="0"/>
    <xf numFmtId="0" fontId="50" fillId="57" borderId="0" applyNumberFormat="0" applyBorder="0" applyAlignment="0" applyProtection="0"/>
    <xf numFmtId="0" fontId="48" fillId="47" borderId="0" applyNumberFormat="0" applyBorder="0" applyAlignment="0" applyProtection="0"/>
    <xf numFmtId="0" fontId="49" fillId="20" borderId="0" applyNumberFormat="0" applyBorder="0" applyAlignment="0" applyProtection="0"/>
    <xf numFmtId="174" fontId="48" fillId="47" borderId="0" applyNumberFormat="0" applyBorder="0" applyAlignment="0" applyProtection="0"/>
    <xf numFmtId="0" fontId="48" fillId="58" borderId="0" applyNumberFormat="0" applyBorder="0" applyAlignment="0" applyProtection="0"/>
    <xf numFmtId="0" fontId="48" fillId="47" borderId="0" applyNumberFormat="0" applyBorder="0" applyAlignment="0" applyProtection="0"/>
    <xf numFmtId="172" fontId="48" fillId="58" borderId="0" applyNumberFormat="0" applyBorder="0" applyAlignment="0" applyProtection="0"/>
    <xf numFmtId="0" fontId="48" fillId="57"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48" fillId="58" borderId="0" applyNumberFormat="0" applyBorder="0" applyAlignment="0" applyProtection="0"/>
    <xf numFmtId="0" fontId="48" fillId="47" borderId="0" applyNumberFormat="0" applyBorder="0" applyAlignment="0" applyProtection="0"/>
    <xf numFmtId="172" fontId="48" fillId="47" borderId="0" applyNumberFormat="0" applyBorder="0" applyAlignment="0" applyProtection="0"/>
    <xf numFmtId="0" fontId="48" fillId="58" borderId="0" applyNumberFormat="0" applyBorder="0" applyAlignment="0" applyProtection="0"/>
    <xf numFmtId="0" fontId="48" fillId="47" borderId="0" applyNumberFormat="0" applyBorder="0" applyAlignment="0" applyProtection="0"/>
    <xf numFmtId="174" fontId="48" fillId="47" borderId="0" applyNumberFormat="0" applyBorder="0" applyAlignment="0" applyProtection="0"/>
    <xf numFmtId="172" fontId="16" fillId="20" borderId="0" applyNumberFormat="0" applyBorder="0" applyAlignment="0" applyProtection="0"/>
    <xf numFmtId="173" fontId="16" fillId="20" borderId="0" applyNumberFormat="0" applyBorder="0" applyAlignment="0" applyProtection="0"/>
    <xf numFmtId="0" fontId="48" fillId="47" borderId="0" applyNumberFormat="0" applyBorder="0" applyAlignment="0" applyProtection="0"/>
    <xf numFmtId="172" fontId="48" fillId="58" borderId="0" applyNumberFormat="0" applyBorder="0" applyAlignment="0" applyProtection="0"/>
    <xf numFmtId="174" fontId="48" fillId="47" borderId="0" applyNumberFormat="0" applyBorder="0" applyAlignment="0" applyProtection="0"/>
    <xf numFmtId="172" fontId="16" fillId="20"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173" fontId="48" fillId="62" borderId="0" applyNumberFormat="0" applyBorder="0" applyAlignment="0" applyProtection="0"/>
    <xf numFmtId="172" fontId="48" fillId="62" borderId="0" applyNumberFormat="0" applyBorder="0" applyAlignment="0" applyProtection="0"/>
    <xf numFmtId="0" fontId="48" fillId="62" borderId="0" applyNumberFormat="0" applyBorder="0" applyAlignment="0" applyProtection="0"/>
    <xf numFmtId="173" fontId="48" fillId="62" borderId="0" applyNumberFormat="0" applyBorder="0" applyAlignment="0" applyProtection="0"/>
    <xf numFmtId="0" fontId="34" fillId="46" borderId="0" applyNumberFormat="0" applyBorder="0" applyAlignment="0" applyProtection="0"/>
    <xf numFmtId="0" fontId="48" fillId="46" borderId="0" applyNumberFormat="0" applyBorder="0" applyAlignment="0" applyProtection="0"/>
    <xf numFmtId="174" fontId="48" fillId="62" borderId="0" applyNumberFormat="0" applyBorder="0" applyAlignment="0" applyProtection="0"/>
    <xf numFmtId="0" fontId="34" fillId="46" borderId="0" applyNumberFormat="0" applyBorder="0" applyAlignment="0" applyProtection="0"/>
    <xf numFmtId="0" fontId="16" fillId="24" borderId="0" applyNumberFormat="0" applyBorder="0" applyAlignment="0" applyProtection="0"/>
    <xf numFmtId="0" fontId="49" fillId="24" borderId="0" applyNumberFormat="0" applyBorder="0" applyAlignment="0" applyProtection="0"/>
    <xf numFmtId="0" fontId="48" fillId="50" borderId="0" applyNumberFormat="0" applyBorder="0" applyAlignment="0" applyProtection="0"/>
    <xf numFmtId="0" fontId="50" fillId="46" borderId="0" applyNumberFormat="0" applyBorder="0" applyAlignment="0" applyProtection="0"/>
    <xf numFmtId="0" fontId="48" fillId="62" borderId="0" applyNumberFormat="0" applyBorder="0" applyAlignment="0" applyProtection="0"/>
    <xf numFmtId="0" fontId="49" fillId="24" borderId="0" applyNumberFormat="0" applyBorder="0" applyAlignment="0" applyProtection="0"/>
    <xf numFmtId="0" fontId="48" fillId="50" borderId="0" applyNumberFormat="0" applyBorder="0" applyAlignment="0" applyProtection="0"/>
    <xf numFmtId="0" fontId="48" fillId="62" borderId="0" applyNumberFormat="0" applyBorder="0" applyAlignment="0" applyProtection="0"/>
    <xf numFmtId="174" fontId="48" fillId="62" borderId="0" applyNumberFormat="0" applyBorder="0" applyAlignment="0" applyProtection="0"/>
    <xf numFmtId="0" fontId="48" fillId="46" borderId="0" applyNumberFormat="0" applyBorder="0" applyAlignment="0" applyProtection="0"/>
    <xf numFmtId="172" fontId="16" fillId="62" borderId="0" applyNumberFormat="0" applyBorder="0" applyAlignment="0" applyProtection="0"/>
    <xf numFmtId="0" fontId="16" fillId="24" borderId="0" applyNumberFormat="0" applyBorder="0" applyAlignment="0" applyProtection="0"/>
    <xf numFmtId="0" fontId="16" fillId="62" borderId="0" applyNumberFormat="0" applyBorder="0" applyAlignment="0" applyProtection="0"/>
    <xf numFmtId="0" fontId="16" fillId="24" borderId="0" applyNumberFormat="0" applyBorder="0" applyAlignment="0" applyProtection="0"/>
    <xf numFmtId="0" fontId="48" fillId="62" borderId="0" applyNumberFormat="0" applyBorder="0" applyAlignment="0" applyProtection="0"/>
    <xf numFmtId="172" fontId="48" fillId="50" borderId="0" applyNumberFormat="0" applyBorder="0" applyAlignment="0" applyProtection="0"/>
    <xf numFmtId="0" fontId="48" fillId="50" borderId="0" applyNumberFormat="0" applyBorder="0" applyAlignment="0" applyProtection="0"/>
    <xf numFmtId="0" fontId="48" fillId="62" borderId="0" applyNumberFormat="0" applyBorder="0" applyAlignment="0" applyProtection="0"/>
    <xf numFmtId="173" fontId="16" fillId="24" borderId="0" applyNumberFormat="0" applyBorder="0" applyAlignment="0" applyProtection="0"/>
    <xf numFmtId="174" fontId="48" fillId="62" borderId="0" applyNumberFormat="0" applyBorder="0" applyAlignment="0" applyProtection="0"/>
    <xf numFmtId="172" fontId="48" fillId="62" borderId="0" applyNumberFormat="0" applyBorder="0" applyAlignment="0" applyProtection="0"/>
    <xf numFmtId="173" fontId="16" fillId="24" borderId="0" applyNumberFormat="0" applyBorder="0" applyAlignment="0" applyProtection="0"/>
    <xf numFmtId="0" fontId="48" fillId="62" borderId="0" applyNumberFormat="0" applyBorder="0" applyAlignment="0" applyProtection="0"/>
    <xf numFmtId="172" fontId="16" fillId="24" borderId="0" applyNumberFormat="0" applyBorder="0" applyAlignment="0" applyProtection="0"/>
    <xf numFmtId="172" fontId="48" fillId="50" borderId="0" applyNumberFormat="0" applyBorder="0" applyAlignment="0" applyProtection="0"/>
    <xf numFmtId="174" fontId="48" fillId="62" borderId="0" applyNumberFormat="0" applyBorder="0" applyAlignment="0" applyProtection="0"/>
    <xf numFmtId="172" fontId="16" fillId="24"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173" fontId="48" fillId="59" borderId="0" applyNumberFormat="0" applyBorder="0" applyAlignment="0" applyProtection="0"/>
    <xf numFmtId="172" fontId="48" fillId="59" borderId="0" applyNumberFormat="0" applyBorder="0" applyAlignment="0" applyProtection="0"/>
    <xf numFmtId="0" fontId="48" fillId="59" borderId="0" applyNumberFormat="0" applyBorder="0" applyAlignment="0" applyProtection="0"/>
    <xf numFmtId="173" fontId="48" fillId="59" borderId="0" applyNumberFormat="0" applyBorder="0" applyAlignment="0" applyProtection="0"/>
    <xf numFmtId="0" fontId="34" fillId="28" borderId="0" applyNumberFormat="0" applyBorder="0" applyAlignment="0" applyProtection="0"/>
    <xf numFmtId="174" fontId="48" fillId="59" borderId="0" applyNumberFormat="0" applyBorder="0" applyAlignment="0" applyProtection="0"/>
    <xf numFmtId="0" fontId="16" fillId="28" borderId="0" applyNumberFormat="0" applyBorder="0" applyAlignment="0" applyProtection="0"/>
    <xf numFmtId="0" fontId="49" fillId="28" borderId="0" applyNumberFormat="0" applyBorder="0" applyAlignment="0" applyProtection="0"/>
    <xf numFmtId="0" fontId="48" fillId="55" borderId="0" applyNumberFormat="0" applyBorder="0" applyAlignment="0" applyProtection="0"/>
    <xf numFmtId="0" fontId="50" fillId="28" borderId="0" applyNumberFormat="0" applyBorder="0" applyAlignment="0" applyProtection="0"/>
    <xf numFmtId="0" fontId="48" fillId="59" borderId="0" applyNumberFormat="0" applyBorder="0" applyAlignment="0" applyProtection="0"/>
    <xf numFmtId="0" fontId="49" fillId="28" borderId="0" applyNumberFormat="0" applyBorder="0" applyAlignment="0" applyProtection="0"/>
    <xf numFmtId="174" fontId="48" fillId="59"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172" fontId="48" fillId="5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172" fontId="48" fillId="59"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174" fontId="48" fillId="59" borderId="0" applyNumberFormat="0" applyBorder="0" applyAlignment="0" applyProtection="0"/>
    <xf numFmtId="172" fontId="16" fillId="28" borderId="0" applyNumberFormat="0" applyBorder="0" applyAlignment="0" applyProtection="0"/>
    <xf numFmtId="173" fontId="16" fillId="28" borderId="0" applyNumberFormat="0" applyBorder="0" applyAlignment="0" applyProtection="0"/>
    <xf numFmtId="0" fontId="48" fillId="59" borderId="0" applyNumberFormat="0" applyBorder="0" applyAlignment="0" applyProtection="0"/>
    <xf numFmtId="172" fontId="48" fillId="55" borderId="0" applyNumberFormat="0" applyBorder="0" applyAlignment="0" applyProtection="0"/>
    <xf numFmtId="174" fontId="48" fillId="59" borderId="0" applyNumberFormat="0" applyBorder="0" applyAlignment="0" applyProtection="0"/>
    <xf numFmtId="172" fontId="16" fillId="2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173" fontId="48" fillId="63" borderId="0" applyNumberFormat="0" applyBorder="0" applyAlignment="0" applyProtection="0"/>
    <xf numFmtId="172" fontId="48" fillId="63" borderId="0" applyNumberFormat="0" applyBorder="0" applyAlignment="0" applyProtection="0"/>
    <xf numFmtId="0" fontId="48" fillId="63" borderId="0" applyNumberFormat="0" applyBorder="0" applyAlignment="0" applyProtection="0"/>
    <xf numFmtId="173" fontId="48" fillId="63" borderId="0" applyNumberFormat="0" applyBorder="0" applyAlignment="0" applyProtection="0"/>
    <xf numFmtId="0" fontId="34" fillId="49" borderId="0" applyNumberFormat="0" applyBorder="0" applyAlignment="0" applyProtection="0"/>
    <xf numFmtId="0" fontId="48" fillId="49" borderId="0" applyNumberFormat="0" applyBorder="0" applyAlignment="0" applyProtection="0"/>
    <xf numFmtId="174" fontId="48" fillId="63" borderId="0" applyNumberFormat="0" applyBorder="0" applyAlignment="0" applyProtection="0"/>
    <xf numFmtId="0" fontId="34" fillId="49" borderId="0" applyNumberFormat="0" applyBorder="0" applyAlignment="0" applyProtection="0"/>
    <xf numFmtId="0" fontId="16" fillId="32" borderId="0" applyNumberFormat="0" applyBorder="0" applyAlignment="0" applyProtection="0"/>
    <xf numFmtId="0" fontId="49" fillId="32" borderId="0" applyNumberFormat="0" applyBorder="0" applyAlignment="0" applyProtection="0"/>
    <xf numFmtId="0" fontId="48" fillId="51" borderId="0" applyNumberFormat="0" applyBorder="0" applyAlignment="0" applyProtection="0"/>
    <xf numFmtId="0" fontId="50" fillId="49" borderId="0" applyNumberFormat="0" applyBorder="0" applyAlignment="0" applyProtection="0"/>
    <xf numFmtId="0" fontId="48" fillId="63" borderId="0" applyNumberFormat="0" applyBorder="0" applyAlignment="0" applyProtection="0"/>
    <xf numFmtId="0" fontId="49" fillId="32" borderId="0" applyNumberFormat="0" applyBorder="0" applyAlignment="0" applyProtection="0"/>
    <xf numFmtId="174" fontId="48" fillId="63" borderId="0" applyNumberFormat="0" applyBorder="0" applyAlignment="0" applyProtection="0"/>
    <xf numFmtId="0" fontId="48" fillId="51" borderId="0" applyNumberFormat="0" applyBorder="0" applyAlignment="0" applyProtection="0"/>
    <xf numFmtId="0" fontId="48" fillId="63" borderId="0" applyNumberFormat="0" applyBorder="0" applyAlignment="0" applyProtection="0"/>
    <xf numFmtId="172" fontId="48" fillId="51" borderId="0" applyNumberFormat="0" applyBorder="0" applyAlignment="0" applyProtection="0"/>
    <xf numFmtId="0" fontId="48" fillId="49"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48" fillId="51" borderId="0" applyNumberFormat="0" applyBorder="0" applyAlignment="0" applyProtection="0"/>
    <xf numFmtId="0" fontId="48" fillId="63" borderId="0" applyNumberFormat="0" applyBorder="0" applyAlignment="0" applyProtection="0"/>
    <xf numFmtId="172" fontId="48" fillId="63" borderId="0" applyNumberFormat="0" applyBorder="0" applyAlignment="0" applyProtection="0"/>
    <xf numFmtId="0" fontId="48" fillId="51" borderId="0" applyNumberFormat="0" applyBorder="0" applyAlignment="0" applyProtection="0"/>
    <xf numFmtId="0" fontId="48" fillId="63" borderId="0" applyNumberFormat="0" applyBorder="0" applyAlignment="0" applyProtection="0"/>
    <xf numFmtId="174" fontId="48" fillId="63" borderId="0" applyNumberFormat="0" applyBorder="0" applyAlignment="0" applyProtection="0"/>
    <xf numFmtId="172" fontId="16" fillId="32" borderId="0" applyNumberFormat="0" applyBorder="0" applyAlignment="0" applyProtection="0"/>
    <xf numFmtId="173" fontId="16" fillId="32" borderId="0" applyNumberFormat="0" applyBorder="0" applyAlignment="0" applyProtection="0"/>
    <xf numFmtId="0" fontId="48" fillId="63" borderId="0" applyNumberFormat="0" applyBorder="0" applyAlignment="0" applyProtection="0"/>
    <xf numFmtId="172" fontId="48" fillId="51" borderId="0" applyNumberFormat="0" applyBorder="0" applyAlignment="0" applyProtection="0"/>
    <xf numFmtId="174" fontId="48" fillId="63" borderId="0" applyNumberFormat="0" applyBorder="0" applyAlignment="0" applyProtection="0"/>
    <xf numFmtId="172" fontId="16" fillId="32"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173" fontId="48" fillId="66" borderId="0" applyNumberFormat="0" applyBorder="0" applyAlignment="0" applyProtection="0"/>
    <xf numFmtId="172" fontId="48" fillId="66" borderId="0" applyNumberFormat="0" applyBorder="0" applyAlignment="0" applyProtection="0"/>
    <xf numFmtId="0" fontId="48" fillId="66" borderId="0" applyNumberFormat="0" applyBorder="0" applyAlignment="0" applyProtection="0"/>
    <xf numFmtId="173" fontId="48" fillId="66" borderId="0" applyNumberFormat="0" applyBorder="0" applyAlignment="0" applyProtection="0"/>
    <xf numFmtId="0" fontId="34" fillId="44" borderId="0" applyNumberFormat="0" applyBorder="0" applyAlignment="0" applyProtection="0"/>
    <xf numFmtId="0" fontId="48" fillId="59" borderId="0" applyNumberFormat="0" applyBorder="0" applyAlignment="0" applyProtection="0"/>
    <xf numFmtId="174" fontId="48" fillId="66" borderId="0" applyNumberFormat="0" applyBorder="0" applyAlignment="0" applyProtection="0"/>
    <xf numFmtId="0" fontId="34" fillId="44" borderId="0" applyNumberFormat="0" applyBorder="0" applyAlignment="0" applyProtection="0"/>
    <xf numFmtId="0" fontId="16" fillId="9" borderId="0" applyNumberFormat="0" applyBorder="0" applyAlignment="0" applyProtection="0"/>
    <xf numFmtId="0" fontId="49" fillId="9" borderId="0" applyNumberFormat="0" applyBorder="0" applyAlignment="0" applyProtection="0"/>
    <xf numFmtId="0" fontId="48" fillId="67" borderId="0" applyNumberFormat="0" applyBorder="0" applyAlignment="0" applyProtection="0"/>
    <xf numFmtId="0" fontId="50" fillId="44" borderId="0" applyNumberFormat="0" applyBorder="0" applyAlignment="0" applyProtection="0"/>
    <xf numFmtId="0" fontId="48" fillId="66" borderId="0" applyNumberFormat="0" applyBorder="0" applyAlignment="0" applyProtection="0"/>
    <xf numFmtId="0" fontId="49" fillId="9" borderId="0" applyNumberFormat="0" applyBorder="0" applyAlignment="0" applyProtection="0"/>
    <xf numFmtId="174" fontId="48" fillId="66" borderId="0" applyNumberFormat="0" applyBorder="0" applyAlignment="0" applyProtection="0"/>
    <xf numFmtId="0" fontId="48" fillId="67" borderId="0" applyNumberFormat="0" applyBorder="0" applyAlignment="0" applyProtection="0"/>
    <xf numFmtId="0" fontId="48" fillId="66" borderId="0" applyNumberFormat="0" applyBorder="0" applyAlignment="0" applyProtection="0"/>
    <xf numFmtId="172" fontId="48" fillId="67" borderId="0" applyNumberFormat="0" applyBorder="0" applyAlignment="0" applyProtection="0"/>
    <xf numFmtId="0" fontId="48" fillId="59" borderId="0" applyNumberFormat="0" applyBorder="0" applyAlignment="0" applyProtection="0"/>
    <xf numFmtId="0" fontId="16" fillId="9"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16" fillId="9" borderId="0" applyNumberFormat="0" applyBorder="0" applyAlignment="0" applyProtection="0"/>
    <xf numFmtId="0" fontId="49" fillId="9" borderId="0" applyNumberFormat="0" applyBorder="0" applyAlignment="0" applyProtection="0"/>
    <xf numFmtId="0" fontId="48" fillId="67" borderId="0" applyNumberFormat="0" applyBorder="0" applyAlignment="0" applyProtection="0"/>
    <xf numFmtId="0" fontId="48" fillId="66" borderId="0" applyNumberFormat="0" applyBorder="0" applyAlignment="0" applyProtection="0"/>
    <xf numFmtId="172" fontId="48" fillId="66" borderId="0" applyNumberFormat="0" applyBorder="0" applyAlignment="0" applyProtection="0"/>
    <xf numFmtId="0" fontId="48" fillId="67"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16" fillId="9" borderId="0" applyNumberFormat="0" applyBorder="0" applyAlignment="0" applyProtection="0"/>
    <xf numFmtId="174" fontId="48" fillId="66" borderId="0" applyNumberFormat="0" applyBorder="0" applyAlignment="0" applyProtection="0"/>
    <xf numFmtId="172" fontId="16" fillId="9" borderId="0" applyNumberFormat="0" applyBorder="0" applyAlignment="0" applyProtection="0"/>
    <xf numFmtId="173" fontId="16" fillId="9"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16" fillId="9"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16" fillId="9" borderId="0" applyNumberFormat="0" applyBorder="0" applyAlignment="0" applyProtection="0"/>
    <xf numFmtId="172" fontId="48" fillId="67"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16" fillId="9" borderId="0" applyNumberFormat="0" applyBorder="0" applyAlignment="0" applyProtection="0"/>
    <xf numFmtId="0" fontId="51" fillId="9"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16" fillId="9" borderId="0" applyNumberFormat="0" applyBorder="0" applyAlignment="0" applyProtection="0"/>
    <xf numFmtId="174"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5" fillId="68" borderId="0" applyNumberFormat="0" applyBorder="0" applyAlignment="0" applyProtection="0"/>
    <xf numFmtId="0" fontId="45" fillId="69"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173" fontId="48" fillId="56" borderId="0" applyNumberFormat="0" applyBorder="0" applyAlignment="0" applyProtection="0"/>
    <xf numFmtId="172" fontId="48" fillId="56" borderId="0" applyNumberFormat="0" applyBorder="0" applyAlignment="0" applyProtection="0"/>
    <xf numFmtId="0" fontId="48" fillId="56" borderId="0" applyNumberFormat="0" applyBorder="0" applyAlignment="0" applyProtection="0"/>
    <xf numFmtId="173" fontId="48" fillId="56" borderId="0" applyNumberFormat="0" applyBorder="0" applyAlignment="0" applyProtection="0"/>
    <xf numFmtId="0" fontId="34" fillId="13" borderId="0" applyNumberFormat="0" applyBorder="0" applyAlignment="0" applyProtection="0"/>
    <xf numFmtId="174" fontId="48" fillId="56" borderId="0" applyNumberFormat="0" applyBorder="0" applyAlignment="0" applyProtection="0"/>
    <xf numFmtId="0" fontId="16" fillId="13" borderId="0" applyNumberFormat="0" applyBorder="0" applyAlignment="0" applyProtection="0"/>
    <xf numFmtId="0" fontId="49" fillId="13" borderId="0" applyNumberFormat="0" applyBorder="0" applyAlignment="0" applyProtection="0"/>
    <xf numFmtId="0" fontId="48" fillId="61" borderId="0" applyNumberFormat="0" applyBorder="0" applyAlignment="0" applyProtection="0"/>
    <xf numFmtId="0" fontId="50" fillId="13" borderId="0" applyNumberFormat="0" applyBorder="0" applyAlignment="0" applyProtection="0"/>
    <xf numFmtId="0" fontId="48" fillId="56" borderId="0" applyNumberFormat="0" applyBorder="0" applyAlignment="0" applyProtection="0"/>
    <xf numFmtId="0" fontId="49" fillId="13" borderId="0" applyNumberFormat="0" applyBorder="0" applyAlignment="0" applyProtection="0"/>
    <xf numFmtId="174" fontId="48" fillId="56" borderId="0" applyNumberFormat="0" applyBorder="0" applyAlignment="0" applyProtection="0"/>
    <xf numFmtId="0" fontId="48" fillId="61" borderId="0" applyNumberFormat="0" applyBorder="0" applyAlignment="0" applyProtection="0"/>
    <xf numFmtId="0" fontId="48" fillId="56" borderId="0" applyNumberFormat="0" applyBorder="0" applyAlignment="0" applyProtection="0"/>
    <xf numFmtId="172" fontId="48" fillId="61" borderId="0" applyNumberFormat="0" applyBorder="0" applyAlignment="0" applyProtection="0"/>
    <xf numFmtId="0" fontId="16" fillId="13"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16" fillId="13" borderId="0" applyNumberFormat="0" applyBorder="0" applyAlignment="0" applyProtection="0"/>
    <xf numFmtId="0" fontId="48" fillId="61" borderId="0" applyNumberFormat="0" applyBorder="0" applyAlignment="0" applyProtection="0"/>
    <xf numFmtId="0" fontId="48" fillId="56" borderId="0" applyNumberFormat="0" applyBorder="0" applyAlignment="0" applyProtection="0"/>
    <xf numFmtId="172" fontId="48" fillId="56" borderId="0" applyNumberFormat="0" applyBorder="0" applyAlignment="0" applyProtection="0"/>
    <xf numFmtId="0" fontId="48" fillId="61"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16" fillId="13" borderId="0" applyNumberFormat="0" applyBorder="0" applyAlignment="0" applyProtection="0"/>
    <xf numFmtId="174" fontId="48" fillId="56" borderId="0" applyNumberFormat="0" applyBorder="0" applyAlignment="0" applyProtection="0"/>
    <xf numFmtId="172" fontId="16" fillId="13" borderId="0" applyNumberFormat="0" applyBorder="0" applyAlignment="0" applyProtection="0"/>
    <xf numFmtId="173" fontId="16" fillId="13"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16" fillId="13"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16" fillId="13" borderId="0" applyNumberFormat="0" applyBorder="0" applyAlignment="0" applyProtection="0"/>
    <xf numFmtId="172" fontId="48" fillId="61"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16" fillId="13" borderId="0" applyNumberFormat="0" applyBorder="0" applyAlignment="0" applyProtection="0"/>
    <xf numFmtId="0" fontId="51" fillId="13"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16" fillId="13" borderId="0" applyNumberFormat="0" applyBorder="0" applyAlignment="0" applyProtection="0"/>
    <xf numFmtId="174"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5" fillId="68" borderId="0" applyNumberFormat="0" applyBorder="0" applyAlignment="0" applyProtection="0"/>
    <xf numFmtId="0" fontId="45" fillId="71"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173" fontId="48" fillId="72" borderId="0" applyNumberFormat="0" applyBorder="0" applyAlignment="0" applyProtection="0"/>
    <xf numFmtId="172" fontId="48" fillId="72" borderId="0" applyNumberFormat="0" applyBorder="0" applyAlignment="0" applyProtection="0"/>
    <xf numFmtId="0" fontId="48" fillId="72" borderId="0" applyNumberFormat="0" applyBorder="0" applyAlignment="0" applyProtection="0"/>
    <xf numFmtId="173" fontId="48" fillId="72" borderId="0" applyNumberFormat="0" applyBorder="0" applyAlignment="0" applyProtection="0"/>
    <xf numFmtId="0" fontId="34" fillId="17" borderId="0" applyNumberFormat="0" applyBorder="0" applyAlignment="0" applyProtection="0"/>
    <xf numFmtId="174" fontId="48" fillId="72" borderId="0" applyNumberFormat="0" applyBorder="0" applyAlignment="0" applyProtection="0"/>
    <xf numFmtId="0" fontId="16" fillId="17" borderId="0" applyNumberFormat="0" applyBorder="0" applyAlignment="0" applyProtection="0"/>
    <xf numFmtId="0" fontId="49" fillId="17" borderId="0" applyNumberFormat="0" applyBorder="0" applyAlignment="0" applyProtection="0"/>
    <xf numFmtId="0" fontId="48" fillId="58" borderId="0" applyNumberFormat="0" applyBorder="0" applyAlignment="0" applyProtection="0"/>
    <xf numFmtId="0" fontId="50" fillId="17" borderId="0" applyNumberFormat="0" applyBorder="0" applyAlignment="0" applyProtection="0"/>
    <xf numFmtId="0" fontId="48" fillId="72" borderId="0" applyNumberFormat="0" applyBorder="0" applyAlignment="0" applyProtection="0"/>
    <xf numFmtId="0" fontId="49" fillId="17" borderId="0" applyNumberFormat="0" applyBorder="0" applyAlignment="0" applyProtection="0"/>
    <xf numFmtId="174" fontId="48" fillId="72" borderId="0" applyNumberFormat="0" applyBorder="0" applyAlignment="0" applyProtection="0"/>
    <xf numFmtId="0" fontId="48" fillId="58" borderId="0" applyNumberFormat="0" applyBorder="0" applyAlignment="0" applyProtection="0"/>
    <xf numFmtId="0" fontId="48" fillId="72" borderId="0" applyNumberFormat="0" applyBorder="0" applyAlignment="0" applyProtection="0"/>
    <xf numFmtId="172" fontId="48" fillId="58" borderId="0" applyNumberFormat="0" applyBorder="0" applyAlignment="0" applyProtection="0"/>
    <xf numFmtId="0" fontId="16" fillId="17"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16" fillId="17" borderId="0" applyNumberFormat="0" applyBorder="0" applyAlignment="0" applyProtection="0"/>
    <xf numFmtId="0" fontId="48" fillId="58" borderId="0" applyNumberFormat="0" applyBorder="0" applyAlignment="0" applyProtection="0"/>
    <xf numFmtId="0" fontId="48" fillId="72" borderId="0" applyNumberFormat="0" applyBorder="0" applyAlignment="0" applyProtection="0"/>
    <xf numFmtId="172" fontId="48" fillId="72" borderId="0" applyNumberFormat="0" applyBorder="0" applyAlignment="0" applyProtection="0"/>
    <xf numFmtId="0" fontId="48" fillId="5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16" fillId="17" borderId="0" applyNumberFormat="0" applyBorder="0" applyAlignment="0" applyProtection="0"/>
    <xf numFmtId="174" fontId="48" fillId="72" borderId="0" applyNumberFormat="0" applyBorder="0" applyAlignment="0" applyProtection="0"/>
    <xf numFmtId="172" fontId="16" fillId="17" borderId="0" applyNumberFormat="0" applyBorder="0" applyAlignment="0" applyProtection="0"/>
    <xf numFmtId="173" fontId="16" fillId="17"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16" fillId="17"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16" fillId="17" borderId="0" applyNumberFormat="0" applyBorder="0" applyAlignment="0" applyProtection="0"/>
    <xf numFmtId="172" fontId="48" fillId="5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16" fillId="17" borderId="0" applyNumberFormat="0" applyBorder="0" applyAlignment="0" applyProtection="0"/>
    <xf numFmtId="174"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16" fillId="17"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5" fillId="64" borderId="0" applyNumberFormat="0" applyBorder="0" applyAlignment="0" applyProtection="0"/>
    <xf numFmtId="0" fontId="45" fillId="69"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173" fontId="48" fillId="62" borderId="0" applyNumberFormat="0" applyBorder="0" applyAlignment="0" applyProtection="0"/>
    <xf numFmtId="172" fontId="48" fillId="62" borderId="0" applyNumberFormat="0" applyBorder="0" applyAlignment="0" applyProtection="0"/>
    <xf numFmtId="0" fontId="48" fillId="62" borderId="0" applyNumberFormat="0" applyBorder="0" applyAlignment="0" applyProtection="0"/>
    <xf numFmtId="173" fontId="48" fillId="62" borderId="0" applyNumberFormat="0" applyBorder="0" applyAlignment="0" applyProtection="0"/>
    <xf numFmtId="0" fontId="34" fillId="73" borderId="0" applyNumberFormat="0" applyBorder="0" applyAlignment="0" applyProtection="0"/>
    <xf numFmtId="0" fontId="48" fillId="73" borderId="0" applyNumberFormat="0" applyBorder="0" applyAlignment="0" applyProtection="0"/>
    <xf numFmtId="174" fontId="48" fillId="62" borderId="0" applyNumberFormat="0" applyBorder="0" applyAlignment="0" applyProtection="0"/>
    <xf numFmtId="0" fontId="34" fillId="73" borderId="0" applyNumberFormat="0" applyBorder="0" applyAlignment="0" applyProtection="0"/>
    <xf numFmtId="0" fontId="16" fillId="21" borderId="0" applyNumberFormat="0" applyBorder="0" applyAlignment="0" applyProtection="0"/>
    <xf numFmtId="0" fontId="49" fillId="21" borderId="0" applyNumberFormat="0" applyBorder="0" applyAlignment="0" applyProtection="0"/>
    <xf numFmtId="0" fontId="48" fillId="73" borderId="0" applyNumberFormat="0" applyBorder="0" applyAlignment="0" applyProtection="0"/>
    <xf numFmtId="0" fontId="50" fillId="73" borderId="0" applyNumberFormat="0" applyBorder="0" applyAlignment="0" applyProtection="0"/>
    <xf numFmtId="0" fontId="48" fillId="62" borderId="0" applyNumberFormat="0" applyBorder="0" applyAlignment="0" applyProtection="0"/>
    <xf numFmtId="0" fontId="49" fillId="21" borderId="0" applyNumberFormat="0" applyBorder="0" applyAlignment="0" applyProtection="0"/>
    <xf numFmtId="174" fontId="48" fillId="62" borderId="0" applyNumberFormat="0" applyBorder="0" applyAlignment="0" applyProtection="0"/>
    <xf numFmtId="0" fontId="48" fillId="73" borderId="0" applyNumberFormat="0" applyBorder="0" applyAlignment="0" applyProtection="0"/>
    <xf numFmtId="0" fontId="48" fillId="62" borderId="0" applyNumberFormat="0" applyBorder="0" applyAlignment="0" applyProtection="0"/>
    <xf numFmtId="172" fontId="48" fillId="73" borderId="0" applyNumberFormat="0" applyBorder="0" applyAlignment="0" applyProtection="0"/>
    <xf numFmtId="0" fontId="48" fillId="73" borderId="0" applyNumberFormat="0" applyBorder="0" applyAlignment="0" applyProtection="0"/>
    <xf numFmtId="0" fontId="16" fillId="21"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16" fillId="21" borderId="0" applyNumberFormat="0" applyBorder="0" applyAlignment="0" applyProtection="0"/>
    <xf numFmtId="0" fontId="48" fillId="73" borderId="0" applyNumberFormat="0" applyBorder="0" applyAlignment="0" applyProtection="0"/>
    <xf numFmtId="0" fontId="48" fillId="62" borderId="0" applyNumberFormat="0" applyBorder="0" applyAlignment="0" applyProtection="0"/>
    <xf numFmtId="172" fontId="48" fillId="62" borderId="0" applyNumberFormat="0" applyBorder="0" applyAlignment="0" applyProtection="0"/>
    <xf numFmtId="0" fontId="48" fillId="73"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16" fillId="21" borderId="0" applyNumberFormat="0" applyBorder="0" applyAlignment="0" applyProtection="0"/>
    <xf numFmtId="174" fontId="48" fillId="62" borderId="0" applyNumberFormat="0" applyBorder="0" applyAlignment="0" applyProtection="0"/>
    <xf numFmtId="172" fontId="16" fillId="21" borderId="0" applyNumberFormat="0" applyBorder="0" applyAlignment="0" applyProtection="0"/>
    <xf numFmtId="173" fontId="16" fillId="21"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16" fillId="21"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16" fillId="21" borderId="0" applyNumberFormat="0" applyBorder="0" applyAlignment="0" applyProtection="0"/>
    <xf numFmtId="172" fontId="48" fillId="73"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16" fillId="21" borderId="0" applyNumberFormat="0" applyBorder="0" applyAlignment="0" applyProtection="0"/>
    <xf numFmtId="174"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16" fillId="21" borderId="0" applyNumberFormat="0" applyBorder="0" applyAlignment="0" applyProtection="0"/>
    <xf numFmtId="172" fontId="16" fillId="21"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16" fillId="21"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5" fillId="74" borderId="0" applyNumberFormat="0" applyBorder="0" applyAlignment="0" applyProtection="0"/>
    <xf numFmtId="0" fontId="45" fillId="64"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172" fontId="16" fillId="25" borderId="0" applyNumberFormat="0" applyBorder="0" applyAlignment="0" applyProtection="0"/>
    <xf numFmtId="0" fontId="48" fillId="59" borderId="0" applyNumberFormat="0" applyBorder="0" applyAlignment="0" applyProtection="0"/>
    <xf numFmtId="173" fontId="48" fillId="59" borderId="0" applyNumberFormat="0" applyBorder="0" applyAlignment="0" applyProtection="0"/>
    <xf numFmtId="0" fontId="34" fillId="25" borderId="0" applyNumberFormat="0" applyBorder="0" applyAlignment="0" applyProtection="0"/>
    <xf numFmtId="174" fontId="48" fillId="59" borderId="0" applyNumberFormat="0" applyBorder="0" applyAlignment="0" applyProtection="0"/>
    <xf numFmtId="0" fontId="16" fillId="25" borderId="0" applyNumberFormat="0" applyBorder="0" applyAlignment="0" applyProtection="0"/>
    <xf numFmtId="0" fontId="49" fillId="25" borderId="0" applyNumberFormat="0" applyBorder="0" applyAlignment="0" applyProtection="0"/>
    <xf numFmtId="174" fontId="48" fillId="59" borderId="0" applyNumberFormat="0" applyBorder="0" applyAlignment="0" applyProtection="0"/>
    <xf numFmtId="0" fontId="48" fillId="59" borderId="0" applyNumberFormat="0" applyBorder="0" applyAlignment="0" applyProtection="0"/>
    <xf numFmtId="0" fontId="50" fillId="25" borderId="0" applyNumberFormat="0" applyBorder="0" applyAlignment="0" applyProtection="0"/>
    <xf numFmtId="172" fontId="48" fillId="59" borderId="0" applyNumberFormat="0" applyBorder="0" applyAlignment="0" applyProtection="0"/>
    <xf numFmtId="0" fontId="49" fillId="25" borderId="0" applyNumberFormat="0" applyBorder="0" applyAlignment="0" applyProtection="0"/>
    <xf numFmtId="0" fontId="48" fillId="59" borderId="0" applyNumberFormat="0" applyBorder="0" applyAlignment="0" applyProtection="0"/>
    <xf numFmtId="0" fontId="16" fillId="25"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16" fillId="25" borderId="0" applyNumberFormat="0" applyBorder="0" applyAlignment="0" applyProtection="0"/>
    <xf numFmtId="173" fontId="16" fillId="25" borderId="0" applyNumberFormat="0" applyBorder="0" applyAlignment="0" applyProtection="0"/>
    <xf numFmtId="0" fontId="48" fillId="59" borderId="0" applyNumberFormat="0" applyBorder="0" applyAlignment="0" applyProtection="0"/>
    <xf numFmtId="172" fontId="48" fillId="59" borderId="0" applyNumberFormat="0" applyBorder="0" applyAlignment="0" applyProtection="0"/>
    <xf numFmtId="173" fontId="16" fillId="25"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16" fillId="25" borderId="0" applyNumberFormat="0" applyBorder="0" applyAlignment="0" applyProtection="0"/>
    <xf numFmtId="174" fontId="48" fillId="59" borderId="0" applyNumberFormat="0" applyBorder="0" applyAlignment="0" applyProtection="0"/>
    <xf numFmtId="172" fontId="16" fillId="25" borderId="0" applyNumberFormat="0" applyBorder="0" applyAlignment="0" applyProtection="0"/>
    <xf numFmtId="172"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16" fillId="25" borderId="0" applyNumberFormat="0" applyBorder="0" applyAlignment="0" applyProtection="0"/>
    <xf numFmtId="174"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16" fillId="25" borderId="0" applyNumberFormat="0" applyBorder="0" applyAlignment="0" applyProtection="0"/>
    <xf numFmtId="172" fontId="16" fillId="25"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16" fillId="25"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16" fillId="25"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16" fillId="25"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5" fillId="68" borderId="0" applyNumberFormat="0" applyBorder="0" applyAlignment="0" applyProtection="0"/>
    <xf numFmtId="0" fontId="45"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173" fontId="48" fillId="61" borderId="0" applyNumberFormat="0" applyBorder="0" applyAlignment="0" applyProtection="0"/>
    <xf numFmtId="172" fontId="48" fillId="61" borderId="0" applyNumberFormat="0" applyBorder="0" applyAlignment="0" applyProtection="0"/>
    <xf numFmtId="0" fontId="48" fillId="61" borderId="0" applyNumberFormat="0" applyBorder="0" applyAlignment="0" applyProtection="0"/>
    <xf numFmtId="173" fontId="48" fillId="61" borderId="0" applyNumberFormat="0" applyBorder="0" applyAlignment="0" applyProtection="0"/>
    <xf numFmtId="0" fontId="34" fillId="29" borderId="0" applyNumberFormat="0" applyBorder="0" applyAlignment="0" applyProtection="0"/>
    <xf numFmtId="174" fontId="48" fillId="61" borderId="0" applyNumberFormat="0" applyBorder="0" applyAlignment="0" applyProtection="0"/>
    <xf numFmtId="0" fontId="16" fillId="29" borderId="0" applyNumberFormat="0" applyBorder="0" applyAlignment="0" applyProtection="0"/>
    <xf numFmtId="0" fontId="49" fillId="29" borderId="0" applyNumberFormat="0" applyBorder="0" applyAlignment="0" applyProtection="0"/>
    <xf numFmtId="0" fontId="48" fillId="56" borderId="0" applyNumberFormat="0" applyBorder="0" applyAlignment="0" applyProtection="0"/>
    <xf numFmtId="0" fontId="50" fillId="29" borderId="0" applyNumberFormat="0" applyBorder="0" applyAlignment="0" applyProtection="0"/>
    <xf numFmtId="0" fontId="48" fillId="61" borderId="0" applyNumberFormat="0" applyBorder="0" applyAlignment="0" applyProtection="0"/>
    <xf numFmtId="0" fontId="49" fillId="29" borderId="0" applyNumberFormat="0" applyBorder="0" applyAlignment="0" applyProtection="0"/>
    <xf numFmtId="174" fontId="48" fillId="61" borderId="0" applyNumberFormat="0" applyBorder="0" applyAlignment="0" applyProtection="0"/>
    <xf numFmtId="0" fontId="48" fillId="56" borderId="0" applyNumberFormat="0" applyBorder="0" applyAlignment="0" applyProtection="0"/>
    <xf numFmtId="0" fontId="48" fillId="61" borderId="0" applyNumberFormat="0" applyBorder="0" applyAlignment="0" applyProtection="0"/>
    <xf numFmtId="172" fontId="48" fillId="56" borderId="0" applyNumberFormat="0" applyBorder="0" applyAlignment="0" applyProtection="0"/>
    <xf numFmtId="0" fontId="16" fillId="29"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16" fillId="29" borderId="0" applyNumberFormat="0" applyBorder="0" applyAlignment="0" applyProtection="0"/>
    <xf numFmtId="0" fontId="48" fillId="56" borderId="0" applyNumberFormat="0" applyBorder="0" applyAlignment="0" applyProtection="0"/>
    <xf numFmtId="0" fontId="48" fillId="61" borderId="0" applyNumberFormat="0" applyBorder="0" applyAlignment="0" applyProtection="0"/>
    <xf numFmtId="172" fontId="48" fillId="61" borderId="0" applyNumberFormat="0" applyBorder="0" applyAlignment="0" applyProtection="0"/>
    <xf numFmtId="0" fontId="48" fillId="5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16" fillId="29" borderId="0" applyNumberFormat="0" applyBorder="0" applyAlignment="0" applyProtection="0"/>
    <xf numFmtId="174" fontId="48" fillId="61" borderId="0" applyNumberFormat="0" applyBorder="0" applyAlignment="0" applyProtection="0"/>
    <xf numFmtId="172" fontId="16" fillId="29" borderId="0" applyNumberFormat="0" applyBorder="0" applyAlignment="0" applyProtection="0"/>
    <xf numFmtId="173" fontId="16" fillId="29"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16" fillId="29"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16" fillId="29" borderId="0" applyNumberFormat="0" applyBorder="0" applyAlignment="0" applyProtection="0"/>
    <xf numFmtId="172" fontId="48" fillId="5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16" fillId="29" borderId="0" applyNumberFormat="0" applyBorder="0" applyAlignment="0" applyProtection="0"/>
    <xf numFmtId="174"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16" fillId="29" borderId="0" applyNumberFormat="0" applyBorder="0" applyAlignment="0" applyProtection="0"/>
    <xf numFmtId="172" fontId="16" fillId="29"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16" fillId="29"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166" fontId="52" fillId="0" borderId="83">
      <alignment vertical="center" wrapText="1"/>
    </xf>
    <xf numFmtId="0" fontId="53" fillId="0" borderId="0"/>
    <xf numFmtId="173" fontId="54" fillId="0" borderId="0"/>
    <xf numFmtId="173" fontId="54" fillId="0" borderId="0"/>
    <xf numFmtId="172" fontId="54" fillId="0" borderId="0"/>
    <xf numFmtId="0" fontId="54" fillId="0" borderId="0"/>
    <xf numFmtId="42" fontId="55" fillId="0" borderId="0" applyFont="0" applyFill="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173" fontId="56" fillId="50" borderId="0" applyNumberFormat="0" applyBorder="0" applyAlignment="0" applyProtection="0"/>
    <xf numFmtId="172" fontId="56" fillId="50" borderId="0" applyNumberFormat="0" applyBorder="0" applyAlignment="0" applyProtection="0"/>
    <xf numFmtId="0" fontId="56" fillId="50" borderId="0" applyNumberFormat="0" applyBorder="0" applyAlignment="0" applyProtection="0"/>
    <xf numFmtId="173" fontId="56" fillId="50" borderId="0" applyNumberFormat="0" applyBorder="0" applyAlignment="0" applyProtection="0"/>
    <xf numFmtId="0" fontId="57" fillId="3" borderId="0" applyNumberFormat="0" applyBorder="0" applyAlignment="0" applyProtection="0"/>
    <xf numFmtId="174" fontId="56" fillId="50" borderId="0" applyNumberFormat="0" applyBorder="0" applyAlignment="0" applyProtection="0"/>
    <xf numFmtId="0" fontId="6" fillId="3" borderId="0" applyNumberFormat="0" applyBorder="0" applyAlignment="0" applyProtection="0"/>
    <xf numFmtId="0" fontId="56" fillId="50" borderId="0" applyNumberFormat="0" applyBorder="0" applyAlignment="0" applyProtection="0"/>
    <xf numFmtId="0" fontId="56" fillId="54" borderId="0" applyNumberFormat="0" applyBorder="0" applyAlignment="0" applyProtection="0"/>
    <xf numFmtId="0" fontId="6" fillId="3" borderId="0" applyNumberFormat="0" applyBorder="0" applyAlignment="0" applyProtection="0"/>
    <xf numFmtId="0" fontId="56" fillId="50" borderId="0" applyNumberFormat="0" applyBorder="0" applyAlignment="0" applyProtection="0"/>
    <xf numFmtId="0" fontId="56" fillId="54" borderId="0" applyNumberFormat="0" applyBorder="0" applyAlignment="0" applyProtection="0"/>
    <xf numFmtId="174" fontId="56" fillId="50" borderId="0" applyNumberFormat="0" applyBorder="0" applyAlignment="0" applyProtection="0"/>
    <xf numFmtId="172" fontId="6" fillId="3" borderId="0" applyNumberFormat="0" applyBorder="0" applyAlignment="0" applyProtection="0"/>
    <xf numFmtId="0" fontId="58" fillId="3" borderId="0" applyNumberFormat="0" applyBorder="0" applyAlignment="0" applyProtection="0"/>
    <xf numFmtId="0" fontId="6" fillId="3"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4" borderId="0" applyNumberFormat="0" applyBorder="0" applyAlignment="0" applyProtection="0"/>
    <xf numFmtId="172" fontId="56" fillId="54" borderId="0" applyNumberFormat="0" applyBorder="0" applyAlignment="0" applyProtection="0"/>
    <xf numFmtId="0" fontId="6" fillId="3"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173" fontId="6" fillId="3" borderId="0" applyNumberFormat="0" applyBorder="0" applyAlignment="0" applyProtection="0"/>
    <xf numFmtId="174" fontId="56" fillId="50" borderId="0" applyNumberFormat="0" applyBorder="0" applyAlignment="0" applyProtection="0"/>
    <xf numFmtId="172" fontId="56" fillId="50" borderId="0" applyNumberFormat="0" applyBorder="0" applyAlignment="0" applyProtection="0"/>
    <xf numFmtId="173" fontId="6" fillId="3" borderId="0" applyNumberFormat="0" applyBorder="0" applyAlignment="0" applyProtection="0"/>
    <xf numFmtId="0" fontId="56" fillId="50" borderId="0" applyNumberFormat="0" applyBorder="0" applyAlignment="0" applyProtection="0"/>
    <xf numFmtId="172" fontId="6" fillId="3" borderId="0" applyNumberFormat="0" applyBorder="0" applyAlignment="0" applyProtection="0"/>
    <xf numFmtId="172" fontId="56" fillId="54" borderId="0" applyNumberFormat="0" applyBorder="0" applyAlignment="0" applyProtection="0"/>
    <xf numFmtId="0" fontId="58" fillId="3" borderId="0" applyNumberFormat="0" applyBorder="0" applyAlignment="0" applyProtection="0"/>
    <xf numFmtId="174" fontId="56" fillId="50" borderId="0" applyNumberFormat="0" applyBorder="0" applyAlignment="0" applyProtection="0"/>
    <xf numFmtId="172" fontId="6" fillId="3" borderId="0" applyNumberFormat="0" applyBorder="0" applyAlignment="0" applyProtection="0"/>
    <xf numFmtId="0" fontId="59" fillId="0" borderId="0" applyNumberFormat="0" applyFill="0" applyBorder="0" applyAlignment="0"/>
    <xf numFmtId="176" fontId="21" fillId="36" borderId="0" applyNumberFormat="0" applyFont="0" applyBorder="0" applyAlignment="0">
      <alignment horizontal="right"/>
    </xf>
    <xf numFmtId="176" fontId="21" fillId="36" borderId="0" applyNumberFormat="0" applyFont="0" applyBorder="0" applyAlignment="0">
      <alignment horizontal="right"/>
    </xf>
    <xf numFmtId="0" fontId="60" fillId="0" borderId="0" applyNumberFormat="0" applyFill="0" applyBorder="0" applyAlignment="0">
      <protection locked="0"/>
    </xf>
    <xf numFmtId="173" fontId="61" fillId="0" borderId="0" applyNumberFormat="0" applyFill="0" applyBorder="0" applyAlignment="0" applyProtection="0"/>
    <xf numFmtId="177" fontId="44" fillId="0" borderId="0" applyBorder="0">
      <alignment vertical="center"/>
    </xf>
    <xf numFmtId="10" fontId="21" fillId="76" borderId="36">
      <alignment horizontal="right"/>
    </xf>
    <xf numFmtId="6" fontId="21" fillId="76" borderId="36">
      <alignment horizontal="right"/>
    </xf>
    <xf numFmtId="178" fontId="21" fillId="76" borderId="36">
      <alignment horizontal="right"/>
    </xf>
    <xf numFmtId="178" fontId="21" fillId="76" borderId="36">
      <alignment horizontal="right"/>
    </xf>
    <xf numFmtId="178" fontId="21" fillId="76" borderId="36">
      <alignment horizontal="right"/>
    </xf>
    <xf numFmtId="6" fontId="21" fillId="76" borderId="36">
      <alignment horizontal="right"/>
    </xf>
    <xf numFmtId="6" fontId="21" fillId="76" borderId="36">
      <alignment horizontal="right"/>
    </xf>
    <xf numFmtId="178" fontId="21" fillId="76" borderId="36">
      <alignment horizontal="right"/>
    </xf>
    <xf numFmtId="6" fontId="21" fillId="76" borderId="36">
      <alignment horizontal="right"/>
    </xf>
    <xf numFmtId="6" fontId="21" fillId="76" borderId="36">
      <alignment horizontal="right"/>
    </xf>
    <xf numFmtId="178"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178" fontId="21" fillId="76" borderId="36">
      <alignment horizontal="right"/>
    </xf>
    <xf numFmtId="178" fontId="21" fillId="76" borderId="36">
      <alignment horizontal="right"/>
    </xf>
    <xf numFmtId="6" fontId="21" fillId="76" borderId="36">
      <alignment horizontal="right"/>
    </xf>
    <xf numFmtId="178"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178" fontId="21" fillId="76" borderId="36">
      <alignment horizontal="right"/>
    </xf>
    <xf numFmtId="178" fontId="21" fillId="76" borderId="36">
      <alignment horizontal="right"/>
    </xf>
    <xf numFmtId="178" fontId="21" fillId="76" borderId="36">
      <alignment horizontal="right"/>
    </xf>
    <xf numFmtId="178" fontId="21" fillId="76" borderId="36">
      <alignment horizontal="right"/>
    </xf>
    <xf numFmtId="178" fontId="21" fillId="76" borderId="36">
      <alignment horizontal="right"/>
    </xf>
    <xf numFmtId="178" fontId="21" fillId="76" borderId="36">
      <alignment horizontal="right"/>
    </xf>
    <xf numFmtId="178" fontId="21" fillId="76" borderId="36">
      <alignment horizontal="right"/>
    </xf>
    <xf numFmtId="178" fontId="21" fillId="76" borderId="36">
      <alignment horizontal="right"/>
    </xf>
    <xf numFmtId="178" fontId="21" fillId="76" borderId="36">
      <alignment horizontal="right"/>
    </xf>
    <xf numFmtId="178" fontId="21" fillId="76" borderId="36">
      <alignment horizontal="right"/>
    </xf>
    <xf numFmtId="178"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178"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178" fontId="21" fillId="76" borderId="36">
      <alignment horizontal="right"/>
    </xf>
    <xf numFmtId="178" fontId="21" fillId="76" borderId="36">
      <alignment horizontal="right"/>
    </xf>
    <xf numFmtId="178" fontId="21" fillId="76" borderId="36">
      <alignment horizontal="right"/>
    </xf>
    <xf numFmtId="6" fontId="21" fillId="76" borderId="36">
      <alignment horizontal="right"/>
    </xf>
    <xf numFmtId="178" fontId="21" fillId="76" borderId="36">
      <alignment horizontal="right"/>
    </xf>
    <xf numFmtId="178" fontId="21" fillId="76" borderId="36">
      <alignment horizontal="right"/>
    </xf>
    <xf numFmtId="178" fontId="21" fillId="76" borderId="36">
      <alignment horizontal="right"/>
    </xf>
    <xf numFmtId="178"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172" fontId="10" fillId="6" borderId="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172" fontId="62" fillId="46"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172" fontId="62" fillId="46"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172"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172"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173"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172"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172"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173"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173"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172" fontId="62" fillId="46" borderId="84" applyNumberFormat="0" applyAlignment="0" applyProtection="0"/>
    <xf numFmtId="0" fontId="62" fillId="46" borderId="84" applyNumberFormat="0" applyAlignment="0" applyProtection="0"/>
    <xf numFmtId="0" fontId="62" fillId="44" borderId="84" applyNumberFormat="0" applyAlignment="0" applyProtection="0"/>
    <xf numFmtId="172" fontId="62" fillId="46" borderId="84" applyNumberFormat="0" applyAlignment="0" applyProtection="0"/>
    <xf numFmtId="0" fontId="62" fillId="44" borderId="84" applyNumberFormat="0" applyAlignment="0" applyProtection="0"/>
    <xf numFmtId="172" fontId="62" fillId="46"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172"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172"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10" fillId="6" borderId="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172"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172"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10" fillId="6" borderId="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6"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0" fontId="62" fillId="44" borderId="84" applyNumberFormat="0" applyAlignment="0" applyProtection="0"/>
    <xf numFmtId="172" fontId="10" fillId="6" borderId="4" applyProtection="0"/>
    <xf numFmtId="0" fontId="63" fillId="44" borderId="84" applyNumberFormat="0" applyAlignment="0" applyProtection="0"/>
    <xf numFmtId="0" fontId="62" fillId="46" borderId="84" applyNumberFormat="0" applyAlignment="0" applyProtection="0"/>
    <xf numFmtId="0" fontId="62" fillId="46" borderId="84" applyNumberFormat="0" applyAlignment="0" applyProtection="0"/>
    <xf numFmtId="0" fontId="62" fillId="46" borderId="84" applyNumberFormat="0" applyAlignment="0" applyProtection="0"/>
    <xf numFmtId="0" fontId="62" fillId="46" borderId="84" applyNumberFormat="0" applyAlignment="0" applyProtection="0"/>
    <xf numFmtId="0" fontId="63" fillId="44" borderId="84" applyNumberFormat="0" applyAlignment="0" applyProtection="0"/>
    <xf numFmtId="0" fontId="62" fillId="46" borderId="84" applyNumberFormat="0" applyAlignment="0" applyProtection="0"/>
    <xf numFmtId="0" fontId="63" fillId="44" borderId="84" applyNumberFormat="0" applyAlignment="0" applyProtection="0"/>
    <xf numFmtId="0" fontId="63" fillId="44" borderId="84" applyNumberFormat="0" applyAlignment="0" applyProtection="0"/>
    <xf numFmtId="0" fontId="62" fillId="46" borderId="84" applyNumberFormat="0" applyAlignment="0" applyProtection="0"/>
    <xf numFmtId="0" fontId="62" fillId="46" borderId="84" applyNumberFormat="0" applyAlignment="0" applyProtection="0"/>
    <xf numFmtId="0" fontId="63" fillId="44" borderId="84" applyNumberFormat="0" applyAlignment="0" applyProtection="0"/>
    <xf numFmtId="0" fontId="63" fillId="44" borderId="84" applyNumberFormat="0" applyAlignment="0" applyProtection="0"/>
    <xf numFmtId="0" fontId="62" fillId="46" borderId="84" applyNumberFormat="0" applyAlignment="0" applyProtection="0"/>
    <xf numFmtId="0" fontId="63" fillId="44" borderId="84" applyNumberFormat="0" applyAlignment="0" applyProtection="0"/>
    <xf numFmtId="0" fontId="62" fillId="46" borderId="84" applyNumberFormat="0" applyAlignment="0" applyProtection="0"/>
    <xf numFmtId="0" fontId="62" fillId="46" borderId="84" applyNumberFormat="0" applyAlignment="0" applyProtection="0"/>
    <xf numFmtId="0" fontId="62" fillId="46" borderId="84" applyNumberFormat="0" applyAlignment="0" applyProtection="0"/>
    <xf numFmtId="0" fontId="63" fillId="44" borderId="84" applyNumberFormat="0" applyAlignment="0" applyProtection="0"/>
    <xf numFmtId="0" fontId="63" fillId="44" borderId="84" applyNumberFormat="0" applyAlignment="0" applyProtection="0"/>
    <xf numFmtId="0" fontId="62" fillId="46" borderId="84" applyNumberFormat="0" applyAlignment="0" applyProtection="0"/>
    <xf numFmtId="172" fontId="63" fillId="44" borderId="84" applyNumberFormat="0" applyAlignment="0" applyProtection="0"/>
    <xf numFmtId="172" fontId="63" fillId="44" borderId="84" applyNumberFormat="0" applyAlignment="0" applyProtection="0"/>
    <xf numFmtId="172" fontId="63" fillId="44" borderId="84" applyNumberFormat="0" applyAlignment="0" applyProtection="0"/>
    <xf numFmtId="172" fontId="63" fillId="44" borderId="84" applyNumberFormat="0" applyAlignment="0" applyProtection="0"/>
    <xf numFmtId="172" fontId="63" fillId="44" borderId="84" applyNumberFormat="0" applyAlignment="0" applyProtection="0"/>
    <xf numFmtId="0" fontId="63" fillId="44" borderId="84" applyNumberFormat="0" applyAlignment="0" applyProtection="0"/>
    <xf numFmtId="0" fontId="62" fillId="46" borderId="84" applyNumberFormat="0" applyAlignment="0" applyProtection="0"/>
    <xf numFmtId="0" fontId="62" fillId="46" borderId="84" applyNumberFormat="0" applyAlignment="0" applyProtection="0"/>
    <xf numFmtId="0" fontId="62" fillId="46" borderId="84" applyNumberFormat="0" applyAlignment="0" applyProtection="0"/>
    <xf numFmtId="0" fontId="62" fillId="46"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0" fontId="62" fillId="46"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0" fontId="62" fillId="46" borderId="84" applyNumberFormat="0" applyAlignment="0" applyProtection="0"/>
    <xf numFmtId="0" fontId="62" fillId="46" borderId="84" applyNumberFormat="0" applyAlignment="0" applyProtection="0"/>
    <xf numFmtId="0" fontId="63" fillId="44" borderId="84" applyNumberFormat="0" applyAlignment="0" applyProtection="0"/>
    <xf numFmtId="0" fontId="63" fillId="44" borderId="84" applyNumberFormat="0" applyAlignment="0" applyProtection="0"/>
    <xf numFmtId="0" fontId="62" fillId="46" borderId="84" applyNumberFormat="0" applyAlignment="0" applyProtection="0"/>
    <xf numFmtId="172" fontId="63" fillId="44" borderId="84" applyNumberFormat="0" applyAlignment="0" applyProtection="0"/>
    <xf numFmtId="172" fontId="63" fillId="44" borderId="84" applyNumberFormat="0" applyAlignment="0" applyProtection="0"/>
    <xf numFmtId="172" fontId="63" fillId="44" borderId="84" applyNumberFormat="0" applyAlignment="0" applyProtection="0"/>
    <xf numFmtId="172" fontId="63" fillId="44" borderId="84" applyNumberFormat="0" applyAlignment="0" applyProtection="0"/>
    <xf numFmtId="172" fontId="63" fillId="44" borderId="84" applyNumberFormat="0" applyAlignment="0" applyProtection="0"/>
    <xf numFmtId="0" fontId="63" fillId="44" borderId="84" applyNumberFormat="0" applyAlignment="0" applyProtection="0"/>
    <xf numFmtId="0" fontId="62" fillId="46" borderId="84" applyNumberFormat="0" applyAlignment="0" applyProtection="0"/>
    <xf numFmtId="0" fontId="62" fillId="46" borderId="84" applyNumberFormat="0" applyAlignment="0" applyProtection="0"/>
    <xf numFmtId="0" fontId="62" fillId="46"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0" fontId="62" fillId="46"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0" fontId="62" fillId="46" borderId="84" applyNumberFormat="0" applyAlignment="0" applyProtection="0"/>
    <xf numFmtId="0" fontId="62" fillId="46" borderId="84" applyNumberFormat="0" applyAlignment="0" applyProtection="0"/>
    <xf numFmtId="172" fontId="63" fillId="44" borderId="84" applyNumberFormat="0" applyAlignment="0" applyProtection="0"/>
    <xf numFmtId="172" fontId="63" fillId="44" borderId="84" applyNumberFormat="0" applyAlignment="0" applyProtection="0"/>
    <xf numFmtId="172" fontId="63" fillId="44" borderId="84" applyNumberFormat="0" applyAlignment="0" applyProtection="0"/>
    <xf numFmtId="172" fontId="63" fillId="44" borderId="84" applyNumberFormat="0" applyAlignment="0" applyProtection="0"/>
    <xf numFmtId="172" fontId="63" fillId="44" borderId="84" applyNumberFormat="0" applyAlignment="0" applyProtection="0"/>
    <xf numFmtId="0" fontId="62" fillId="46" borderId="84" applyNumberFormat="0" applyAlignment="0" applyProtection="0"/>
    <xf numFmtId="0" fontId="62" fillId="46" borderId="84" applyNumberFormat="0" applyAlignment="0" applyProtection="0"/>
    <xf numFmtId="172" fontId="63" fillId="44" borderId="84" applyNumberFormat="0" applyAlignment="0" applyProtection="0"/>
    <xf numFmtId="172" fontId="63" fillId="44" borderId="84" applyNumberFormat="0" applyAlignment="0" applyProtection="0"/>
    <xf numFmtId="0" fontId="63" fillId="44" borderId="84" applyNumberFormat="0" applyAlignment="0" applyProtection="0"/>
    <xf numFmtId="173" fontId="10" fillId="6" borderId="4" applyNumberFormat="0" applyAlignment="0" applyProtection="0"/>
    <xf numFmtId="0" fontId="62" fillId="46" borderId="84" applyNumberFormat="0" applyAlignment="0" applyProtection="0"/>
    <xf numFmtId="0" fontId="62" fillId="46" borderId="84" applyNumberFormat="0" applyAlignment="0" applyProtection="0"/>
    <xf numFmtId="0" fontId="62" fillId="46" borderId="84" applyNumberFormat="0" applyAlignment="0" applyProtection="0"/>
    <xf numFmtId="0" fontId="62" fillId="46" borderId="84" applyNumberFormat="0" applyAlignment="0" applyProtection="0"/>
    <xf numFmtId="0" fontId="63" fillId="44" borderId="84" applyNumberFormat="0" applyAlignment="0" applyProtection="0"/>
    <xf numFmtId="0" fontId="62" fillId="46" borderId="84" applyNumberFormat="0" applyAlignment="0" applyProtection="0"/>
    <xf numFmtId="0" fontId="63" fillId="44" borderId="84" applyNumberFormat="0" applyAlignment="0" applyProtection="0"/>
    <xf numFmtId="0" fontId="63" fillId="44" borderId="84" applyNumberFormat="0" applyAlignment="0" applyProtection="0"/>
    <xf numFmtId="0" fontId="62" fillId="46" borderId="84" applyNumberFormat="0" applyAlignment="0" applyProtection="0"/>
    <xf numFmtId="0" fontId="62" fillId="46" borderId="84" applyNumberFormat="0" applyAlignment="0" applyProtection="0"/>
    <xf numFmtId="0" fontId="63" fillId="44" borderId="84" applyNumberFormat="0" applyAlignment="0" applyProtection="0"/>
    <xf numFmtId="0" fontId="63" fillId="44" borderId="84" applyNumberFormat="0" applyAlignment="0" applyProtection="0"/>
    <xf numFmtId="0" fontId="62" fillId="46" borderId="84" applyNumberFormat="0" applyAlignment="0" applyProtection="0"/>
    <xf numFmtId="0" fontId="63" fillId="44" borderId="84" applyNumberFormat="0" applyAlignment="0" applyProtection="0"/>
    <xf numFmtId="0" fontId="62" fillId="46" borderId="84" applyNumberFormat="0" applyAlignment="0" applyProtection="0"/>
    <xf numFmtId="0" fontId="62" fillId="46" borderId="84" applyNumberFormat="0" applyAlignment="0" applyProtection="0"/>
    <xf numFmtId="0" fontId="62" fillId="46" borderId="84" applyNumberFormat="0" applyAlignment="0" applyProtection="0"/>
    <xf numFmtId="0" fontId="63" fillId="44" borderId="84" applyNumberFormat="0" applyAlignment="0" applyProtection="0"/>
    <xf numFmtId="0" fontId="63" fillId="44" borderId="84" applyNumberFormat="0" applyAlignment="0" applyProtection="0"/>
    <xf numFmtId="0" fontId="62" fillId="46" borderId="84" applyNumberFormat="0" applyAlignment="0" applyProtection="0"/>
    <xf numFmtId="172" fontId="63" fillId="44" borderId="84" applyNumberFormat="0" applyAlignment="0" applyProtection="0"/>
    <xf numFmtId="172" fontId="63" fillId="44" borderId="84" applyNumberFormat="0" applyAlignment="0" applyProtection="0"/>
    <xf numFmtId="172" fontId="63" fillId="44" borderId="84" applyNumberFormat="0" applyAlignment="0" applyProtection="0"/>
    <xf numFmtId="172" fontId="63" fillId="44" borderId="84" applyNumberFormat="0" applyAlignment="0" applyProtection="0"/>
    <xf numFmtId="172" fontId="63" fillId="44" borderId="84" applyNumberFormat="0" applyAlignment="0" applyProtection="0"/>
    <xf numFmtId="0" fontId="63" fillId="44" borderId="84" applyNumberFormat="0" applyAlignment="0" applyProtection="0"/>
    <xf numFmtId="0" fontId="62" fillId="46" borderId="84" applyNumberFormat="0" applyAlignment="0" applyProtection="0"/>
    <xf numFmtId="0" fontId="62" fillId="46" borderId="84" applyNumberFormat="0" applyAlignment="0" applyProtection="0"/>
    <xf numFmtId="0" fontId="62" fillId="46" borderId="84" applyNumberFormat="0" applyAlignment="0" applyProtection="0"/>
    <xf numFmtId="0" fontId="62" fillId="46"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0" fontId="62" fillId="46"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0" fontId="62" fillId="46" borderId="84" applyNumberFormat="0" applyAlignment="0" applyProtection="0"/>
    <xf numFmtId="0" fontId="62" fillId="46" borderId="84" applyNumberFormat="0" applyAlignment="0" applyProtection="0"/>
    <xf numFmtId="0" fontId="63" fillId="44" borderId="84" applyNumberFormat="0" applyAlignment="0" applyProtection="0"/>
    <xf numFmtId="0" fontId="63" fillId="44" borderId="84" applyNumberFormat="0" applyAlignment="0" applyProtection="0"/>
    <xf numFmtId="0" fontId="62" fillId="46" borderId="84" applyNumberFormat="0" applyAlignment="0" applyProtection="0"/>
    <xf numFmtId="172" fontId="63" fillId="44" borderId="84" applyNumberFormat="0" applyAlignment="0" applyProtection="0"/>
    <xf numFmtId="172" fontId="63" fillId="44" borderId="84" applyNumberFormat="0" applyAlignment="0" applyProtection="0"/>
    <xf numFmtId="172" fontId="63" fillId="44" borderId="84" applyNumberFormat="0" applyAlignment="0" applyProtection="0"/>
    <xf numFmtId="172" fontId="63" fillId="44" borderId="84" applyNumberFormat="0" applyAlignment="0" applyProtection="0"/>
    <xf numFmtId="172" fontId="63" fillId="44" borderId="84" applyNumberFormat="0" applyAlignment="0" applyProtection="0"/>
    <xf numFmtId="0" fontId="63" fillId="44" borderId="84" applyNumberFormat="0" applyAlignment="0" applyProtection="0"/>
    <xf numFmtId="0" fontId="62" fillId="46" borderId="84" applyNumberFormat="0" applyAlignment="0" applyProtection="0"/>
    <xf numFmtId="0" fontId="62" fillId="46" borderId="84" applyNumberFormat="0" applyAlignment="0" applyProtection="0"/>
    <xf numFmtId="0" fontId="62" fillId="46"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0" fontId="62" fillId="46"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0" fontId="63" fillId="44" borderId="84" applyNumberFormat="0" applyAlignment="0" applyProtection="0"/>
    <xf numFmtId="173" fontId="10" fillId="6" borderId="4" applyNumberFormat="0" applyAlignment="0" applyProtection="0"/>
    <xf numFmtId="174" fontId="62" fillId="46" borderId="84" applyNumberFormat="0" applyAlignment="0" applyProtection="0"/>
    <xf numFmtId="174" fontId="62" fillId="46" borderId="84" applyNumberFormat="0" applyAlignment="0" applyProtection="0"/>
    <xf numFmtId="172" fontId="63" fillId="44" borderId="84" applyNumberFormat="0" applyAlignment="0" applyProtection="0"/>
    <xf numFmtId="172" fontId="63" fillId="44" borderId="84" applyNumberFormat="0" applyAlignment="0" applyProtection="0"/>
    <xf numFmtId="172" fontId="63" fillId="44" borderId="84" applyNumberFormat="0" applyAlignment="0" applyProtection="0"/>
    <xf numFmtId="0" fontId="62" fillId="46" borderId="84" applyNumberFormat="0" applyAlignment="0" applyProtection="0"/>
    <xf numFmtId="0"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0" fontId="62" fillId="46" borderId="84" applyNumberFormat="0" applyAlignment="0" applyProtection="0"/>
    <xf numFmtId="0"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3" fillId="44"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3" fillId="44" borderId="84" applyNumberFormat="0" applyAlignment="0" applyProtection="0"/>
    <xf numFmtId="172" fontId="63" fillId="44"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62" fillId="46" borderId="84" applyNumberFormat="0" applyAlignment="0" applyProtection="0"/>
    <xf numFmtId="172" fontId="10" fillId="6" borderId="4" applyNumberFormat="0" applyAlignment="0" applyProtection="0"/>
    <xf numFmtId="172" fontId="62" fillId="46" borderId="84" applyNumberFormat="0" applyAlignment="0" applyProtection="0"/>
    <xf numFmtId="0" fontId="64" fillId="6" borderId="4" applyNumberFormat="0" applyAlignment="0" applyProtection="0"/>
    <xf numFmtId="174" fontId="62" fillId="46" borderId="84" applyNumberFormat="0" applyAlignment="0" applyProtection="0"/>
    <xf numFmtId="174" fontId="62" fillId="46" borderId="84" applyNumberFormat="0" applyAlignment="0" applyProtection="0"/>
    <xf numFmtId="0" fontId="65" fillId="77" borderId="85" applyNumberFormat="0" applyAlignment="0" applyProtection="0"/>
    <xf numFmtId="0" fontId="65" fillId="77" borderId="85" applyNumberFormat="0" applyAlignment="0" applyProtection="0"/>
    <xf numFmtId="0" fontId="65" fillId="77" borderId="85" applyNumberFormat="0" applyAlignment="0" applyProtection="0"/>
    <xf numFmtId="0" fontId="65" fillId="77" borderId="85" applyNumberFormat="0" applyAlignment="0" applyProtection="0"/>
    <xf numFmtId="173" fontId="65" fillId="77" borderId="85" applyNumberFormat="0" applyAlignment="0" applyProtection="0"/>
    <xf numFmtId="172" fontId="65" fillId="77" borderId="85" applyNumberFormat="0" applyAlignment="0" applyProtection="0"/>
    <xf numFmtId="0" fontId="65" fillId="77" borderId="85" applyNumberFormat="0" applyAlignment="0" applyProtection="0"/>
    <xf numFmtId="173" fontId="65" fillId="77" borderId="85" applyNumberFormat="0" applyAlignment="0" applyProtection="0"/>
    <xf numFmtId="0" fontId="66" fillId="78" borderId="86" applyNumberFormat="0" applyAlignment="0" applyProtection="0"/>
    <xf numFmtId="174" fontId="65" fillId="77" borderId="85" applyNumberFormat="0" applyAlignment="0" applyProtection="0"/>
    <xf numFmtId="0" fontId="12" fillId="7" borderId="7" applyNumberFormat="0" applyAlignment="0" applyProtection="0"/>
    <xf numFmtId="0" fontId="32" fillId="7" borderId="7" applyNumberFormat="0" applyAlignment="0" applyProtection="0"/>
    <xf numFmtId="174" fontId="65" fillId="77" borderId="85" applyNumberFormat="0" applyAlignment="0" applyProtection="0"/>
    <xf numFmtId="0" fontId="65" fillId="77" borderId="85" applyNumberFormat="0" applyAlignment="0" applyProtection="0"/>
    <xf numFmtId="0" fontId="67" fillId="7" borderId="7" applyNumberFormat="0" applyAlignment="0" applyProtection="0"/>
    <xf numFmtId="172" fontId="12" fillId="7" borderId="7" applyNumberFormat="0" applyAlignment="0" applyProtection="0"/>
    <xf numFmtId="0" fontId="32" fillId="7" borderId="7" applyNumberFormat="0" applyAlignment="0" applyProtection="0"/>
    <xf numFmtId="0" fontId="65" fillId="77" borderId="85" applyNumberFormat="0" applyAlignment="0" applyProtection="0"/>
    <xf numFmtId="0" fontId="12" fillId="7" borderId="7" applyNumberFormat="0" applyAlignment="0" applyProtection="0"/>
    <xf numFmtId="0" fontId="68" fillId="7" borderId="7" applyNumberFormat="0" applyAlignment="0" applyProtection="0"/>
    <xf numFmtId="0" fontId="12" fillId="7" borderId="7" applyNumberFormat="0" applyAlignment="0" applyProtection="0"/>
    <xf numFmtId="173" fontId="12" fillId="7" borderId="7" applyNumberFormat="0" applyAlignment="0" applyProtection="0"/>
    <xf numFmtId="172" fontId="65" fillId="77" borderId="85" applyNumberFormat="0" applyAlignment="0" applyProtection="0"/>
    <xf numFmtId="0" fontId="65" fillId="77" borderId="85" applyNumberFormat="0" applyAlignment="0" applyProtection="0"/>
    <xf numFmtId="0" fontId="12" fillId="7" borderId="7" applyNumberFormat="0" applyAlignment="0" applyProtection="0"/>
    <xf numFmtId="0" fontId="65" fillId="77" borderId="85" applyNumberFormat="0" applyAlignment="0" applyProtection="0"/>
    <xf numFmtId="174" fontId="65" fillId="77" borderId="85" applyNumberFormat="0" applyAlignment="0" applyProtection="0"/>
    <xf numFmtId="172" fontId="65" fillId="77" borderId="85" applyNumberFormat="0" applyAlignment="0" applyProtection="0"/>
    <xf numFmtId="174" fontId="65" fillId="77" borderId="85" applyNumberFormat="0" applyAlignment="0" applyProtection="0"/>
    <xf numFmtId="172" fontId="12" fillId="7" borderId="7" applyNumberFormat="0" applyAlignment="0" applyProtection="0"/>
    <xf numFmtId="172" fontId="12" fillId="7" borderId="7" applyNumberFormat="0" applyAlignment="0" applyProtection="0"/>
    <xf numFmtId="0" fontId="69" fillId="79" borderId="87" applyBorder="0">
      <alignment horizontal="center" vertical="center" wrapText="1"/>
    </xf>
    <xf numFmtId="172" fontId="69" fillId="79" borderId="87" applyBorder="0">
      <alignment horizontal="center" vertical="center" wrapText="1"/>
    </xf>
    <xf numFmtId="172" fontId="69" fillId="79" borderId="87" applyBorder="0">
      <alignment horizontal="center" vertical="center" wrapText="1"/>
    </xf>
    <xf numFmtId="172" fontId="69" fillId="79" borderId="87" applyBorder="0">
      <alignment horizontal="center" vertical="center" wrapText="1"/>
    </xf>
    <xf numFmtId="172" fontId="69" fillId="79" borderId="87" applyBorder="0">
      <alignment horizontal="center" vertical="center" wrapText="1"/>
    </xf>
    <xf numFmtId="172" fontId="69" fillId="79" borderId="87" applyBorder="0">
      <alignment horizontal="center" vertical="center" wrapText="1"/>
    </xf>
    <xf numFmtId="172" fontId="69" fillId="79" borderId="87" applyBorder="0">
      <alignment horizontal="center" vertical="center" wrapText="1"/>
    </xf>
    <xf numFmtId="172" fontId="69" fillId="79" borderId="87" applyBorder="0">
      <alignment horizontal="center" vertical="center" wrapText="1"/>
    </xf>
    <xf numFmtId="172" fontId="69" fillId="79" borderId="87" applyBorder="0">
      <alignment horizontal="center" vertical="center" wrapText="1"/>
    </xf>
    <xf numFmtId="172" fontId="69" fillId="79" borderId="87" applyBorder="0">
      <alignment horizontal="center" vertical="center" wrapText="1"/>
    </xf>
    <xf numFmtId="172" fontId="69" fillId="79" borderId="87" applyBorder="0">
      <alignment horizontal="center" vertical="center" wrapText="1"/>
    </xf>
    <xf numFmtId="172" fontId="69" fillId="79" borderId="87" applyBorder="0">
      <alignment horizontal="center" vertical="center" wrapText="1"/>
    </xf>
    <xf numFmtId="0" fontId="69" fillId="79" borderId="87" applyBorder="0">
      <alignment horizontal="center" vertical="center" wrapText="1"/>
    </xf>
    <xf numFmtId="0" fontId="69" fillId="79" borderId="87" applyBorder="0">
      <alignment horizontal="center" vertical="center" wrapText="1"/>
    </xf>
    <xf numFmtId="0" fontId="69" fillId="79" borderId="87" applyBorder="0">
      <alignment horizontal="center" vertical="center" wrapText="1"/>
    </xf>
    <xf numFmtId="0" fontId="69" fillId="79" borderId="87" applyBorder="0">
      <alignment horizontal="center" vertical="center" wrapText="1"/>
    </xf>
    <xf numFmtId="0" fontId="69" fillId="79" borderId="87" applyBorder="0">
      <alignment horizontal="center" vertical="center" wrapText="1"/>
    </xf>
    <xf numFmtId="0" fontId="69" fillId="79" borderId="87" applyBorder="0">
      <alignment horizontal="center" vertical="center" wrapText="1"/>
    </xf>
    <xf numFmtId="172" fontId="69" fillId="79" borderId="87" applyBorder="0">
      <alignment horizontal="center" vertical="center" wrapText="1"/>
    </xf>
    <xf numFmtId="172" fontId="69" fillId="79" borderId="87" applyBorder="0">
      <alignment horizontal="center" vertical="center" wrapText="1"/>
    </xf>
    <xf numFmtId="172" fontId="69" fillId="79" borderId="87" applyBorder="0">
      <alignment horizontal="center" vertical="center" wrapText="1"/>
    </xf>
    <xf numFmtId="172" fontId="69" fillId="79" borderId="87" applyBorder="0">
      <alignment horizontal="center" vertical="center" wrapText="1"/>
    </xf>
    <xf numFmtId="172" fontId="69" fillId="79" borderId="87" applyBorder="0">
      <alignment horizontal="center" vertical="center" wrapText="1"/>
    </xf>
    <xf numFmtId="0" fontId="69" fillId="79" borderId="87" applyBorder="0">
      <alignment horizontal="center" vertical="center" wrapText="1"/>
    </xf>
    <xf numFmtId="0" fontId="69" fillId="79" borderId="87" applyBorder="0">
      <alignment horizontal="center" vertical="center" wrapText="1"/>
    </xf>
    <xf numFmtId="0" fontId="69" fillId="79" borderId="87" applyBorder="0">
      <alignment horizontal="center" vertical="center" wrapText="1"/>
    </xf>
    <xf numFmtId="172" fontId="69" fillId="79" borderId="87" applyBorder="0">
      <alignment horizontal="center" vertical="center" wrapText="1"/>
    </xf>
    <xf numFmtId="172" fontId="69" fillId="79" borderId="87" applyBorder="0">
      <alignment horizontal="center" vertical="center" wrapText="1"/>
    </xf>
    <xf numFmtId="172" fontId="69" fillId="79" borderId="87" applyBorder="0">
      <alignment horizontal="center" vertical="center" wrapText="1"/>
    </xf>
    <xf numFmtId="172" fontId="69" fillId="79" borderId="87" applyBorder="0">
      <alignment horizontal="center" vertical="center" wrapText="1"/>
    </xf>
    <xf numFmtId="172" fontId="69" fillId="79" borderId="87" applyBorder="0">
      <alignment horizontal="center" vertical="center" wrapText="1"/>
    </xf>
    <xf numFmtId="0" fontId="69" fillId="79" borderId="87" applyBorder="0">
      <alignment horizontal="center" vertical="center" wrapText="1"/>
    </xf>
    <xf numFmtId="0" fontId="69" fillId="79" borderId="87" applyBorder="0">
      <alignment horizontal="center" vertical="center" wrapText="1"/>
    </xf>
    <xf numFmtId="0" fontId="69" fillId="79" borderId="87" applyBorder="0">
      <alignment horizontal="center" vertical="center" wrapText="1"/>
    </xf>
    <xf numFmtId="0" fontId="69" fillId="79" borderId="87" applyBorder="0">
      <alignment horizontal="center" vertical="center" wrapText="1"/>
    </xf>
    <xf numFmtId="179" fontId="21" fillId="0" borderId="0" applyFont="0" applyFill="0" applyBorder="0" applyAlignment="0" applyProtection="0"/>
    <xf numFmtId="179" fontId="21" fillId="0" borderId="0" applyFont="0" applyFill="0" applyBorder="0" applyAlignment="0" applyProtection="0"/>
    <xf numFmtId="41" fontId="21" fillId="0" borderId="0" applyFont="0" applyFill="0" applyBorder="0" applyAlignment="0" applyProtection="0"/>
    <xf numFmtId="0" fontId="70"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46"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4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5"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6" fontId="45"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4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36"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166" fontId="3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7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7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3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73"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46" fillId="0" borderId="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3" fontId="74"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81" fontId="46" fillId="0" borderId="0" applyFont="0" applyFill="0" applyBorder="0" applyAlignment="0" applyProtection="0"/>
    <xf numFmtId="44"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44" fontId="21" fillId="0" borderId="0" applyFont="0" applyFill="0" applyBorder="0" applyAlignment="0" applyProtection="0"/>
    <xf numFmtId="181" fontId="46"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46"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5" fillId="0" borderId="0" applyFont="0" applyFill="0" applyBorder="0" applyAlignment="0" applyProtection="0"/>
    <xf numFmtId="181"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181"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21" fillId="0" borderId="0" applyFont="0" applyFill="0" applyBorder="0" applyAlignment="0" applyProtection="0"/>
    <xf numFmtId="44" fontId="4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81" fontId="4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81" fontId="46" fillId="0" borderId="0" applyFont="0" applyFill="0" applyBorder="0" applyAlignment="0" applyProtection="0"/>
    <xf numFmtId="181" fontId="3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81" fontId="3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81" fontId="4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81" fontId="3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8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181"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46" fillId="0" borderId="0" applyFont="0" applyFill="0" applyBorder="0" applyAlignment="0" applyProtection="0">
      <alignment vertical="top"/>
    </xf>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181"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181" fontId="46"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81" fontId="36" fillId="0" borderId="0" applyFont="0" applyFill="0" applyBorder="0" applyAlignment="0" applyProtection="0"/>
    <xf numFmtId="44" fontId="21" fillId="0" borderId="0" applyFont="0" applyFill="0" applyBorder="0" applyAlignment="0" applyProtection="0"/>
    <xf numFmtId="181" fontId="21" fillId="0" borderId="0" applyFont="0" applyFill="0" applyBorder="0" applyAlignment="0" applyProtection="0"/>
    <xf numFmtId="44" fontId="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46"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1" fontId="73" fillId="0" borderId="0" applyFont="0" applyFill="0" applyBorder="0" applyAlignment="0" applyProtection="0"/>
    <xf numFmtId="181" fontId="36"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1" fontId="7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1"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1"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0"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44" fontId="45" fillId="0" borderId="0" applyFont="0" applyFill="0" applyBorder="0" applyAlignment="0" applyProtection="0"/>
    <xf numFmtId="44" fontId="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44" fontId="1" fillId="0" borderId="0" applyFont="0" applyFill="0" applyBorder="0" applyAlignment="0" applyProtection="0"/>
    <xf numFmtId="181" fontId="46" fillId="0" borderId="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44" fontId="47"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44" fontId="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42" fontId="21" fillId="0" borderId="0" applyFont="0" applyFill="0" applyBorder="0" applyAlignment="0" applyProtection="0"/>
    <xf numFmtId="1" fontId="75" fillId="80" borderId="36"/>
    <xf numFmtId="1" fontId="75" fillId="80" borderId="36"/>
    <xf numFmtId="1" fontId="75" fillId="80" borderId="36"/>
    <xf numFmtId="1" fontId="75" fillId="80" borderId="36"/>
    <xf numFmtId="1" fontId="75" fillId="80" borderId="36"/>
    <xf numFmtId="1" fontId="75" fillId="80" borderId="36"/>
    <xf numFmtId="1" fontId="75" fillId="80" borderId="36"/>
    <xf numFmtId="1" fontId="75" fillId="80" borderId="36"/>
    <xf numFmtId="1" fontId="75" fillId="80" borderId="36"/>
    <xf numFmtId="1" fontId="75" fillId="80" borderId="36"/>
    <xf numFmtId="1" fontId="75" fillId="80" borderId="36"/>
    <xf numFmtId="1" fontId="75" fillId="80" borderId="36"/>
    <xf numFmtId="1" fontId="75" fillId="80" borderId="36"/>
    <xf numFmtId="1" fontId="75" fillId="80" borderId="36"/>
    <xf numFmtId="1" fontId="75" fillId="80" borderId="36"/>
    <xf numFmtId="1" fontId="75" fillId="80" borderId="36"/>
    <xf numFmtId="1" fontId="75" fillId="80" borderId="36"/>
    <xf numFmtId="1" fontId="75" fillId="80" borderId="36"/>
    <xf numFmtId="1" fontId="75" fillId="80" borderId="36"/>
    <xf numFmtId="1" fontId="75" fillId="80" borderId="36"/>
    <xf numFmtId="1" fontId="75" fillId="80" borderId="36"/>
    <xf numFmtId="1" fontId="75" fillId="80" borderId="36"/>
    <xf numFmtId="1" fontId="75" fillId="80" borderId="36"/>
    <xf numFmtId="1" fontId="75" fillId="80" borderId="36"/>
    <xf numFmtId="1" fontId="75" fillId="80" borderId="36"/>
    <xf numFmtId="1" fontId="75" fillId="80" borderId="36"/>
    <xf numFmtId="1" fontId="75" fillId="80" borderId="36"/>
    <xf numFmtId="1" fontId="75" fillId="80" borderId="36"/>
    <xf numFmtId="1" fontId="75" fillId="80" borderId="36"/>
    <xf numFmtId="1" fontId="75" fillId="80" borderId="36"/>
    <xf numFmtId="182" fontId="21" fillId="0" borderId="0" applyFont="0" applyFill="0" applyBorder="0" applyAlignment="0" applyProtection="0"/>
    <xf numFmtId="183" fontId="21" fillId="0" borderId="0" applyFill="0" applyBorder="0"/>
    <xf numFmtId="183" fontId="21" fillId="0" borderId="0" applyFill="0" applyBorder="0"/>
    <xf numFmtId="183" fontId="21" fillId="0" borderId="0" applyFill="0" applyBorder="0"/>
    <xf numFmtId="183" fontId="21" fillId="0" borderId="0" applyFill="0" applyBorder="0"/>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0" fontId="76" fillId="82" borderId="0" applyNumberFormat="0" applyBorder="0" applyAlignment="0" applyProtection="0"/>
    <xf numFmtId="0" fontId="76" fillId="82" borderId="0" applyNumberFormat="0" applyBorder="0" applyAlignment="0" applyProtection="0"/>
    <xf numFmtId="0" fontId="76" fillId="83" borderId="0" applyNumberFormat="0" applyBorder="0" applyAlignment="0" applyProtection="0"/>
    <xf numFmtId="0" fontId="76" fillId="83" borderId="0" applyNumberFormat="0" applyBorder="0" applyAlignment="0" applyProtection="0"/>
    <xf numFmtId="0" fontId="76" fillId="84" borderId="0" applyNumberFormat="0" applyBorder="0" applyAlignment="0" applyProtection="0"/>
    <xf numFmtId="0" fontId="76" fillId="84" borderId="0" applyNumberFormat="0" applyBorder="0" applyAlignment="0" applyProtection="0"/>
    <xf numFmtId="171" fontId="45"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3" fontId="77" fillId="0" borderId="0" applyNumberFormat="0" applyFill="0" applyBorder="0" applyAlignment="0" applyProtection="0"/>
    <xf numFmtId="0" fontId="78" fillId="0" borderId="0" applyNumberFormat="0" applyFill="0" applyBorder="0" applyAlignment="0" applyProtection="0"/>
    <xf numFmtId="174" fontId="77" fillId="0" borderId="0" applyNumberFormat="0" applyFill="0" applyBorder="0" applyAlignment="0" applyProtection="0"/>
    <xf numFmtId="0" fontId="14" fillId="0" borderId="0" applyNumberFormat="0" applyFill="0" applyBorder="0" applyAlignment="0" applyProtection="0"/>
    <xf numFmtId="0" fontId="77" fillId="0" borderId="0" applyNumberFormat="0" applyFill="0" applyBorder="0" applyAlignment="0" applyProtection="0"/>
    <xf numFmtId="174" fontId="77" fillId="0" borderId="0" applyNumberFormat="0" applyFill="0" applyBorder="0" applyAlignment="0" applyProtection="0"/>
    <xf numFmtId="0" fontId="14" fillId="0" borderId="0" applyNumberFormat="0" applyFill="0" applyBorder="0" applyAlignment="0" applyProtection="0"/>
    <xf numFmtId="172" fontId="77" fillId="0" borderId="0" applyNumberFormat="0" applyFill="0" applyBorder="0" applyAlignment="0" applyProtection="0"/>
    <xf numFmtId="0" fontId="14" fillId="0" borderId="0" applyNumberFormat="0" applyFill="0" applyBorder="0" applyAlignment="0" applyProtection="0"/>
    <xf numFmtId="0" fontId="77" fillId="0" borderId="0" applyNumberFormat="0" applyFill="0" applyBorder="0" applyAlignment="0" applyProtection="0"/>
    <xf numFmtId="173" fontId="14" fillId="0" borderId="0" applyNumberFormat="0" applyFill="0" applyBorder="0" applyAlignment="0" applyProtection="0"/>
    <xf numFmtId="0" fontId="77" fillId="0" borderId="0" applyNumberFormat="0" applyFill="0" applyBorder="0" applyAlignment="0" applyProtection="0"/>
    <xf numFmtId="172" fontId="77" fillId="0" borderId="0" applyNumberFormat="0" applyFill="0" applyBorder="0" applyAlignment="0" applyProtection="0"/>
    <xf numFmtId="173" fontId="14"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4" fontId="77" fillId="0" borderId="0" applyNumberFormat="0" applyFill="0" applyBorder="0" applyAlignment="0" applyProtection="0"/>
    <xf numFmtId="172" fontId="14" fillId="0" borderId="0" applyNumberFormat="0" applyFill="0" applyBorder="0" applyAlignment="0" applyProtection="0"/>
    <xf numFmtId="172" fontId="77" fillId="0" borderId="0" applyNumberFormat="0" applyFill="0" applyBorder="0" applyAlignment="0" applyProtection="0"/>
    <xf numFmtId="174" fontId="77" fillId="0" borderId="0" applyNumberFormat="0" applyFill="0" applyBorder="0" applyAlignment="0" applyProtection="0"/>
    <xf numFmtId="172" fontId="14" fillId="0" borderId="0" applyNumberFormat="0" applyFill="0" applyBorder="0" applyAlignment="0" applyProtection="0"/>
    <xf numFmtId="184" fontId="79" fillId="0" borderId="0">
      <alignment horizontal="right" vertical="top"/>
    </xf>
    <xf numFmtId="185" fontId="54" fillId="0" borderId="0">
      <alignment horizontal="right" vertical="top"/>
    </xf>
    <xf numFmtId="185" fontId="79" fillId="0" borderId="0">
      <alignment horizontal="right" vertical="top"/>
    </xf>
    <xf numFmtId="186" fontId="55" fillId="0" borderId="0" applyFill="0" applyBorder="0">
      <alignment horizontal="right" vertical="top"/>
    </xf>
    <xf numFmtId="187" fontId="55" fillId="0" borderId="0" applyFill="0" applyBorder="0">
      <alignment horizontal="right" vertical="top"/>
    </xf>
    <xf numFmtId="188" fontId="55" fillId="0" borderId="0" applyFill="0" applyBorder="0">
      <alignment horizontal="right" vertical="top"/>
    </xf>
    <xf numFmtId="189" fontId="55" fillId="0" borderId="0" applyFill="0" applyBorder="0">
      <alignment horizontal="right" vertical="top"/>
    </xf>
    <xf numFmtId="0" fontId="80" fillId="0" borderId="0">
      <alignment horizontal="center" wrapText="1"/>
    </xf>
    <xf numFmtId="173" fontId="80" fillId="0" borderId="0">
      <alignment horizontal="center" wrapText="1"/>
    </xf>
    <xf numFmtId="173" fontId="80" fillId="0" borderId="0">
      <alignment horizontal="center" wrapText="1"/>
    </xf>
    <xf numFmtId="0" fontId="80" fillId="0" borderId="0">
      <alignment horizontal="center" wrapText="1"/>
    </xf>
    <xf numFmtId="172" fontId="80" fillId="0" borderId="0">
      <alignment horizontal="center" wrapText="1"/>
    </xf>
    <xf numFmtId="172" fontId="80" fillId="0" borderId="0">
      <alignment horizontal="center" wrapText="1"/>
    </xf>
    <xf numFmtId="174" fontId="80" fillId="0" borderId="0">
      <alignment horizontal="center" wrapText="1"/>
    </xf>
    <xf numFmtId="174" fontId="80" fillId="0" borderId="0">
      <alignment horizontal="center" wrapText="1"/>
    </xf>
    <xf numFmtId="172" fontId="80" fillId="0" borderId="0">
      <alignment horizontal="center" wrapText="1"/>
    </xf>
    <xf numFmtId="190" fontId="81" fillId="0" borderId="0" applyFill="0" applyBorder="0">
      <alignment vertical="top"/>
    </xf>
    <xf numFmtId="190" fontId="82" fillId="0" borderId="0" applyFill="0" applyBorder="0" applyProtection="0">
      <alignment vertical="top"/>
    </xf>
    <xf numFmtId="190" fontId="83" fillId="0" borderId="0">
      <alignment vertical="top"/>
    </xf>
    <xf numFmtId="41" fontId="55" fillId="0" borderId="0" applyFill="0" applyBorder="0" applyAlignment="0" applyProtection="0">
      <alignment horizontal="right" vertical="top"/>
    </xf>
    <xf numFmtId="41" fontId="55" fillId="0" borderId="0" applyFill="0" applyBorder="0" applyAlignment="0" applyProtection="0">
      <alignment horizontal="right" vertical="top"/>
    </xf>
    <xf numFmtId="176" fontId="55" fillId="0" borderId="0" applyFill="0" applyBorder="0" applyAlignment="0" applyProtection="0">
      <alignment horizontal="right" vertical="top"/>
    </xf>
    <xf numFmtId="190" fontId="84" fillId="0" borderId="0"/>
    <xf numFmtId="0" fontId="55" fillId="0" borderId="0" applyFill="0" applyBorder="0">
      <alignment horizontal="left" vertical="top"/>
    </xf>
    <xf numFmtId="173" fontId="55" fillId="0" borderId="0" applyFill="0" applyBorder="0">
      <alignment horizontal="left" vertical="top"/>
    </xf>
    <xf numFmtId="173" fontId="55" fillId="0" borderId="0" applyFill="0" applyBorder="0">
      <alignment horizontal="left" vertical="top"/>
    </xf>
    <xf numFmtId="0" fontId="55" fillId="0" borderId="0" applyFill="0" applyBorder="0">
      <alignment horizontal="left" vertical="top"/>
    </xf>
    <xf numFmtId="172" fontId="55" fillId="0" borderId="0" applyFill="0" applyBorder="0">
      <alignment horizontal="left" vertical="top"/>
    </xf>
    <xf numFmtId="172" fontId="55" fillId="0" borderId="0" applyFill="0" applyBorder="0">
      <alignment horizontal="left" vertical="top"/>
    </xf>
    <xf numFmtId="174" fontId="55" fillId="0" borderId="0" applyFill="0" applyBorder="0">
      <alignment horizontal="left" vertical="top"/>
    </xf>
    <xf numFmtId="174" fontId="55" fillId="0" borderId="0" applyFill="0" applyBorder="0">
      <alignment horizontal="left" vertical="top"/>
    </xf>
    <xf numFmtId="172" fontId="55" fillId="0" borderId="0" applyFill="0" applyBorder="0">
      <alignment horizontal="left" vertical="top"/>
    </xf>
    <xf numFmtId="191" fontId="21" fillId="0" borderId="0" applyFont="0" applyFill="0" applyBorder="0" applyAlignment="0" applyProtection="0"/>
    <xf numFmtId="2" fontId="21" fillId="0" borderId="0" applyFont="0" applyFill="0" applyBorder="0" applyAlignment="0" applyProtection="0">
      <alignment vertical="top"/>
    </xf>
    <xf numFmtId="172" fontId="85" fillId="81" borderId="0"/>
    <xf numFmtId="0" fontId="86" fillId="0" borderId="0"/>
    <xf numFmtId="0" fontId="87" fillId="0" borderId="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173" fontId="88" fillId="53" borderId="0" applyNumberFormat="0" applyBorder="0" applyAlignment="0" applyProtection="0"/>
    <xf numFmtId="172" fontId="88" fillId="53" borderId="0" applyNumberFormat="0" applyBorder="0" applyAlignment="0" applyProtection="0"/>
    <xf numFmtId="0" fontId="88" fillId="53" borderId="0" applyNumberFormat="0" applyBorder="0" applyAlignment="0" applyProtection="0"/>
    <xf numFmtId="173" fontId="88" fillId="53" borderId="0" applyNumberFormat="0" applyBorder="0" applyAlignment="0" applyProtection="0"/>
    <xf numFmtId="0" fontId="89" fillId="2" borderId="0" applyNumberFormat="0" applyBorder="0" applyAlignment="0" applyProtection="0"/>
    <xf numFmtId="174" fontId="88" fillId="53" borderId="0" applyNumberFormat="0" applyBorder="0" applyAlignment="0" applyProtection="0"/>
    <xf numFmtId="0" fontId="5" fillId="2" borderId="0" applyNumberFormat="0" applyBorder="0" applyAlignment="0" applyProtection="0"/>
    <xf numFmtId="0" fontId="88" fillId="53" borderId="0" applyNumberFormat="0" applyBorder="0" applyAlignment="0" applyProtection="0"/>
    <xf numFmtId="0" fontId="88" fillId="55" borderId="0" applyNumberFormat="0" applyBorder="0" applyAlignment="0" applyProtection="0"/>
    <xf numFmtId="0" fontId="5" fillId="2" borderId="0" applyNumberFormat="0" applyBorder="0" applyAlignment="0" applyProtection="0"/>
    <xf numFmtId="0" fontId="88" fillId="53" borderId="0" applyNumberFormat="0" applyBorder="0" applyAlignment="0" applyProtection="0"/>
    <xf numFmtId="0" fontId="88" fillId="55" borderId="0" applyNumberFormat="0" applyBorder="0" applyAlignment="0" applyProtection="0"/>
    <xf numFmtId="174" fontId="88" fillId="53" borderId="0" applyNumberFormat="0" applyBorder="0" applyAlignment="0" applyProtection="0"/>
    <xf numFmtId="172" fontId="88" fillId="55" borderId="0" applyNumberFormat="0" applyBorder="0" applyAlignment="0" applyProtection="0"/>
    <xf numFmtId="0" fontId="90" fillId="2" borderId="0" applyNumberFormat="0" applyBorder="0" applyAlignment="0" applyProtection="0"/>
    <xf numFmtId="0" fontId="5" fillId="2" borderId="0" applyNumberFormat="0" applyBorder="0" applyAlignment="0" applyProtection="0"/>
    <xf numFmtId="0" fontId="88" fillId="53" borderId="0" applyNumberFormat="0" applyBorder="0" applyAlignment="0" applyProtection="0"/>
    <xf numFmtId="0" fontId="88" fillId="55" borderId="0" applyNumberFormat="0" applyBorder="0" applyAlignment="0" applyProtection="0"/>
    <xf numFmtId="0" fontId="88" fillId="53" borderId="0" applyNumberFormat="0" applyBorder="0" applyAlignment="0" applyProtection="0"/>
    <xf numFmtId="172" fontId="88" fillId="53" borderId="0" applyNumberFormat="0" applyBorder="0" applyAlignment="0" applyProtection="0"/>
    <xf numFmtId="0" fontId="5" fillId="2"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174" fontId="88" fillId="53" borderId="0" applyNumberFormat="0" applyBorder="0" applyAlignment="0" applyProtection="0"/>
    <xf numFmtId="173" fontId="5" fillId="2" borderId="0" applyNumberFormat="0" applyBorder="0" applyAlignment="0" applyProtection="0"/>
    <xf numFmtId="172" fontId="5" fillId="2" borderId="0" applyNumberFormat="0" applyBorder="0" applyAlignment="0" applyProtection="0"/>
    <xf numFmtId="0" fontId="90" fillId="2" borderId="0" applyNumberFormat="0" applyBorder="0" applyAlignment="0" applyProtection="0"/>
    <xf numFmtId="0" fontId="5" fillId="2" borderId="0" applyNumberFormat="0" applyBorder="0" applyAlignment="0" applyProtection="0"/>
    <xf numFmtId="0" fontId="88" fillId="53" borderId="0" applyNumberFormat="0" applyBorder="0" applyAlignment="0" applyProtection="0"/>
    <xf numFmtId="172" fontId="88" fillId="55" borderId="0" applyNumberFormat="0" applyBorder="0" applyAlignment="0" applyProtection="0"/>
    <xf numFmtId="0" fontId="90" fillId="2" borderId="0" applyNumberFormat="0" applyBorder="0" applyAlignment="0" applyProtection="0"/>
    <xf numFmtId="174" fontId="88" fillId="53" borderId="0" applyNumberFormat="0" applyBorder="0" applyAlignment="0" applyProtection="0"/>
    <xf numFmtId="172" fontId="5" fillId="2" borderId="0" applyNumberFormat="0" applyBorder="0" applyAlignment="0" applyProtection="0"/>
    <xf numFmtId="38" fontId="44" fillId="36" borderId="0" applyNumberFormat="0" applyBorder="0" applyAlignment="0" applyProtection="0"/>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0"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2" fontId="21" fillId="36" borderId="52" applyBorder="0">
      <alignment horizontal="center"/>
    </xf>
    <xf numFmtId="173" fontId="91" fillId="0" borderId="74" applyNumberFormat="0" applyAlignment="0" applyProtection="0">
      <alignment horizontal="left" vertical="center"/>
    </xf>
    <xf numFmtId="173" fontId="91" fillId="0" borderId="74" applyNumberFormat="0" applyAlignment="0" applyProtection="0">
      <alignment horizontal="left" vertical="center"/>
    </xf>
    <xf numFmtId="173" fontId="91" fillId="0" borderId="74" applyNumberFormat="0" applyAlignment="0" applyProtection="0">
      <alignment horizontal="left" vertical="center"/>
    </xf>
    <xf numFmtId="173" fontId="91" fillId="0" borderId="74" applyNumberFormat="0" applyAlignment="0" applyProtection="0">
      <alignment horizontal="left" vertical="center"/>
    </xf>
    <xf numFmtId="173" fontId="91" fillId="0" borderId="74" applyNumberFormat="0" applyAlignment="0" applyProtection="0">
      <alignment horizontal="left" vertical="center"/>
    </xf>
    <xf numFmtId="173" fontId="91" fillId="0" borderId="74" applyNumberFormat="0" applyAlignment="0" applyProtection="0">
      <alignment horizontal="left" vertical="center"/>
    </xf>
    <xf numFmtId="173" fontId="91" fillId="0" borderId="74" applyNumberFormat="0" applyAlignment="0" applyProtection="0">
      <alignment horizontal="left" vertical="center"/>
    </xf>
    <xf numFmtId="173" fontId="91" fillId="0" borderId="88">
      <alignment horizontal="left" vertical="center"/>
    </xf>
    <xf numFmtId="0" fontId="92" fillId="43" borderId="0">
      <alignment vertical="center"/>
    </xf>
    <xf numFmtId="0" fontId="93" fillId="0" borderId="89" applyNumberFormat="0" applyFill="0" applyAlignment="0" applyProtection="0"/>
    <xf numFmtId="0" fontId="94" fillId="0" borderId="90" applyNumberFormat="0" applyFill="0" applyAlignment="0" applyProtection="0"/>
    <xf numFmtId="173" fontId="94" fillId="0" borderId="90" applyNumberFormat="0" applyFill="0" applyAlignment="0" applyProtection="0"/>
    <xf numFmtId="172" fontId="94" fillId="0" borderId="90" applyNumberFormat="0" applyFill="0" applyAlignment="0" applyProtection="0"/>
    <xf numFmtId="0" fontId="94" fillId="0" borderId="90" applyNumberFormat="0" applyFill="0" applyAlignment="0" applyProtection="0"/>
    <xf numFmtId="173" fontId="94" fillId="0" borderId="90" applyNumberFormat="0" applyFill="0" applyAlignment="0" applyProtection="0"/>
    <xf numFmtId="0" fontId="95" fillId="0" borderId="91" applyNumberFormat="0" applyFill="0" applyAlignment="0" applyProtection="0"/>
    <xf numFmtId="0" fontId="93" fillId="0" borderId="89" applyNumberFormat="0" applyFill="0" applyAlignment="0" applyProtection="0"/>
    <xf numFmtId="174" fontId="94" fillId="0" borderId="90" applyNumberFormat="0" applyFill="0" applyAlignment="0" applyProtection="0"/>
    <xf numFmtId="0" fontId="95" fillId="0" borderId="91" applyNumberFormat="0" applyFill="0" applyAlignment="0" applyProtection="0"/>
    <xf numFmtId="0" fontId="2" fillId="0" borderId="1" applyNumberFormat="0" applyFill="0" applyAlignment="0" applyProtection="0"/>
    <xf numFmtId="0" fontId="96" fillId="0" borderId="1" applyNumberFormat="0" applyFill="0" applyAlignment="0" applyProtection="0"/>
    <xf numFmtId="0" fontId="93" fillId="0" borderId="92" applyNumberFormat="0" applyFill="0" applyAlignment="0" applyProtection="0"/>
    <xf numFmtId="0" fontId="97" fillId="0" borderId="91" applyNumberFormat="0" applyFill="0" applyAlignment="0" applyProtection="0"/>
    <xf numFmtId="0" fontId="94" fillId="0" borderId="90" applyNumberFormat="0" applyFill="0" applyAlignment="0" applyProtection="0"/>
    <xf numFmtId="0" fontId="96" fillId="0" borderId="1" applyNumberFormat="0" applyFill="0" applyAlignment="0" applyProtection="0"/>
    <xf numFmtId="174" fontId="94" fillId="0" borderId="90" applyNumberFormat="0" applyFill="0" applyAlignment="0" applyProtection="0"/>
    <xf numFmtId="0" fontId="93" fillId="0" borderId="92" applyNumberFormat="0" applyFill="0" applyAlignment="0" applyProtection="0"/>
    <xf numFmtId="0" fontId="94" fillId="0" borderId="90" applyNumberFormat="0" applyFill="0" applyAlignment="0" applyProtection="0"/>
    <xf numFmtId="172" fontId="93" fillId="0" borderId="92" applyNumberFormat="0" applyFill="0" applyAlignment="0" applyProtection="0"/>
    <xf numFmtId="0" fontId="93" fillId="0" borderId="89" applyNumberFormat="0" applyFill="0" applyAlignment="0" applyProtection="0"/>
    <xf numFmtId="0" fontId="2" fillId="0" borderId="1" applyNumberFormat="0" applyFill="0" applyAlignment="0" applyProtection="0"/>
    <xf numFmtId="0" fontId="19" fillId="0" borderId="0" applyFill="0" applyBorder="0">
      <alignment vertical="center"/>
    </xf>
    <xf numFmtId="0" fontId="19" fillId="0" borderId="0" applyFill="0" applyBorder="0">
      <alignment vertical="center"/>
    </xf>
    <xf numFmtId="0" fontId="93" fillId="0" borderId="92"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172" fontId="94" fillId="0" borderId="90" applyNumberFormat="0" applyFill="0" applyAlignment="0" applyProtection="0"/>
    <xf numFmtId="0" fontId="98" fillId="0" borderId="1" applyNumberFormat="0" applyFill="0" applyAlignment="0" applyProtection="0"/>
    <xf numFmtId="0" fontId="2" fillId="0" borderId="1" applyNumberFormat="0" applyFill="0" applyAlignment="0" applyProtection="0"/>
    <xf numFmtId="174" fontId="94" fillId="0" borderId="90" applyNumberFormat="0" applyFill="0" applyAlignment="0" applyProtection="0"/>
    <xf numFmtId="172" fontId="2" fillId="0" borderId="1" applyNumberFormat="0" applyFill="0" applyAlignment="0" applyProtection="0"/>
    <xf numFmtId="173" fontId="2" fillId="0" borderId="1" applyNumberFormat="0" applyFill="0" applyAlignment="0" applyProtection="0"/>
    <xf numFmtId="0" fontId="94" fillId="0" borderId="90" applyNumberFormat="0" applyFill="0" applyAlignment="0" applyProtection="0"/>
    <xf numFmtId="172" fontId="93" fillId="0" borderId="92" applyNumberFormat="0" applyFill="0" applyAlignment="0" applyProtection="0"/>
    <xf numFmtId="0" fontId="98" fillId="0" borderId="1" applyNumberFormat="0" applyFill="0" applyAlignment="0" applyProtection="0"/>
    <xf numFmtId="174" fontId="94" fillId="0" borderId="90" applyNumberFormat="0" applyFill="0" applyAlignment="0" applyProtection="0"/>
    <xf numFmtId="172" fontId="2" fillId="0" borderId="1" applyNumberFormat="0" applyFill="0" applyAlignment="0" applyProtection="0"/>
    <xf numFmtId="0" fontId="99" fillId="0" borderId="0" applyNumberFormat="0" applyFill="0" applyBorder="0"/>
    <xf numFmtId="0" fontId="100" fillId="0" borderId="93" applyNumberFormat="0" applyFill="0" applyAlignment="0" applyProtection="0"/>
    <xf numFmtId="0" fontId="101" fillId="0" borderId="93" applyNumberFormat="0" applyFill="0" applyAlignment="0" applyProtection="0"/>
    <xf numFmtId="173" fontId="101" fillId="0" borderId="93" applyNumberFormat="0" applyFill="0" applyAlignment="0" applyProtection="0"/>
    <xf numFmtId="172" fontId="101" fillId="0" borderId="93" applyNumberFormat="0" applyFill="0" applyAlignment="0" applyProtection="0"/>
    <xf numFmtId="0" fontId="101" fillId="0" borderId="93" applyNumberFormat="0" applyFill="0" applyAlignment="0" applyProtection="0"/>
    <xf numFmtId="173" fontId="101" fillId="0" borderId="93" applyNumberFormat="0" applyFill="0" applyAlignment="0" applyProtection="0"/>
    <xf numFmtId="0" fontId="102" fillId="0" borderId="91" applyNumberFormat="0" applyFill="0" applyAlignment="0" applyProtection="0"/>
    <xf numFmtId="0" fontId="100" fillId="0" borderId="93" applyNumberFormat="0" applyFill="0" applyAlignment="0" applyProtection="0"/>
    <xf numFmtId="174" fontId="101" fillId="0" borderId="93" applyNumberFormat="0" applyFill="0" applyAlignment="0" applyProtection="0"/>
    <xf numFmtId="0" fontId="102" fillId="0" borderId="91" applyNumberFormat="0" applyFill="0" applyAlignment="0" applyProtection="0"/>
    <xf numFmtId="172" fontId="3" fillId="0" borderId="2" applyNumberFormat="0" applyFill="0" applyAlignment="0" applyProtection="0"/>
    <xf numFmtId="0" fontId="3" fillId="0" borderId="2" applyNumberFormat="0" applyFill="0" applyAlignment="0" applyProtection="0"/>
    <xf numFmtId="0" fontId="103" fillId="0" borderId="2" applyNumberFormat="0" applyFill="0" applyAlignment="0" applyProtection="0"/>
    <xf numFmtId="0" fontId="100" fillId="0" borderId="94" applyNumberFormat="0" applyFill="0" applyAlignment="0" applyProtection="0"/>
    <xf numFmtId="0" fontId="99" fillId="0" borderId="0" applyNumberFormat="0" applyFill="0" applyBorder="0"/>
    <xf numFmtId="0" fontId="100" fillId="0" borderId="94" applyNumberFormat="0" applyFill="0" applyAlignment="0" applyProtection="0"/>
    <xf numFmtId="0" fontId="104" fillId="0" borderId="91" applyNumberFormat="0" applyFill="0" applyAlignment="0" applyProtection="0"/>
    <xf numFmtId="0" fontId="99" fillId="0" borderId="0" applyNumberFormat="0" applyFill="0" applyBorder="0"/>
    <xf numFmtId="0" fontId="103" fillId="0" borderId="2" applyNumberFormat="0" applyFill="0" applyAlignment="0" applyProtection="0"/>
    <xf numFmtId="0" fontId="101" fillId="0" borderId="93" applyNumberFormat="0" applyFill="0" applyAlignment="0" applyProtection="0"/>
    <xf numFmtId="0" fontId="101" fillId="0" borderId="93" applyNumberFormat="0" applyFill="0" applyAlignment="0" applyProtection="0"/>
    <xf numFmtId="0" fontId="100" fillId="0" borderId="94" applyNumberFormat="0" applyFill="0" applyAlignment="0" applyProtection="0"/>
    <xf numFmtId="0" fontId="100" fillId="0" borderId="93" applyNumberFormat="0" applyFill="0" applyAlignment="0" applyProtection="0"/>
    <xf numFmtId="174" fontId="101" fillId="0" borderId="93" applyNumberFormat="0" applyFill="0" applyAlignment="0" applyProtection="0"/>
    <xf numFmtId="0" fontId="3" fillId="0" borderId="2" applyNumberFormat="0" applyFill="0" applyAlignment="0" applyProtection="0"/>
    <xf numFmtId="172" fontId="99" fillId="0" borderId="0" applyNumberFormat="0" applyFill="0" applyBorder="0"/>
    <xf numFmtId="0" fontId="105" fillId="0" borderId="0" applyFill="0" applyBorder="0">
      <alignment vertical="center"/>
    </xf>
    <xf numFmtId="0" fontId="105" fillId="0" borderId="0" applyFill="0" applyBorder="0">
      <alignment vertical="center"/>
    </xf>
    <xf numFmtId="0" fontId="101" fillId="0" borderId="93" applyNumberFormat="0" applyFill="0" applyAlignment="0" applyProtection="0"/>
    <xf numFmtId="0" fontId="101" fillId="0" borderId="93" applyNumberFormat="0" applyFill="0" applyAlignment="0" applyProtection="0"/>
    <xf numFmtId="172" fontId="100" fillId="0" borderId="94" applyNumberFormat="0" applyFill="0" applyAlignment="0" applyProtection="0"/>
    <xf numFmtId="0" fontId="101" fillId="0" borderId="93" applyNumberFormat="0" applyFill="0" applyAlignment="0" applyProtection="0"/>
    <xf numFmtId="0" fontId="100" fillId="0" borderId="94" applyNumberFormat="0" applyFill="0" applyAlignment="0" applyProtection="0"/>
    <xf numFmtId="0" fontId="3" fillId="0" borderId="2" applyNumberFormat="0" applyFill="0" applyAlignment="0" applyProtection="0"/>
    <xf numFmtId="173" fontId="3" fillId="0" borderId="2" applyNumberFormat="0" applyFill="0" applyAlignment="0" applyProtection="0"/>
    <xf numFmtId="174" fontId="101" fillId="0" borderId="93" applyNumberFormat="0" applyFill="0" applyAlignment="0" applyProtection="0"/>
    <xf numFmtId="172" fontId="99" fillId="0" borderId="0" applyNumberFormat="0" applyFill="0" applyBorder="0"/>
    <xf numFmtId="173" fontId="3" fillId="0" borderId="2" applyNumberFormat="0" applyFill="0" applyAlignment="0" applyProtection="0"/>
    <xf numFmtId="0" fontId="99" fillId="0" borderId="0" applyNumberFormat="0" applyFill="0" applyBorder="0"/>
    <xf numFmtId="172" fontId="99" fillId="0" borderId="0" applyNumberFormat="0" applyFill="0" applyBorder="0"/>
    <xf numFmtId="0" fontId="101" fillId="0" borderId="93" applyNumberFormat="0" applyFill="0" applyAlignment="0" applyProtection="0"/>
    <xf numFmtId="172" fontId="3" fillId="0" borderId="2" applyNumberFormat="0" applyFill="0" applyAlignment="0" applyProtection="0"/>
    <xf numFmtId="172" fontId="100" fillId="0" borderId="94" applyNumberFormat="0" applyFill="0" applyAlignment="0" applyProtection="0"/>
    <xf numFmtId="0" fontId="99" fillId="0" borderId="0" applyNumberFormat="0" applyFill="0" applyBorder="0"/>
    <xf numFmtId="174" fontId="101" fillId="0" borderId="93" applyNumberFormat="0" applyFill="0" applyAlignment="0" applyProtection="0"/>
    <xf numFmtId="0" fontId="99" fillId="0" borderId="0" applyNumberFormat="0" applyFill="0" applyBorder="0"/>
    <xf numFmtId="0" fontId="106" fillId="0" borderId="95"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173" fontId="107" fillId="0" borderId="96" applyNumberFormat="0" applyFill="0" applyAlignment="0" applyProtection="0"/>
    <xf numFmtId="0" fontId="106" fillId="0" borderId="95" applyNumberFormat="0" applyFill="0" applyAlignment="0" applyProtection="0"/>
    <xf numFmtId="173" fontId="107" fillId="0" borderId="96"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173" fontId="107" fillId="0" borderId="96"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173" fontId="107" fillId="0" borderId="96"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173" fontId="107" fillId="0" borderId="96"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7" fillId="0" borderId="96"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6" fillId="0" borderId="95"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7" fillId="0" borderId="96"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172" fontId="107" fillId="0" borderId="96"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172" fontId="107" fillId="0" borderId="96"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172"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172" fontId="107" fillId="0" borderId="96" applyNumberFormat="0" applyFill="0" applyAlignment="0" applyProtection="0"/>
    <xf numFmtId="0" fontId="107" fillId="0" borderId="96" applyNumberFormat="0" applyFill="0" applyAlignment="0" applyProtection="0"/>
    <xf numFmtId="0" fontId="106" fillId="0" borderId="95"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4" fillId="0" borderId="3" applyNumberFormat="0" applyFill="0" applyAlignment="0" applyProtection="0"/>
    <xf numFmtId="0" fontId="106" fillId="0" borderId="95" applyNumberFormat="0" applyFill="0" applyAlignment="0" applyProtection="0"/>
    <xf numFmtId="174" fontId="107" fillId="0" borderId="96"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174" fontId="107" fillId="0" borderId="96"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6" fillId="0" borderId="95"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6" fillId="0" borderId="95"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6" fillId="0" borderId="95"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8"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8"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9" fillId="0" borderId="97" applyNumberFormat="0" applyFill="0" applyAlignment="0" applyProtection="0"/>
    <xf numFmtId="0" fontId="107" fillId="0" borderId="96"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9" fillId="0" borderId="97" applyNumberFormat="0" applyFill="0" applyAlignment="0" applyProtection="0"/>
    <xf numFmtId="0" fontId="109" fillId="0" borderId="97" applyNumberFormat="0" applyFill="0" applyAlignment="0" applyProtection="0"/>
    <xf numFmtId="0" fontId="109" fillId="0" borderId="97" applyNumberFormat="0" applyFill="0" applyAlignment="0" applyProtection="0"/>
    <xf numFmtId="0" fontId="106" fillId="0" borderId="97" applyNumberFormat="0" applyFill="0" applyAlignment="0" applyProtection="0"/>
    <xf numFmtId="0" fontId="109" fillId="0" borderId="97" applyNumberFormat="0" applyFill="0" applyAlignment="0" applyProtection="0"/>
    <xf numFmtId="0" fontId="109" fillId="0" borderId="97" applyNumberFormat="0" applyFill="0" applyAlignment="0" applyProtection="0"/>
    <xf numFmtId="0" fontId="109" fillId="0" borderId="97" applyNumberFormat="0" applyFill="0" applyAlignment="0" applyProtection="0"/>
    <xf numFmtId="0" fontId="106" fillId="0" borderId="97" applyNumberFormat="0" applyFill="0" applyAlignment="0" applyProtection="0"/>
    <xf numFmtId="0" fontId="109" fillId="0" borderId="97" applyNumberFormat="0" applyFill="0" applyAlignment="0" applyProtection="0"/>
    <xf numFmtId="0" fontId="109" fillId="0" borderId="97" applyNumberFormat="0" applyFill="0" applyAlignment="0" applyProtection="0"/>
    <xf numFmtId="0" fontId="109" fillId="0" borderId="97" applyNumberFormat="0" applyFill="0" applyAlignment="0" applyProtection="0"/>
    <xf numFmtId="0" fontId="107" fillId="0" borderId="96" applyNumberFormat="0" applyFill="0" applyAlignment="0" applyProtection="0"/>
    <xf numFmtId="0" fontId="106" fillId="0" borderId="97" applyNumberFormat="0" applyFill="0" applyAlignment="0" applyProtection="0"/>
    <xf numFmtId="0" fontId="109" fillId="0" borderId="97" applyNumberFormat="0" applyFill="0" applyAlignment="0" applyProtection="0"/>
    <xf numFmtId="0" fontId="109" fillId="0" borderId="97" applyNumberFormat="0" applyFill="0" applyAlignment="0" applyProtection="0"/>
    <xf numFmtId="0" fontId="109" fillId="0" borderId="97" applyNumberFormat="0" applyFill="0" applyAlignment="0" applyProtection="0"/>
    <xf numFmtId="0" fontId="106" fillId="0" borderId="97" applyNumberFormat="0" applyFill="0" applyAlignment="0" applyProtection="0"/>
    <xf numFmtId="0" fontId="109" fillId="0" borderId="97" applyNumberFormat="0" applyFill="0" applyAlignment="0" applyProtection="0"/>
    <xf numFmtId="0" fontId="109" fillId="0" borderId="97" applyNumberFormat="0" applyFill="0" applyAlignment="0" applyProtection="0"/>
    <xf numFmtId="0" fontId="109" fillId="0" borderId="97" applyNumberFormat="0" applyFill="0" applyAlignment="0" applyProtection="0"/>
    <xf numFmtId="0" fontId="106" fillId="0" borderId="97" applyNumberFormat="0" applyFill="0" applyAlignment="0" applyProtection="0"/>
    <xf numFmtId="0" fontId="109" fillId="0" borderId="97" applyNumberFormat="0" applyFill="0" applyAlignment="0" applyProtection="0"/>
    <xf numFmtId="0" fontId="109" fillId="0" borderId="97" applyNumberFormat="0" applyFill="0" applyAlignment="0" applyProtection="0"/>
    <xf numFmtId="0" fontId="109" fillId="0" borderId="97" applyNumberFormat="0" applyFill="0" applyAlignment="0" applyProtection="0"/>
    <xf numFmtId="0" fontId="107" fillId="0" borderId="96" applyNumberFormat="0" applyFill="0" applyAlignment="0" applyProtection="0"/>
    <xf numFmtId="0" fontId="106" fillId="0" borderId="97"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7" fillId="0" borderId="96"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9" fillId="0" borderId="97" applyNumberFormat="0" applyFill="0" applyAlignment="0" applyProtection="0"/>
    <xf numFmtId="0" fontId="109" fillId="0" borderId="97" applyNumberFormat="0" applyFill="0" applyAlignment="0" applyProtection="0"/>
    <xf numFmtId="0" fontId="109" fillId="0" borderId="97" applyNumberFormat="0" applyFill="0" applyAlignment="0" applyProtection="0"/>
    <xf numFmtId="0" fontId="106" fillId="0" borderId="97" applyNumberFormat="0" applyFill="0" applyAlignment="0" applyProtection="0"/>
    <xf numFmtId="0" fontId="109" fillId="0" borderId="97" applyNumberFormat="0" applyFill="0" applyAlignment="0" applyProtection="0"/>
    <xf numFmtId="0" fontId="109" fillId="0" borderId="97" applyNumberFormat="0" applyFill="0" applyAlignment="0" applyProtection="0"/>
    <xf numFmtId="0" fontId="109" fillId="0" borderId="97" applyNumberFormat="0" applyFill="0" applyAlignment="0" applyProtection="0"/>
    <xf numFmtId="0" fontId="106" fillId="0" borderId="97" applyNumberFormat="0" applyFill="0" applyAlignment="0" applyProtection="0"/>
    <xf numFmtId="0" fontId="109" fillId="0" borderId="97" applyNumberFormat="0" applyFill="0" applyAlignment="0" applyProtection="0"/>
    <xf numFmtId="0" fontId="109" fillId="0" borderId="97" applyNumberFormat="0" applyFill="0" applyAlignment="0" applyProtection="0"/>
    <xf numFmtId="0" fontId="109" fillId="0" borderId="97" applyNumberFormat="0" applyFill="0" applyAlignment="0" applyProtection="0"/>
    <xf numFmtId="0" fontId="106" fillId="0" borderId="97" applyNumberFormat="0" applyFill="0" applyAlignment="0" applyProtection="0"/>
    <xf numFmtId="0" fontId="109" fillId="0" borderId="97" applyNumberFormat="0" applyFill="0" applyAlignment="0" applyProtection="0"/>
    <xf numFmtId="0" fontId="109" fillId="0" borderId="97" applyNumberFormat="0" applyFill="0" applyAlignment="0" applyProtection="0"/>
    <xf numFmtId="0" fontId="109" fillId="0" borderId="97" applyNumberFormat="0" applyFill="0" applyAlignment="0" applyProtection="0"/>
    <xf numFmtId="0" fontId="109" fillId="0" borderId="97" applyNumberFormat="0" applyFill="0" applyAlignment="0" applyProtection="0"/>
    <xf numFmtId="0" fontId="106" fillId="0" borderId="97" applyNumberFormat="0" applyFill="0" applyAlignment="0" applyProtection="0"/>
    <xf numFmtId="0" fontId="109" fillId="0" borderId="97" applyNumberFormat="0" applyFill="0" applyAlignment="0" applyProtection="0"/>
    <xf numFmtId="0" fontId="109" fillId="0" borderId="97" applyNumberFormat="0" applyFill="0" applyAlignment="0" applyProtection="0"/>
    <xf numFmtId="0" fontId="109" fillId="0" borderId="97" applyNumberFormat="0" applyFill="0" applyAlignment="0" applyProtection="0"/>
    <xf numFmtId="0" fontId="106" fillId="0" borderId="97" applyNumberFormat="0" applyFill="0" applyAlignment="0" applyProtection="0"/>
    <xf numFmtId="0" fontId="109" fillId="0" borderId="97" applyNumberFormat="0" applyFill="0" applyAlignment="0" applyProtection="0"/>
    <xf numFmtId="0" fontId="109" fillId="0" borderId="97" applyNumberFormat="0" applyFill="0" applyAlignment="0" applyProtection="0"/>
    <xf numFmtId="0" fontId="109" fillId="0" borderId="97" applyNumberFormat="0" applyFill="0" applyAlignment="0" applyProtection="0"/>
    <xf numFmtId="0" fontId="106" fillId="0" borderId="97" applyNumberFormat="0" applyFill="0" applyAlignment="0" applyProtection="0"/>
    <xf numFmtId="0" fontId="109" fillId="0" borderId="97" applyNumberFormat="0" applyFill="0" applyAlignment="0" applyProtection="0"/>
    <xf numFmtId="0" fontId="109" fillId="0" borderId="97" applyNumberFormat="0" applyFill="0" applyAlignment="0" applyProtection="0"/>
    <xf numFmtId="0" fontId="109" fillId="0" borderId="97" applyNumberFormat="0" applyFill="0" applyAlignment="0" applyProtection="0"/>
    <xf numFmtId="0" fontId="106" fillId="0" borderId="97" applyNumberFormat="0" applyFill="0" applyAlignment="0" applyProtection="0"/>
    <xf numFmtId="0" fontId="109" fillId="0" borderId="97" applyNumberFormat="0" applyFill="0" applyAlignment="0" applyProtection="0"/>
    <xf numFmtId="0" fontId="109" fillId="0" borderId="97" applyNumberFormat="0" applyFill="0" applyAlignment="0" applyProtection="0"/>
    <xf numFmtId="0" fontId="109" fillId="0" borderId="97" applyNumberFormat="0" applyFill="0" applyAlignment="0" applyProtection="0"/>
    <xf numFmtId="0" fontId="106" fillId="0" borderId="97" applyNumberFormat="0" applyFill="0" applyAlignment="0" applyProtection="0"/>
    <xf numFmtId="0" fontId="109" fillId="0" borderId="97" applyNumberFormat="0" applyFill="0" applyAlignment="0" applyProtection="0"/>
    <xf numFmtId="0" fontId="109" fillId="0" borderId="97" applyNumberFormat="0" applyFill="0" applyAlignment="0" applyProtection="0"/>
    <xf numFmtId="0" fontId="106" fillId="0" borderId="97" applyNumberFormat="0" applyFill="0" applyAlignment="0" applyProtection="0"/>
    <xf numFmtId="0" fontId="106" fillId="0" borderId="95" applyNumberFormat="0" applyFill="0" applyAlignment="0" applyProtection="0"/>
    <xf numFmtId="174" fontId="107" fillId="0" borderId="96" applyNumberFormat="0" applyFill="0" applyAlignment="0" applyProtection="0"/>
    <xf numFmtId="174" fontId="107" fillId="0" borderId="96" applyNumberFormat="0" applyFill="0" applyAlignment="0" applyProtection="0"/>
    <xf numFmtId="0" fontId="106" fillId="0" borderId="98" applyNumberFormat="0" applyFill="0" applyAlignment="0" applyProtection="0"/>
    <xf numFmtId="0" fontId="106" fillId="0" borderId="95"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172" fontId="106" fillId="0" borderId="98"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172" fontId="106" fillId="0" borderId="98" applyNumberFormat="0" applyFill="0" applyAlignment="0" applyProtection="0"/>
    <xf numFmtId="0" fontId="107" fillId="0" borderId="96"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172" fontId="106" fillId="0" borderId="98"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0" fontId="106" fillId="0" borderId="95" applyNumberFormat="0" applyFill="0" applyAlignment="0" applyProtection="0"/>
    <xf numFmtId="172" fontId="106" fillId="0" borderId="98" applyNumberFormat="0" applyFill="0" applyAlignment="0" applyProtection="0"/>
    <xf numFmtId="0" fontId="106" fillId="0" borderId="95"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6" fillId="0" borderId="98" applyNumberFormat="0" applyFill="0" applyAlignment="0" applyProtection="0"/>
    <xf numFmtId="0" fontId="107" fillId="0" borderId="96" applyNumberFormat="0" applyFill="0" applyAlignment="0" applyProtection="0"/>
    <xf numFmtId="0" fontId="106" fillId="0" borderId="95" applyNumberFormat="0" applyFill="0" applyAlignment="0" applyProtection="0"/>
    <xf numFmtId="0" fontId="110" fillId="0" borderId="0" applyFill="0" applyBorder="0">
      <alignment vertical="center"/>
    </xf>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6" fillId="0" borderId="98"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6" fillId="0" borderId="98" applyNumberFormat="0" applyFill="0" applyAlignment="0" applyProtection="0"/>
    <xf numFmtId="0" fontId="107" fillId="0" borderId="96" applyNumberFormat="0" applyFill="0" applyAlignment="0" applyProtection="0"/>
    <xf numFmtId="0" fontId="110" fillId="0" borderId="0" applyFill="0" applyBorder="0">
      <alignment vertical="center"/>
    </xf>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172"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172"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172"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172"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172" fontId="107" fillId="0" borderId="96" applyNumberFormat="0" applyFill="0" applyAlignment="0" applyProtection="0"/>
    <xf numFmtId="0" fontId="107" fillId="0" borderId="96" applyNumberFormat="0" applyFill="0" applyAlignment="0" applyProtection="0"/>
    <xf numFmtId="172" fontId="107" fillId="0" borderId="96" applyNumberFormat="0" applyFill="0" applyAlignment="0" applyProtection="0"/>
    <xf numFmtId="0" fontId="106" fillId="0" borderId="98" applyNumberFormat="0" applyFill="0" applyAlignment="0" applyProtection="0"/>
    <xf numFmtId="0" fontId="4" fillId="0" borderId="3"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174"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174"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172" fontId="4" fillId="0" borderId="3"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173" fontId="4" fillId="0" borderId="3"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172" fontId="106" fillId="0" borderId="98" applyNumberFormat="0" applyFill="0" applyAlignment="0" applyProtection="0"/>
    <xf numFmtId="172" fontId="106" fillId="0" borderId="98" applyNumberFormat="0" applyFill="0" applyAlignment="0" applyProtection="0"/>
    <xf numFmtId="174" fontId="107" fillId="0" borderId="96" applyNumberFormat="0" applyFill="0" applyAlignment="0" applyProtection="0"/>
    <xf numFmtId="174" fontId="107" fillId="0" borderId="96" applyNumberFormat="0" applyFill="0" applyAlignment="0" applyProtection="0"/>
    <xf numFmtId="0" fontId="107" fillId="0" borderId="96" applyNumberFormat="0" applyFill="0" applyAlignment="0" applyProtection="0"/>
    <xf numFmtId="0" fontId="107" fillId="0" borderId="96" applyNumberFormat="0" applyFill="0" applyAlignment="0" applyProtection="0"/>
    <xf numFmtId="172" fontId="4" fillId="0" borderId="3" applyNumberFormat="0" applyFill="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173" fontId="107" fillId="0" borderId="0" applyNumberFormat="0" applyFill="0" applyBorder="0" applyAlignment="0" applyProtection="0"/>
    <xf numFmtId="172" fontId="107" fillId="0" borderId="0" applyNumberFormat="0" applyFill="0" applyBorder="0" applyAlignment="0" applyProtection="0"/>
    <xf numFmtId="0" fontId="107" fillId="0" borderId="0" applyNumberFormat="0" applyFill="0" applyBorder="0" applyAlignment="0" applyProtection="0"/>
    <xf numFmtId="173" fontId="107" fillId="0" borderId="0" applyNumberFormat="0" applyFill="0" applyBorder="0" applyAlignment="0" applyProtection="0"/>
    <xf numFmtId="0" fontId="108" fillId="0" borderId="0" applyNumberFormat="0" applyFill="0" applyBorder="0" applyAlignment="0" applyProtection="0"/>
    <xf numFmtId="0" fontId="106" fillId="0" borderId="0" applyNumberFormat="0" applyFill="0" applyBorder="0" applyAlignment="0" applyProtection="0"/>
    <xf numFmtId="174" fontId="107" fillId="0" borderId="0" applyNumberFormat="0" applyFill="0" applyBorder="0" applyAlignment="0" applyProtection="0"/>
    <xf numFmtId="0" fontId="108" fillId="0" borderId="0" applyNumberFormat="0" applyFill="0" applyBorder="0" applyAlignment="0" applyProtection="0"/>
    <xf numFmtId="0" fontId="4" fillId="0" borderId="0" applyNumberFormat="0" applyFill="0" applyBorder="0" applyAlignment="0" applyProtection="0"/>
    <xf numFmtId="0" fontId="111" fillId="0" borderId="0" applyNumberFormat="0" applyFill="0" applyBorder="0" applyAlignment="0" applyProtection="0"/>
    <xf numFmtId="0" fontId="106" fillId="0" borderId="0" applyNumberFormat="0" applyFill="0" applyBorder="0" applyAlignment="0" applyProtection="0"/>
    <xf numFmtId="0" fontId="109" fillId="0" borderId="0" applyNumberFormat="0" applyFill="0" applyBorder="0" applyAlignment="0" applyProtection="0"/>
    <xf numFmtId="0" fontId="107" fillId="0" borderId="0" applyNumberFormat="0" applyFill="0" applyBorder="0" applyAlignment="0" applyProtection="0"/>
    <xf numFmtId="0" fontId="111" fillId="0" borderId="0" applyNumberFormat="0" applyFill="0" applyBorder="0" applyAlignment="0" applyProtection="0"/>
    <xf numFmtId="174"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172" fontId="106" fillId="0" borderId="0" applyNumberFormat="0" applyFill="0" applyBorder="0" applyAlignment="0" applyProtection="0"/>
    <xf numFmtId="0" fontId="106" fillId="0" borderId="0" applyNumberFormat="0" applyFill="0" applyBorder="0" applyAlignment="0" applyProtection="0"/>
    <xf numFmtId="0" fontId="4" fillId="0" borderId="0" applyNumberFormat="0" applyFill="0" applyBorder="0" applyAlignment="0" applyProtection="0"/>
    <xf numFmtId="0" fontId="44" fillId="0" borderId="0" applyFill="0" applyBorder="0">
      <alignment vertical="center"/>
    </xf>
    <xf numFmtId="0" fontId="44" fillId="0" borderId="0" applyFill="0" applyBorder="0">
      <alignment vertical="center"/>
    </xf>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172" fontId="107" fillId="0" borderId="0" applyNumberFormat="0" applyFill="0" applyBorder="0" applyAlignment="0" applyProtection="0"/>
    <xf numFmtId="0" fontId="106" fillId="0" borderId="0" applyNumberFormat="0" applyFill="0" applyBorder="0" applyAlignment="0" applyProtection="0"/>
    <xf numFmtId="0" fontId="4" fillId="0" borderId="0" applyNumberFormat="0" applyFill="0" applyBorder="0" applyAlignment="0" applyProtection="0"/>
    <xf numFmtId="174" fontId="107" fillId="0" borderId="0" applyNumberFormat="0" applyFill="0" applyBorder="0" applyAlignment="0" applyProtection="0"/>
    <xf numFmtId="172" fontId="4" fillId="0" borderId="0" applyNumberFormat="0" applyFill="0" applyBorder="0" applyAlignment="0" applyProtection="0"/>
    <xf numFmtId="173" fontId="4" fillId="0" borderId="0" applyNumberFormat="0" applyFill="0" applyBorder="0" applyAlignment="0" applyProtection="0"/>
    <xf numFmtId="0" fontId="107" fillId="0" borderId="0" applyNumberFormat="0" applyFill="0" applyBorder="0" applyAlignment="0" applyProtection="0"/>
    <xf numFmtId="172" fontId="106" fillId="0" borderId="0" applyNumberFormat="0" applyFill="0" applyBorder="0" applyAlignment="0" applyProtection="0"/>
    <xf numFmtId="174" fontId="107" fillId="0" borderId="0" applyNumberFormat="0" applyFill="0" applyBorder="0" applyAlignment="0" applyProtection="0"/>
    <xf numFmtId="172" fontId="4" fillId="0" borderId="0" applyNumberFormat="0" applyFill="0" applyBorder="0" applyAlignment="0" applyProtection="0"/>
    <xf numFmtId="172" fontId="92" fillId="43" borderId="0">
      <alignment vertical="center"/>
    </xf>
    <xf numFmtId="172" fontId="92" fillId="43" borderId="0">
      <alignment vertical="center"/>
    </xf>
    <xf numFmtId="172" fontId="92" fillId="43" borderId="0">
      <alignment vertical="center"/>
    </xf>
    <xf numFmtId="192" fontId="112" fillId="0" borderId="0"/>
    <xf numFmtId="0" fontId="65" fillId="34" borderId="0"/>
    <xf numFmtId="172" fontId="65" fillId="34" borderId="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xf numFmtId="0" fontId="115" fillId="0" borderId="0" applyNumberFormat="0" applyFill="0" applyBorder="0" applyAlignment="0" applyProtection="0"/>
    <xf numFmtId="174"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xf numFmtId="0" fontId="113" fillId="0" borderId="0" applyNumberFormat="0" applyFill="0" applyBorder="0" applyAlignment="0" applyProtection="0">
      <alignment vertical="top"/>
      <protection locked="0"/>
    </xf>
    <xf numFmtId="174" fontId="113" fillId="0" borderId="0" applyNumberFormat="0" applyFill="0" applyBorder="0" applyAlignment="0" applyProtection="0">
      <alignment vertical="top"/>
      <protection locked="0"/>
    </xf>
    <xf numFmtId="0" fontId="118" fillId="0" borderId="0" applyNumberFormat="0" applyFill="0" applyBorder="0" applyAlignment="0" applyProtection="0"/>
    <xf numFmtId="0" fontId="117" fillId="0" borderId="0" applyNumberFormat="0" applyFill="0" applyBorder="0" applyAlignment="0" applyProtection="0"/>
    <xf numFmtId="0" fontId="119" fillId="0" borderId="0" applyFill="0" applyBorder="0">
      <alignment horizontal="center" vertical="center"/>
      <protection locked="0"/>
    </xf>
    <xf numFmtId="0" fontId="120" fillId="0" borderId="0" applyFill="0" applyBorder="0">
      <alignment horizontal="left" vertical="center"/>
      <protection locked="0"/>
    </xf>
    <xf numFmtId="193" fontId="121" fillId="0" borderId="0" applyFill="0" applyBorder="0">
      <alignment vertical="top"/>
      <protection locked="0"/>
    </xf>
    <xf numFmtId="41" fontId="52" fillId="36" borderId="0" applyFont="0" applyBorder="0" applyAlignment="0"/>
    <xf numFmtId="192" fontId="52" fillId="36" borderId="0" applyFont="0" applyBorder="0" applyAlignment="0"/>
    <xf numFmtId="38" fontId="122" fillId="0" borderId="99">
      <alignment vertical="center"/>
      <protection locked="0"/>
    </xf>
    <xf numFmtId="177" fontId="44" fillId="85" borderId="100">
      <alignment vertical="center"/>
      <protection locked="0"/>
    </xf>
    <xf numFmtId="10" fontId="44" fillId="43" borderId="36" applyNumberFormat="0" applyBorder="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172" fontId="123" fillId="57" borderId="84" applyNumberFormat="0" applyAlignment="0" applyProtection="0"/>
    <xf numFmtId="0" fontId="123" fillId="49" borderId="84" applyNumberFormat="0" applyAlignment="0" applyProtection="0"/>
    <xf numFmtId="0" fontId="123" fillId="49" borderId="84" applyNumberFormat="0" applyAlignment="0" applyProtection="0"/>
    <xf numFmtId="172" fontId="123" fillId="57" borderId="84" applyNumberFormat="0" applyAlignment="0" applyProtection="0"/>
    <xf numFmtId="0" fontId="123" fillId="49" borderId="84" applyNumberFormat="0" applyAlignment="0" applyProtection="0"/>
    <xf numFmtId="172" fontId="123" fillId="57"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172"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172"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172"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172"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173"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173"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172"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172"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8" fillId="5" borderId="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172"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172"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8" fillId="5" borderId="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57"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57"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172" fontId="123" fillId="57"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172" fontId="123" fillId="57"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172" fontId="123" fillId="57"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57"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57"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57"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57"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57"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57"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174"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8" fillId="5" borderId="4" applyNumberFormat="0" applyAlignment="0" applyProtection="0"/>
    <xf numFmtId="0" fontId="8" fillId="5" borderId="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57" borderId="84" applyNumberFormat="0" applyAlignment="0" applyProtection="0"/>
    <xf numFmtId="0" fontId="123" fillId="49"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49" borderId="84" applyNumberFormat="0" applyAlignment="0" applyProtection="0"/>
    <xf numFmtId="0" fontId="123" fillId="57"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49" borderId="84" applyNumberFormat="0" applyAlignment="0" applyProtection="0"/>
    <xf numFmtId="172" fontId="123" fillId="57" borderId="84" applyNumberFormat="0" applyAlignment="0" applyProtection="0"/>
    <xf numFmtId="172" fontId="123" fillId="57" borderId="84" applyNumberFormat="0" applyAlignment="0" applyProtection="0"/>
    <xf numFmtId="172" fontId="123" fillId="57" borderId="84" applyNumberFormat="0" applyAlignment="0" applyProtection="0"/>
    <xf numFmtId="172" fontId="123" fillId="57" borderId="84" applyNumberFormat="0" applyAlignment="0" applyProtection="0"/>
    <xf numFmtId="172" fontId="123" fillId="57" borderId="84" applyNumberFormat="0" applyAlignment="0" applyProtection="0"/>
    <xf numFmtId="0" fontId="123" fillId="57"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49"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49" borderId="84" applyNumberFormat="0" applyAlignment="0" applyProtection="0"/>
    <xf numFmtId="172" fontId="123" fillId="57" borderId="84" applyNumberFormat="0" applyAlignment="0" applyProtection="0"/>
    <xf numFmtId="172" fontId="123" fillId="57" borderId="84" applyNumberFormat="0" applyAlignment="0" applyProtection="0"/>
    <xf numFmtId="172" fontId="123" fillId="57" borderId="84" applyNumberFormat="0" applyAlignment="0" applyProtection="0"/>
    <xf numFmtId="172" fontId="123" fillId="57" borderId="84" applyNumberFormat="0" applyAlignment="0" applyProtection="0"/>
    <xf numFmtId="172" fontId="123" fillId="57" borderId="84" applyNumberFormat="0" applyAlignment="0" applyProtection="0"/>
    <xf numFmtId="0" fontId="123" fillId="57"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49"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49" borderId="84" applyNumberFormat="0" applyAlignment="0" applyProtection="0"/>
    <xf numFmtId="0" fontId="123" fillId="49" borderId="84" applyNumberFormat="0" applyAlignment="0" applyProtection="0"/>
    <xf numFmtId="172" fontId="123" fillId="57" borderId="84" applyNumberFormat="0" applyAlignment="0" applyProtection="0"/>
    <xf numFmtId="172" fontId="123" fillId="57" borderId="84" applyNumberFormat="0" applyAlignment="0" applyProtection="0"/>
    <xf numFmtId="172" fontId="123" fillId="57" borderId="84" applyNumberFormat="0" applyAlignment="0" applyProtection="0"/>
    <xf numFmtId="172" fontId="123" fillId="57" borderId="84" applyNumberFormat="0" applyAlignment="0" applyProtection="0"/>
    <xf numFmtId="172" fontId="123" fillId="57" borderId="84" applyNumberFormat="0" applyAlignment="0" applyProtection="0"/>
    <xf numFmtId="0" fontId="123" fillId="49"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3" fontId="8" fillId="5" borderId="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172" fontId="123" fillId="49" borderId="84" applyNumberFormat="0" applyAlignment="0" applyProtection="0"/>
    <xf numFmtId="0"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0" fontId="123" fillId="49" borderId="84" applyNumberFormat="0" applyAlignment="0" applyProtection="0"/>
    <xf numFmtId="172"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0"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0"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0"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0"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3" fontId="8" fillId="5" borderId="4" applyNumberFormat="0" applyAlignment="0" applyProtection="0"/>
    <xf numFmtId="174" fontId="123" fillId="49" borderId="84" applyNumberFormat="0" applyAlignment="0" applyProtection="0"/>
    <xf numFmtId="174" fontId="123" fillId="49" borderId="84" applyNumberFormat="0" applyAlignment="0" applyProtection="0"/>
    <xf numFmtId="0" fontId="123" fillId="49"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173" fontId="8" fillId="5" borderId="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3" fontId="8" fillId="5" borderId="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172" fontId="123" fillId="57" borderId="84" applyNumberFormat="0" applyAlignment="0" applyProtection="0"/>
    <xf numFmtId="172" fontId="123" fillId="57" borderId="84" applyNumberFormat="0" applyAlignment="0" applyProtection="0"/>
    <xf numFmtId="0" fontId="123" fillId="49" borderId="84" applyNumberFormat="0" applyAlignment="0" applyProtection="0"/>
    <xf numFmtId="0" fontId="123" fillId="49" borderId="84" applyNumberFormat="0" applyAlignment="0" applyProtection="0"/>
    <xf numFmtId="174" fontId="123" fillId="49" borderId="84" applyNumberFormat="0" applyAlignment="0" applyProtection="0"/>
    <xf numFmtId="174"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173" fontId="8" fillId="5" borderId="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2" fontId="123" fillId="49" borderId="84" applyNumberFormat="0" applyAlignment="0" applyProtection="0"/>
    <xf numFmtId="173" fontId="8" fillId="5" borderId="4" applyNumberFormat="0" applyAlignment="0" applyProtection="0"/>
    <xf numFmtId="172" fontId="8" fillId="5" borderId="4" applyNumberFormat="0" applyAlignment="0" applyProtection="0"/>
    <xf numFmtId="172" fontId="123" fillId="49" borderId="84" applyNumberFormat="0" applyAlignment="0" applyProtection="0"/>
    <xf numFmtId="172"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0" fontId="123" fillId="49" borderId="84" applyNumberFormat="0" applyAlignment="0" applyProtection="0"/>
    <xf numFmtId="172" fontId="8" fillId="5" borderId="4" applyNumberFormat="0" applyAlignment="0" applyProtection="0"/>
    <xf numFmtId="172" fontId="8" fillId="5" borderId="4" applyNumberFormat="0" applyAlignment="0" applyProtection="0"/>
    <xf numFmtId="172" fontId="8" fillId="5" borderId="4" applyNumberFormat="0" applyAlignment="0" applyProtection="0"/>
    <xf numFmtId="173" fontId="8" fillId="5" borderId="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0" fontId="123" fillId="57" borderId="84" applyNumberFormat="0" applyAlignment="0" applyProtection="0"/>
    <xf numFmtId="176" fontId="21" fillId="86" borderId="0" applyFont="0" applyBorder="0" applyAlignment="0">
      <alignment horizontal="right"/>
      <protection locked="0"/>
    </xf>
    <xf numFmtId="176" fontId="21" fillId="86" borderId="0" applyFont="0" applyBorder="0" applyAlignment="0">
      <alignment horizontal="right"/>
      <protection locked="0"/>
    </xf>
    <xf numFmtId="176" fontId="21" fillId="87" borderId="0" applyFont="0" applyBorder="0" applyAlignment="0">
      <alignment horizontal="right"/>
      <protection locked="0"/>
    </xf>
    <xf numFmtId="176" fontId="21" fillId="87" borderId="0" applyFont="0" applyBorder="0" applyAlignment="0">
      <alignment horizontal="right"/>
      <protection locked="0"/>
    </xf>
    <xf numFmtId="176" fontId="21" fillId="87" borderId="0" applyFont="0" applyBorder="0" applyAlignment="0">
      <alignment horizontal="right"/>
      <protection locked="0"/>
    </xf>
    <xf numFmtId="176" fontId="21" fillId="86" borderId="0" applyFont="0" applyBorder="0" applyAlignment="0">
      <alignment horizontal="right"/>
      <protection locked="0"/>
    </xf>
    <xf numFmtId="176" fontId="21" fillId="86" borderId="0" applyFont="0" applyBorder="0" applyAlignment="0">
      <alignment horizontal="right"/>
      <protection locked="0"/>
    </xf>
    <xf numFmtId="176" fontId="21" fillId="86" borderId="0" applyFont="0" applyBorder="0" applyAlignment="0">
      <alignment horizontal="right"/>
      <protection locked="0"/>
    </xf>
    <xf numFmtId="176" fontId="21" fillId="86" borderId="0" applyFont="0" applyBorder="0" applyAlignment="0">
      <alignment horizontal="right"/>
      <protection locked="0"/>
    </xf>
    <xf numFmtId="176" fontId="21" fillId="87" borderId="0" applyFont="0" applyBorder="0" applyAlignment="0">
      <alignment horizontal="right"/>
      <protection locked="0"/>
    </xf>
    <xf numFmtId="176" fontId="21" fillId="86" borderId="0" applyFont="0" applyBorder="0" applyAlignment="0">
      <alignment horizontal="right"/>
      <protection locked="0"/>
    </xf>
    <xf numFmtId="10" fontId="21" fillId="86" borderId="0" applyFont="0" applyBorder="0">
      <alignment horizontal="right"/>
      <protection locked="0"/>
    </xf>
    <xf numFmtId="10" fontId="52" fillId="88" borderId="0" applyBorder="0" applyAlignment="0">
      <protection locked="0"/>
    </xf>
    <xf numFmtId="194" fontId="21" fillId="89" borderId="0" applyFont="0" applyBorder="0">
      <alignment horizontal="right"/>
      <protection locked="0"/>
    </xf>
    <xf numFmtId="10" fontId="19" fillId="89" borderId="0" applyFont="0" applyBorder="0" applyAlignment="0">
      <alignment horizontal="left"/>
      <protection locked="0"/>
    </xf>
    <xf numFmtId="176" fontId="21" fillId="43" borderId="0" applyFont="0" applyBorder="0">
      <alignment horizontal="right"/>
      <protection locked="0"/>
    </xf>
    <xf numFmtId="176" fontId="21" fillId="43" borderId="0" applyFont="0" applyBorder="0">
      <alignment horizontal="right"/>
      <protection locked="0"/>
    </xf>
    <xf numFmtId="176" fontId="21" fillId="43" borderId="0" applyFont="0" applyBorder="0">
      <alignment horizontal="right"/>
      <protection locked="0"/>
    </xf>
    <xf numFmtId="176" fontId="21" fillId="43" borderId="0" applyFont="0" applyBorder="0">
      <alignment horizontal="right"/>
      <protection locked="0"/>
    </xf>
    <xf numFmtId="9" fontId="19" fillId="43" borderId="0" applyFont="0" applyBorder="0">
      <alignment horizontal="right"/>
      <protection locked="0"/>
    </xf>
    <xf numFmtId="195" fontId="21" fillId="41" borderId="101" applyFill="0">
      <alignment horizontal="right" vertical="center" wrapText="1"/>
      <protection locked="0"/>
    </xf>
    <xf numFmtId="0" fontId="19" fillId="87" borderId="28" applyBorder="0">
      <alignment horizontal="center"/>
    </xf>
    <xf numFmtId="172" fontId="19" fillId="87" borderId="28" applyBorder="0">
      <alignment horizontal="center"/>
    </xf>
    <xf numFmtId="172" fontId="19" fillId="87" borderId="28" applyBorder="0">
      <alignment horizontal="center"/>
    </xf>
    <xf numFmtId="172" fontId="19" fillId="87" borderId="28" applyBorder="0">
      <alignment horizontal="center"/>
    </xf>
    <xf numFmtId="0" fontId="124" fillId="43" borderId="36">
      <alignment horizontal="left" indent="2"/>
    </xf>
    <xf numFmtId="172" fontId="124" fillId="43" borderId="36">
      <alignment horizontal="left" indent="2"/>
    </xf>
    <xf numFmtId="172" fontId="124" fillId="43" borderId="36">
      <alignment horizontal="left" indent="2"/>
    </xf>
    <xf numFmtId="172" fontId="124" fillId="43" borderId="36">
      <alignment horizontal="left" indent="2"/>
    </xf>
    <xf numFmtId="172" fontId="124" fillId="43" borderId="36">
      <alignment horizontal="left" indent="2"/>
    </xf>
    <xf numFmtId="172" fontId="124" fillId="43" borderId="36">
      <alignment horizontal="left" indent="2"/>
    </xf>
    <xf numFmtId="172" fontId="124" fillId="43" borderId="36">
      <alignment horizontal="left" indent="2"/>
    </xf>
    <xf numFmtId="172" fontId="124" fillId="43" borderId="36">
      <alignment horizontal="left" indent="2"/>
    </xf>
    <xf numFmtId="172" fontId="124" fillId="43" borderId="36">
      <alignment horizontal="left" indent="2"/>
    </xf>
    <xf numFmtId="172" fontId="124" fillId="43" borderId="36">
      <alignment horizontal="left" indent="2"/>
    </xf>
    <xf numFmtId="172" fontId="124" fillId="43" borderId="36">
      <alignment horizontal="left" indent="2"/>
    </xf>
    <xf numFmtId="172" fontId="124" fillId="43" borderId="36">
      <alignment horizontal="left" indent="2"/>
    </xf>
    <xf numFmtId="172" fontId="124" fillId="43" borderId="36">
      <alignment horizontal="left" indent="2"/>
    </xf>
    <xf numFmtId="172" fontId="124" fillId="43" borderId="36">
      <alignment horizontal="left" indent="2"/>
    </xf>
    <xf numFmtId="172" fontId="124" fillId="43" borderId="36">
      <alignment horizontal="left" indent="2"/>
    </xf>
    <xf numFmtId="172" fontId="124" fillId="43" borderId="36">
      <alignment horizontal="left" indent="2"/>
    </xf>
    <xf numFmtId="172" fontId="124" fillId="43" borderId="36">
      <alignment horizontal="left" indent="2"/>
    </xf>
    <xf numFmtId="172" fontId="124" fillId="43" borderId="36">
      <alignment horizontal="left" indent="2"/>
    </xf>
    <xf numFmtId="172" fontId="124" fillId="43" borderId="36">
      <alignment horizontal="left" indent="2"/>
    </xf>
    <xf numFmtId="0" fontId="124" fillId="43" borderId="36">
      <alignment horizontal="left" indent="2"/>
    </xf>
    <xf numFmtId="172" fontId="124" fillId="43" borderId="36">
      <alignment horizontal="left" indent="2"/>
    </xf>
    <xf numFmtId="0" fontId="124" fillId="43" borderId="36">
      <alignment horizontal="left" indent="2"/>
    </xf>
    <xf numFmtId="172" fontId="124" fillId="43" borderId="36">
      <alignment horizontal="left" indent="2"/>
    </xf>
    <xf numFmtId="172" fontId="124" fillId="43" borderId="36">
      <alignment horizontal="left" indent="2"/>
    </xf>
    <xf numFmtId="172" fontId="124" fillId="43" borderId="36">
      <alignment horizontal="left" indent="2"/>
    </xf>
    <xf numFmtId="172" fontId="124" fillId="43" borderId="36">
      <alignment horizontal="left" indent="2"/>
    </xf>
    <xf numFmtId="172" fontId="124" fillId="43" borderId="36">
      <alignment horizontal="left" indent="2"/>
    </xf>
    <xf numFmtId="172" fontId="124" fillId="43" borderId="36">
      <alignment horizontal="left" indent="2"/>
    </xf>
    <xf numFmtId="172" fontId="124" fillId="43" borderId="36">
      <alignment horizontal="left" indent="2"/>
    </xf>
    <xf numFmtId="172" fontId="124" fillId="43" borderId="36">
      <alignment horizontal="left" indent="2"/>
    </xf>
    <xf numFmtId="172" fontId="124" fillId="43" borderId="36">
      <alignment horizontal="left" indent="2"/>
    </xf>
    <xf numFmtId="172" fontId="124" fillId="43" borderId="36">
      <alignment horizontal="left" indent="2"/>
    </xf>
    <xf numFmtId="0" fontId="124" fillId="43" borderId="36">
      <alignment horizontal="left" indent="2"/>
    </xf>
    <xf numFmtId="0" fontId="124" fillId="43" borderId="36">
      <alignment horizontal="left" indent="2"/>
    </xf>
    <xf numFmtId="0" fontId="124" fillId="43" borderId="36">
      <alignment horizontal="left" indent="2"/>
    </xf>
    <xf numFmtId="0" fontId="124" fillId="43" borderId="36">
      <alignment horizontal="left" indent="2"/>
    </xf>
    <xf numFmtId="172" fontId="124" fillId="43" borderId="36">
      <alignment horizontal="left" indent="2"/>
    </xf>
    <xf numFmtId="0" fontId="124" fillId="43" borderId="36">
      <alignment horizontal="left" indent="2"/>
    </xf>
    <xf numFmtId="0" fontId="124" fillId="43" borderId="36">
      <alignment horizontal="left" indent="2"/>
    </xf>
    <xf numFmtId="172" fontId="124" fillId="43" borderId="36">
      <alignment horizontal="left" indent="2"/>
    </xf>
    <xf numFmtId="0" fontId="124" fillId="43" borderId="36">
      <alignment horizontal="left" indent="2"/>
    </xf>
    <xf numFmtId="172" fontId="124" fillId="43" borderId="36">
      <alignment horizontal="left" indent="2"/>
    </xf>
    <xf numFmtId="0" fontId="44" fillId="36" borderId="0"/>
    <xf numFmtId="0" fontId="125" fillId="0" borderId="102" applyNumberFormat="0" applyFill="0" applyAlignment="0" applyProtection="0"/>
    <xf numFmtId="0" fontId="125" fillId="0" borderId="102" applyNumberFormat="0" applyFill="0" applyAlignment="0" applyProtection="0"/>
    <xf numFmtId="0" fontId="125" fillId="0" borderId="102" applyNumberFormat="0" applyFill="0" applyAlignment="0" applyProtection="0"/>
    <xf numFmtId="173" fontId="125" fillId="0" borderId="102" applyNumberFormat="0" applyFill="0" applyAlignment="0" applyProtection="0"/>
    <xf numFmtId="172" fontId="125" fillId="0" borderId="102" applyNumberFormat="0" applyFill="0" applyAlignment="0" applyProtection="0"/>
    <xf numFmtId="0" fontId="125" fillId="0" borderId="102" applyNumberFormat="0" applyFill="0" applyAlignment="0" applyProtection="0"/>
    <xf numFmtId="173" fontId="125" fillId="0" borderId="102" applyNumberFormat="0" applyFill="0" applyAlignment="0" applyProtection="0"/>
    <xf numFmtId="0" fontId="126" fillId="0" borderId="6" applyNumberFormat="0" applyFill="0" applyAlignment="0" applyProtection="0"/>
    <xf numFmtId="174" fontId="125" fillId="0" borderId="102" applyNumberFormat="0" applyFill="0" applyAlignment="0" applyProtection="0"/>
    <xf numFmtId="0" fontId="11" fillId="0" borderId="6" applyNumberFormat="0" applyFill="0" applyAlignment="0" applyProtection="0"/>
    <xf numFmtId="0" fontId="125" fillId="0" borderId="102" applyNumberFormat="0" applyFill="0" applyAlignment="0" applyProtection="0"/>
    <xf numFmtId="0" fontId="127" fillId="0" borderId="103" applyNumberFormat="0" applyFill="0" applyAlignment="0" applyProtection="0"/>
    <xf numFmtId="0" fontId="11" fillId="0" borderId="6" applyNumberFormat="0" applyFill="0" applyAlignment="0" applyProtection="0"/>
    <xf numFmtId="0" fontId="125" fillId="0" borderId="102" applyNumberFormat="0" applyFill="0" applyAlignment="0" applyProtection="0"/>
    <xf numFmtId="0" fontId="127" fillId="0" borderId="103" applyNumberFormat="0" applyFill="0" applyAlignment="0" applyProtection="0"/>
    <xf numFmtId="174" fontId="125" fillId="0" borderId="102" applyNumberFormat="0" applyFill="0" applyAlignment="0" applyProtection="0"/>
    <xf numFmtId="172" fontId="127" fillId="0" borderId="103" applyNumberFormat="0" applyFill="0" applyAlignment="0" applyProtection="0"/>
    <xf numFmtId="0" fontId="11" fillId="0" borderId="6" applyNumberFormat="0" applyFill="0" applyAlignment="0" applyProtection="0"/>
    <xf numFmtId="0" fontId="125" fillId="0" borderId="102" applyNumberFormat="0" applyFill="0" applyAlignment="0" applyProtection="0"/>
    <xf numFmtId="0" fontId="127" fillId="0" borderId="103" applyNumberFormat="0" applyFill="0" applyAlignment="0" applyProtection="0"/>
    <xf numFmtId="0" fontId="125" fillId="0" borderId="102" applyNumberFormat="0" applyFill="0" applyAlignment="0" applyProtection="0"/>
    <xf numFmtId="172" fontId="125" fillId="0" borderId="102" applyNumberFormat="0" applyFill="0" applyAlignment="0" applyProtection="0"/>
    <xf numFmtId="0" fontId="127" fillId="0" borderId="103" applyNumberFormat="0" applyFill="0" applyAlignment="0" applyProtection="0"/>
    <xf numFmtId="0" fontId="125" fillId="0" borderId="102" applyNumberFormat="0" applyFill="0" applyAlignment="0" applyProtection="0"/>
    <xf numFmtId="0" fontId="125" fillId="0" borderId="102" applyNumberFormat="0" applyFill="0" applyAlignment="0" applyProtection="0"/>
    <xf numFmtId="174" fontId="125" fillId="0" borderId="102" applyNumberFormat="0" applyFill="0" applyAlignment="0" applyProtection="0"/>
    <xf numFmtId="172" fontId="11" fillId="0" borderId="6" applyNumberFormat="0" applyFill="0" applyAlignment="0" applyProtection="0"/>
    <xf numFmtId="173" fontId="11" fillId="0" borderId="6" applyNumberFormat="0" applyFill="0" applyAlignment="0" applyProtection="0"/>
    <xf numFmtId="0" fontId="125" fillId="0" borderId="102" applyNumberFormat="0" applyFill="0" applyAlignment="0" applyProtection="0"/>
    <xf numFmtId="172" fontId="127" fillId="0" borderId="103" applyNumberFormat="0" applyFill="0" applyAlignment="0" applyProtection="0"/>
    <xf numFmtId="174" fontId="125" fillId="0" borderId="102" applyNumberFormat="0" applyFill="0" applyAlignment="0" applyProtection="0"/>
    <xf numFmtId="172" fontId="11" fillId="0" borderId="6" applyNumberFormat="0" applyFill="0" applyAlignment="0" applyProtection="0"/>
    <xf numFmtId="0" fontId="128" fillId="76" borderId="0"/>
    <xf numFmtId="172" fontId="128" fillId="76" borderId="0"/>
    <xf numFmtId="172" fontId="128" fillId="76" borderId="0"/>
    <xf numFmtId="172" fontId="128" fillId="76" borderId="0"/>
    <xf numFmtId="0" fontId="91" fillId="76" borderId="0"/>
    <xf numFmtId="172" fontId="91" fillId="76" borderId="0"/>
    <xf numFmtId="172" fontId="91" fillId="76" borderId="0"/>
    <xf numFmtId="172" fontId="91" fillId="76" borderId="0"/>
    <xf numFmtId="176" fontId="21" fillId="0" borderId="0" applyFont="0" applyFill="0" applyBorder="0" applyAlignment="0" applyProtection="0"/>
    <xf numFmtId="166" fontId="21" fillId="0" borderId="0" applyFont="0" applyFill="0" applyBorder="0" applyAlignment="0" applyProtection="0"/>
    <xf numFmtId="196" fontId="129" fillId="0" borderId="0"/>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172" fontId="21" fillId="0" borderId="0">
      <alignment horizontal="left"/>
    </xf>
    <xf numFmtId="0" fontId="21" fillId="0" borderId="0">
      <alignment horizontal="left"/>
    </xf>
    <xf numFmtId="0" fontId="21" fillId="0" borderId="0">
      <alignment horizontal="left"/>
    </xf>
    <xf numFmtId="172" fontId="21" fillId="0" borderId="0">
      <alignment horizontal="left"/>
    </xf>
    <xf numFmtId="172" fontId="21" fillId="0" borderId="0">
      <alignment horizontal="left"/>
    </xf>
    <xf numFmtId="0" fontId="91" fillId="0" borderId="0" applyFill="0" applyBorder="0">
      <alignment horizontal="left" vertical="center"/>
    </xf>
    <xf numFmtId="197" fontId="21" fillId="0" borderId="0" applyFont="0" applyFill="0" applyBorder="0" applyAlignment="0" applyProtection="0"/>
    <xf numFmtId="198" fontId="21" fillId="0" borderId="0" applyFont="0" applyFill="0" applyBorder="0" applyAlignment="0" applyProtection="0"/>
    <xf numFmtId="0" fontId="130" fillId="57" borderId="0" applyNumberFormat="0" applyBorder="0" applyAlignment="0" applyProtection="0"/>
    <xf numFmtId="0" fontId="130" fillId="57" borderId="0" applyNumberFormat="0" applyBorder="0" applyAlignment="0" applyProtection="0"/>
    <xf numFmtId="0" fontId="130" fillId="57" borderId="0" applyNumberFormat="0" applyBorder="0" applyAlignment="0" applyProtection="0"/>
    <xf numFmtId="173" fontId="130" fillId="57" borderId="0" applyNumberFormat="0" applyBorder="0" applyAlignment="0" applyProtection="0"/>
    <xf numFmtId="172" fontId="130" fillId="57" borderId="0" applyNumberFormat="0" applyBorder="0" applyAlignment="0" applyProtection="0"/>
    <xf numFmtId="0" fontId="130" fillId="57" borderId="0" applyNumberFormat="0" applyBorder="0" applyAlignment="0" applyProtection="0"/>
    <xf numFmtId="173" fontId="130" fillId="57" borderId="0" applyNumberFormat="0" applyBorder="0" applyAlignment="0" applyProtection="0"/>
    <xf numFmtId="0" fontId="131" fillId="4" borderId="0" applyNumberFormat="0" applyBorder="0" applyAlignment="0" applyProtection="0"/>
    <xf numFmtId="174" fontId="130" fillId="57" borderId="0" applyNumberFormat="0" applyBorder="0" applyAlignment="0" applyProtection="0"/>
    <xf numFmtId="0" fontId="7" fillId="4" borderId="0" applyNumberFormat="0" applyBorder="0" applyAlignment="0" applyProtection="0"/>
    <xf numFmtId="0" fontId="130" fillId="57" borderId="0" applyNumberFormat="0" applyBorder="0" applyAlignment="0" applyProtection="0"/>
    <xf numFmtId="0" fontId="132" fillId="57" borderId="0" applyNumberFormat="0" applyBorder="0" applyAlignment="0" applyProtection="0"/>
    <xf numFmtId="0" fontId="7" fillId="4" borderId="0" applyNumberFormat="0" applyBorder="0" applyAlignment="0" applyProtection="0"/>
    <xf numFmtId="0" fontId="130" fillId="57" borderId="0" applyNumberFormat="0" applyBorder="0" applyAlignment="0" applyProtection="0"/>
    <xf numFmtId="0" fontId="132" fillId="57" borderId="0" applyNumberFormat="0" applyBorder="0" applyAlignment="0" applyProtection="0"/>
    <xf numFmtId="174" fontId="130" fillId="57" borderId="0" applyNumberFormat="0" applyBorder="0" applyAlignment="0" applyProtection="0"/>
    <xf numFmtId="172" fontId="7" fillId="4" borderId="0" applyNumberFormat="0" applyBorder="0" applyAlignment="0" applyProtection="0"/>
    <xf numFmtId="0" fontId="133" fillId="4" borderId="0" applyNumberFormat="0" applyBorder="0" applyAlignment="0" applyProtection="0"/>
    <xf numFmtId="0" fontId="7" fillId="4" borderId="0" applyNumberFormat="0" applyBorder="0" applyAlignment="0" applyProtection="0"/>
    <xf numFmtId="0" fontId="130" fillId="57" borderId="0" applyNumberFormat="0" applyBorder="0" applyAlignment="0" applyProtection="0"/>
    <xf numFmtId="0" fontId="130" fillId="57" borderId="0" applyNumberFormat="0" applyBorder="0" applyAlignment="0" applyProtection="0"/>
    <xf numFmtId="0" fontId="132" fillId="57" borderId="0" applyNumberFormat="0" applyBorder="0" applyAlignment="0" applyProtection="0"/>
    <xf numFmtId="172" fontId="132" fillId="57" borderId="0" applyNumberFormat="0" applyBorder="0" applyAlignment="0" applyProtection="0"/>
    <xf numFmtId="0" fontId="7" fillId="4" borderId="0" applyNumberFormat="0" applyBorder="0" applyAlignment="0" applyProtection="0"/>
    <xf numFmtId="0" fontId="130" fillId="57" borderId="0" applyNumberFormat="0" applyBorder="0" applyAlignment="0" applyProtection="0"/>
    <xf numFmtId="0" fontId="130" fillId="57" borderId="0" applyNumberFormat="0" applyBorder="0" applyAlignment="0" applyProtection="0"/>
    <xf numFmtId="173" fontId="7" fillId="4" borderId="0" applyNumberFormat="0" applyBorder="0" applyAlignment="0" applyProtection="0"/>
    <xf numFmtId="174" fontId="130" fillId="57" borderId="0" applyNumberFormat="0" applyBorder="0" applyAlignment="0" applyProtection="0"/>
    <xf numFmtId="172" fontId="130" fillId="57" borderId="0" applyNumberFormat="0" applyBorder="0" applyAlignment="0" applyProtection="0"/>
    <xf numFmtId="0" fontId="133" fillId="4" borderId="0" applyNumberFormat="0" applyBorder="0" applyAlignment="0" applyProtection="0"/>
    <xf numFmtId="0" fontId="130" fillId="57" borderId="0" applyNumberFormat="0" applyBorder="0" applyAlignment="0" applyProtection="0"/>
    <xf numFmtId="172" fontId="7" fillId="4" borderId="0" applyNumberFormat="0" applyBorder="0" applyAlignment="0" applyProtection="0"/>
    <xf numFmtId="172" fontId="132" fillId="57" borderId="0" applyNumberFormat="0" applyBorder="0" applyAlignment="0" applyProtection="0"/>
    <xf numFmtId="0" fontId="133" fillId="4" borderId="0" applyNumberFormat="0" applyBorder="0" applyAlignment="0" applyProtection="0"/>
    <xf numFmtId="174" fontId="130" fillId="57" borderId="0" applyNumberFormat="0" applyBorder="0" applyAlignment="0" applyProtection="0"/>
    <xf numFmtId="172" fontId="7" fillId="4" borderId="0" applyNumberFormat="0" applyBorder="0" applyAlignment="0" applyProtection="0"/>
    <xf numFmtId="37" fontId="134" fillId="0" borderId="0"/>
    <xf numFmtId="195" fontId="29" fillId="38" borderId="104">
      <alignment horizontal="right" vertical="center" wrapText="1"/>
    </xf>
    <xf numFmtId="195" fontId="29" fillId="38" borderId="104">
      <alignment horizontal="right" vertical="center" wrapText="1"/>
    </xf>
    <xf numFmtId="195" fontId="29" fillId="38" borderId="104">
      <alignment horizontal="right" vertical="center" wrapText="1"/>
    </xf>
    <xf numFmtId="195" fontId="29" fillId="38" borderId="104">
      <alignment horizontal="right" vertical="center" wrapText="1"/>
    </xf>
    <xf numFmtId="195" fontId="46" fillId="36" borderId="105">
      <alignment horizontal="right" vertical="center" wrapText="1"/>
    </xf>
    <xf numFmtId="199" fontId="135" fillId="0" borderId="0"/>
    <xf numFmtId="200" fontId="136" fillId="0" borderId="0"/>
    <xf numFmtId="0" fontId="21" fillId="0" borderId="0"/>
    <xf numFmtId="172" fontId="1" fillId="0" borderId="0"/>
    <xf numFmtId="0" fontId="46" fillId="0" borderId="0"/>
    <xf numFmtId="0" fontId="1" fillId="0" borderId="0"/>
    <xf numFmtId="0" fontId="21" fillId="0" borderId="0"/>
    <xf numFmtId="0" fontId="46" fillId="0" borderId="0"/>
    <xf numFmtId="0" fontId="1" fillId="0" borderId="0"/>
    <xf numFmtId="172" fontId="21" fillId="0" borderId="0"/>
    <xf numFmtId="0" fontId="1" fillId="0" borderId="0"/>
    <xf numFmtId="0" fontId="21" fillId="0" borderId="0"/>
    <xf numFmtId="172" fontId="1" fillId="0" borderId="0"/>
    <xf numFmtId="0" fontId="46" fillId="0" borderId="0"/>
    <xf numFmtId="0" fontId="1" fillId="0" borderId="0"/>
    <xf numFmtId="0" fontId="46" fillId="0" borderId="0"/>
    <xf numFmtId="0" fontId="1" fillId="0" borderId="0"/>
    <xf numFmtId="0" fontId="1" fillId="0" borderId="0"/>
    <xf numFmtId="173" fontId="73" fillId="0" borderId="0"/>
    <xf numFmtId="0" fontId="46" fillId="0" borderId="0"/>
    <xf numFmtId="0" fontId="46" fillId="0" borderId="0"/>
    <xf numFmtId="0" fontId="1" fillId="0" borderId="0"/>
    <xf numFmtId="0" fontId="46" fillId="0" borderId="0"/>
    <xf numFmtId="0" fontId="1" fillId="0" borderId="0"/>
    <xf numFmtId="0" fontId="1" fillId="0" borderId="0"/>
    <xf numFmtId="0" fontId="21" fillId="0" borderId="0"/>
    <xf numFmtId="0" fontId="46" fillId="0" borderId="0"/>
    <xf numFmtId="0" fontId="1" fillId="0" borderId="0"/>
    <xf numFmtId="0" fontId="46" fillId="0" borderId="0"/>
    <xf numFmtId="0" fontId="1" fillId="0" borderId="0"/>
    <xf numFmtId="0" fontId="21" fillId="0" borderId="0"/>
    <xf numFmtId="172" fontId="21" fillId="0" borderId="0" applyNumberFormat="0" applyFont="0" applyFill="0" applyBorder="0" applyAlignment="0" applyProtection="0"/>
    <xf numFmtId="0" fontId="46" fillId="0" borderId="0"/>
    <xf numFmtId="172" fontId="45" fillId="0" borderId="0"/>
    <xf numFmtId="0" fontId="21" fillId="0" borderId="0"/>
    <xf numFmtId="0" fontId="21" fillId="0" borderId="0"/>
    <xf numFmtId="0" fontId="21" fillId="0" borderId="0"/>
    <xf numFmtId="0" fontId="1" fillId="0" borderId="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172" fontId="1" fillId="0" borderId="0"/>
    <xf numFmtId="0" fontId="46" fillId="0" borderId="0"/>
    <xf numFmtId="0" fontId="1" fillId="0" borderId="0"/>
    <xf numFmtId="0" fontId="1" fillId="0" borderId="0"/>
    <xf numFmtId="0" fontId="1" fillId="0" borderId="0"/>
    <xf numFmtId="0" fontId="70" fillId="0" borderId="0"/>
    <xf numFmtId="172" fontId="1" fillId="0" borderId="0"/>
    <xf numFmtId="0" fontId="46" fillId="0" borderId="0"/>
    <xf numFmtId="0" fontId="1" fillId="0" borderId="0"/>
    <xf numFmtId="0" fontId="1" fillId="0" borderId="0"/>
    <xf numFmtId="0" fontId="1" fillId="0" borderId="0"/>
    <xf numFmtId="173" fontId="73"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1" fillId="0" borderId="0"/>
    <xf numFmtId="0" fontId="45" fillId="0" borderId="0"/>
    <xf numFmtId="0" fontId="1" fillId="0" borderId="0"/>
    <xf numFmtId="0" fontId="45"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1" fillId="0" borderId="0"/>
    <xf numFmtId="0" fontId="45" fillId="0" borderId="0"/>
    <xf numFmtId="0" fontId="1" fillId="0" borderId="0"/>
    <xf numFmtId="0" fontId="45" fillId="0" borderId="0"/>
    <xf numFmtId="0" fontId="46" fillId="0" borderId="0"/>
    <xf numFmtId="0" fontId="1" fillId="0" borderId="0"/>
    <xf numFmtId="0" fontId="1" fillId="0" borderId="0"/>
    <xf numFmtId="0" fontId="45" fillId="0" borderId="0"/>
    <xf numFmtId="0" fontId="1" fillId="0" borderId="0"/>
    <xf numFmtId="0" fontId="46" fillId="0" borderId="0"/>
    <xf numFmtId="0" fontId="46" fillId="0" borderId="0"/>
    <xf numFmtId="0" fontId="1" fillId="0" borderId="0"/>
    <xf numFmtId="0" fontId="46" fillId="0" borderId="0"/>
    <xf numFmtId="0" fontId="1" fillId="0" borderId="0"/>
    <xf numFmtId="0" fontId="46" fillId="0" borderId="0"/>
    <xf numFmtId="172" fontId="1" fillId="0" borderId="0"/>
    <xf numFmtId="0" fontId="70" fillId="0" borderId="0"/>
    <xf numFmtId="0" fontId="4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Fill="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172" fontId="1" fillId="0" borderId="0"/>
    <xf numFmtId="0" fontId="21" fillId="0" borderId="0"/>
    <xf numFmtId="0" fontId="1" fillId="0" borderId="0"/>
    <xf numFmtId="0" fontId="1" fillId="0" borderId="0"/>
    <xf numFmtId="0" fontId="1" fillId="0" borderId="0"/>
    <xf numFmtId="0" fontId="21" fillId="0" borderId="0"/>
    <xf numFmtId="172" fontId="1" fillId="0" borderId="0"/>
    <xf numFmtId="0" fontId="1" fillId="0" borderId="0"/>
    <xf numFmtId="0" fontId="1" fillId="0" borderId="0"/>
    <xf numFmtId="0" fontId="1" fillId="0" borderId="0"/>
    <xf numFmtId="173" fontId="73" fillId="0" borderId="0"/>
    <xf numFmtId="0" fontId="21" fillId="0" borderId="0"/>
    <xf numFmtId="0" fontId="1" fillId="0" borderId="0"/>
    <xf numFmtId="0" fontId="1" fillId="0" borderId="0"/>
    <xf numFmtId="0" fontId="1" fillId="0" borderId="0"/>
    <xf numFmtId="0" fontId="46" fillId="0" borderId="0"/>
    <xf numFmtId="0" fontId="1" fillId="0" borderId="0"/>
    <xf numFmtId="0" fontId="21" fillId="0" borderId="0"/>
    <xf numFmtId="0" fontId="1" fillId="0" borderId="0"/>
    <xf numFmtId="172" fontId="1" fillId="0" borderId="0"/>
    <xf numFmtId="172" fontId="45"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xf numFmtId="0" fontId="21" fillId="0" borderId="0"/>
    <xf numFmtId="172" fontId="1" fillId="0" borderId="0"/>
    <xf numFmtId="0" fontId="1" fillId="0" borderId="0"/>
    <xf numFmtId="0" fontId="21" fillId="0" borderId="0"/>
    <xf numFmtId="0" fontId="1" fillId="0" borderId="0"/>
    <xf numFmtId="0" fontId="46" fillId="0" borderId="0"/>
    <xf numFmtId="0" fontId="1" fillId="0" borderId="0"/>
    <xf numFmtId="0" fontId="70" fillId="0" borderId="0"/>
    <xf numFmtId="172" fontId="1" fillId="0" borderId="0"/>
    <xf numFmtId="0" fontId="1" fillId="0" borderId="0"/>
    <xf numFmtId="0" fontId="1" fillId="0" borderId="0"/>
    <xf numFmtId="0" fontId="1" fillId="0" borderId="0"/>
    <xf numFmtId="173" fontId="73" fillId="0" borderId="0"/>
    <xf numFmtId="0" fontId="21" fillId="0" borderId="0"/>
    <xf numFmtId="0" fontId="1" fillId="0" borderId="0"/>
    <xf numFmtId="0" fontId="1" fillId="0" borderId="0"/>
    <xf numFmtId="0" fontId="1" fillId="0" borderId="0"/>
    <xf numFmtId="0" fontId="46" fillId="0" borderId="0"/>
    <xf numFmtId="0" fontId="1" fillId="0" borderId="0"/>
    <xf numFmtId="0" fontId="1" fillId="0" borderId="0"/>
    <xf numFmtId="172" fontId="1" fillId="0" borderId="0"/>
    <xf numFmtId="0" fontId="70" fillId="0" borderId="0"/>
    <xf numFmtId="172" fontId="45"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1" fillId="0" borderId="0"/>
    <xf numFmtId="0" fontId="45" fillId="0" borderId="0"/>
    <xf numFmtId="0" fontId="1" fillId="0" borderId="0"/>
    <xf numFmtId="0" fontId="45"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1" fillId="0" borderId="0"/>
    <xf numFmtId="0" fontId="45" fillId="0" borderId="0"/>
    <xf numFmtId="0" fontId="1" fillId="0" borderId="0"/>
    <xf numFmtId="0" fontId="45" fillId="0" borderId="0"/>
    <xf numFmtId="0" fontId="1"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1" fillId="0" borderId="0"/>
    <xf numFmtId="0" fontId="45" fillId="0" borderId="0"/>
    <xf numFmtId="0" fontId="1" fillId="0" borderId="0"/>
    <xf numFmtId="0" fontId="45"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1" fillId="0" borderId="0"/>
    <xf numFmtId="0" fontId="45" fillId="0" borderId="0"/>
    <xf numFmtId="0" fontId="1" fillId="0" borderId="0"/>
    <xf numFmtId="0" fontId="47" fillId="0" borderId="0"/>
    <xf numFmtId="0"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1" fillId="0" borderId="0"/>
    <xf numFmtId="0" fontId="45" fillId="0" borderId="0"/>
    <xf numFmtId="0" fontId="1" fillId="0" borderId="0"/>
    <xf numFmtId="0" fontId="45" fillId="0" borderId="0"/>
    <xf numFmtId="0" fontId="1" fillId="0" borderId="0"/>
    <xf numFmtId="0" fontId="1" fillId="0" borderId="0"/>
    <xf numFmtId="0" fontId="1" fillId="0" borderId="0"/>
    <xf numFmtId="0" fontId="21" fillId="0" borderId="0"/>
    <xf numFmtId="0" fontId="1" fillId="0" borderId="0"/>
    <xf numFmtId="0" fontId="45" fillId="0" borderId="0"/>
    <xf numFmtId="0" fontId="1" fillId="0" borderId="0"/>
    <xf numFmtId="0" fontId="1" fillId="0" borderId="0"/>
    <xf numFmtId="0" fontId="21" fillId="0" borderId="0"/>
    <xf numFmtId="0" fontId="1" fillId="0" borderId="0"/>
    <xf numFmtId="0" fontId="45"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45" fillId="0" borderId="0"/>
    <xf numFmtId="172"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1" fillId="0" borderId="0"/>
    <xf numFmtId="173" fontId="73" fillId="0" borderId="0"/>
    <xf numFmtId="0" fontId="2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2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45"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46"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46" fillId="0" borderId="0"/>
    <xf numFmtId="0" fontId="21"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46"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46"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46" fillId="0" borderId="0"/>
    <xf numFmtId="0" fontId="21" fillId="0" borderId="0"/>
    <xf numFmtId="0" fontId="21" fillId="76" borderId="0"/>
    <xf numFmtId="172" fontId="1" fillId="0" borderId="0"/>
    <xf numFmtId="0" fontId="1" fillId="0" borderId="0"/>
    <xf numFmtId="0" fontId="1" fillId="0" borderId="0"/>
    <xf numFmtId="0" fontId="1" fillId="0" borderId="0"/>
    <xf numFmtId="173" fontId="73" fillId="0" borderId="0"/>
    <xf numFmtId="0" fontId="29" fillId="0" borderId="0"/>
    <xf numFmtId="0" fontId="29" fillId="0" borderId="0"/>
    <xf numFmtId="0" fontId="29" fillId="0" borderId="0"/>
    <xf numFmtId="0" fontId="1" fillId="0" borderId="0"/>
    <xf numFmtId="0" fontId="29" fillId="0" borderId="0"/>
    <xf numFmtId="0" fontId="1" fillId="0" borderId="0"/>
    <xf numFmtId="0" fontId="1" fillId="0" borderId="0"/>
    <xf numFmtId="0" fontId="21" fillId="0" borderId="0"/>
    <xf numFmtId="0" fontId="46" fillId="0" borderId="0"/>
    <xf numFmtId="0" fontId="1" fillId="0" borderId="0"/>
    <xf numFmtId="0" fontId="1" fillId="0" borderId="0"/>
    <xf numFmtId="0" fontId="1" fillId="0" borderId="0"/>
    <xf numFmtId="0" fontId="29" fillId="0" borderId="0"/>
    <xf numFmtId="0" fontId="29" fillId="0" borderId="0"/>
    <xf numFmtId="0" fontId="1" fillId="0" borderId="0"/>
    <xf numFmtId="0" fontId="29" fillId="0" borderId="0"/>
    <xf numFmtId="0" fontId="1" fillId="0" borderId="0"/>
    <xf numFmtId="0" fontId="47"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46"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46"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2" fontId="1" fillId="0" borderId="0"/>
    <xf numFmtId="172" fontId="1" fillId="0" borderId="0"/>
    <xf numFmtId="0" fontId="46" fillId="0" borderId="0"/>
    <xf numFmtId="0" fontId="1" fillId="0" borderId="0"/>
    <xf numFmtId="0" fontId="1" fillId="0" borderId="0"/>
    <xf numFmtId="0" fontId="1" fillId="0" borderId="0"/>
    <xf numFmtId="0" fontId="73" fillId="0" borderId="0"/>
    <xf numFmtId="0" fontId="21" fillId="0" borderId="0"/>
    <xf numFmtId="0" fontId="2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46"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47"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46"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46"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46" fillId="0" borderId="0"/>
    <xf numFmtId="0" fontId="21" fillId="0" borderId="0"/>
    <xf numFmtId="0" fontId="4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172" fontId="1" fillId="0" borderId="0"/>
    <xf numFmtId="172" fontId="1" fillId="0" borderId="0"/>
    <xf numFmtId="0" fontId="137" fillId="0" borderId="0">
      <alignment vertical="center"/>
    </xf>
    <xf numFmtId="0" fontId="1" fillId="0" borderId="0"/>
    <xf numFmtId="166" fontId="21" fillId="0" borderId="0"/>
    <xf numFmtId="0" fontId="46" fillId="0" borderId="0"/>
    <xf numFmtId="0" fontId="1" fillId="0" borderId="0"/>
    <xf numFmtId="0" fontId="1" fillId="0" borderId="0"/>
    <xf numFmtId="166"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172" fontId="1" fillId="0" borderId="0"/>
    <xf numFmtId="172" fontId="1" fillId="0" borderId="0"/>
    <xf numFmtId="0" fontId="29" fillId="0" borderId="0"/>
    <xf numFmtId="0" fontId="29" fillId="0" borderId="0"/>
    <xf numFmtId="0" fontId="1" fillId="0" borderId="0"/>
    <xf numFmtId="0" fontId="29" fillId="0" borderId="0"/>
    <xf numFmtId="0" fontId="1" fillId="0" borderId="0"/>
    <xf numFmtId="0" fontId="1" fillId="0" borderId="0"/>
    <xf numFmtId="166" fontId="21" fillId="0" borderId="0"/>
    <xf numFmtId="0" fontId="2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172" fontId="1" fillId="0" borderId="0"/>
    <xf numFmtId="172"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166" fontId="21" fillId="0" borderId="0"/>
    <xf numFmtId="0" fontId="2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166"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21" fillId="0" borderId="0"/>
    <xf numFmtId="0" fontId="1" fillId="0" borderId="0"/>
    <xf numFmtId="0" fontId="1" fillId="0" borderId="0">
      <protection locked="0"/>
    </xf>
    <xf numFmtId="0" fontId="21" fillId="0" borderId="0"/>
    <xf numFmtId="0" fontId="21" fillId="0" borderId="0"/>
    <xf numFmtId="0" fontId="21" fillId="0" borderId="0"/>
    <xf numFmtId="174" fontId="21" fillId="0" borderId="0"/>
    <xf numFmtId="172" fontId="21" fillId="0" borderId="0"/>
    <xf numFmtId="173" fontId="21" fillId="0" borderId="0"/>
    <xf numFmtId="0" fontId="21" fillId="0" borderId="0"/>
    <xf numFmtId="173" fontId="21" fillId="0" borderId="0"/>
    <xf numFmtId="0" fontId="21" fillId="0" borderId="0"/>
    <xf numFmtId="174" fontId="21" fillId="0" borderId="0"/>
    <xf numFmtId="0" fontId="46" fillId="0" borderId="0"/>
    <xf numFmtId="172" fontId="21" fillId="0" borderId="0"/>
    <xf numFmtId="0" fontId="21" fillId="0" borderId="0"/>
    <xf numFmtId="0" fontId="21" fillId="0" borderId="0"/>
    <xf numFmtId="0" fontId="21" fillId="0" borderId="0"/>
    <xf numFmtId="172" fontId="1" fillId="0" borderId="0"/>
    <xf numFmtId="0" fontId="21" fillId="0" borderId="0"/>
    <xf numFmtId="173" fontId="21" fillId="0" borderId="0"/>
    <xf numFmtId="0" fontId="21" fillId="0" borderId="0"/>
    <xf numFmtId="172" fontId="21" fillId="0" borderId="0"/>
    <xf numFmtId="0" fontId="46" fillId="0" borderId="0"/>
    <xf numFmtId="0" fontId="21" fillId="0" borderId="0"/>
    <xf numFmtId="173" fontId="21" fillId="0" borderId="0"/>
    <xf numFmtId="0" fontId="21" fillId="0" borderId="0"/>
    <xf numFmtId="0" fontId="21" fillId="0" borderId="0" applyFill="0"/>
    <xf numFmtId="172" fontId="21" fillId="0" borderId="0"/>
    <xf numFmtId="173" fontId="21" fillId="0" borderId="0"/>
    <xf numFmtId="0" fontId="21" fillId="0" borderId="0"/>
    <xf numFmtId="0" fontId="21" fillId="0" borderId="0" applyFill="0"/>
    <xf numFmtId="0" fontId="46" fillId="0" borderId="0"/>
    <xf numFmtId="0" fontId="21" fillId="0" borderId="0"/>
    <xf numFmtId="0" fontId="21" fillId="0" borderId="0"/>
    <xf numFmtId="0" fontId="21" fillId="0" borderId="0" applyFill="0"/>
    <xf numFmtId="0" fontId="29" fillId="0" borderId="0"/>
    <xf numFmtId="0" fontId="29" fillId="0" borderId="0"/>
    <xf numFmtId="0" fontId="29" fillId="0" borderId="0"/>
    <xf numFmtId="172" fontId="21" fillId="0" borderId="0" applyNumberFormat="0" applyFont="0" applyFill="0" applyBorder="0" applyAlignment="0" applyProtection="0"/>
    <xf numFmtId="0" fontId="21" fillId="0" borderId="0"/>
    <xf numFmtId="0" fontId="21" fillId="0" borderId="0"/>
    <xf numFmtId="0" fontId="21" fillId="0" borderId="0" applyNumberFormat="0" applyFont="0" applyFill="0" applyBorder="0" applyAlignment="0" applyProtection="0"/>
    <xf numFmtId="0" fontId="21" fillId="0" borderId="0"/>
    <xf numFmtId="0" fontId="21" fillId="0" borderId="0"/>
    <xf numFmtId="173" fontId="21" fillId="0" borderId="0"/>
    <xf numFmtId="0" fontId="21" fillId="0" borderId="0"/>
    <xf numFmtId="0" fontId="21" fillId="0" borderId="0"/>
    <xf numFmtId="0" fontId="21" fillId="0" borderId="0"/>
    <xf numFmtId="172" fontId="21" fillId="0" borderId="0"/>
    <xf numFmtId="173" fontId="45" fillId="0" borderId="0"/>
    <xf numFmtId="0" fontId="1" fillId="0" borderId="0"/>
    <xf numFmtId="0" fontId="1" fillId="0" borderId="0"/>
    <xf numFmtId="0" fontId="21" fillId="0" borderId="0"/>
    <xf numFmtId="201" fontId="21" fillId="0" borderId="0"/>
    <xf numFmtId="0" fontId="21" fillId="0" borderId="0"/>
    <xf numFmtId="0" fontId="21" fillId="0" borderId="0"/>
    <xf numFmtId="0" fontId="138" fillId="0" borderId="0"/>
    <xf numFmtId="0" fontId="46" fillId="0" borderId="0"/>
    <xf numFmtId="0" fontId="21" fillId="0" borderId="0"/>
    <xf numFmtId="0" fontId="21" fillId="0" borderId="0"/>
    <xf numFmtId="0" fontId="21" fillId="0" borderId="0"/>
    <xf numFmtId="0" fontId="21" fillId="0" borderId="0"/>
    <xf numFmtId="172" fontId="1" fillId="0" borderId="0"/>
    <xf numFmtId="0" fontId="1" fillId="0" borderId="0"/>
    <xf numFmtId="166" fontId="21" fillId="0" borderId="0"/>
    <xf numFmtId="172" fontId="1" fillId="0" borderId="0"/>
    <xf numFmtId="0" fontId="1" fillId="0" borderId="0"/>
    <xf numFmtId="0" fontId="46" fillId="0" borderId="0"/>
    <xf numFmtId="166"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172" fontId="1" fillId="0" borderId="0"/>
    <xf numFmtId="172" fontId="1" fillId="0" borderId="0"/>
    <xf numFmtId="172"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45" fillId="0" borderId="0"/>
    <xf numFmtId="172" fontId="1" fillId="0" borderId="0"/>
    <xf numFmtId="172" fontId="1" fillId="0" borderId="0"/>
    <xf numFmtId="172" fontId="45" fillId="0" borderId="0"/>
    <xf numFmtId="172" fontId="1" fillId="0" borderId="0"/>
    <xf numFmtId="172" fontId="1" fillId="0" borderId="0"/>
    <xf numFmtId="172" fontId="45" fillId="0" borderId="0"/>
    <xf numFmtId="172" fontId="1" fillId="0" borderId="0"/>
    <xf numFmtId="172" fontId="1" fillId="0" borderId="0"/>
    <xf numFmtId="172" fontId="45" fillId="0" borderId="0"/>
    <xf numFmtId="172" fontId="1" fillId="0" borderId="0"/>
    <xf numFmtId="172" fontId="1" fillId="0" borderId="0"/>
    <xf numFmtId="172" fontId="45" fillId="0" borderId="0"/>
    <xf numFmtId="172" fontId="1" fillId="0" borderId="0"/>
    <xf numFmtId="172" fontId="1" fillId="0" borderId="0"/>
    <xf numFmtId="172" fontId="45" fillId="0" borderId="0"/>
    <xf numFmtId="172" fontId="21" fillId="0" borderId="0"/>
    <xf numFmtId="172" fontId="21" fillId="0" borderId="0"/>
    <xf numFmtId="0" fontId="21" fillId="0" borderId="0"/>
    <xf numFmtId="172" fontId="21" fillId="0" borderId="0"/>
    <xf numFmtId="172" fontId="21" fillId="0" borderId="0"/>
    <xf numFmtId="0" fontId="1" fillId="0" borderId="0"/>
    <xf numFmtId="172" fontId="21" fillId="0" borderId="0"/>
    <xf numFmtId="172"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21" fillId="0" borderId="0" applyFill="0"/>
    <xf numFmtId="0" fontId="1" fillId="0" borderId="0"/>
    <xf numFmtId="0" fontId="1" fillId="0" borderId="0"/>
    <xf numFmtId="172" fontId="1" fillId="0" borderId="0"/>
    <xf numFmtId="0" fontId="1" fillId="0" borderId="0"/>
    <xf numFmtId="0" fontId="1" fillId="0" borderId="0"/>
    <xf numFmtId="172" fontId="1" fillId="0" borderId="0"/>
    <xf numFmtId="0" fontId="21" fillId="0" borderId="0" applyFill="0"/>
    <xf numFmtId="172" fontId="4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5" fillId="0" borderId="0"/>
    <xf numFmtId="172" fontId="1" fillId="0" borderId="0"/>
    <xf numFmtId="172" fontId="21" fillId="0" borderId="0"/>
    <xf numFmtId="172" fontId="1" fillId="0" borderId="0"/>
    <xf numFmtId="0" fontId="21" fillId="0" borderId="0">
      <alignment horizontal="left" vertical="center" indent="1"/>
    </xf>
    <xf numFmtId="172" fontId="4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5" fillId="0" borderId="0"/>
    <xf numFmtId="172" fontId="1" fillId="0" borderId="0"/>
    <xf numFmtId="172" fontId="1" fillId="0" borderId="0"/>
    <xf numFmtId="172" fontId="4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Fill="0"/>
    <xf numFmtId="172" fontId="1" fillId="0" borderId="0"/>
    <xf numFmtId="172" fontId="1" fillId="0" borderId="0"/>
    <xf numFmtId="172" fontId="4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172" fontId="1" fillId="0" borderId="0"/>
    <xf numFmtId="172" fontId="1" fillId="0" borderId="0"/>
    <xf numFmtId="172" fontId="45"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2" fontId="1" fillId="0" borderId="0"/>
    <xf numFmtId="172" fontId="1" fillId="0" borderId="0"/>
    <xf numFmtId="172" fontId="45"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1" fillId="8" borderId="8"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21" fillId="52" borderId="105" applyNumberFormat="0" applyFon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139" fillId="44" borderId="106" applyNumberFormat="0" applyAlignment="0" applyProtection="0"/>
    <xf numFmtId="0" fontId="9" fillId="6" borderId="5" applyNumberFormat="0" applyAlignment="0" applyProtection="0"/>
    <xf numFmtId="202" fontId="21" fillId="0" borderId="0" applyFill="0" applyBorder="0"/>
    <xf numFmtId="9" fontId="21" fillId="0" borderId="0" applyFont="0" applyFill="0" applyBorder="0" applyAlignment="0" applyProtection="0"/>
    <xf numFmtId="9" fontId="14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1" fillId="0" borderId="0" applyFont="0" applyFill="0" applyBorder="0" applyAlignment="0" applyProtection="0"/>
    <xf numFmtId="192" fontId="142"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110" fillId="0" borderId="0" applyFill="0" applyBorder="0">
      <alignment vertical="center"/>
    </xf>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203" fontId="143" fillId="0" borderId="107"/>
    <xf numFmtId="203" fontId="143" fillId="0" borderId="107"/>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0" fontId="144" fillId="0" borderId="60">
      <alignment horizontal="center"/>
    </xf>
    <xf numFmtId="3" fontId="70" fillId="0" borderId="0" applyFont="0" applyFill="0" applyBorder="0" applyAlignment="0" applyProtection="0"/>
    <xf numFmtId="0" fontId="70" fillId="90" borderId="0" applyNumberFormat="0" applyFont="0" applyBorder="0" applyAlignment="0" applyProtection="0"/>
    <xf numFmtId="204" fontId="21" fillId="0" borderId="0"/>
    <xf numFmtId="205" fontId="44" fillId="0" borderId="0" applyFill="0" applyBorder="0">
      <alignment horizontal="right" vertical="center"/>
    </xf>
    <xf numFmtId="206" fontId="44" fillId="0" borderId="0" applyFill="0" applyBorder="0">
      <alignment horizontal="right" vertical="center"/>
    </xf>
    <xf numFmtId="207" fontId="44" fillId="0" borderId="0" applyFill="0" applyBorder="0">
      <alignment horizontal="right" vertical="center"/>
    </xf>
    <xf numFmtId="0" fontId="21" fillId="52" borderId="0" applyNumberFormat="0" applyFont="0" applyBorder="0" applyAlignment="0" applyProtection="0"/>
    <xf numFmtId="0" fontId="21" fillId="44" borderId="0" applyNumberFormat="0" applyFont="0" applyBorder="0" applyAlignment="0" applyProtection="0"/>
    <xf numFmtId="0" fontId="21" fillId="46" borderId="0" applyNumberFormat="0" applyFont="0" applyBorder="0" applyAlignment="0" applyProtection="0"/>
    <xf numFmtId="0" fontId="21" fillId="0" borderId="0" applyNumberFormat="0" applyFont="0" applyFill="0" applyBorder="0" applyAlignment="0" applyProtection="0"/>
    <xf numFmtId="0" fontId="21" fillId="46" borderId="0" applyNumberFormat="0" applyFont="0" applyBorder="0" applyAlignment="0" applyProtection="0"/>
    <xf numFmtId="0" fontId="21" fillId="0" borderId="0" applyNumberFormat="0" applyFont="0" applyFill="0" applyBorder="0" applyAlignment="0" applyProtection="0"/>
    <xf numFmtId="0" fontId="21" fillId="0" borderId="0" applyNumberFormat="0" applyFont="0" applyBorder="0" applyAlignment="0" applyProtection="0"/>
    <xf numFmtId="0" fontId="145" fillId="0" borderId="0" applyNumberFormat="0" applyFill="0" applyBorder="0" applyAlignment="0" applyProtection="0"/>
    <xf numFmtId="0" fontId="146" fillId="0" borderId="0" applyFill="0" applyBorder="0">
      <alignment vertical="center"/>
    </xf>
    <xf numFmtId="208" fontId="147" fillId="0" borderId="0">
      <alignment horizontal="left"/>
    </xf>
    <xf numFmtId="0" fontId="21" fillId="0" borderId="0"/>
    <xf numFmtId="0" fontId="21" fillId="0" borderId="0"/>
    <xf numFmtId="0" fontId="91" fillId="0" borderId="0"/>
    <xf numFmtId="0" fontId="148" fillId="0" borderId="0"/>
    <xf numFmtId="15" fontId="21" fillId="0" borderId="0"/>
    <xf numFmtId="10" fontId="21" fillId="0" borderId="0"/>
    <xf numFmtId="0" fontId="149" fillId="34" borderId="108" applyBorder="0" applyProtection="0">
      <alignment horizontal="centerContinuous" vertical="center"/>
    </xf>
    <xf numFmtId="0" fontId="149" fillId="34" borderId="108" applyBorder="0" applyProtection="0">
      <alignment horizontal="centerContinuous" vertical="center"/>
    </xf>
    <xf numFmtId="0" fontId="149" fillId="34" borderId="108" applyBorder="0" applyProtection="0">
      <alignment horizontal="centerContinuous" vertical="center"/>
    </xf>
    <xf numFmtId="0" fontId="149" fillId="34" borderId="108" applyBorder="0" applyProtection="0">
      <alignment horizontal="centerContinuous" vertical="center"/>
    </xf>
    <xf numFmtId="0" fontId="150" fillId="0" borderId="0" applyBorder="0" applyProtection="0">
      <alignment vertical="center"/>
    </xf>
    <xf numFmtId="0" fontId="151" fillId="0" borderId="0">
      <alignment horizontal="left"/>
    </xf>
    <xf numFmtId="0" fontId="151" fillId="0" borderId="109" applyFill="0" applyBorder="0" applyProtection="0">
      <alignment horizontal="left" vertical="top"/>
    </xf>
    <xf numFmtId="0" fontId="151" fillId="0" borderId="109" applyFill="0" applyBorder="0" applyProtection="0">
      <alignment horizontal="left" vertical="top"/>
    </xf>
    <xf numFmtId="49" fontId="21" fillId="0" borderId="0" applyFont="0" applyFill="0" applyBorder="0" applyAlignment="0" applyProtection="0"/>
    <xf numFmtId="0" fontId="152" fillId="0" borderId="0"/>
    <xf numFmtId="0" fontId="153" fillId="0" borderId="0"/>
    <xf numFmtId="0" fontId="153" fillId="0" borderId="0"/>
    <xf numFmtId="0" fontId="152" fillId="0" borderId="0"/>
    <xf numFmtId="196" fontId="154" fillId="0" borderId="0"/>
    <xf numFmtId="209" fontId="155" fillId="91" borderId="0" applyNumberFormat="0">
      <alignment vertical="center"/>
    </xf>
    <xf numFmtId="0" fontId="145" fillId="0" borderId="0" applyNumberFormat="0" applyFill="0" applyBorder="0" applyAlignment="0" applyProtection="0"/>
    <xf numFmtId="209" fontId="19" fillId="92" borderId="0" applyNumberFormat="0">
      <alignment vertical="center"/>
    </xf>
    <xf numFmtId="0" fontId="156" fillId="0" borderId="0" applyNumberFormat="0" applyFill="0" applyBorder="0" applyAlignment="0" applyProtection="0"/>
    <xf numFmtId="209" fontId="19" fillId="0" borderId="0" applyNumberFormat="0" applyFill="0">
      <alignment vertical="center"/>
    </xf>
    <xf numFmtId="209" fontId="110" fillId="0" borderId="0" applyNumberFormat="0" applyFill="0">
      <alignment vertical="center"/>
    </xf>
    <xf numFmtId="0" fontId="157" fillId="0" borderId="0" applyFill="0" applyBorder="0">
      <alignment horizontal="left" vertical="center"/>
      <protection locked="0"/>
    </xf>
    <xf numFmtId="0" fontId="152" fillId="0" borderId="0"/>
    <xf numFmtId="0" fontId="158" fillId="0" borderId="0" applyFill="0" applyBorder="0">
      <alignment horizontal="left" vertical="center"/>
      <protection locked="0"/>
    </xf>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76" fillId="0" borderId="110" applyNumberFormat="0" applyFill="0" applyAlignment="0" applyProtection="0"/>
    <xf numFmtId="0" fontId="15" fillId="0" borderId="9" applyNumberFormat="0" applyFill="0" applyAlignment="0" applyProtection="0"/>
    <xf numFmtId="0" fontId="127" fillId="0" borderId="0" applyNumberFormat="0" applyFill="0" applyBorder="0" applyAlignment="0" applyProtection="0"/>
    <xf numFmtId="0" fontId="13" fillId="0" borderId="0" applyNumberFormat="0" applyFill="0" applyBorder="0" applyAlignment="0" applyProtection="0"/>
    <xf numFmtId="210" fontId="21" fillId="0" borderId="108" applyBorder="0" applyProtection="0">
      <alignment horizontal="right"/>
    </xf>
    <xf numFmtId="210" fontId="21" fillId="0" borderId="108" applyBorder="0" applyProtection="0">
      <alignment horizontal="right"/>
    </xf>
    <xf numFmtId="210" fontId="21" fillId="0" borderId="108" applyBorder="0" applyProtection="0">
      <alignment horizontal="right"/>
    </xf>
    <xf numFmtId="210" fontId="21" fillId="0" borderId="108" applyBorder="0" applyProtection="0">
      <alignment horizontal="right"/>
    </xf>
  </cellStyleXfs>
  <cellXfs count="331">
    <xf numFmtId="0" fontId="0" fillId="0" borderId="0" xfId="0">
      <protection locked="0"/>
    </xf>
    <xf numFmtId="0" fontId="16" fillId="33" borderId="0" xfId="0" applyFont="1" applyFill="1" applyProtection="1">
      <protection locked="0"/>
    </xf>
    <xf numFmtId="0" fontId="17" fillId="34" borderId="0" xfId="0" applyFont="1" applyFill="1" applyBorder="1" applyAlignment="1" applyProtection="1">
      <alignment vertical="center"/>
    </xf>
    <xf numFmtId="0" fontId="17" fillId="34" borderId="0" xfId="0" applyFont="1" applyFill="1" applyAlignment="1" applyProtection="1">
      <alignment vertical="center" wrapText="1"/>
    </xf>
    <xf numFmtId="0" fontId="17" fillId="0" borderId="0" xfId="0" applyFont="1" applyFill="1" applyAlignment="1" applyProtection="1">
      <alignment vertical="center"/>
    </xf>
    <xf numFmtId="0" fontId="0" fillId="33" borderId="0" xfId="0" applyFill="1" applyProtection="1"/>
    <xf numFmtId="0" fontId="17" fillId="34" borderId="0" xfId="0" applyFont="1" applyFill="1" applyBorder="1" applyAlignment="1" applyProtection="1">
      <alignment horizontal="left" vertical="center"/>
    </xf>
    <xf numFmtId="0" fontId="17" fillId="35" borderId="0" xfId="2">
      <alignment horizontal="left" vertical="center"/>
      <protection locked="0"/>
    </xf>
    <xf numFmtId="0" fontId="18" fillId="0" borderId="0" xfId="0" applyFont="1" applyFill="1" applyBorder="1" applyAlignment="1" applyProtection="1">
      <alignment vertical="center"/>
    </xf>
    <xf numFmtId="0" fontId="0" fillId="33" borderId="0" xfId="0" applyFill="1" applyProtection="1">
      <protection locked="0"/>
    </xf>
    <xf numFmtId="0" fontId="19" fillId="0" borderId="0" xfId="0" applyFont="1" applyAlignment="1" applyProtection="1">
      <alignment horizontal="left" wrapText="1"/>
      <protection locked="0"/>
    </xf>
    <xf numFmtId="0" fontId="19" fillId="0" borderId="0" xfId="0" applyFont="1" applyAlignment="1" applyProtection="1">
      <alignment horizontal="left" wrapText="1"/>
    </xf>
    <xf numFmtId="0" fontId="16" fillId="33" borderId="0" xfId="0" applyFont="1" applyFill="1" applyProtection="1"/>
    <xf numFmtId="0" fontId="19" fillId="0" borderId="0" xfId="0" applyFont="1" applyFill="1" applyAlignment="1" applyProtection="1">
      <alignment vertical="center" wrapText="1"/>
    </xf>
    <xf numFmtId="0" fontId="0" fillId="36" borderId="0" xfId="0" applyFill="1" applyAlignment="1" applyProtection="1">
      <alignment horizontal="left" vertical="top" wrapText="1"/>
    </xf>
    <xf numFmtId="0" fontId="0" fillId="0" borderId="0" xfId="0" applyFill="1" applyAlignment="1" applyProtection="1">
      <alignment vertical="top" wrapText="1"/>
    </xf>
    <xf numFmtId="0" fontId="0" fillId="33" borderId="0" xfId="0" applyFill="1" applyAlignment="1" applyProtection="1">
      <alignment horizontal="left" vertical="top" wrapText="1"/>
    </xf>
    <xf numFmtId="0" fontId="0" fillId="33" borderId="0" xfId="0" applyFill="1" applyAlignment="1" applyProtection="1">
      <alignment vertical="top" wrapText="1"/>
    </xf>
    <xf numFmtId="0" fontId="22" fillId="37" borderId="0" xfId="3">
      <alignment vertical="center"/>
      <protection locked="0"/>
    </xf>
    <xf numFmtId="0" fontId="19" fillId="33" borderId="0" xfId="0" applyFont="1" applyFill="1" applyAlignment="1" applyProtection="1">
      <alignment horizontal="left" vertical="top" wrapText="1"/>
    </xf>
    <xf numFmtId="0" fontId="15" fillId="33" borderId="10" xfId="0" applyFont="1" applyFill="1" applyBorder="1" applyProtection="1"/>
    <xf numFmtId="164" fontId="19" fillId="0" borderId="11" xfId="0" applyNumberFormat="1" applyFont="1" applyBorder="1" applyAlignment="1" applyProtection="1">
      <alignment horizontal="right" vertical="top" wrapText="1"/>
    </xf>
    <xf numFmtId="164" fontId="19" fillId="0" borderId="12" xfId="0" applyNumberFormat="1" applyFont="1" applyBorder="1" applyAlignment="1" applyProtection="1">
      <alignment horizontal="right" vertical="top" wrapText="1"/>
    </xf>
    <xf numFmtId="0" fontId="0" fillId="0" borderId="13" xfId="0" applyFill="1" applyBorder="1" applyAlignment="1" applyProtection="1">
      <alignment horizontal="left" vertical="top" wrapText="1"/>
    </xf>
    <xf numFmtId="165" fontId="21" fillId="33" borderId="14" xfId="0" applyNumberFormat="1" applyFont="1" applyFill="1" applyBorder="1" applyAlignment="1" applyProtection="1">
      <alignment vertical="center" wrapText="1"/>
    </xf>
    <xf numFmtId="165" fontId="21" fillId="38" borderId="14" xfId="0" applyNumberFormat="1" applyFont="1" applyFill="1" applyBorder="1" applyAlignment="1" applyProtection="1">
      <alignment vertical="center" wrapText="1"/>
    </xf>
    <xf numFmtId="165" fontId="21" fillId="38" borderId="15" xfId="0" applyNumberFormat="1" applyFont="1" applyFill="1" applyBorder="1" applyAlignment="1" applyProtection="1">
      <alignment vertical="center" wrapText="1"/>
    </xf>
    <xf numFmtId="0" fontId="0" fillId="33" borderId="16" xfId="0" applyFill="1" applyBorder="1" applyAlignment="1" applyProtection="1">
      <alignment horizontal="left" vertical="top" wrapText="1"/>
    </xf>
    <xf numFmtId="165" fontId="21" fillId="38" borderId="17" xfId="0" applyNumberFormat="1" applyFont="1" applyFill="1" applyBorder="1" applyAlignment="1" applyProtection="1">
      <alignment vertical="center" wrapText="1"/>
    </xf>
    <xf numFmtId="165" fontId="21" fillId="33" borderId="17" xfId="0" applyNumberFormat="1" applyFont="1" applyFill="1" applyBorder="1" applyAlignment="1" applyProtection="1">
      <alignment vertical="center" wrapText="1"/>
    </xf>
    <xf numFmtId="165" fontId="21" fillId="33" borderId="18" xfId="0" applyNumberFormat="1" applyFont="1" applyFill="1" applyBorder="1" applyAlignment="1" applyProtection="1">
      <alignment vertical="center" wrapText="1"/>
    </xf>
    <xf numFmtId="0" fontId="23" fillId="33" borderId="19" xfId="0" applyFont="1" applyFill="1" applyBorder="1" applyProtection="1"/>
    <xf numFmtId="0" fontId="24" fillId="33" borderId="20" xfId="0" applyFont="1" applyFill="1" applyBorder="1" applyProtection="1"/>
    <xf numFmtId="0" fontId="24" fillId="33" borderId="0" xfId="0" applyFont="1" applyFill="1" applyProtection="1"/>
    <xf numFmtId="0" fontId="25" fillId="33" borderId="24" xfId="0" applyFont="1" applyFill="1" applyBorder="1" applyProtection="1"/>
    <xf numFmtId="0" fontId="24" fillId="33" borderId="11" xfId="0" applyFont="1" applyFill="1" applyBorder="1" applyProtection="1"/>
    <xf numFmtId="0" fontId="25" fillId="33" borderId="27" xfId="0" applyFont="1" applyFill="1" applyBorder="1" applyProtection="1"/>
    <xf numFmtId="0" fontId="19" fillId="38" borderId="27" xfId="0" applyFont="1" applyFill="1" applyBorder="1" applyAlignment="1" applyProtection="1">
      <alignment horizontal="right" vertical="center"/>
    </xf>
    <xf numFmtId="0" fontId="19" fillId="39" borderId="16" xfId="0" applyFont="1" applyFill="1" applyBorder="1" applyAlignment="1" applyProtection="1">
      <alignment horizontal="right" vertical="center"/>
    </xf>
    <xf numFmtId="0" fontId="19" fillId="39" borderId="17" xfId="0" applyFont="1" applyFill="1" applyBorder="1" applyAlignment="1" applyProtection="1">
      <alignment horizontal="right" vertical="center"/>
    </xf>
    <xf numFmtId="0" fontId="19" fillId="39" borderId="18" xfId="0" applyFont="1" applyFill="1" applyBorder="1" applyAlignment="1" applyProtection="1">
      <alignment horizontal="right" vertical="center"/>
    </xf>
    <xf numFmtId="0" fontId="25" fillId="33" borderId="16" xfId="0" applyFont="1" applyFill="1" applyBorder="1" applyProtection="1"/>
    <xf numFmtId="0" fontId="19" fillId="38" borderId="17" xfId="0" applyFont="1" applyFill="1" applyBorder="1" applyAlignment="1" applyProtection="1">
      <alignment horizontal="right" vertical="center"/>
    </xf>
    <xf numFmtId="0" fontId="19" fillId="40" borderId="17" xfId="0" applyFont="1" applyFill="1" applyBorder="1" applyAlignment="1" applyProtection="1">
      <alignment horizontal="right" vertical="center"/>
    </xf>
    <xf numFmtId="0" fontId="19" fillId="40" borderId="18" xfId="0" applyFont="1" applyFill="1" applyBorder="1" applyAlignment="1" applyProtection="1">
      <alignment horizontal="right" vertical="center"/>
    </xf>
    <xf numFmtId="0" fontId="24" fillId="33" borderId="28" xfId="0" applyFont="1" applyFill="1" applyBorder="1" applyProtection="1"/>
    <xf numFmtId="0" fontId="24" fillId="33" borderId="0" xfId="0" applyFont="1" applyFill="1" applyBorder="1" applyProtection="1"/>
    <xf numFmtId="0" fontId="24" fillId="33" borderId="29" xfId="0" applyFont="1" applyFill="1" applyBorder="1" applyProtection="1"/>
    <xf numFmtId="0" fontId="26" fillId="0" borderId="20" xfId="0" applyFont="1" applyBorder="1" applyAlignment="1" applyProtection="1">
      <alignment vertical="center" wrapText="1"/>
    </xf>
    <xf numFmtId="0" fontId="27" fillId="0" borderId="20" xfId="0" applyFont="1" applyBorder="1" applyAlignment="1" applyProtection="1">
      <alignment horizontal="right" vertical="center"/>
    </xf>
    <xf numFmtId="0" fontId="27" fillId="0" borderId="10" xfId="0" applyFont="1" applyBorder="1" applyAlignment="1" applyProtection="1">
      <alignment horizontal="right" vertical="center"/>
    </xf>
    <xf numFmtId="0" fontId="27" fillId="0" borderId="11" xfId="0" applyFont="1" applyBorder="1" applyAlignment="1" applyProtection="1">
      <alignment horizontal="right" vertical="center"/>
    </xf>
    <xf numFmtId="0" fontId="27" fillId="0" borderId="12" xfId="0" applyFont="1" applyBorder="1" applyAlignment="1" applyProtection="1">
      <alignment horizontal="right" vertical="center"/>
    </xf>
    <xf numFmtId="0" fontId="26" fillId="0" borderId="30" xfId="0" applyFont="1" applyBorder="1" applyAlignment="1" applyProtection="1">
      <alignment vertical="center" wrapText="1"/>
    </xf>
    <xf numFmtId="0" fontId="27" fillId="0" borderId="31" xfId="0" applyFont="1" applyBorder="1" applyAlignment="1" applyProtection="1">
      <alignment horizontal="right" vertical="center"/>
    </xf>
    <xf numFmtId="165" fontId="27" fillId="0" borderId="31" xfId="0" applyNumberFormat="1" applyFont="1" applyFill="1" applyBorder="1" applyAlignment="1" applyProtection="1">
      <alignment horizontal="right" vertical="center" wrapText="1"/>
    </xf>
    <xf numFmtId="165" fontId="27" fillId="0" borderId="32" xfId="0" applyNumberFormat="1" applyFont="1" applyFill="1" applyBorder="1" applyAlignment="1" applyProtection="1">
      <alignment horizontal="right" vertical="center" wrapText="1"/>
    </xf>
    <xf numFmtId="166" fontId="28" fillId="38" borderId="33" xfId="0" applyNumberFormat="1" applyFont="1" applyFill="1" applyBorder="1" applyAlignment="1" applyProtection="1">
      <alignment horizontal="left"/>
    </xf>
    <xf numFmtId="166" fontId="28" fillId="38" borderId="34" xfId="0" applyNumberFormat="1" applyFont="1" applyFill="1" applyBorder="1" applyAlignment="1" applyProtection="1">
      <alignment horizontal="left"/>
    </xf>
    <xf numFmtId="0" fontId="0" fillId="0" borderId="0" xfId="0" applyProtection="1"/>
    <xf numFmtId="0" fontId="21" fillId="0" borderId="35" xfId="0" applyFont="1" applyFill="1" applyBorder="1" applyAlignment="1" applyProtection="1">
      <alignment horizontal="left" vertical="center" wrapText="1" indent="1"/>
    </xf>
    <xf numFmtId="165" fontId="21" fillId="0" borderId="13" xfId="0" applyNumberFormat="1" applyFont="1" applyFill="1" applyBorder="1" applyAlignment="1" applyProtection="1">
      <alignment vertical="center" wrapText="1"/>
    </xf>
    <xf numFmtId="165" fontId="21" fillId="0" borderId="14" xfId="0" applyNumberFormat="1" applyFont="1" applyFill="1" applyBorder="1" applyAlignment="1" applyProtection="1">
      <alignment vertical="center" wrapText="1"/>
    </xf>
    <xf numFmtId="165" fontId="19" fillId="38" borderId="36" xfId="0" applyNumberFormat="1" applyFont="1" applyFill="1" applyBorder="1" applyAlignment="1" applyProtection="1"/>
    <xf numFmtId="165" fontId="19" fillId="38" borderId="37" xfId="0" applyNumberFormat="1" applyFont="1" applyFill="1" applyBorder="1" applyAlignment="1" applyProtection="1"/>
    <xf numFmtId="0" fontId="29" fillId="33" borderId="38" xfId="0" applyFont="1" applyFill="1" applyBorder="1" applyAlignment="1" applyProtection="1">
      <alignment horizontal="left" vertical="center" wrapText="1" indent="1"/>
    </xf>
    <xf numFmtId="166" fontId="19" fillId="38" borderId="39" xfId="0" applyNumberFormat="1" applyFont="1" applyFill="1" applyBorder="1" applyAlignment="1" applyProtection="1">
      <alignment horizontal="left"/>
    </xf>
    <xf numFmtId="10" fontId="21" fillId="33" borderId="39" xfId="1" applyNumberFormat="1" applyFont="1" applyFill="1" applyBorder="1" applyAlignment="1" applyProtection="1">
      <alignment horizontal="right" vertical="center" wrapText="1"/>
    </xf>
    <xf numFmtId="10" fontId="21" fillId="33" borderId="40" xfId="1" applyNumberFormat="1" applyFont="1" applyFill="1" applyBorder="1" applyAlignment="1" applyProtection="1">
      <alignment horizontal="right" vertical="center" wrapText="1"/>
    </xf>
    <xf numFmtId="166" fontId="28" fillId="38" borderId="0" xfId="0" applyNumberFormat="1" applyFont="1" applyFill="1" applyBorder="1" applyAlignment="1" applyProtection="1">
      <alignment horizontal="left"/>
    </xf>
    <xf numFmtId="166" fontId="21" fillId="38" borderId="0" xfId="0" applyNumberFormat="1" applyFont="1" applyFill="1" applyBorder="1" applyAlignment="1" applyProtection="1">
      <alignment horizontal="left"/>
    </xf>
    <xf numFmtId="166" fontId="21" fillId="38" borderId="29" xfId="0" applyNumberFormat="1" applyFont="1" applyFill="1" applyBorder="1" applyAlignment="1" applyProtection="1">
      <alignment horizontal="left"/>
    </xf>
    <xf numFmtId="0" fontId="21" fillId="0" borderId="27" xfId="0" applyFont="1" applyFill="1" applyBorder="1" applyAlignment="1" applyProtection="1">
      <alignment horizontal="left" vertical="center" wrapText="1" indent="1"/>
    </xf>
    <xf numFmtId="165" fontId="21" fillId="0" borderId="17" xfId="0" applyNumberFormat="1" applyFont="1" applyFill="1" applyBorder="1" applyAlignment="1" applyProtection="1">
      <alignment horizontal="right" vertical="center" wrapText="1"/>
    </xf>
    <xf numFmtId="165" fontId="21" fillId="0" borderId="18" xfId="0" applyNumberFormat="1" applyFont="1" applyFill="1" applyBorder="1" applyAlignment="1" applyProtection="1">
      <alignment horizontal="right" vertical="center" wrapText="1"/>
    </xf>
    <xf numFmtId="0" fontId="29" fillId="33" borderId="41" xfId="0" applyFont="1" applyFill="1" applyBorder="1" applyAlignment="1" applyProtection="1">
      <alignment horizontal="left" vertical="center" wrapText="1" indent="1"/>
    </xf>
    <xf numFmtId="2" fontId="21" fillId="33" borderId="42" xfId="1" applyNumberFormat="1" applyFont="1" applyFill="1" applyBorder="1" applyAlignment="1" applyProtection="1">
      <alignment horizontal="right" vertical="center" wrapText="1"/>
    </xf>
    <xf numFmtId="2" fontId="21" fillId="33" borderId="43" xfId="1" applyNumberFormat="1" applyFont="1" applyFill="1" applyBorder="1" applyAlignment="1" applyProtection="1">
      <alignment horizontal="right" vertical="center" wrapText="1"/>
    </xf>
    <xf numFmtId="0" fontId="0" fillId="0" borderId="0" xfId="0" applyFill="1" applyProtection="1"/>
    <xf numFmtId="0" fontId="24" fillId="0" borderId="28" xfId="0" applyFont="1" applyBorder="1" applyProtection="1"/>
    <xf numFmtId="0" fontId="24" fillId="0" borderId="0" xfId="0" applyFont="1" applyBorder="1" applyProtection="1"/>
    <xf numFmtId="0" fontId="24" fillId="0" borderId="29" xfId="0" applyFont="1" applyBorder="1" applyProtection="1"/>
    <xf numFmtId="2" fontId="19" fillId="0" borderId="0" xfId="0" applyNumberFormat="1" applyFont="1" applyFill="1" applyBorder="1" applyAlignment="1" applyProtection="1">
      <alignment horizontal="center"/>
    </xf>
    <xf numFmtId="165" fontId="21" fillId="33" borderId="0" xfId="1" applyNumberFormat="1" applyFont="1" applyFill="1" applyBorder="1" applyAlignment="1" applyProtection="1">
      <alignment horizontal="right" vertical="center" wrapText="1"/>
    </xf>
    <xf numFmtId="165" fontId="21" fillId="33" borderId="29" xfId="1" applyNumberFormat="1" applyFont="1" applyFill="1" applyBorder="1" applyAlignment="1" applyProtection="1">
      <alignment horizontal="right" vertical="center" wrapText="1"/>
    </xf>
    <xf numFmtId="166" fontId="28" fillId="38" borderId="28" xfId="0" applyNumberFormat="1" applyFont="1" applyFill="1" applyBorder="1" applyAlignment="1" applyProtection="1">
      <alignment horizontal="left"/>
    </xf>
    <xf numFmtId="0" fontId="26" fillId="0" borderId="20" xfId="0" applyFont="1" applyBorder="1" applyAlignment="1" applyProtection="1">
      <alignment vertical="center"/>
    </xf>
    <xf numFmtId="0" fontId="19" fillId="0" borderId="20" xfId="0" applyFont="1" applyBorder="1" applyAlignment="1" applyProtection="1">
      <alignment vertical="center"/>
    </xf>
    <xf numFmtId="0" fontId="19" fillId="0" borderId="10" xfId="0" applyFont="1" applyBorder="1" applyAlignment="1" applyProtection="1">
      <alignment vertical="center"/>
    </xf>
    <xf numFmtId="0" fontId="19" fillId="0" borderId="11" xfId="0" applyFont="1" applyBorder="1" applyAlignment="1" applyProtection="1">
      <alignment vertical="center"/>
    </xf>
    <xf numFmtId="0" fontId="19" fillId="0" borderId="12" xfId="0" applyFont="1" applyBorder="1" applyAlignment="1" applyProtection="1">
      <alignment vertical="center"/>
    </xf>
    <xf numFmtId="0" fontId="19" fillId="0" borderId="44" xfId="0" applyFont="1" applyBorder="1" applyAlignment="1" applyProtection="1">
      <alignment vertical="center"/>
    </xf>
    <xf numFmtId="0" fontId="19" fillId="0" borderId="45" xfId="0" applyFont="1" applyBorder="1" applyAlignment="1" applyProtection="1">
      <alignment vertical="center"/>
    </xf>
    <xf numFmtId="0" fontId="19" fillId="0" borderId="46" xfId="0" applyFont="1" applyBorder="1" applyAlignment="1" applyProtection="1">
      <alignment vertical="center"/>
    </xf>
    <xf numFmtId="166" fontId="21" fillId="38" borderId="28" xfId="0" applyNumberFormat="1" applyFont="1" applyFill="1" applyBorder="1" applyAlignment="1" applyProtection="1">
      <alignment horizontal="left"/>
    </xf>
    <xf numFmtId="0" fontId="0" fillId="0" borderId="0" xfId="0" applyFill="1" applyAlignment="1" applyProtection="1">
      <alignment horizontal="right"/>
    </xf>
    <xf numFmtId="0" fontId="19" fillId="0" borderId="47" xfId="0" applyFont="1" applyBorder="1" applyAlignment="1" applyProtection="1">
      <alignment horizontal="left" vertical="center" wrapText="1" indent="1"/>
    </xf>
    <xf numFmtId="2" fontId="19" fillId="38" borderId="47" xfId="0" applyNumberFormat="1" applyFont="1" applyFill="1" applyBorder="1" applyAlignment="1" applyProtection="1">
      <alignment vertical="center" wrapText="1"/>
    </xf>
    <xf numFmtId="165" fontId="19" fillId="41" borderId="48" xfId="0" applyNumberFormat="1" applyFont="1" applyFill="1" applyBorder="1" applyAlignment="1" applyProtection="1">
      <alignment vertical="center" wrapText="1"/>
      <protection locked="0"/>
    </xf>
    <xf numFmtId="165" fontId="19" fillId="41" borderId="36" xfId="0" applyNumberFormat="1" applyFont="1" applyFill="1" applyBorder="1" applyAlignment="1" applyProtection="1">
      <alignment vertical="center" wrapText="1"/>
      <protection locked="0"/>
    </xf>
    <xf numFmtId="165" fontId="19" fillId="41" borderId="49" xfId="0" applyNumberFormat="1" applyFont="1" applyFill="1" applyBorder="1" applyAlignment="1" applyProtection="1">
      <alignment vertical="center" wrapText="1"/>
      <protection locked="0"/>
    </xf>
    <xf numFmtId="0" fontId="19" fillId="33" borderId="48" xfId="0" applyFont="1" applyFill="1" applyBorder="1" applyAlignment="1" applyProtection="1">
      <alignment horizontal="left" vertical="center" wrapText="1" indent="1"/>
    </xf>
    <xf numFmtId="166" fontId="19" fillId="38" borderId="50" xfId="0" applyNumberFormat="1" applyFont="1" applyFill="1" applyBorder="1" applyAlignment="1" applyProtection="1">
      <alignment horizontal="left"/>
    </xf>
    <xf numFmtId="165" fontId="19" fillId="33" borderId="30" xfId="1" applyNumberFormat="1" applyFont="1" applyFill="1" applyBorder="1" applyAlignment="1" applyProtection="1">
      <alignment horizontal="right" vertical="center" wrapText="1"/>
    </xf>
    <xf numFmtId="165" fontId="19" fillId="33" borderId="31" xfId="1" applyNumberFormat="1" applyFont="1" applyFill="1" applyBorder="1" applyAlignment="1" applyProtection="1">
      <alignment horizontal="right" vertical="center" wrapText="1"/>
    </xf>
    <xf numFmtId="165" fontId="19" fillId="33" borderId="32" xfId="1" applyNumberFormat="1" applyFont="1" applyFill="1" applyBorder="1" applyAlignment="1" applyProtection="1">
      <alignment horizontal="right" vertical="center" wrapText="1"/>
    </xf>
    <xf numFmtId="0" fontId="19" fillId="38" borderId="47" xfId="0" applyFont="1" applyFill="1" applyBorder="1" applyAlignment="1" applyProtection="1">
      <alignment vertical="center"/>
    </xf>
    <xf numFmtId="0" fontId="19" fillId="38" borderId="51" xfId="0" applyFont="1" applyFill="1" applyBorder="1" applyAlignment="1" applyProtection="1">
      <alignment vertical="center"/>
    </xf>
    <xf numFmtId="0" fontId="19" fillId="38" borderId="52" xfId="0" applyFont="1" applyFill="1" applyBorder="1" applyAlignment="1" applyProtection="1">
      <alignment vertical="center"/>
    </xf>
    <xf numFmtId="0" fontId="19" fillId="38" borderId="53" xfId="0" applyFont="1" applyFill="1" applyBorder="1" applyAlignment="1" applyProtection="1">
      <alignment vertical="center"/>
    </xf>
    <xf numFmtId="0" fontId="24" fillId="0" borderId="0" xfId="0" applyFont="1" applyProtection="1"/>
    <xf numFmtId="0" fontId="19" fillId="0" borderId="48" xfId="0" applyFont="1" applyBorder="1" applyAlignment="1" applyProtection="1">
      <alignment horizontal="left" vertical="center" wrapText="1" indent="1"/>
    </xf>
    <xf numFmtId="166" fontId="19" fillId="38" borderId="38" xfId="0" applyNumberFormat="1" applyFont="1" applyFill="1" applyBorder="1" applyAlignment="1" applyProtection="1">
      <alignment horizontal="left"/>
    </xf>
    <xf numFmtId="166" fontId="19" fillId="38" borderId="40" xfId="0" applyNumberFormat="1" applyFont="1" applyFill="1" applyBorder="1" applyAlignment="1" applyProtection="1">
      <alignment horizontal="left"/>
    </xf>
    <xf numFmtId="0" fontId="21" fillId="0" borderId="47" xfId="0" applyFont="1" applyBorder="1" applyAlignment="1" applyProtection="1">
      <alignment horizontal="left" vertical="center" indent="3"/>
    </xf>
    <xf numFmtId="165" fontId="21" fillId="38" borderId="54" xfId="0" applyNumberFormat="1" applyFont="1" applyFill="1" applyBorder="1" applyAlignment="1" applyProtection="1"/>
    <xf numFmtId="165" fontId="21" fillId="41" borderId="30" xfId="0" applyNumberFormat="1" applyFont="1" applyFill="1" applyBorder="1" applyAlignment="1" applyProtection="1">
      <alignment vertical="center" wrapText="1"/>
      <protection locked="0"/>
    </xf>
    <xf numFmtId="165" fontId="21" fillId="41" borderId="31" xfId="0" applyNumberFormat="1" applyFont="1" applyFill="1" applyBorder="1" applyAlignment="1" applyProtection="1">
      <alignment vertical="center" wrapText="1"/>
      <protection locked="0"/>
    </xf>
    <xf numFmtId="165" fontId="21" fillId="41" borderId="32" xfId="0" applyNumberFormat="1" applyFont="1" applyFill="1" applyBorder="1" applyAlignment="1" applyProtection="1">
      <alignment vertical="center" wrapText="1"/>
      <protection locked="0"/>
    </xf>
    <xf numFmtId="0" fontId="21" fillId="33" borderId="48" xfId="0" applyFont="1" applyFill="1" applyBorder="1" applyAlignment="1" applyProtection="1">
      <alignment horizontal="left" wrapText="1" indent="3"/>
    </xf>
    <xf numFmtId="165" fontId="21" fillId="33" borderId="38" xfId="1" applyNumberFormat="1" applyFont="1" applyFill="1" applyBorder="1" applyAlignment="1" applyProtection="1">
      <alignment horizontal="right" wrapText="1"/>
    </xf>
    <xf numFmtId="165" fontId="21" fillId="33" borderId="39" xfId="1" applyNumberFormat="1" applyFont="1" applyFill="1" applyBorder="1" applyAlignment="1" applyProtection="1">
      <alignment horizontal="right" wrapText="1"/>
    </xf>
    <xf numFmtId="165" fontId="21" fillId="33" borderId="40" xfId="1" applyNumberFormat="1" applyFont="1" applyFill="1" applyBorder="1" applyAlignment="1" applyProtection="1">
      <alignment horizontal="right" wrapText="1"/>
    </xf>
    <xf numFmtId="165" fontId="21" fillId="41" borderId="38" xfId="0" applyNumberFormat="1" applyFont="1" applyFill="1" applyBorder="1" applyAlignment="1" applyProtection="1">
      <alignment vertical="center" wrapText="1"/>
      <protection locked="0"/>
    </xf>
    <xf numFmtId="165" fontId="21" fillId="41" borderId="39" xfId="0" applyNumberFormat="1" applyFont="1" applyFill="1" applyBorder="1" applyAlignment="1" applyProtection="1">
      <alignment vertical="center" wrapText="1"/>
      <protection locked="0"/>
    </xf>
    <xf numFmtId="165" fontId="21" fillId="41" borderId="40" xfId="0" applyNumberFormat="1" applyFont="1" applyFill="1" applyBorder="1" applyAlignment="1" applyProtection="1">
      <alignment vertical="center" wrapText="1"/>
      <protection locked="0"/>
    </xf>
    <xf numFmtId="167" fontId="24" fillId="0" borderId="0" xfId="0" applyNumberFormat="1" applyFont="1" applyFill="1" applyProtection="1"/>
    <xf numFmtId="167" fontId="19" fillId="0" borderId="0" xfId="0" applyNumberFormat="1" applyFont="1" applyFill="1" applyProtection="1"/>
    <xf numFmtId="0" fontId="30" fillId="0" borderId="0" xfId="0" applyFont="1" applyFill="1" applyProtection="1"/>
    <xf numFmtId="0" fontId="21" fillId="38" borderId="50" xfId="0" applyFont="1" applyFill="1" applyBorder="1" applyAlignment="1" applyProtection="1">
      <alignment horizontal="left"/>
    </xf>
    <xf numFmtId="0" fontId="0" fillId="0" borderId="0" xfId="0" applyFill="1" applyBorder="1" applyProtection="1"/>
    <xf numFmtId="0" fontId="24" fillId="0" borderId="0" xfId="0" applyFont="1" applyFill="1" applyProtection="1"/>
    <xf numFmtId="0" fontId="21" fillId="38" borderId="55" xfId="0" applyFont="1" applyFill="1" applyBorder="1" applyAlignment="1" applyProtection="1">
      <alignment horizontal="left"/>
    </xf>
    <xf numFmtId="165" fontId="21" fillId="41" borderId="41" xfId="0" applyNumberFormat="1" applyFont="1" applyFill="1" applyBorder="1" applyAlignment="1" applyProtection="1">
      <alignment vertical="center" wrapText="1"/>
      <protection locked="0"/>
    </xf>
    <xf numFmtId="165" fontId="21" fillId="41" borderId="42" xfId="0" applyNumberFormat="1" applyFont="1" applyFill="1" applyBorder="1" applyAlignment="1" applyProtection="1">
      <alignment vertical="center" wrapText="1"/>
      <protection locked="0"/>
    </xf>
    <xf numFmtId="165" fontId="21" fillId="41" borderId="43" xfId="0" applyNumberFormat="1" applyFont="1" applyFill="1" applyBorder="1" applyAlignment="1" applyProtection="1">
      <alignment vertical="center" wrapText="1"/>
      <protection locked="0"/>
    </xf>
    <xf numFmtId="165" fontId="19" fillId="33" borderId="41" xfId="1" applyNumberFormat="1" applyFont="1" applyFill="1" applyBorder="1" applyAlignment="1" applyProtection="1">
      <alignment horizontal="right" wrapText="1"/>
    </xf>
    <xf numFmtId="165" fontId="19" fillId="33" borderId="42" xfId="1" applyNumberFormat="1" applyFont="1" applyFill="1" applyBorder="1" applyAlignment="1" applyProtection="1">
      <alignment horizontal="right" wrapText="1"/>
    </xf>
    <xf numFmtId="165" fontId="19" fillId="33" borderId="43" xfId="1" applyNumberFormat="1" applyFont="1" applyFill="1" applyBorder="1" applyAlignment="1" applyProtection="1">
      <alignment horizontal="right" wrapText="1"/>
    </xf>
    <xf numFmtId="0" fontId="31" fillId="42" borderId="27" xfId="0" applyFont="1" applyFill="1" applyBorder="1" applyAlignment="1" applyProtection="1">
      <alignment wrapText="1"/>
    </xf>
    <xf numFmtId="165" fontId="32" fillId="42" borderId="27" xfId="0" applyNumberFormat="1" applyFont="1" applyFill="1" applyBorder="1" applyAlignment="1" applyProtection="1"/>
    <xf numFmtId="165" fontId="32" fillId="42" borderId="56" xfId="1" applyNumberFormat="1" applyFont="1" applyFill="1" applyBorder="1" applyAlignment="1" applyProtection="1">
      <alignment horizontal="right" wrapText="1"/>
    </xf>
    <xf numFmtId="165" fontId="32" fillId="42" borderId="57" xfId="1" applyNumberFormat="1" applyFont="1" applyFill="1" applyBorder="1" applyAlignment="1" applyProtection="1">
      <alignment horizontal="right" wrapText="1"/>
    </xf>
    <xf numFmtId="165" fontId="32" fillId="42" borderId="58" xfId="1" applyNumberFormat="1" applyFont="1" applyFill="1" applyBorder="1" applyAlignment="1" applyProtection="1">
      <alignment horizontal="right" wrapText="1"/>
    </xf>
    <xf numFmtId="0" fontId="31" fillId="42" borderId="16" xfId="0" applyFont="1" applyFill="1" applyBorder="1" applyAlignment="1" applyProtection="1">
      <alignment wrapText="1"/>
    </xf>
    <xf numFmtId="0" fontId="32" fillId="42" borderId="17" xfId="0" applyFont="1" applyFill="1" applyBorder="1" applyAlignment="1" applyProtection="1"/>
    <xf numFmtId="165" fontId="32" fillId="42" borderId="57" xfId="0" applyNumberFormat="1" applyFont="1" applyFill="1" applyBorder="1" applyAlignment="1" applyProtection="1"/>
    <xf numFmtId="165" fontId="32" fillId="42" borderId="58" xfId="0" applyNumberFormat="1" applyFont="1" applyFill="1" applyBorder="1" applyAlignment="1" applyProtection="1"/>
    <xf numFmtId="166" fontId="21" fillId="38" borderId="59" xfId="0" applyNumberFormat="1" applyFont="1" applyFill="1" applyBorder="1" applyAlignment="1" applyProtection="1">
      <alignment horizontal="left"/>
    </xf>
    <xf numFmtId="166" fontId="21" fillId="38" borderId="60" xfId="0" applyNumberFormat="1" applyFont="1" applyFill="1" applyBorder="1" applyAlignment="1" applyProtection="1">
      <alignment horizontal="left"/>
    </xf>
    <xf numFmtId="166" fontId="21" fillId="38" borderId="61" xfId="0" applyNumberFormat="1" applyFont="1" applyFill="1" applyBorder="1" applyAlignment="1" applyProtection="1">
      <alignment horizontal="left"/>
    </xf>
    <xf numFmtId="0" fontId="27" fillId="0" borderId="28" xfId="0" applyFont="1" applyFill="1" applyBorder="1" applyAlignment="1" applyProtection="1">
      <alignment vertical="center"/>
    </xf>
    <xf numFmtId="165" fontId="33" fillId="0" borderId="0" xfId="0" applyNumberFormat="1" applyFont="1" applyBorder="1" applyProtection="1"/>
    <xf numFmtId="165" fontId="33" fillId="0" borderId="29" xfId="0" applyNumberFormat="1" applyFont="1" applyBorder="1" applyProtection="1"/>
    <xf numFmtId="0" fontId="27" fillId="0" borderId="0" xfId="0" applyFont="1" applyFill="1" applyBorder="1" applyAlignment="1" applyProtection="1">
      <alignment vertical="center"/>
    </xf>
    <xf numFmtId="166" fontId="30" fillId="0" borderId="0" xfId="0" applyNumberFormat="1" applyFont="1" applyFill="1" applyBorder="1" applyAlignment="1" applyProtection="1">
      <alignment horizontal="left"/>
    </xf>
    <xf numFmtId="166" fontId="30" fillId="0" borderId="29" xfId="0" applyNumberFormat="1" applyFont="1" applyFill="1" applyBorder="1" applyAlignment="1" applyProtection="1">
      <alignment horizontal="left"/>
    </xf>
    <xf numFmtId="0" fontId="16" fillId="33" borderId="0" xfId="0" applyFont="1" applyFill="1" applyAlignment="1" applyProtection="1"/>
    <xf numFmtId="0" fontId="26" fillId="33" borderId="20" xfId="0" applyFont="1" applyFill="1" applyBorder="1" applyAlignment="1" applyProtection="1">
      <alignment vertical="center" wrapText="1"/>
    </xf>
    <xf numFmtId="0" fontId="19" fillId="33" borderId="20" xfId="0" applyFont="1" applyFill="1" applyBorder="1" applyAlignment="1" applyProtection="1">
      <alignment vertical="center"/>
    </xf>
    <xf numFmtId="0" fontId="27" fillId="33" borderId="62" xfId="0" applyFont="1" applyFill="1" applyBorder="1" applyAlignment="1" applyProtection="1">
      <alignment horizontal="right" vertical="center"/>
    </xf>
    <xf numFmtId="0" fontId="27" fillId="33" borderId="45" xfId="0" applyFont="1" applyFill="1" applyBorder="1" applyAlignment="1" applyProtection="1">
      <alignment horizontal="right" vertical="center"/>
    </xf>
    <xf numFmtId="0" fontId="19" fillId="33" borderId="46" xfId="0" applyFont="1" applyFill="1" applyBorder="1" applyAlignment="1" applyProtection="1">
      <alignment vertical="center"/>
    </xf>
    <xf numFmtId="0" fontId="24" fillId="0" borderId="0" xfId="0" applyFont="1" applyFill="1" applyAlignment="1" applyProtection="1">
      <alignment horizontal="right"/>
    </xf>
    <xf numFmtId="0" fontId="26" fillId="33" borderId="21" xfId="0" applyFont="1" applyFill="1" applyBorder="1" applyAlignment="1" applyProtection="1">
      <alignment vertical="center" wrapText="1"/>
    </xf>
    <xf numFmtId="0" fontId="19" fillId="33" borderId="21" xfId="0" applyFont="1" applyFill="1" applyBorder="1" applyAlignment="1" applyProtection="1">
      <alignment vertical="center"/>
    </xf>
    <xf numFmtId="0" fontId="27" fillId="33" borderId="30" xfId="0" applyFont="1" applyFill="1" applyBorder="1" applyAlignment="1" applyProtection="1">
      <alignment horizontal="right" vertical="center"/>
    </xf>
    <xf numFmtId="0" fontId="27" fillId="33" borderId="31" xfId="0" applyFont="1" applyFill="1" applyBorder="1" applyAlignment="1" applyProtection="1">
      <alignment horizontal="right" vertical="center"/>
    </xf>
    <xf numFmtId="165" fontId="27" fillId="33" borderId="31" xfId="0" applyNumberFormat="1" applyFont="1" applyFill="1" applyBorder="1" applyAlignment="1" applyProtection="1">
      <alignment horizontal="right" vertical="center"/>
    </xf>
    <xf numFmtId="0" fontId="19" fillId="33" borderId="32" xfId="0" applyFont="1" applyFill="1" applyBorder="1" applyAlignment="1" applyProtection="1">
      <alignment vertical="center"/>
    </xf>
    <xf numFmtId="166" fontId="21" fillId="36" borderId="33" xfId="0" applyNumberFormat="1" applyFont="1" applyFill="1" applyBorder="1" applyAlignment="1" applyProtection="1">
      <alignment horizontal="left"/>
    </xf>
    <xf numFmtId="166" fontId="21" fillId="36" borderId="34" xfId="0" applyNumberFormat="1" applyFont="1" applyFill="1" applyBorder="1" applyAlignment="1" applyProtection="1">
      <alignment horizontal="left"/>
    </xf>
    <xf numFmtId="0" fontId="19" fillId="0" borderId="35" xfId="0" applyFont="1" applyBorder="1" applyAlignment="1" applyProtection="1">
      <alignment horizontal="left" vertical="center" wrapText="1" indent="1"/>
    </xf>
    <xf numFmtId="165" fontId="19" fillId="38" borderId="63" xfId="0" applyNumberFormat="1" applyFont="1" applyFill="1" applyBorder="1" applyAlignment="1" applyProtection="1"/>
    <xf numFmtId="165" fontId="19" fillId="41" borderId="30" xfId="0" applyNumberFormat="1" applyFont="1" applyFill="1" applyBorder="1" applyAlignment="1" applyProtection="1">
      <alignment vertical="center" wrapText="1"/>
      <protection locked="0"/>
    </xf>
    <xf numFmtId="165" fontId="19" fillId="41" borderId="31" xfId="0" applyNumberFormat="1" applyFont="1" applyFill="1" applyBorder="1" applyAlignment="1" applyProtection="1">
      <alignment vertical="center" wrapText="1"/>
      <protection locked="0"/>
    </xf>
    <xf numFmtId="2" fontId="19" fillId="38" borderId="32" xfId="0" applyNumberFormat="1" applyFont="1" applyFill="1" applyBorder="1" applyAlignment="1" applyProtection="1"/>
    <xf numFmtId="0" fontId="19" fillId="0" borderId="63" xfId="0" applyFont="1" applyBorder="1" applyAlignment="1" applyProtection="1">
      <alignment horizontal="left" vertical="center" wrapText="1" indent="1"/>
    </xf>
    <xf numFmtId="166" fontId="19" fillId="38" borderId="54" xfId="0" applyNumberFormat="1" applyFont="1" applyFill="1" applyBorder="1" applyAlignment="1" applyProtection="1">
      <alignment horizontal="left"/>
    </xf>
    <xf numFmtId="168" fontId="19" fillId="33" borderId="38" xfId="0" applyNumberFormat="1" applyFont="1" applyFill="1" applyBorder="1" applyAlignment="1" applyProtection="1">
      <alignment horizontal="right" vertical="center"/>
    </xf>
    <xf numFmtId="168" fontId="19" fillId="33" borderId="39" xfId="0" applyNumberFormat="1" applyFont="1" applyFill="1" applyBorder="1" applyAlignment="1" applyProtection="1">
      <alignment horizontal="right" vertical="center"/>
    </xf>
    <xf numFmtId="167" fontId="19" fillId="38" borderId="40" xfId="0" applyNumberFormat="1" applyFont="1" applyFill="1" applyBorder="1" applyAlignment="1" applyProtection="1">
      <alignment horizontal="left"/>
    </xf>
    <xf numFmtId="166" fontId="21" fillId="36" borderId="0" xfId="0" applyNumberFormat="1" applyFont="1" applyFill="1" applyBorder="1" applyAlignment="1" applyProtection="1">
      <alignment horizontal="left"/>
    </xf>
    <xf numFmtId="166" fontId="21" fillId="36" borderId="29" xfId="0" applyNumberFormat="1" applyFont="1" applyFill="1" applyBorder="1" applyAlignment="1" applyProtection="1">
      <alignment horizontal="left"/>
    </xf>
    <xf numFmtId="165" fontId="19" fillId="38" borderId="54" xfId="0" applyNumberFormat="1" applyFont="1" applyFill="1" applyBorder="1" applyAlignment="1" applyProtection="1"/>
    <xf numFmtId="165" fontId="19" fillId="38" borderId="38" xfId="0" applyNumberFormat="1" applyFont="1" applyFill="1" applyBorder="1" applyAlignment="1" applyProtection="1"/>
    <xf numFmtId="165" fontId="19" fillId="38" borderId="39" xfId="0" applyNumberFormat="1" applyFont="1" applyFill="1" applyBorder="1" applyAlignment="1" applyProtection="1"/>
    <xf numFmtId="2" fontId="19" fillId="38" borderId="40" xfId="0" applyNumberFormat="1" applyFont="1" applyFill="1" applyBorder="1" applyAlignment="1" applyProtection="1"/>
    <xf numFmtId="0" fontId="19" fillId="33" borderId="54" xfId="0" applyFont="1" applyFill="1" applyBorder="1" applyAlignment="1" applyProtection="1">
      <alignment horizontal="left" wrapText="1" indent="1"/>
    </xf>
    <xf numFmtId="169" fontId="19" fillId="33" borderId="38" xfId="0" applyNumberFormat="1" applyFont="1" applyFill="1" applyBorder="1" applyAlignment="1" applyProtection="1">
      <alignment horizontal="right"/>
    </xf>
    <xf numFmtId="169" fontId="19" fillId="33" borderId="39" xfId="0" applyNumberFormat="1" applyFont="1" applyFill="1" applyBorder="1" applyAlignment="1" applyProtection="1">
      <alignment horizontal="right"/>
    </xf>
    <xf numFmtId="169" fontId="19" fillId="38" borderId="40" xfId="0" applyNumberFormat="1" applyFont="1" applyFill="1" applyBorder="1" applyAlignment="1" applyProtection="1">
      <alignment horizontal="right"/>
    </xf>
    <xf numFmtId="0" fontId="21" fillId="0" borderId="47" xfId="0" applyFont="1" applyBorder="1" applyAlignment="1" applyProtection="1">
      <alignment horizontal="left" vertical="center" wrapText="1" indent="3"/>
    </xf>
    <xf numFmtId="0" fontId="21" fillId="33" borderId="54" xfId="0" applyFont="1" applyFill="1" applyBorder="1" applyAlignment="1" applyProtection="1">
      <alignment horizontal="left" indent="3"/>
    </xf>
    <xf numFmtId="170" fontId="21" fillId="33" borderId="38" xfId="0" applyNumberFormat="1" applyFont="1" applyFill="1" applyBorder="1" applyAlignment="1" applyProtection="1">
      <alignment horizontal="right" vertical="center"/>
    </xf>
    <xf numFmtId="170" fontId="21" fillId="33" borderId="39" xfId="0" applyNumberFormat="1" applyFont="1" applyFill="1" applyBorder="1" applyAlignment="1" applyProtection="1">
      <alignment horizontal="right" vertical="center"/>
    </xf>
    <xf numFmtId="4" fontId="19" fillId="38" borderId="40" xfId="0" applyNumberFormat="1" applyFont="1" applyFill="1" applyBorder="1" applyAlignment="1" applyProtection="1">
      <alignment horizontal="right"/>
    </xf>
    <xf numFmtId="0" fontId="24" fillId="38" borderId="54" xfId="0" applyFont="1" applyFill="1" applyBorder="1" applyProtection="1"/>
    <xf numFmtId="0" fontId="24" fillId="38" borderId="40" xfId="0" applyFont="1" applyFill="1" applyBorder="1" applyProtection="1"/>
    <xf numFmtId="165" fontId="21" fillId="38" borderId="64" xfId="0" applyNumberFormat="1" applyFont="1" applyFill="1" applyBorder="1" applyAlignment="1" applyProtection="1"/>
    <xf numFmtId="0" fontId="24" fillId="38" borderId="64" xfId="0" applyFont="1" applyFill="1" applyBorder="1" applyProtection="1"/>
    <xf numFmtId="0" fontId="19" fillId="33" borderId="64" xfId="0" applyFont="1" applyFill="1" applyBorder="1" applyAlignment="1" applyProtection="1">
      <alignment horizontal="left" wrapText="1" indent="1"/>
    </xf>
    <xf numFmtId="166" fontId="19" fillId="38" borderId="64" xfId="0" applyNumberFormat="1" applyFont="1" applyFill="1" applyBorder="1" applyAlignment="1" applyProtection="1">
      <alignment horizontal="left"/>
    </xf>
    <xf numFmtId="170" fontId="19" fillId="33" borderId="38" xfId="0" applyNumberFormat="1" applyFont="1" applyFill="1" applyBorder="1" applyAlignment="1" applyProtection="1">
      <alignment horizontal="right" vertical="center"/>
    </xf>
    <xf numFmtId="170" fontId="19" fillId="33" borderId="39" xfId="0" applyNumberFormat="1" applyFont="1" applyFill="1" applyBorder="1" applyAlignment="1" applyProtection="1">
      <alignment horizontal="right" vertical="center"/>
    </xf>
    <xf numFmtId="0" fontId="21" fillId="0" borderId="47" xfId="0" applyFont="1" applyBorder="1" applyAlignment="1" applyProtection="1">
      <alignment horizontal="left" vertical="center" wrapText="1" indent="1"/>
    </xf>
    <xf numFmtId="2" fontId="19" fillId="38" borderId="43" xfId="0" applyNumberFormat="1" applyFont="1" applyFill="1" applyBorder="1" applyAlignment="1" applyProtection="1"/>
    <xf numFmtId="170" fontId="19" fillId="33" borderId="41" xfId="0" applyNumberFormat="1" applyFont="1" applyFill="1" applyBorder="1" applyAlignment="1" applyProtection="1">
      <alignment horizontal="right" vertical="center"/>
    </xf>
    <xf numFmtId="170" fontId="19" fillId="33" borderId="42" xfId="0" applyNumberFormat="1" applyFont="1" applyFill="1" applyBorder="1" applyAlignment="1" applyProtection="1">
      <alignment horizontal="right" vertical="center"/>
    </xf>
    <xf numFmtId="4" fontId="19" fillId="38" borderId="43" xfId="0" applyNumberFormat="1" applyFont="1" applyFill="1" applyBorder="1" applyAlignment="1" applyProtection="1">
      <alignment horizontal="right"/>
    </xf>
    <xf numFmtId="0" fontId="31" fillId="42" borderId="27" xfId="0" applyFont="1" applyFill="1" applyBorder="1" applyAlignment="1" applyProtection="1">
      <alignment vertical="center" wrapText="1"/>
    </xf>
    <xf numFmtId="0" fontId="32" fillId="42" borderId="27" xfId="0" applyFont="1" applyFill="1" applyBorder="1" applyAlignment="1" applyProtection="1">
      <alignment vertical="center"/>
    </xf>
    <xf numFmtId="165" fontId="32" fillId="42" borderId="65" xfId="0" applyNumberFormat="1" applyFont="1" applyFill="1" applyBorder="1" applyAlignment="1" applyProtection="1">
      <alignment vertical="center"/>
    </xf>
    <xf numFmtId="0" fontId="32" fillId="42" borderId="66" xfId="0" applyFont="1" applyFill="1" applyBorder="1" applyAlignment="1" applyProtection="1">
      <alignment vertical="center"/>
    </xf>
    <xf numFmtId="0" fontId="31" fillId="42" borderId="67" xfId="0" applyFont="1" applyFill="1" applyBorder="1" applyAlignment="1" applyProtection="1">
      <alignment vertical="center" wrapText="1"/>
    </xf>
    <xf numFmtId="165" fontId="32" fillId="42" borderId="56" xfId="0" applyNumberFormat="1" applyFont="1" applyFill="1" applyBorder="1" applyAlignment="1" applyProtection="1">
      <alignment vertical="center"/>
    </xf>
    <xf numFmtId="165" fontId="32" fillId="42" borderId="59" xfId="0" applyNumberFormat="1" applyFont="1" applyFill="1" applyBorder="1" applyAlignment="1" applyProtection="1">
      <alignment vertical="center"/>
    </xf>
    <xf numFmtId="166" fontId="21" fillId="36" borderId="59" xfId="0" applyNumberFormat="1" applyFont="1" applyFill="1" applyBorder="1" applyAlignment="1" applyProtection="1">
      <alignment horizontal="left"/>
    </xf>
    <xf numFmtId="166" fontId="21" fillId="36" borderId="60" xfId="0" applyNumberFormat="1" applyFont="1" applyFill="1" applyBorder="1" applyAlignment="1" applyProtection="1">
      <alignment horizontal="left"/>
    </xf>
    <xf numFmtId="166" fontId="21" fillId="36" borderId="61" xfId="0" applyNumberFormat="1" applyFont="1" applyFill="1" applyBorder="1" applyAlignment="1" applyProtection="1">
      <alignment horizontal="left"/>
    </xf>
    <xf numFmtId="0" fontId="19" fillId="33" borderId="68" xfId="0" applyFont="1" applyFill="1" applyBorder="1" applyAlignment="1" applyProtection="1">
      <alignment horizontal="left"/>
    </xf>
    <xf numFmtId="166" fontId="19" fillId="33" borderId="68" xfId="0" applyNumberFormat="1" applyFont="1" applyFill="1" applyBorder="1" applyAlignment="1" applyProtection="1">
      <alignment horizontal="left"/>
    </xf>
    <xf numFmtId="170" fontId="19" fillId="33" borderId="69" xfId="0" applyNumberFormat="1" applyFont="1" applyFill="1" applyBorder="1" applyAlignment="1" applyProtection="1">
      <alignment horizontal="right" vertical="center"/>
    </xf>
    <xf numFmtId="170" fontId="19" fillId="33" borderId="70" xfId="0" applyNumberFormat="1" applyFont="1" applyFill="1" applyBorder="1" applyAlignment="1" applyProtection="1">
      <alignment horizontal="right" vertical="center"/>
    </xf>
    <xf numFmtId="170" fontId="19" fillId="33" borderId="71" xfId="0" applyNumberFormat="1" applyFont="1" applyFill="1" applyBorder="1" applyAlignment="1" applyProtection="1">
      <alignment horizontal="right" vertical="center"/>
    </xf>
    <xf numFmtId="166" fontId="21" fillId="36" borderId="72" xfId="0" applyNumberFormat="1" applyFont="1" applyFill="1" applyBorder="1" applyAlignment="1" applyProtection="1">
      <alignment horizontal="left"/>
    </xf>
    <xf numFmtId="166" fontId="21" fillId="36" borderId="70" xfId="0" applyNumberFormat="1" applyFont="1" applyFill="1" applyBorder="1" applyAlignment="1" applyProtection="1">
      <alignment horizontal="left"/>
    </xf>
    <xf numFmtId="166" fontId="21" fillId="36" borderId="71" xfId="0" applyNumberFormat="1" applyFont="1" applyFill="1" applyBorder="1" applyAlignment="1" applyProtection="1">
      <alignment horizontal="left"/>
    </xf>
    <xf numFmtId="0" fontId="19" fillId="0" borderId="28" xfId="0" applyFont="1" applyFill="1" applyBorder="1" applyAlignment="1" applyProtection="1">
      <alignment horizontal="left"/>
    </xf>
    <xf numFmtId="0" fontId="19" fillId="0" borderId="0" xfId="0" applyFont="1" applyFill="1" applyBorder="1" applyAlignment="1" applyProtection="1">
      <alignment horizontal="left"/>
    </xf>
    <xf numFmtId="0" fontId="19" fillId="0" borderId="29" xfId="0" applyFont="1" applyFill="1" applyBorder="1" applyAlignment="1" applyProtection="1">
      <alignment horizontal="left"/>
    </xf>
    <xf numFmtId="0" fontId="19" fillId="0" borderId="73" xfId="0" applyFont="1" applyFill="1" applyBorder="1" applyAlignment="1" applyProtection="1">
      <alignment horizontal="left"/>
    </xf>
    <xf numFmtId="170" fontId="21" fillId="36" borderId="73" xfId="0" applyNumberFormat="1" applyFont="1" applyFill="1" applyBorder="1" applyAlignment="1" applyProtection="1">
      <alignment horizontal="left"/>
    </xf>
    <xf numFmtId="170" fontId="21" fillId="36" borderId="74" xfId="0" applyNumberFormat="1" applyFont="1" applyFill="1" applyBorder="1" applyAlignment="1" applyProtection="1">
      <alignment horizontal="left"/>
    </xf>
    <xf numFmtId="170" fontId="21" fillId="36" borderId="75" xfId="0" applyNumberFormat="1" applyFont="1" applyFill="1" applyBorder="1" applyAlignment="1" applyProtection="1">
      <alignment horizontal="left"/>
    </xf>
    <xf numFmtId="170" fontId="19" fillId="36" borderId="34" xfId="0" applyNumberFormat="1" applyFont="1" applyFill="1" applyBorder="1" applyAlignment="1" applyProtection="1">
      <alignment horizontal="left"/>
    </xf>
    <xf numFmtId="0" fontId="21" fillId="33" borderId="35" xfId="0" applyFont="1" applyFill="1" applyBorder="1" applyAlignment="1" applyProtection="1">
      <alignment horizontal="left"/>
    </xf>
    <xf numFmtId="166" fontId="21" fillId="36" borderId="76" xfId="0" applyNumberFormat="1" applyFont="1" applyFill="1" applyBorder="1" applyAlignment="1" applyProtection="1">
      <alignment horizontal="left"/>
    </xf>
    <xf numFmtId="170" fontId="21" fillId="36" borderId="19" xfId="0" applyNumberFormat="1" applyFont="1" applyFill="1" applyBorder="1" applyAlignment="1" applyProtection="1">
      <alignment horizontal="left"/>
    </xf>
    <xf numFmtId="170" fontId="21" fillId="33" borderId="77" xfId="0" applyNumberFormat="1" applyFont="1" applyFill="1" applyBorder="1" applyAlignment="1" applyProtection="1">
      <alignment horizontal="right" vertical="center"/>
    </xf>
    <xf numFmtId="170" fontId="21" fillId="33" borderId="14" xfId="0" applyNumberFormat="1" applyFont="1" applyFill="1" applyBorder="1" applyAlignment="1" applyProtection="1">
      <alignment horizontal="right" vertical="center"/>
    </xf>
    <xf numFmtId="170" fontId="21" fillId="33" borderId="78" xfId="0" applyNumberFormat="1" applyFont="1" applyFill="1" applyBorder="1" applyAlignment="1" applyProtection="1">
      <alignment horizontal="right" vertical="center"/>
    </xf>
    <xf numFmtId="170" fontId="21" fillId="33" borderId="21" xfId="0" applyNumberFormat="1" applyFont="1" applyFill="1" applyBorder="1" applyAlignment="1" applyProtection="1">
      <alignment horizontal="right" vertical="center"/>
    </xf>
    <xf numFmtId="170" fontId="21" fillId="36" borderId="73" xfId="0" applyNumberFormat="1" applyFont="1" applyFill="1" applyBorder="1" applyAlignment="1" applyProtection="1">
      <alignment horizontal="right" vertical="center"/>
    </xf>
    <xf numFmtId="170" fontId="21" fillId="36" borderId="33" xfId="0" applyNumberFormat="1" applyFont="1" applyFill="1" applyBorder="1" applyAlignment="1" applyProtection="1">
      <alignment horizontal="right" vertical="center"/>
    </xf>
    <xf numFmtId="170" fontId="21" fillId="36" borderId="0" xfId="0" applyNumberFormat="1" applyFont="1" applyFill="1" applyBorder="1" applyAlignment="1" applyProtection="1">
      <alignment horizontal="right" vertical="center"/>
    </xf>
    <xf numFmtId="170" fontId="21" fillId="36" borderId="19" xfId="0" applyNumberFormat="1" applyFont="1" applyFill="1" applyBorder="1" applyAlignment="1" applyProtection="1">
      <alignment horizontal="right"/>
    </xf>
    <xf numFmtId="170" fontId="0" fillId="0" borderId="0" xfId="0" applyNumberFormat="1" applyFill="1" applyAlignment="1" applyProtection="1">
      <alignment horizontal="right"/>
    </xf>
    <xf numFmtId="170" fontId="21" fillId="36" borderId="28" xfId="0" applyNumberFormat="1" applyFont="1" applyFill="1" applyBorder="1" applyAlignment="1" applyProtection="1">
      <alignment horizontal="left"/>
    </xf>
    <xf numFmtId="170" fontId="21" fillId="36" borderId="34" xfId="0" applyNumberFormat="1" applyFont="1" applyFill="1" applyBorder="1" applyAlignment="1" applyProtection="1">
      <alignment horizontal="left" vertical="center"/>
    </xf>
    <xf numFmtId="170" fontId="21" fillId="33" borderId="79" xfId="0" applyNumberFormat="1" applyFont="1" applyFill="1" applyBorder="1" applyAlignment="1" applyProtection="1">
      <alignment horizontal="right" vertical="center"/>
    </xf>
    <xf numFmtId="170" fontId="21" fillId="33" borderId="36" xfId="0" applyNumberFormat="1" applyFont="1" applyFill="1" applyBorder="1" applyAlignment="1" applyProtection="1">
      <alignment horizontal="right" vertical="center"/>
    </xf>
    <xf numFmtId="170" fontId="21" fillId="33" borderId="50" xfId="0" applyNumberFormat="1" applyFont="1" applyFill="1" applyBorder="1" applyAlignment="1" applyProtection="1">
      <alignment horizontal="right" vertical="center"/>
    </xf>
    <xf numFmtId="170" fontId="21" fillId="33" borderId="48" xfId="0" applyNumberFormat="1" applyFont="1" applyFill="1" applyBorder="1" applyAlignment="1" applyProtection="1">
      <alignment horizontal="right" vertical="center"/>
    </xf>
    <xf numFmtId="170" fontId="21" fillId="33" borderId="25" xfId="0" applyNumberFormat="1" applyFont="1" applyFill="1" applyBorder="1" applyAlignment="1" applyProtection="1">
      <alignment horizontal="right" vertical="center"/>
    </xf>
    <xf numFmtId="170" fontId="21" fillId="36" borderId="59" xfId="0" applyNumberFormat="1" applyFont="1" applyFill="1" applyBorder="1" applyAlignment="1" applyProtection="1">
      <alignment horizontal="right" vertical="center"/>
    </xf>
    <xf numFmtId="170" fontId="21" fillId="36" borderId="76" xfId="0" applyNumberFormat="1" applyFont="1" applyFill="1" applyBorder="1" applyAlignment="1" applyProtection="1">
      <alignment horizontal="right"/>
    </xf>
    <xf numFmtId="166" fontId="34" fillId="36" borderId="76" xfId="0" applyNumberFormat="1" applyFont="1" applyFill="1" applyBorder="1" applyAlignment="1" applyProtection="1">
      <alignment horizontal="left"/>
    </xf>
    <xf numFmtId="170" fontId="0" fillId="0" borderId="0" xfId="0" applyNumberFormat="1" applyFont="1" applyFill="1" applyAlignment="1" applyProtection="1">
      <alignment horizontal="right"/>
    </xf>
    <xf numFmtId="170" fontId="21" fillId="33" borderId="54" xfId="0" applyNumberFormat="1" applyFont="1" applyFill="1" applyBorder="1" applyAlignment="1" applyProtection="1">
      <alignment horizontal="right" vertical="center"/>
    </xf>
    <xf numFmtId="0" fontId="24" fillId="0" borderId="0" xfId="0" applyFont="1" applyAlignment="1" applyProtection="1">
      <alignment horizontal="left"/>
    </xf>
    <xf numFmtId="0" fontId="24" fillId="0" borderId="0" xfId="0" applyFont="1" applyAlignment="1" applyProtection="1">
      <alignment horizontal="left" wrapText="1"/>
    </xf>
    <xf numFmtId="170" fontId="21" fillId="36" borderId="60" xfId="0" applyNumberFormat="1" applyFont="1" applyFill="1" applyBorder="1" applyAlignment="1" applyProtection="1">
      <alignment horizontal="right" vertical="center"/>
    </xf>
    <xf numFmtId="170" fontId="21" fillId="33" borderId="64" xfId="0" applyNumberFormat="1" applyFont="1" applyFill="1" applyBorder="1" applyAlignment="1" applyProtection="1">
      <alignment horizontal="right" vertical="center"/>
    </xf>
    <xf numFmtId="170" fontId="21" fillId="33" borderId="80" xfId="0" applyNumberFormat="1" applyFont="1" applyFill="1" applyBorder="1" applyAlignment="1" applyProtection="1">
      <alignment horizontal="right" vertical="center"/>
    </xf>
    <xf numFmtId="170" fontId="21" fillId="33" borderId="52" xfId="0" applyNumberFormat="1" applyFont="1" applyFill="1" applyBorder="1" applyAlignment="1" applyProtection="1">
      <alignment horizontal="right" vertical="center"/>
    </xf>
    <xf numFmtId="170" fontId="21" fillId="33" borderId="81" xfId="0" applyNumberFormat="1" applyFont="1" applyFill="1" applyBorder="1" applyAlignment="1" applyProtection="1">
      <alignment horizontal="right" vertical="center"/>
    </xf>
    <xf numFmtId="170" fontId="21" fillId="36" borderId="66" xfId="0" applyNumberFormat="1" applyFont="1" applyFill="1" applyBorder="1" applyAlignment="1" applyProtection="1">
      <alignment horizontal="right"/>
    </xf>
    <xf numFmtId="0" fontId="32" fillId="42" borderId="68" xfId="0" applyFont="1" applyFill="1" applyBorder="1" applyAlignment="1" applyProtection="1">
      <alignment wrapText="1"/>
    </xf>
    <xf numFmtId="166" fontId="32" fillId="42" borderId="68" xfId="0" applyNumberFormat="1" applyFont="1" applyFill="1" applyBorder="1" applyAlignment="1" applyProtection="1">
      <alignment horizontal="left"/>
    </xf>
    <xf numFmtId="170" fontId="32" fillId="42" borderId="69" xfId="0" applyNumberFormat="1" applyFont="1" applyFill="1" applyBorder="1" applyAlignment="1" applyProtection="1">
      <alignment horizontal="left"/>
    </xf>
    <xf numFmtId="170" fontId="32" fillId="42" borderId="70" xfId="0" applyNumberFormat="1" applyFont="1" applyFill="1" applyBorder="1" applyAlignment="1" applyProtection="1">
      <alignment horizontal="right"/>
    </xf>
    <xf numFmtId="170" fontId="32" fillId="42" borderId="71" xfId="0" applyNumberFormat="1" applyFont="1" applyFill="1" applyBorder="1" applyAlignment="1" applyProtection="1">
      <alignment horizontal="right"/>
    </xf>
    <xf numFmtId="170" fontId="32" fillId="42" borderId="73" xfId="0" applyNumberFormat="1" applyFont="1" applyFill="1" applyBorder="1" applyAlignment="1" applyProtection="1">
      <alignment horizontal="right" vertical="center"/>
    </xf>
    <xf numFmtId="170" fontId="32" fillId="42" borderId="82" xfId="0" applyNumberFormat="1" applyFont="1" applyFill="1" applyBorder="1" applyAlignment="1" applyProtection="1">
      <alignment horizontal="right" vertical="center"/>
    </xf>
    <xf numFmtId="170" fontId="32" fillId="42" borderId="70" xfId="0" applyNumberFormat="1" applyFont="1" applyFill="1" applyBorder="1" applyAlignment="1" applyProtection="1">
      <alignment horizontal="right" vertical="center"/>
    </xf>
    <xf numFmtId="170" fontId="32" fillId="42" borderId="69" xfId="0" applyNumberFormat="1" applyFont="1" applyFill="1" applyBorder="1" applyAlignment="1" applyProtection="1">
      <alignment horizontal="right" vertical="center"/>
    </xf>
    <xf numFmtId="170" fontId="32" fillId="42" borderId="66" xfId="0" applyNumberFormat="1" applyFont="1" applyFill="1" applyBorder="1" applyAlignment="1" applyProtection="1">
      <alignment horizontal="right"/>
    </xf>
    <xf numFmtId="170" fontId="0" fillId="0" borderId="0" xfId="0" applyNumberFormat="1" applyFill="1" applyAlignment="1" applyProtection="1">
      <alignment horizontal="left"/>
    </xf>
    <xf numFmtId="0" fontId="19" fillId="33" borderId="73" xfId="0" applyFont="1" applyFill="1" applyBorder="1" applyAlignment="1" applyProtection="1">
      <alignment horizontal="left" wrapText="1"/>
    </xf>
    <xf numFmtId="0" fontId="19" fillId="33" borderId="74" xfId="0" applyFont="1" applyFill="1" applyBorder="1" applyAlignment="1" applyProtection="1">
      <alignment horizontal="left" wrapText="1"/>
    </xf>
    <xf numFmtId="170" fontId="19" fillId="33" borderId="74" xfId="0" applyNumberFormat="1" applyFont="1" applyFill="1" applyBorder="1" applyAlignment="1" applyProtection="1">
      <alignment horizontal="right" vertical="center"/>
    </xf>
    <xf numFmtId="0" fontId="0" fillId="0" borderId="76" xfId="0" applyFill="1" applyBorder="1" applyProtection="1"/>
    <xf numFmtId="166" fontId="35" fillId="42" borderId="66" xfId="0" applyNumberFormat="1" applyFont="1" applyFill="1" applyBorder="1" applyAlignment="1" applyProtection="1">
      <alignment horizontal="left"/>
    </xf>
    <xf numFmtId="166" fontId="35" fillId="42" borderId="65" xfId="0" applyNumberFormat="1" applyFont="1" applyFill="1" applyBorder="1" applyAlignment="1" applyProtection="1">
      <alignment horizontal="left"/>
    </xf>
    <xf numFmtId="2" fontId="19" fillId="42" borderId="57" xfId="0" applyNumberFormat="1" applyFont="1" applyFill="1" applyBorder="1" applyAlignment="1" applyProtection="1">
      <alignment horizontal="right"/>
    </xf>
    <xf numFmtId="2" fontId="19" fillId="42" borderId="58" xfId="0" applyNumberFormat="1" applyFont="1" applyFill="1" applyBorder="1" applyAlignment="1" applyProtection="1">
      <alignment horizontal="right"/>
    </xf>
    <xf numFmtId="170" fontId="32" fillId="42" borderId="74" xfId="0" applyNumberFormat="1" applyFont="1" applyFill="1" applyBorder="1" applyAlignment="1" applyProtection="1">
      <alignment horizontal="right" vertical="center"/>
    </xf>
    <xf numFmtId="170" fontId="32" fillId="42" borderId="68" xfId="0" applyNumberFormat="1" applyFont="1" applyFill="1" applyBorder="1" applyAlignment="1" applyProtection="1">
      <alignment horizontal="right"/>
    </xf>
    <xf numFmtId="165" fontId="36" fillId="0" borderId="0" xfId="0" applyNumberFormat="1" applyFont="1" applyAlignment="1" applyProtection="1">
      <alignment horizontal="left"/>
    </xf>
    <xf numFmtId="0" fontId="21" fillId="0" borderId="0" xfId="0" applyFont="1" applyAlignment="1" applyProtection="1">
      <alignment horizontal="left"/>
    </xf>
    <xf numFmtId="0" fontId="37" fillId="0" borderId="0" xfId="0" applyFont="1" applyFill="1" applyAlignment="1" applyProtection="1">
      <alignment horizontal="center" wrapText="1"/>
    </xf>
    <xf numFmtId="0" fontId="13" fillId="0" borderId="0" xfId="0" applyFont="1" applyProtection="1"/>
    <xf numFmtId="0" fontId="16" fillId="33" borderId="0" xfId="0" applyFont="1" applyFill="1" applyAlignment="1" applyProtection="1">
      <alignment horizontal="left" vertical="center"/>
    </xf>
    <xf numFmtId="0" fontId="38" fillId="0" borderId="0" xfId="0" applyFont="1" applyFill="1" applyBorder="1" applyAlignment="1" applyProtection="1">
      <alignment horizontal="left" vertical="center"/>
    </xf>
    <xf numFmtId="0" fontId="38" fillId="33" borderId="0" xfId="0" applyFont="1" applyFill="1" applyBorder="1" applyAlignment="1" applyProtection="1">
      <alignment horizontal="left" vertical="center"/>
    </xf>
    <xf numFmtId="0" fontId="0" fillId="33" borderId="0" xfId="0" applyFill="1" applyAlignment="1" applyProtection="1">
      <alignment horizontal="left" vertical="center"/>
    </xf>
    <xf numFmtId="0" fontId="38" fillId="33" borderId="0" xfId="0" applyFont="1" applyFill="1" applyBorder="1" applyProtection="1"/>
    <xf numFmtId="0" fontId="19" fillId="36" borderId="0" xfId="0" applyFont="1" applyFill="1" applyAlignment="1" applyProtection="1">
      <alignment vertical="center" wrapText="1"/>
    </xf>
    <xf numFmtId="0" fontId="21" fillId="0" borderId="0" xfId="0" applyFont="1" applyAlignment="1" applyProtection="1"/>
    <xf numFmtId="0" fontId="0" fillId="0" borderId="0" xfId="0" applyAlignment="1" applyProtection="1">
      <alignment horizontal="left"/>
    </xf>
    <xf numFmtId="0" fontId="19" fillId="33" borderId="44" xfId="0" applyFont="1" applyFill="1" applyBorder="1" applyAlignment="1" applyProtection="1">
      <alignment vertical="center" wrapText="1"/>
    </xf>
    <xf numFmtId="0" fontId="19" fillId="40" borderId="52" xfId="0" applyFont="1" applyFill="1" applyBorder="1" applyAlignment="1" applyProtection="1">
      <alignment horizontal="right" vertical="center"/>
    </xf>
    <xf numFmtId="0" fontId="19" fillId="40" borderId="53" xfId="0" applyFont="1" applyFill="1" applyBorder="1" applyAlignment="1" applyProtection="1">
      <alignment horizontal="right" vertical="center"/>
    </xf>
    <xf numFmtId="0" fontId="31" fillId="42" borderId="46" xfId="0" applyFont="1" applyFill="1" applyBorder="1" applyAlignment="1" applyProtection="1">
      <alignment horizontal="right" vertical="center" wrapText="1"/>
    </xf>
    <xf numFmtId="0" fontId="30" fillId="0" borderId="0" xfId="0" applyFont="1" applyProtection="1"/>
    <xf numFmtId="2" fontId="19" fillId="43" borderId="31" xfId="0" applyNumberFormat="1" applyFont="1" applyFill="1" applyBorder="1" applyAlignment="1" applyProtection="1">
      <alignment vertical="center" wrapText="1"/>
      <protection locked="0"/>
    </xf>
    <xf numFmtId="165" fontId="32" fillId="42" borderId="32" xfId="0" applyNumberFormat="1" applyFont="1" applyFill="1" applyBorder="1" applyAlignment="1" applyProtection="1">
      <alignment horizontal="right" vertical="center" wrapText="1"/>
    </xf>
    <xf numFmtId="0" fontId="21" fillId="38" borderId="39" xfId="0" applyFont="1" applyFill="1" applyBorder="1" applyAlignment="1" applyProtection="1">
      <alignment horizontal="right" vertical="center" wrapText="1"/>
    </xf>
    <xf numFmtId="165" fontId="21" fillId="38" borderId="40" xfId="0" applyNumberFormat="1" applyFont="1" applyFill="1" applyBorder="1" applyAlignment="1" applyProtection="1">
      <alignment horizontal="right" vertical="center" wrapText="1"/>
    </xf>
    <xf numFmtId="0" fontId="28" fillId="0" borderId="0" xfId="0" applyFont="1" applyAlignment="1" applyProtection="1">
      <alignment horizontal="left"/>
    </xf>
    <xf numFmtId="2" fontId="21" fillId="43" borderId="38" xfId="0" applyNumberFormat="1" applyFont="1" applyFill="1" applyBorder="1" applyAlignment="1" applyProtection="1">
      <alignment horizontal="left" vertical="top" wrapText="1" indent="1"/>
      <protection locked="0"/>
    </xf>
    <xf numFmtId="2" fontId="21" fillId="41" borderId="39" xfId="0" applyNumberFormat="1" applyFont="1" applyFill="1" applyBorder="1" applyAlignment="1" applyProtection="1">
      <alignment vertical="center" wrapText="1"/>
      <protection locked="0"/>
    </xf>
    <xf numFmtId="165" fontId="32" fillId="42" borderId="40" xfId="0" applyNumberFormat="1" applyFont="1" applyFill="1" applyBorder="1" applyAlignment="1" applyProtection="1">
      <alignment horizontal="right" vertical="center" wrapText="1"/>
    </xf>
    <xf numFmtId="2" fontId="21" fillId="43" borderId="38" xfId="0" applyNumberFormat="1" applyFont="1" applyFill="1" applyBorder="1" applyAlignment="1" applyProtection="1">
      <alignment horizontal="left" vertical="center" wrapText="1" indent="2"/>
      <protection locked="0"/>
    </xf>
    <xf numFmtId="0" fontId="31" fillId="42" borderId="41" xfId="0" applyFont="1" applyFill="1" applyBorder="1" applyAlignment="1" applyProtection="1">
      <alignment vertical="center" wrapText="1"/>
    </xf>
    <xf numFmtId="165" fontId="31" fillId="42" borderId="42" xfId="0" applyNumberFormat="1" applyFont="1" applyFill="1" applyBorder="1" applyAlignment="1" applyProtection="1">
      <alignment horizontal="right" vertical="center" wrapText="1"/>
    </xf>
    <xf numFmtId="165" fontId="31" fillId="42" borderId="43" xfId="0" applyNumberFormat="1" applyFont="1" applyFill="1" applyBorder="1" applyAlignment="1" applyProtection="1">
      <alignment horizontal="right" vertical="center" wrapText="1"/>
    </xf>
    <xf numFmtId="0" fontId="21" fillId="93" borderId="30" xfId="0" applyFont="1" applyFill="1" applyBorder="1" applyAlignment="1" applyProtection="1">
      <alignment vertical="center" wrapText="1"/>
    </xf>
    <xf numFmtId="0" fontId="21" fillId="93" borderId="38" xfId="0" applyFont="1" applyFill="1" applyBorder="1" applyAlignment="1" applyProtection="1">
      <alignment vertical="center" wrapText="1"/>
    </xf>
    <xf numFmtId="165" fontId="21" fillId="93" borderId="38" xfId="0" applyNumberFormat="1" applyFont="1" applyFill="1" applyBorder="1" applyAlignment="1" applyProtection="1">
      <alignment vertical="center" wrapText="1"/>
      <protection locked="0"/>
    </xf>
    <xf numFmtId="165" fontId="21" fillId="93" borderId="39" xfId="0" applyNumberFormat="1" applyFont="1" applyFill="1" applyBorder="1" applyAlignment="1" applyProtection="1">
      <alignment vertical="center" wrapText="1"/>
      <protection locked="0"/>
    </xf>
    <xf numFmtId="165" fontId="21" fillId="94" borderId="42" xfId="0" applyNumberFormat="1" applyFont="1" applyFill="1" applyBorder="1" applyAlignment="1" applyProtection="1">
      <alignment vertical="center" wrapText="1"/>
      <protection locked="0"/>
    </xf>
    <xf numFmtId="0" fontId="0" fillId="36" borderId="0" xfId="0" applyFill="1" applyAlignment="1" applyProtection="1">
      <alignment horizontal="left" vertical="top" wrapText="1"/>
    </xf>
    <xf numFmtId="0" fontId="19" fillId="36" borderId="0" xfId="0" applyFont="1" applyFill="1" applyAlignment="1" applyProtection="1">
      <alignment horizontal="left" vertical="center" wrapText="1"/>
    </xf>
    <xf numFmtId="0" fontId="0" fillId="36" borderId="0" xfId="0" applyFill="1" applyAlignment="1" applyProtection="1">
      <alignment horizontal="left" vertical="top" wrapText="1"/>
      <protection locked="0"/>
    </xf>
    <xf numFmtId="0" fontId="24" fillId="33" borderId="21" xfId="0" applyFont="1" applyFill="1" applyBorder="1" applyAlignment="1" applyProtection="1">
      <alignment horizontal="center"/>
    </xf>
    <xf numFmtId="0" fontId="24" fillId="33" borderId="22" xfId="0" applyFont="1" applyFill="1" applyBorder="1" applyAlignment="1" applyProtection="1">
      <alignment horizontal="center"/>
    </xf>
    <xf numFmtId="0" fontId="24" fillId="33" borderId="23" xfId="0" applyFont="1" applyFill="1" applyBorder="1" applyAlignment="1" applyProtection="1">
      <alignment horizontal="center"/>
    </xf>
    <xf numFmtId="0" fontId="24" fillId="33" borderId="25" xfId="0" applyFont="1" applyFill="1" applyBorder="1" applyAlignment="1" applyProtection="1">
      <alignment horizontal="center"/>
    </xf>
    <xf numFmtId="0" fontId="24" fillId="33" borderId="26" xfId="0" applyFont="1" applyFill="1" applyBorder="1" applyAlignment="1" applyProtection="1">
      <alignment horizontal="center"/>
    </xf>
  </cellXfs>
  <cellStyles count="65073">
    <cellStyle name=" 1" xfId="4"/>
    <cellStyle name=" 1 2" xfId="5"/>
    <cellStyle name=" 1 2 2" xfId="6"/>
    <cellStyle name=" 1 3" xfId="7"/>
    <cellStyle name=" 1 3 2" xfId="8"/>
    <cellStyle name=" 1 4" xfId="9"/>
    <cellStyle name="_1-1454114-2008-2009_Revenue_Over_Recovery_Advice_for_AER_recon_to_BS_v3 (2)" xfId="10"/>
    <cellStyle name="_1-1454114-2008-2009_Revenue_Over_Recovery_Advice_for_AER_recon_to_BS_v3 (2) 2" xfId="11"/>
    <cellStyle name="_2009-10 Forecast Balsheet Financial Accounting Inputs Dec 09 L2000 L5010" xfId="12"/>
    <cellStyle name="_2009-10 Forecast Balsheet Financial Accounting Inputs Dec 09 L2000 L5010 2" xfId="13"/>
    <cellStyle name="_2010-11 True Up Calculations" xfId="14"/>
    <cellStyle name="_2010-11 True Up Calculations 2" xfId="15"/>
    <cellStyle name="_3GIS model v2.77_Distribution Business_Retail Fin Perform " xfId="16"/>
    <cellStyle name="_3GIS model v2.77_Fleet Overhead Costs 2_Retail Fin Perform " xfId="17"/>
    <cellStyle name="_3GIS model v2.77_Fleet Overhead Costs_Retail Fin Perform " xfId="18"/>
    <cellStyle name="_3GIS model v2.77_Forecast 2_Retail Fin Perform " xfId="19"/>
    <cellStyle name="_3GIS model v2.77_Forecast_Retail Fin Perform " xfId="20"/>
    <cellStyle name="_3GIS model v2.77_Funding &amp; Cashflow_1_Retail Fin Perform " xfId="21"/>
    <cellStyle name="_3GIS model v2.77_Funding &amp; Cashflow_Retail Fin Perform " xfId="22"/>
    <cellStyle name="_3GIS model v2.77_Group P&amp;L_1_Retail Fin Perform " xfId="23"/>
    <cellStyle name="_3GIS model v2.77_Group P&amp;L_Retail Fin Perform " xfId="24"/>
    <cellStyle name="_3GIS model v2.77_Opening  Detailed BS_Retail Fin Perform " xfId="25"/>
    <cellStyle name="_3GIS model v2.77_OUTPUT DB_Retail Fin Perform " xfId="26"/>
    <cellStyle name="_3GIS model v2.77_OUTPUT EB_Retail Fin Perform " xfId="27"/>
    <cellStyle name="_3GIS model v2.77_Report_Retail Fin Perform " xfId="28"/>
    <cellStyle name="_3GIS model v2.77_Retail Fin Perform " xfId="29"/>
    <cellStyle name="_3GIS model v2.77_Sheet2 2_Retail Fin Perform " xfId="30"/>
    <cellStyle name="_3GIS model v2.77_Sheet2_Retail Fin Perform " xfId="31"/>
    <cellStyle name="_A2620" xfId="32"/>
    <cellStyle name="_A2620 2" xfId="33"/>
    <cellStyle name="_A2995" xfId="34"/>
    <cellStyle name="_A2995 2" xfId="35"/>
    <cellStyle name="_A9100" xfId="36"/>
    <cellStyle name="_A9100 2" xfId="37"/>
    <cellStyle name="_BACKUP" xfId="38"/>
    <cellStyle name="_backup 2" xfId="39"/>
    <cellStyle name="_backup 2 2" xfId="40"/>
    <cellStyle name="_BACKUP 2 3" xfId="41"/>
    <cellStyle name="_BACKUP 2 4" xfId="42"/>
    <cellStyle name="_BACKUP 3" xfId="43"/>
    <cellStyle name="_BACKUP 3 2" xfId="44"/>
    <cellStyle name="_BACKUP 3 3" xfId="45"/>
    <cellStyle name="_BACKUP 4" xfId="46"/>
    <cellStyle name="_BACKUP 4 2" xfId="47"/>
    <cellStyle name="_BACKUP 5" xfId="48"/>
    <cellStyle name="_BACKUP 6" xfId="49"/>
    <cellStyle name="_BACKUP 7" xfId="50"/>
    <cellStyle name="_backup_1" xfId="51"/>
    <cellStyle name="_backup_1 2" xfId="52"/>
    <cellStyle name="_backup_1 2 2" xfId="53"/>
    <cellStyle name="_backup_1 2_Monthly Performance Report Sep 1.2" xfId="54"/>
    <cellStyle name="_backup_1 2_Monthly Performance Report Sep 1.2 2" xfId="55"/>
    <cellStyle name="_backup_1 2_Project info 4 forecast May09" xfId="56"/>
    <cellStyle name="_backup_1 2_Project info 4 forecast May09 2" xfId="57"/>
    <cellStyle name="_backup_1 2_Project info 4 forecast May09_Monthly Performance Report Sep 1.2" xfId="58"/>
    <cellStyle name="_backup_1 2_Project info 4 forecast May09_Monthly Performance Report Sep 1.2 2" xfId="59"/>
    <cellStyle name="_backup_1 3" xfId="60"/>
    <cellStyle name="_backup_1 3 2" xfId="61"/>
    <cellStyle name="_backup_1 3_Monthly Performance Report Sep 1.2" xfId="62"/>
    <cellStyle name="_backup_1 3_Monthly Performance Report Sep 1.2 2" xfId="63"/>
    <cellStyle name="_backup_1 3_Project info 4 forecast May09" xfId="64"/>
    <cellStyle name="_backup_1 3_Project info 4 forecast May09 2" xfId="65"/>
    <cellStyle name="_backup_1 3_Project info 4 forecast May09_Monthly Performance Report Sep 1.2" xfId="66"/>
    <cellStyle name="_backup_1 3_Project info 4 forecast May09_Monthly Performance Report Sep 1.2 2" xfId="67"/>
    <cellStyle name="_backup_1 4" xfId="68"/>
    <cellStyle name="_backup_1 4 2" xfId="69"/>
    <cellStyle name="_backup_1 4_Monthly Performance Report Sep 1.2" xfId="70"/>
    <cellStyle name="_backup_1 4_Monthly Performance Report Sep 1.2 2" xfId="71"/>
    <cellStyle name="_backup_1 4_Project info 4 forecast May09" xfId="72"/>
    <cellStyle name="_backup_1 4_Project info 4 forecast May09 2" xfId="73"/>
    <cellStyle name="_backup_1 4_Project info 4 forecast May09_Monthly Performance Report Sep 1.2" xfId="74"/>
    <cellStyle name="_backup_1 4_Project info 4 forecast May09_Monthly Performance Report Sep 1.2 2" xfId="75"/>
    <cellStyle name="_backup_1 5" xfId="76"/>
    <cellStyle name="_backup_1_Monthly Performance Report Sep 1.2" xfId="77"/>
    <cellStyle name="_backup_1_Monthly Performance Report Sep 1.2 2" xfId="78"/>
    <cellStyle name="_BACKUP_Sheet1" xfId="79"/>
    <cellStyle name="_BACKUP_Sheet1 2" xfId="80"/>
    <cellStyle name="_BACKUP_Trend Analysis" xfId="81"/>
    <cellStyle name="_BACKUP_Trend Analysis 2" xfId="82"/>
    <cellStyle name="_Book1" xfId="83"/>
    <cellStyle name="_Capex" xfId="84"/>
    <cellStyle name="_Corvu MASTER" xfId="85"/>
    <cellStyle name="_Corvu MASTER 2" xfId="86"/>
    <cellStyle name="_Corvu MASTER 2 2" xfId="87"/>
    <cellStyle name="_Corvu MASTER 2 3" xfId="88"/>
    <cellStyle name="_Corvu MASTER 2 4" xfId="89"/>
    <cellStyle name="_Corvu MASTER 3" xfId="90"/>
    <cellStyle name="_Corvu MASTER 3 2" xfId="91"/>
    <cellStyle name="_Corvu MASTER 4" xfId="92"/>
    <cellStyle name="_Corvu MASTER 4 2" xfId="93"/>
    <cellStyle name="_Corvu MASTER_1" xfId="94"/>
    <cellStyle name="_Corvu MASTER_Sheet1" xfId="95"/>
    <cellStyle name="_Corvu MASTER_Sheet1 2" xfId="96"/>
    <cellStyle name="_Corvu MASTER_Trend Analysis" xfId="97"/>
    <cellStyle name="_Corvu MASTER_Trend Analysis 2" xfId="98"/>
    <cellStyle name="_EGX_PROD_n1454114_v1_2008-2009_Revenue_Over_Recovery_Advice_for_AER_recon_to_BS_v3" xfId="99"/>
    <cellStyle name="_EGX_PROD_n1454114_v1_2008-2009_Revenue_Over_Recovery_Advice_for_AER_recon_to_BS_v3 2" xfId="100"/>
    <cellStyle name="_EGX_PROD_n1754520_v1_Forecast_Balance_Sheet_Inputs_December_2010" xfId="101"/>
    <cellStyle name="_EGX_PROD_n1754520_v1_Forecast_Balance_Sheet_Inputs_December_2010 2" xfId="102"/>
    <cellStyle name="_EGX_PROD_n1930311_v1_Standing_Journal_June_2011" xfId="103"/>
    <cellStyle name="_EGX_PROD_n1930311_v1_Standing_Journal_June_2011 2" xfId="104"/>
    <cellStyle name="_EGX_PROD_n2302729_v1_Finance_Lease_Repayment_December_2011" xfId="105"/>
    <cellStyle name="_EGX_PROD_n2302729_v1_Finance_Lease_Repayment_December_2011 2" xfId="106"/>
    <cellStyle name="_EGX1 GL Recs P1" xfId="107"/>
    <cellStyle name="_EGX1 GL Recs P1 2" xfId="108"/>
    <cellStyle name="_EGX1 GL Recs P11" xfId="109"/>
    <cellStyle name="_EGX1 GL Recs P11 2" xfId="110"/>
    <cellStyle name="_EGX1 GL Recs P12" xfId="111"/>
    <cellStyle name="_EGX1 GL Recs P12 2" xfId="112"/>
    <cellStyle name="_EMS Ops Report Data Aug 2009" xfId="113"/>
    <cellStyle name="_EMS Ops Report Data Aug 2009 2" xfId="114"/>
    <cellStyle name="_EMS Ops Report Data Aug 2009 2 2" xfId="115"/>
    <cellStyle name="_EMS Ops Report Data Aug 2009 2 2 2" xfId="116"/>
    <cellStyle name="_EMS Ops Report Data Aug 2009 2 3" xfId="117"/>
    <cellStyle name="_EMS Ops Report Data Aug 2009 2 4" xfId="118"/>
    <cellStyle name="_EMS Ops Report Data Aug 2009 2 5" xfId="119"/>
    <cellStyle name="_EMS Ops Report Data Aug 2009 3" xfId="120"/>
    <cellStyle name="_EMS Ops Report Data Aug 2009 3 2" xfId="121"/>
    <cellStyle name="_EMS Ops Report Data Aug 2009 3 2 2" xfId="122"/>
    <cellStyle name="_EMS Ops Report Data Aug 2009 3 3" xfId="123"/>
    <cellStyle name="_EMS Ops Report Data Aug 2009 3 3 2" xfId="124"/>
    <cellStyle name="_EMS Ops Report Data Aug 2009 4" xfId="125"/>
    <cellStyle name="_EMS Ops Report Data Aug 2009 4 2" xfId="126"/>
    <cellStyle name="_EMS Ops Report Data Aug 2009 5" xfId="127"/>
    <cellStyle name="_EMS Ops Report Data Aug 2009_ACS Overall" xfId="128"/>
    <cellStyle name="_EMS Ops Report Data Aug 2009_ACS Overall 2" xfId="129"/>
    <cellStyle name="_EMS Ops Report Data Aug 2009_ACS Summary" xfId="130"/>
    <cellStyle name="_EMS Ops Report Data Aug 2009_ACS Summary 2" xfId="131"/>
    <cellStyle name="_EMS Ops Report Data Aug 2009_Monthly Performance Report Sep 1.2" xfId="132"/>
    <cellStyle name="_EMS Ops Report Data Aug 2009_Monthly Performance Report Sep 1.2 2" xfId="133"/>
    <cellStyle name="_EMS Ops Report Data Aug 2009_Non Reg &amp; ACS Summary" xfId="134"/>
    <cellStyle name="_EMS Ops Report Data Aug 2009_Non Reg &amp; ACS Summary 2" xfId="135"/>
    <cellStyle name="_EMS Ops Report Data Aug 2009_Non Reg &amp; ACS Summary 3" xfId="136"/>
    <cellStyle name="_EMS Ops Report Data Aug 2009_YTD comparison Year on Year" xfId="137"/>
    <cellStyle name="_EMS Ops Report Data Aug 2009_YTD comparison Year on Year 2" xfId="138"/>
    <cellStyle name="_Fin900h_ParentProjectTxnsByWork" xfId="139"/>
    <cellStyle name="_JET Long Form Journal Template" xfId="140"/>
    <cellStyle name="_JET Long Form Journal Template 2" xfId="141"/>
    <cellStyle name="_JET Long Form Journal Template 2 2" xfId="142"/>
    <cellStyle name="_JET Long Form Journal Template 2 2 2" xfId="143"/>
    <cellStyle name="_JET Long Form Journal Template 2 2 2 2" xfId="144"/>
    <cellStyle name="_JET Long Form Journal Template 2 3" xfId="145"/>
    <cellStyle name="_JET Long Form Journal Template 2 3 2" xfId="146"/>
    <cellStyle name="_JET Long Form Journal Template 2 4" xfId="147"/>
    <cellStyle name="_JET Long Form Journal Template 2 5" xfId="148"/>
    <cellStyle name="_JET Long Form Journal Template 3" xfId="149"/>
    <cellStyle name="_JET Long Form Journal Template 3 2" xfId="150"/>
    <cellStyle name="_JET Long Form Journal Template 3 2 2" xfId="151"/>
    <cellStyle name="_JET Long Form Journal Template 3 3" xfId="152"/>
    <cellStyle name="_JET Long Form Journal Template 3 3 2" xfId="153"/>
    <cellStyle name="_JET Long Form Journal Template 4" xfId="154"/>
    <cellStyle name="_JET Long Form Journal Template 4 2" xfId="155"/>
    <cellStyle name="_JET Long Form Journal Template 4 3" xfId="156"/>
    <cellStyle name="_JET Long Form Journal Template_ACS Overall" xfId="157"/>
    <cellStyle name="_JET Long Form Journal Template_ACS Overall 2" xfId="158"/>
    <cellStyle name="_JET Long Form Journal Template_ACS Summary" xfId="159"/>
    <cellStyle name="_JET Long Form Journal Template_ACS Summary 2" xfId="160"/>
    <cellStyle name="_JET Long Form Journal Template_Monthly Performance Report Sep 1.2" xfId="161"/>
    <cellStyle name="_JET Long Form Journal Template_Monthly Performance Report Sep 1.2 2" xfId="162"/>
    <cellStyle name="_JET Long Form Journal Template_Non Reg &amp; ACS Summary" xfId="163"/>
    <cellStyle name="_JET Long Form Journal Template_Non Reg &amp; ACS Summary 2" xfId="164"/>
    <cellStyle name="_JET Long Form Journal Template_Non Reg &amp; ACS Summary 3" xfId="165"/>
    <cellStyle name="_JET Long Form Journal Template_Sheet1" xfId="166"/>
    <cellStyle name="_JET Long Form Journal Template_Sheet1 2" xfId="167"/>
    <cellStyle name="_JET Long Form Journal Template_Trend Analysis" xfId="168"/>
    <cellStyle name="_JET Long Form Journal Template_Trend Analysis 2" xfId="169"/>
    <cellStyle name="_JET Long Form Journal Template_YTD comparison Year on Year" xfId="170"/>
    <cellStyle name="_JET Long Form Journal Template_YTD comparison Year on Year 2" xfId="171"/>
    <cellStyle name="_JET Tax Journal Template" xfId="172"/>
    <cellStyle name="_JET Tax Journal Template 2" xfId="173"/>
    <cellStyle name="_JET Tax Journal Template 2 2" xfId="174"/>
    <cellStyle name="_JET Tax Journal Template 2 2 2" xfId="175"/>
    <cellStyle name="_JET Tax Journal Template 2 3" xfId="176"/>
    <cellStyle name="_JET Tax Journal Template 2 4" xfId="177"/>
    <cellStyle name="_JET Tax Journal Template 2 5" xfId="178"/>
    <cellStyle name="_JET Tax Journal Template 3" xfId="179"/>
    <cellStyle name="_JET Tax Journal Template 3 2" xfId="180"/>
    <cellStyle name="_JET Tax Journal Template 3 2 2" xfId="181"/>
    <cellStyle name="_JET Tax Journal Template 3 3" xfId="182"/>
    <cellStyle name="_JET Tax Journal Template 3 3 2" xfId="183"/>
    <cellStyle name="_JET Tax Journal Template 4" xfId="184"/>
    <cellStyle name="_JET Tax Journal Template 4 2" xfId="185"/>
    <cellStyle name="_JET Tax Journal Template 5" xfId="186"/>
    <cellStyle name="_JET Tax Journal Template_ACS Overall" xfId="187"/>
    <cellStyle name="_JET Tax Journal Template_ACS Overall 2" xfId="188"/>
    <cellStyle name="_JET Tax Journal Template_ACS Summary" xfId="189"/>
    <cellStyle name="_JET Tax Journal Template_ACS Summary 2" xfId="190"/>
    <cellStyle name="_JET Tax Journal Template_Monthly Performance Report Sep 1.2" xfId="191"/>
    <cellStyle name="_JET Tax Journal Template_Monthly Performance Report Sep 1.2 2" xfId="192"/>
    <cellStyle name="_JET Tax Journal Template_Non Reg &amp; ACS Summary" xfId="193"/>
    <cellStyle name="_JET Tax Journal Template_Non Reg &amp; ACS Summary 2" xfId="194"/>
    <cellStyle name="_JET Tax Journal Template_Non Reg &amp; ACS Summary 3" xfId="195"/>
    <cellStyle name="_JET Tax Journal Template_YTD comparison Year on Year" xfId="196"/>
    <cellStyle name="_JET Tax Journal Template_YTD comparison Year on Year 2" xfId="197"/>
    <cellStyle name="_Journal" xfId="198"/>
    <cellStyle name="_L002 A2760" xfId="199"/>
    <cellStyle name="_L002 A2760 2" xfId="200"/>
    <cellStyle name="_L002 A5300" xfId="201"/>
    <cellStyle name="_L002 A5300 2" xfId="202"/>
    <cellStyle name="_L002 GL Recs P11" xfId="203"/>
    <cellStyle name="_L002 GL Recs P11 2" xfId="204"/>
    <cellStyle name="_L2015" xfId="205"/>
    <cellStyle name="_L2015 2" xfId="206"/>
    <cellStyle name="_L4079" xfId="207"/>
    <cellStyle name="_L4079 2" xfId="208"/>
    <cellStyle name="_L4079 Toowoomba Provision 1112" xfId="209"/>
    <cellStyle name="_L4079 Toowoomba Provision 1112 2" xfId="210"/>
    <cellStyle name="_L7060" xfId="211"/>
    <cellStyle name="_L7060 2" xfId="212"/>
    <cellStyle name="_L7241" xfId="213"/>
    <cellStyle name="_L7241 2" xfId="214"/>
    <cellStyle name="_Long Form Journal Upload V11 D" xfId="215"/>
    <cellStyle name="_Long Form Journal Upload V11 D 2" xfId="216"/>
    <cellStyle name="_Long Form Journal Upload V11 D 2 2" xfId="217"/>
    <cellStyle name="_Long Form Journal Upload V11 D 2 2 2" xfId="218"/>
    <cellStyle name="_Long Form Journal Upload V11 D 2 2 2 2" xfId="219"/>
    <cellStyle name="_Long Form Journal Upload V11 D 2 3" xfId="220"/>
    <cellStyle name="_Long Form Journal Upload V11 D 2 3 2" xfId="221"/>
    <cellStyle name="_Long Form Journal Upload V11 D 2 4" xfId="222"/>
    <cellStyle name="_Long Form Journal Upload V11 D 2 5" xfId="223"/>
    <cellStyle name="_Long Form Journal Upload V11 D 3" xfId="224"/>
    <cellStyle name="_Long Form Journal Upload V11 D 3 2" xfId="225"/>
    <cellStyle name="_Long Form Journal Upload V11 D 3 2 2" xfId="226"/>
    <cellStyle name="_Long Form Journal Upload V11 D 3 3" xfId="227"/>
    <cellStyle name="_Long Form Journal Upload V11 D 3 3 2" xfId="228"/>
    <cellStyle name="_Long Form Journal Upload V11 D 4" xfId="229"/>
    <cellStyle name="_Long Form Journal Upload V11 D 4 2" xfId="230"/>
    <cellStyle name="_Long Form Journal Upload V11 D 4 3" xfId="231"/>
    <cellStyle name="_Long Form Journal Upload V11 D_ACS Overall" xfId="232"/>
    <cellStyle name="_Long Form Journal Upload V11 D_ACS Overall 2" xfId="233"/>
    <cellStyle name="_Long Form Journal Upload V11 D_ACS Summary" xfId="234"/>
    <cellStyle name="_Long Form Journal Upload V11 D_ACS Summary 2" xfId="235"/>
    <cellStyle name="_Long Form Journal Upload V11 D_Monthly Performance Report Sep 1.2" xfId="236"/>
    <cellStyle name="_Long Form Journal Upload V11 D_Monthly Performance Report Sep 1.2 2" xfId="237"/>
    <cellStyle name="_Long Form Journal Upload V11 D_Non Reg &amp; ACS Summary" xfId="238"/>
    <cellStyle name="_Long Form Journal Upload V11 D_Non Reg &amp; ACS Summary 2" xfId="239"/>
    <cellStyle name="_Long Form Journal Upload V11 D_Non Reg &amp; ACS Summary 3" xfId="240"/>
    <cellStyle name="_Long Form Journal Upload V11 D_Sheet1" xfId="241"/>
    <cellStyle name="_Long Form Journal Upload V11 D_Sheet1 2" xfId="242"/>
    <cellStyle name="_Long Form Journal Upload V11 D_Trend Analysis" xfId="243"/>
    <cellStyle name="_Long Form Journal Upload V11 D_Trend Analysis 2" xfId="244"/>
    <cellStyle name="_Long Form Journal Upload V11 D_YTD comparison Year on Year" xfId="245"/>
    <cellStyle name="_Long Form Journal Upload V11 D_YTD comparison Year on Year 2" xfId="246"/>
    <cellStyle name="_Long Form Journal Upload V11 E" xfId="247"/>
    <cellStyle name="_Long Form Journal Upload V11 E 2" xfId="248"/>
    <cellStyle name="_Long Form Journal Upload V11 E 2 2" xfId="249"/>
    <cellStyle name="_Long Form Journal Upload V11 E 2 2 2" xfId="250"/>
    <cellStyle name="_Long Form Journal Upload V11 E 2 2 2 2" xfId="251"/>
    <cellStyle name="_Long Form Journal Upload V11 E 2 3" xfId="252"/>
    <cellStyle name="_Long Form Journal Upload V11 E 2 3 2" xfId="253"/>
    <cellStyle name="_Long Form Journal Upload V11 E 2 4" xfId="254"/>
    <cellStyle name="_Long Form Journal Upload V11 E 2 5" xfId="255"/>
    <cellStyle name="_Long Form Journal Upload V11 E 3" xfId="256"/>
    <cellStyle name="_Long Form Journal Upload V11 E 3 2" xfId="257"/>
    <cellStyle name="_Long Form Journal Upload V11 E 3 2 2" xfId="258"/>
    <cellStyle name="_Long Form Journal Upload V11 E 3 3" xfId="259"/>
    <cellStyle name="_Long Form Journal Upload V11 E 3 3 2" xfId="260"/>
    <cellStyle name="_Long Form Journal Upload V11 E 4" xfId="261"/>
    <cellStyle name="_Long Form Journal Upload V11 E 4 2" xfId="262"/>
    <cellStyle name="_Long Form Journal Upload V11 E 4 3" xfId="263"/>
    <cellStyle name="_Long Form Journal Upload V11 E_ACS Overall" xfId="264"/>
    <cellStyle name="_Long Form Journal Upload V11 E_ACS Overall 2" xfId="265"/>
    <cellStyle name="_Long Form Journal Upload V11 E_ACS Summary" xfId="266"/>
    <cellStyle name="_Long Form Journal Upload V11 E_ACS Summary 2" xfId="267"/>
    <cellStyle name="_Long Form Journal Upload V11 E_Monthly Performance Report Sep 1.2" xfId="268"/>
    <cellStyle name="_Long Form Journal Upload V11 E_Monthly Performance Report Sep 1.2 2" xfId="269"/>
    <cellStyle name="_Long Form Journal Upload V11 E_Non Reg &amp; ACS Summary" xfId="270"/>
    <cellStyle name="_Long Form Journal Upload V11 E_Non Reg &amp; ACS Summary 2" xfId="271"/>
    <cellStyle name="_Long Form Journal Upload V11 E_Non Reg &amp; ACS Summary 3" xfId="272"/>
    <cellStyle name="_Long Form Journal Upload V11 E_Sheet1" xfId="273"/>
    <cellStyle name="_Long Form Journal Upload V11 E_Sheet1 2" xfId="274"/>
    <cellStyle name="_Long Form Journal Upload V11 E_Trend Analysis" xfId="275"/>
    <cellStyle name="_Long Form Journal Upload V11 E_Trend Analysis 2" xfId="276"/>
    <cellStyle name="_Long Form Journal Upload V11 E_YTD comparison Year on Year" xfId="277"/>
    <cellStyle name="_Long Form Journal Upload V11 E_YTD comparison Year on Year 2" xfId="278"/>
    <cellStyle name="_Marvel Notes Itilics " xfId="279"/>
    <cellStyle name="_Meter Reading" xfId="280"/>
    <cellStyle name="_Meter Reading Analysis (# of Reads) - 21 Apr 2010" xfId="281"/>
    <cellStyle name="_Non-System Capex - CustSvcs - 27Nov08" xfId="282"/>
    <cellStyle name="_Non-System Capex - CustSvcs - 27Nov08 2" xfId="283"/>
    <cellStyle name="_Non-System Capex - CustSvcs - 27Nov08 2 2" xfId="284"/>
    <cellStyle name="_Non-System Capex - CustSvcs - 27Nov08 2 3" xfId="285"/>
    <cellStyle name="_Non-System Capex - CustSvcs - 27Nov08_Sheet1" xfId="286"/>
    <cellStyle name="_Non-System Capex - CustSvcs - 27Nov08_Sheet1 2" xfId="287"/>
    <cellStyle name="_Non-System Capex - CustSvcs - 27Nov08_Trend Analysis" xfId="288"/>
    <cellStyle name="_Non-System Capex - CustSvcs - 27Nov08_Trend Analysis 2" xfId="289"/>
    <cellStyle name="_OPEX Actual vs Forecast Oct 10 v2" xfId="290"/>
    <cellStyle name="_Revenue Over Recovery Advice for AER_recon to BS v3" xfId="291"/>
    <cellStyle name="_Revenue Over Recovery Advice for AER_recon to BS v3 2" xfId="292"/>
    <cellStyle name="_Sheet1" xfId="293"/>
    <cellStyle name="_Sheet1_Journal" xfId="294"/>
    <cellStyle name="_Sheet1_Sheet2" xfId="295"/>
    <cellStyle name="_Sheet1_Upload" xfId="296"/>
    <cellStyle name="_Sheet2" xfId="297"/>
    <cellStyle name="_Sheet2 2" xfId="298"/>
    <cellStyle name="_Sheet2 2 2" xfId="299"/>
    <cellStyle name="_Sheet2 2 3" xfId="300"/>
    <cellStyle name="_Sheet2 2 4" xfId="301"/>
    <cellStyle name="_Sheet2 3" xfId="302"/>
    <cellStyle name="_Sheet2 3 2" xfId="303"/>
    <cellStyle name="_Sheet2 4" xfId="304"/>
    <cellStyle name="_Sheet2 4 2" xfId="305"/>
    <cellStyle name="_Sheet2_1" xfId="306"/>
    <cellStyle name="_Sheet2_Jun09 CWIP" xfId="307"/>
    <cellStyle name="_Sheet2_Sheet1" xfId="308"/>
    <cellStyle name="_Sheet2_Sheet1 2" xfId="309"/>
    <cellStyle name="_Sheet2_Trend Analysis" xfId="310"/>
    <cellStyle name="_Sheet2_Trend Analysis 2" xfId="311"/>
    <cellStyle name="_Sheet2_Upload" xfId="312"/>
    <cellStyle name="_Sheet3" xfId="313"/>
    <cellStyle name="_Sparq Capex 20110303" xfId="314"/>
    <cellStyle name="_Template" xfId="315"/>
    <cellStyle name="_Template 2" xfId="316"/>
    <cellStyle name="_Template 2 2" xfId="317"/>
    <cellStyle name="_Template 3" xfId="318"/>
    <cellStyle name="_UED AMP 2009-14 Final 250309 Less PU" xfId="319"/>
    <cellStyle name="_UED AMP 2009-14 Final 250309 Less PU_1011 monthly" xfId="320"/>
    <cellStyle name="_Upload" xfId="321"/>
    <cellStyle name="_WORKBENCHSEP08" xfId="322"/>
    <cellStyle name="20% - Accent1 2" xfId="323"/>
    <cellStyle name="20% - Accent1 2 10" xfId="324"/>
    <cellStyle name="20% - Accent1 2 10 2" xfId="325"/>
    <cellStyle name="20% - Accent1 2 11" xfId="326"/>
    <cellStyle name="20% - Accent1 2 11 2" xfId="327"/>
    <cellStyle name="20% - Accent1 2 12" xfId="328"/>
    <cellStyle name="20% - Accent1 2 2" xfId="329"/>
    <cellStyle name="20% - Accent1 2 2 2" xfId="330"/>
    <cellStyle name="20% - Accent1 2 2 2 2" xfId="331"/>
    <cellStyle name="20% - Accent1 2 2 3" xfId="332"/>
    <cellStyle name="20% - Accent1 2 2 4" xfId="333"/>
    <cellStyle name="20% - Accent1 2 2 5" xfId="334"/>
    <cellStyle name="20% - Accent1 2 3" xfId="335"/>
    <cellStyle name="20% - Accent1 2 3 2" xfId="336"/>
    <cellStyle name="20% - Accent1 2 3 2 2" xfId="337"/>
    <cellStyle name="20% - Accent1 2 3 2 2 2" xfId="338"/>
    <cellStyle name="20% - Accent1 2 3 2 2 2 2" xfId="339"/>
    <cellStyle name="20% - Accent1 2 3 2 2 2 2 2" xfId="340"/>
    <cellStyle name="20% - Accent1 2 3 2 2 2 3" xfId="341"/>
    <cellStyle name="20% - Accent1 2 3 2 2 2 3 2" xfId="342"/>
    <cellStyle name="20% - Accent1 2 3 2 2 2 4" xfId="343"/>
    <cellStyle name="20% - Accent1 2 3 2 2 3" xfId="344"/>
    <cellStyle name="20% - Accent1 2 3 2 2 3 2" xfId="345"/>
    <cellStyle name="20% - Accent1 2 3 2 2 3 2 2" xfId="346"/>
    <cellStyle name="20% - Accent1 2 3 2 2 3 3" xfId="347"/>
    <cellStyle name="20% - Accent1 2 3 2 2 4" xfId="348"/>
    <cellStyle name="20% - Accent1 2 3 2 2 4 2" xfId="349"/>
    <cellStyle name="20% - Accent1 2 3 2 2 5" xfId="350"/>
    <cellStyle name="20% - Accent1 2 3 2 2 5 2" xfId="351"/>
    <cellStyle name="20% - Accent1 2 3 2 2 6" xfId="352"/>
    <cellStyle name="20% - Accent1 2 3 2 3" xfId="353"/>
    <cellStyle name="20% - Accent1 2 3 2 3 2" xfId="354"/>
    <cellStyle name="20% - Accent1 2 3 2 3 2 2" xfId="355"/>
    <cellStyle name="20% - Accent1 2 3 2 3 3" xfId="356"/>
    <cellStyle name="20% - Accent1 2 3 2 3 3 2" xfId="357"/>
    <cellStyle name="20% - Accent1 2 3 2 3 4" xfId="358"/>
    <cellStyle name="20% - Accent1 2 3 2 4" xfId="359"/>
    <cellStyle name="20% - Accent1 2 3 2 4 2" xfId="360"/>
    <cellStyle name="20% - Accent1 2 3 2 4 2 2" xfId="361"/>
    <cellStyle name="20% - Accent1 2 3 2 4 3" xfId="362"/>
    <cellStyle name="20% - Accent1 2 3 2 5" xfId="363"/>
    <cellStyle name="20% - Accent1 2 3 2 5 2" xfId="364"/>
    <cellStyle name="20% - Accent1 2 3 2 6" xfId="365"/>
    <cellStyle name="20% - Accent1 2 3 2 6 2" xfId="366"/>
    <cellStyle name="20% - Accent1 2 3 2 7" xfId="367"/>
    <cellStyle name="20% - Accent1 2 3 2 8" xfId="368"/>
    <cellStyle name="20% - Accent1 2 3 3" xfId="369"/>
    <cellStyle name="20% - Accent1 2 3 3 2" xfId="370"/>
    <cellStyle name="20% - Accent1 2 3 3 2 2" xfId="371"/>
    <cellStyle name="20% - Accent1 2 3 3 2 2 2" xfId="372"/>
    <cellStyle name="20% - Accent1 2 3 3 2 2 3" xfId="373"/>
    <cellStyle name="20% - Accent1 2 3 3 2 3" xfId="374"/>
    <cellStyle name="20% - Accent1 2 3 3 2 3 2" xfId="375"/>
    <cellStyle name="20% - Accent1 2 3 3 2 4" xfId="376"/>
    <cellStyle name="20% - Accent1 2 3 3 2 5" xfId="377"/>
    <cellStyle name="20% - Accent1 2 3 3 3" xfId="378"/>
    <cellStyle name="20% - Accent1 2 3 3 3 2" xfId="379"/>
    <cellStyle name="20% - Accent1 2 3 3 3 2 2" xfId="380"/>
    <cellStyle name="20% - Accent1 2 3 3 3 3" xfId="381"/>
    <cellStyle name="20% - Accent1 2 3 3 3 4" xfId="382"/>
    <cellStyle name="20% - Accent1 2 3 3 4" xfId="383"/>
    <cellStyle name="20% - Accent1 2 3 3 4 2" xfId="384"/>
    <cellStyle name="20% - Accent1 2 3 3 5" xfId="385"/>
    <cellStyle name="20% - Accent1 2 3 3 5 2" xfId="386"/>
    <cellStyle name="20% - Accent1 2 3 3 6" xfId="387"/>
    <cellStyle name="20% - Accent1 2 3 3 7" xfId="388"/>
    <cellStyle name="20% - Accent1 2 3 3_5.4 MD &amp; utilisation-Spatial" xfId="389"/>
    <cellStyle name="20% - Accent1 2 3 4" xfId="390"/>
    <cellStyle name="20% - Accent1 2 3 4 2" xfId="391"/>
    <cellStyle name="20% - Accent1 2 3 4 2 2" xfId="392"/>
    <cellStyle name="20% - Accent1 2 3 4 2 3" xfId="393"/>
    <cellStyle name="20% - Accent1 2 3 4 3" xfId="394"/>
    <cellStyle name="20% - Accent1 2 3 4 3 2" xfId="395"/>
    <cellStyle name="20% - Accent1 2 3 4 4" xfId="396"/>
    <cellStyle name="20% - Accent1 2 3 4 5" xfId="397"/>
    <cellStyle name="20% - Accent1 2 3 4 6" xfId="398"/>
    <cellStyle name="20% - Accent1 2 3 5" xfId="399"/>
    <cellStyle name="20% - Accent1 2 3 5 2" xfId="400"/>
    <cellStyle name="20% - Accent1 2 3 5 2 2" xfId="401"/>
    <cellStyle name="20% - Accent1 2 3 5 3" xfId="402"/>
    <cellStyle name="20% - Accent1 2 3 5 4" xfId="403"/>
    <cellStyle name="20% - Accent1 2 3 6" xfId="404"/>
    <cellStyle name="20% - Accent1 2 3 6 2" xfId="405"/>
    <cellStyle name="20% - Accent1 2 3 7" xfId="406"/>
    <cellStyle name="20% - Accent1 2 3 7 2" xfId="407"/>
    <cellStyle name="20% - Accent1 2 3 8" xfId="408"/>
    <cellStyle name="20% - Accent1 2 3 9" xfId="409"/>
    <cellStyle name="20% - Accent1 2 3_5.4 MD &amp; utilisation-Spatial" xfId="410"/>
    <cellStyle name="20% - Accent1 2 4" xfId="411"/>
    <cellStyle name="20% - Accent1 2 4 2" xfId="412"/>
    <cellStyle name="20% - Accent1 2 4 2 2" xfId="413"/>
    <cellStyle name="20% - Accent1 2 4 2 2 2" xfId="414"/>
    <cellStyle name="20% - Accent1 2 4 2 2 2 2" xfId="415"/>
    <cellStyle name="20% - Accent1 2 4 2 2 3" xfId="416"/>
    <cellStyle name="20% - Accent1 2 4 2 2 3 2" xfId="417"/>
    <cellStyle name="20% - Accent1 2 4 2 2 4" xfId="418"/>
    <cellStyle name="20% - Accent1 2 4 2 2 5" xfId="419"/>
    <cellStyle name="20% - Accent1 2 4 2 3" xfId="420"/>
    <cellStyle name="20% - Accent1 2 4 2 3 2" xfId="421"/>
    <cellStyle name="20% - Accent1 2 4 2 3 2 2" xfId="422"/>
    <cellStyle name="20% - Accent1 2 4 2 3 3" xfId="423"/>
    <cellStyle name="20% - Accent1 2 4 2 4" xfId="424"/>
    <cellStyle name="20% - Accent1 2 4 2 4 2" xfId="425"/>
    <cellStyle name="20% - Accent1 2 4 2 5" xfId="426"/>
    <cellStyle name="20% - Accent1 2 4 2 5 2" xfId="427"/>
    <cellStyle name="20% - Accent1 2 4 2 6" xfId="428"/>
    <cellStyle name="20% - Accent1 2 4 2 7" xfId="429"/>
    <cellStyle name="20% - Accent1 2 4 3" xfId="430"/>
    <cellStyle name="20% - Accent1 2 4 3 2" xfId="431"/>
    <cellStyle name="20% - Accent1 2 4 3 2 2" xfId="432"/>
    <cellStyle name="20% - Accent1 2 4 3 3" xfId="433"/>
    <cellStyle name="20% - Accent1 2 4 3 3 2" xfId="434"/>
    <cellStyle name="20% - Accent1 2 4 3 4" xfId="435"/>
    <cellStyle name="20% - Accent1 2 4 3 5" xfId="436"/>
    <cellStyle name="20% - Accent1 2 4 4" xfId="437"/>
    <cellStyle name="20% - Accent1 2 4 4 2" xfId="438"/>
    <cellStyle name="20% - Accent1 2 4 4 2 2" xfId="439"/>
    <cellStyle name="20% - Accent1 2 4 4 3" xfId="440"/>
    <cellStyle name="20% - Accent1 2 4 5" xfId="441"/>
    <cellStyle name="20% - Accent1 2 4 5 2" xfId="442"/>
    <cellStyle name="20% - Accent1 2 4 6" xfId="443"/>
    <cellStyle name="20% - Accent1 2 4 6 2" xfId="444"/>
    <cellStyle name="20% - Accent1 2 4 7" xfId="445"/>
    <cellStyle name="20% - Accent1 2 4 8" xfId="446"/>
    <cellStyle name="20% - Accent1 2 4_5.4 MD &amp; utilisation-Spatial" xfId="447"/>
    <cellStyle name="20% - Accent1 2 5" xfId="448"/>
    <cellStyle name="20% - Accent1 2 5 2" xfId="449"/>
    <cellStyle name="20% - Accent1 2 5 2 2" xfId="450"/>
    <cellStyle name="20% - Accent1 2 5 2 2 2" xfId="451"/>
    <cellStyle name="20% - Accent1 2 5 2 2 2 2" xfId="452"/>
    <cellStyle name="20% - Accent1 2 5 2 2 2 2 2" xfId="453"/>
    <cellStyle name="20% - Accent1 2 5 2 2 2 2 2 2" xfId="454"/>
    <cellStyle name="20% - Accent1 2 5 2 2 2 2 2 2 2" xfId="455"/>
    <cellStyle name="20% - Accent1 2 5 2 2 2 2 2 2_5.4 MD &amp; utilisation-Spatial" xfId="456"/>
    <cellStyle name="20% - Accent1 2 5 2 2 2 2 2 3" xfId="457"/>
    <cellStyle name="20% - Accent1 2 5 2 2 2 2 2_5.4 MD &amp; utilisation-Spatial" xfId="458"/>
    <cellStyle name="20% - Accent1 2 5 2 2 2 2 3" xfId="459"/>
    <cellStyle name="20% - Accent1 2 5 2 2 2 2 3 2" xfId="460"/>
    <cellStyle name="20% - Accent1 2 5 2 2 2 2 3_5.4 MD &amp; utilisation-Spatial" xfId="461"/>
    <cellStyle name="20% - Accent1 2 5 2 2 2 2 4" xfId="462"/>
    <cellStyle name="20% - Accent1 2 5 2 2 2 2_5.4 MD &amp; utilisation-Spatial" xfId="463"/>
    <cellStyle name="20% - Accent1 2 5 2 2 2 3" xfId="464"/>
    <cellStyle name="20% - Accent1 2 5 2 2 2 3 2" xfId="465"/>
    <cellStyle name="20% - Accent1 2 5 2 2 2 3 2 2" xfId="466"/>
    <cellStyle name="20% - Accent1 2 5 2 2 2 3 2_5.4 MD &amp; utilisation-Spatial" xfId="467"/>
    <cellStyle name="20% - Accent1 2 5 2 2 2 3 3" xfId="468"/>
    <cellStyle name="20% - Accent1 2 5 2 2 2 3_5.4 MD &amp; utilisation-Spatial" xfId="469"/>
    <cellStyle name="20% - Accent1 2 5 2 2 2 4" xfId="470"/>
    <cellStyle name="20% - Accent1 2 5 2 2 2 4 2" xfId="471"/>
    <cellStyle name="20% - Accent1 2 5 2 2 2 4_5.4 MD &amp; utilisation-Spatial" xfId="472"/>
    <cellStyle name="20% - Accent1 2 5 2 2 2 5" xfId="473"/>
    <cellStyle name="20% - Accent1 2 5 2 2 2 6" xfId="474"/>
    <cellStyle name="20% - Accent1 2 5 2 2 2_5.4 MD &amp; utilisation-Spatial" xfId="475"/>
    <cellStyle name="20% - Accent1 2 5 2 2 3" xfId="476"/>
    <cellStyle name="20% - Accent1 2 5 2 2 3 2" xfId="477"/>
    <cellStyle name="20% - Accent1 2 5 2 2 3 2 2" xfId="478"/>
    <cellStyle name="20% - Accent1 2 5 2 2 3 2 2 2" xfId="479"/>
    <cellStyle name="20% - Accent1 2 5 2 2 3 2 2_5.4 MD &amp; utilisation-Spatial" xfId="480"/>
    <cellStyle name="20% - Accent1 2 5 2 2 3 2 3" xfId="481"/>
    <cellStyle name="20% - Accent1 2 5 2 2 3 2_5.4 MD &amp; utilisation-Spatial" xfId="482"/>
    <cellStyle name="20% - Accent1 2 5 2 2 3 3" xfId="483"/>
    <cellStyle name="20% - Accent1 2 5 2 2 3 3 2" xfId="484"/>
    <cellStyle name="20% - Accent1 2 5 2 2 3 3_5.4 MD &amp; utilisation-Spatial" xfId="485"/>
    <cellStyle name="20% - Accent1 2 5 2 2 3 4" xfId="486"/>
    <cellStyle name="20% - Accent1 2 5 2 2 3_5.4 MD &amp; utilisation-Spatial" xfId="487"/>
    <cellStyle name="20% - Accent1 2 5 2 2 4" xfId="488"/>
    <cellStyle name="20% - Accent1 2 5 2 2 4 2" xfId="489"/>
    <cellStyle name="20% - Accent1 2 5 2 2 4 2 2" xfId="490"/>
    <cellStyle name="20% - Accent1 2 5 2 2 4 2_5.4 MD &amp; utilisation-Spatial" xfId="491"/>
    <cellStyle name="20% - Accent1 2 5 2 2 4 3" xfId="492"/>
    <cellStyle name="20% - Accent1 2 5 2 2 4_5.4 MD &amp; utilisation-Spatial" xfId="493"/>
    <cellStyle name="20% - Accent1 2 5 2 2 5" xfId="494"/>
    <cellStyle name="20% - Accent1 2 5 2 2 5 2" xfId="495"/>
    <cellStyle name="20% - Accent1 2 5 2 2 5_5.4 MD &amp; utilisation-Spatial" xfId="496"/>
    <cellStyle name="20% - Accent1 2 5 2 2 6" xfId="497"/>
    <cellStyle name="20% - Accent1 2 5 2 2 7" xfId="498"/>
    <cellStyle name="20% - Accent1 2 5 2 2_5.4 MD &amp; utilisation-Spatial" xfId="499"/>
    <cellStyle name="20% - Accent1 2 5 2 3" xfId="500"/>
    <cellStyle name="20% - Accent1 2 5 2 3 2" xfId="501"/>
    <cellStyle name="20% - Accent1 2 5 2 3 2 2" xfId="502"/>
    <cellStyle name="20% - Accent1 2 5 2 3 2 2 2" xfId="503"/>
    <cellStyle name="20% - Accent1 2 5 2 3 2 2 2 2" xfId="504"/>
    <cellStyle name="20% - Accent1 2 5 2 3 2 2 2_5.4 MD &amp; utilisation-Spatial" xfId="505"/>
    <cellStyle name="20% - Accent1 2 5 2 3 2 2 3" xfId="506"/>
    <cellStyle name="20% - Accent1 2 5 2 3 2 2_5.4 MD &amp; utilisation-Spatial" xfId="507"/>
    <cellStyle name="20% - Accent1 2 5 2 3 2 3" xfId="508"/>
    <cellStyle name="20% - Accent1 2 5 2 3 2 3 2" xfId="509"/>
    <cellStyle name="20% - Accent1 2 5 2 3 2 3_5.4 MD &amp; utilisation-Spatial" xfId="510"/>
    <cellStyle name="20% - Accent1 2 5 2 3 2 4" xfId="511"/>
    <cellStyle name="20% - Accent1 2 5 2 3 2 5" xfId="512"/>
    <cellStyle name="20% - Accent1 2 5 2 3 2_5.4 MD &amp; utilisation-Spatial" xfId="513"/>
    <cellStyle name="20% - Accent1 2 5 2 3 3" xfId="514"/>
    <cellStyle name="20% - Accent1 2 5 2 3 3 2" xfId="515"/>
    <cellStyle name="20% - Accent1 2 5 2 3 3 2 2" xfId="516"/>
    <cellStyle name="20% - Accent1 2 5 2 3 3 2_5.4 MD &amp; utilisation-Spatial" xfId="517"/>
    <cellStyle name="20% - Accent1 2 5 2 3 3 3" xfId="518"/>
    <cellStyle name="20% - Accent1 2 5 2 3 3_5.4 MD &amp; utilisation-Spatial" xfId="519"/>
    <cellStyle name="20% - Accent1 2 5 2 3 4" xfId="520"/>
    <cellStyle name="20% - Accent1 2 5 2 3 4 2" xfId="521"/>
    <cellStyle name="20% - Accent1 2 5 2 3 4_5.4 MD &amp; utilisation-Spatial" xfId="522"/>
    <cellStyle name="20% - Accent1 2 5 2 3 5" xfId="523"/>
    <cellStyle name="20% - Accent1 2 5 2 3 6" xfId="524"/>
    <cellStyle name="20% - Accent1 2 5 2 3_5.4 MD &amp; utilisation-Spatial" xfId="525"/>
    <cellStyle name="20% - Accent1 2 5 2 4" xfId="526"/>
    <cellStyle name="20% - Accent1 2 5 2 4 2" xfId="527"/>
    <cellStyle name="20% - Accent1 2 5 2 4 2 2" xfId="528"/>
    <cellStyle name="20% - Accent1 2 5 2 4 2 2 2" xfId="529"/>
    <cellStyle name="20% - Accent1 2 5 2 4 2 2_5.4 MD &amp; utilisation-Spatial" xfId="530"/>
    <cellStyle name="20% - Accent1 2 5 2 4 2 3" xfId="531"/>
    <cellStyle name="20% - Accent1 2 5 2 4 2_5.4 MD &amp; utilisation-Spatial" xfId="532"/>
    <cellStyle name="20% - Accent1 2 5 2 4 3" xfId="533"/>
    <cellStyle name="20% - Accent1 2 5 2 4 3 2" xfId="534"/>
    <cellStyle name="20% - Accent1 2 5 2 4 3_5.4 MD &amp; utilisation-Spatial" xfId="535"/>
    <cellStyle name="20% - Accent1 2 5 2 4 4" xfId="536"/>
    <cellStyle name="20% - Accent1 2 5 2 4 5" xfId="537"/>
    <cellStyle name="20% - Accent1 2 5 2 4_5.4 MD &amp; utilisation-Spatial" xfId="538"/>
    <cellStyle name="20% - Accent1 2 5 2 5" xfId="539"/>
    <cellStyle name="20% - Accent1 2 5 2 5 2" xfId="540"/>
    <cellStyle name="20% - Accent1 2 5 2 5 2 2" xfId="541"/>
    <cellStyle name="20% - Accent1 2 5 2 5 2_5.4 MD &amp; utilisation-Spatial" xfId="542"/>
    <cellStyle name="20% - Accent1 2 5 2 5 3" xfId="543"/>
    <cellStyle name="20% - Accent1 2 5 2 5_5.4 MD &amp; utilisation-Spatial" xfId="544"/>
    <cellStyle name="20% - Accent1 2 5 2 6" xfId="545"/>
    <cellStyle name="20% - Accent1 2 5 2 6 2" xfId="546"/>
    <cellStyle name="20% - Accent1 2 5 2 6_5.4 MD &amp; utilisation-Spatial" xfId="547"/>
    <cellStyle name="20% - Accent1 2 5 2 7" xfId="548"/>
    <cellStyle name="20% - Accent1 2 5 2 8" xfId="549"/>
    <cellStyle name="20% - Accent1 2 5 2_5.4 MD &amp; utilisation-Spatial" xfId="550"/>
    <cellStyle name="20% - Accent1 2 5 3" xfId="551"/>
    <cellStyle name="20% - Accent1 2 5 3 2" xfId="552"/>
    <cellStyle name="20% - Accent1 2 5 3 2 2" xfId="553"/>
    <cellStyle name="20% - Accent1 2 5 3 2 2 2" xfId="554"/>
    <cellStyle name="20% - Accent1 2 5 3 2 2 2 2" xfId="555"/>
    <cellStyle name="20% - Accent1 2 5 3 2 2 2 2 2" xfId="556"/>
    <cellStyle name="20% - Accent1 2 5 3 2 2 2 2_5.4 MD &amp; utilisation-Spatial" xfId="557"/>
    <cellStyle name="20% - Accent1 2 5 3 2 2 2 3" xfId="558"/>
    <cellStyle name="20% - Accent1 2 5 3 2 2 2_5.4 MD &amp; utilisation-Spatial" xfId="559"/>
    <cellStyle name="20% - Accent1 2 5 3 2 2 3" xfId="560"/>
    <cellStyle name="20% - Accent1 2 5 3 2 2 3 2" xfId="561"/>
    <cellStyle name="20% - Accent1 2 5 3 2 2 3_5.4 MD &amp; utilisation-Spatial" xfId="562"/>
    <cellStyle name="20% - Accent1 2 5 3 2 2 4" xfId="563"/>
    <cellStyle name="20% - Accent1 2 5 3 2 2 5" xfId="564"/>
    <cellStyle name="20% - Accent1 2 5 3 2 2_5.4 MD &amp; utilisation-Spatial" xfId="565"/>
    <cellStyle name="20% - Accent1 2 5 3 2 3" xfId="566"/>
    <cellStyle name="20% - Accent1 2 5 3 2 3 2" xfId="567"/>
    <cellStyle name="20% - Accent1 2 5 3 2 3 2 2" xfId="568"/>
    <cellStyle name="20% - Accent1 2 5 3 2 3 2_5.4 MD &amp; utilisation-Spatial" xfId="569"/>
    <cellStyle name="20% - Accent1 2 5 3 2 3 3" xfId="570"/>
    <cellStyle name="20% - Accent1 2 5 3 2 3_5.4 MD &amp; utilisation-Spatial" xfId="571"/>
    <cellStyle name="20% - Accent1 2 5 3 2 4" xfId="572"/>
    <cellStyle name="20% - Accent1 2 5 3 2 4 2" xfId="573"/>
    <cellStyle name="20% - Accent1 2 5 3 2 4_5.4 MD &amp; utilisation-Spatial" xfId="574"/>
    <cellStyle name="20% - Accent1 2 5 3 2 5" xfId="575"/>
    <cellStyle name="20% - Accent1 2 5 3 2 6" xfId="576"/>
    <cellStyle name="20% - Accent1 2 5 3 2_5.4 MD &amp; utilisation-Spatial" xfId="577"/>
    <cellStyle name="20% - Accent1 2 5 3 3" xfId="578"/>
    <cellStyle name="20% - Accent1 2 5 3 3 2" xfId="579"/>
    <cellStyle name="20% - Accent1 2 5 3 3 2 2" xfId="580"/>
    <cellStyle name="20% - Accent1 2 5 3 3 2 2 2" xfId="581"/>
    <cellStyle name="20% - Accent1 2 5 3 3 2 2_5.4 MD &amp; utilisation-Spatial" xfId="582"/>
    <cellStyle name="20% - Accent1 2 5 3 3 2 3" xfId="583"/>
    <cellStyle name="20% - Accent1 2 5 3 3 2_5.4 MD &amp; utilisation-Spatial" xfId="584"/>
    <cellStyle name="20% - Accent1 2 5 3 3 3" xfId="585"/>
    <cellStyle name="20% - Accent1 2 5 3 3 3 2" xfId="586"/>
    <cellStyle name="20% - Accent1 2 5 3 3 3_5.4 MD &amp; utilisation-Spatial" xfId="587"/>
    <cellStyle name="20% - Accent1 2 5 3 3 4" xfId="588"/>
    <cellStyle name="20% - Accent1 2 5 3 3 5" xfId="589"/>
    <cellStyle name="20% - Accent1 2 5 3 3_5.4 MD &amp; utilisation-Spatial" xfId="590"/>
    <cellStyle name="20% - Accent1 2 5 3 4" xfId="591"/>
    <cellStyle name="20% - Accent1 2 5 3 4 2" xfId="592"/>
    <cellStyle name="20% - Accent1 2 5 3 4 2 2" xfId="593"/>
    <cellStyle name="20% - Accent1 2 5 3 4 2_5.4 MD &amp; utilisation-Spatial" xfId="594"/>
    <cellStyle name="20% - Accent1 2 5 3 4 3" xfId="595"/>
    <cellStyle name="20% - Accent1 2 5 3 4_5.4 MD &amp; utilisation-Spatial" xfId="596"/>
    <cellStyle name="20% - Accent1 2 5 3 5" xfId="597"/>
    <cellStyle name="20% - Accent1 2 5 3 5 2" xfId="598"/>
    <cellStyle name="20% - Accent1 2 5 3 5_5.4 MD &amp; utilisation-Spatial" xfId="599"/>
    <cellStyle name="20% - Accent1 2 5 3 6" xfId="600"/>
    <cellStyle name="20% - Accent1 2 5 3 7" xfId="601"/>
    <cellStyle name="20% - Accent1 2 5 3_5.4 MD &amp; utilisation-Spatial" xfId="602"/>
    <cellStyle name="20% - Accent1 2 5 4" xfId="603"/>
    <cellStyle name="20% - Accent1 2 5 4 2" xfId="604"/>
    <cellStyle name="20% - Accent1 2 5 4 2 2" xfId="605"/>
    <cellStyle name="20% - Accent1 2 5 4 2 2 2" xfId="606"/>
    <cellStyle name="20% - Accent1 2 5 4 2 2 2 2" xfId="607"/>
    <cellStyle name="20% - Accent1 2 5 4 2 2 2_5.4 MD &amp; utilisation-Spatial" xfId="608"/>
    <cellStyle name="20% - Accent1 2 5 4 2 2 3" xfId="609"/>
    <cellStyle name="20% - Accent1 2 5 4 2 2_5.4 MD &amp; utilisation-Spatial" xfId="610"/>
    <cellStyle name="20% - Accent1 2 5 4 2 3" xfId="611"/>
    <cellStyle name="20% - Accent1 2 5 4 2 3 2" xfId="612"/>
    <cellStyle name="20% - Accent1 2 5 4 2 3_5.4 MD &amp; utilisation-Spatial" xfId="613"/>
    <cellStyle name="20% - Accent1 2 5 4 2 4" xfId="614"/>
    <cellStyle name="20% - Accent1 2 5 4 2 5" xfId="615"/>
    <cellStyle name="20% - Accent1 2 5 4 2_5.4 MD &amp; utilisation-Spatial" xfId="616"/>
    <cellStyle name="20% - Accent1 2 5 4 3" xfId="617"/>
    <cellStyle name="20% - Accent1 2 5 4 3 2" xfId="618"/>
    <cellStyle name="20% - Accent1 2 5 4 3 2 2" xfId="619"/>
    <cellStyle name="20% - Accent1 2 5 4 3 2_5.4 MD &amp; utilisation-Spatial" xfId="620"/>
    <cellStyle name="20% - Accent1 2 5 4 3 3" xfId="621"/>
    <cellStyle name="20% - Accent1 2 5 4 3_5.4 MD &amp; utilisation-Spatial" xfId="622"/>
    <cellStyle name="20% - Accent1 2 5 4 4" xfId="623"/>
    <cellStyle name="20% - Accent1 2 5 4 4 2" xfId="624"/>
    <cellStyle name="20% - Accent1 2 5 4 4_5.4 MD &amp; utilisation-Spatial" xfId="625"/>
    <cellStyle name="20% - Accent1 2 5 4 5" xfId="626"/>
    <cellStyle name="20% - Accent1 2 5 4 6" xfId="627"/>
    <cellStyle name="20% - Accent1 2 5 4_5.4 MD &amp; utilisation-Spatial" xfId="628"/>
    <cellStyle name="20% - Accent1 2 5 5" xfId="629"/>
    <cellStyle name="20% - Accent1 2 5 5 2" xfId="630"/>
    <cellStyle name="20% - Accent1 2 5 5 2 2" xfId="631"/>
    <cellStyle name="20% - Accent1 2 5 5 2 2 2" xfId="632"/>
    <cellStyle name="20% - Accent1 2 5 5 2 2_5.4 MD &amp; utilisation-Spatial" xfId="633"/>
    <cellStyle name="20% - Accent1 2 5 5 2 3" xfId="634"/>
    <cellStyle name="20% - Accent1 2 5 5 2 4" xfId="635"/>
    <cellStyle name="20% - Accent1 2 5 5 2_5.4 MD &amp; utilisation-Spatial" xfId="636"/>
    <cellStyle name="20% - Accent1 2 5 5 3" xfId="637"/>
    <cellStyle name="20% - Accent1 2 5 5 3 2" xfId="638"/>
    <cellStyle name="20% - Accent1 2 5 5 3_5.4 MD &amp; utilisation-Spatial" xfId="639"/>
    <cellStyle name="20% - Accent1 2 5 5 4" xfId="640"/>
    <cellStyle name="20% - Accent1 2 5 5 5" xfId="641"/>
    <cellStyle name="20% - Accent1 2 5 5_5.4 MD &amp; utilisation-Spatial" xfId="642"/>
    <cellStyle name="20% - Accent1 2 5 6" xfId="643"/>
    <cellStyle name="20% - Accent1 2 5 6 2" xfId="644"/>
    <cellStyle name="20% - Accent1 2 5 6 2 2" xfId="645"/>
    <cellStyle name="20% - Accent1 2 5 6 2_5.4 MD &amp; utilisation-Spatial" xfId="646"/>
    <cellStyle name="20% - Accent1 2 5 6 3" xfId="647"/>
    <cellStyle name="20% - Accent1 2 5 6 4" xfId="648"/>
    <cellStyle name="20% - Accent1 2 5 6_5.4 MD &amp; utilisation-Spatial" xfId="649"/>
    <cellStyle name="20% - Accent1 2 5 7" xfId="650"/>
    <cellStyle name="20% - Accent1 2 5 7 2" xfId="651"/>
    <cellStyle name="20% - Accent1 2 5 7_5.4 MD &amp; utilisation-Spatial" xfId="652"/>
    <cellStyle name="20% - Accent1 2 5 8" xfId="653"/>
    <cellStyle name="20% - Accent1 2 5 9" xfId="654"/>
    <cellStyle name="20% - Accent1 2 5_5.4 MD &amp; utilisation-Spatial" xfId="655"/>
    <cellStyle name="20% - Accent1 2 6" xfId="656"/>
    <cellStyle name="20% - Accent1 2 6 2" xfId="657"/>
    <cellStyle name="20% - Accent1 2 6 2 2" xfId="658"/>
    <cellStyle name="20% - Accent1 2 6 3" xfId="659"/>
    <cellStyle name="20% - Accent1 2 6 4" xfId="660"/>
    <cellStyle name="20% - Accent1 2 6_5.4 MD &amp; utilisation-Spatial" xfId="661"/>
    <cellStyle name="20% - Accent1 2 7" xfId="662"/>
    <cellStyle name="20% - Accent1 2 8" xfId="663"/>
    <cellStyle name="20% - Accent1 2 8 2" xfId="664"/>
    <cellStyle name="20% - Accent1 2 8 3" xfId="665"/>
    <cellStyle name="20% - Accent1 2 9" xfId="666"/>
    <cellStyle name="20% - Accent1 2 9 2" xfId="667"/>
    <cellStyle name="20% - Accent1 2 9 2 2" xfId="668"/>
    <cellStyle name="20% - Accent1 2 9 3" xfId="669"/>
    <cellStyle name="20% - Accent1 2 9 3 2" xfId="670"/>
    <cellStyle name="20% - Accent1 2 9 4" xfId="671"/>
    <cellStyle name="20% - Accent1 2 9 5" xfId="672"/>
    <cellStyle name="20% - Accent1 3" xfId="673"/>
    <cellStyle name="20% - Accent1 3 2" xfId="674"/>
    <cellStyle name="20% - Accent1 3 2 10" xfId="675"/>
    <cellStyle name="20% - Accent1 3 2 2" xfId="676"/>
    <cellStyle name="20% - Accent1 3 2 2 2" xfId="677"/>
    <cellStyle name="20% - Accent1 3 2 2 2 2" xfId="678"/>
    <cellStyle name="20% - Accent1 3 2 2 2 2 2" xfId="679"/>
    <cellStyle name="20% - Accent1 3 2 2 2 2 2 2" xfId="680"/>
    <cellStyle name="20% - Accent1 3 2 2 2 2 2 2 2" xfId="681"/>
    <cellStyle name="20% - Accent1 3 2 2 2 2 2 3" xfId="682"/>
    <cellStyle name="20% - Accent1 3 2 2 2 2 2 3 2" xfId="683"/>
    <cellStyle name="20% - Accent1 3 2 2 2 2 2 4" xfId="684"/>
    <cellStyle name="20% - Accent1 3 2 2 2 2 3" xfId="685"/>
    <cellStyle name="20% - Accent1 3 2 2 2 2 3 2" xfId="686"/>
    <cellStyle name="20% - Accent1 3 2 2 2 2 3 2 2" xfId="687"/>
    <cellStyle name="20% - Accent1 3 2 2 2 2 3 3" xfId="688"/>
    <cellStyle name="20% - Accent1 3 2 2 2 2 4" xfId="689"/>
    <cellStyle name="20% - Accent1 3 2 2 2 2 4 2" xfId="690"/>
    <cellStyle name="20% - Accent1 3 2 2 2 2 5" xfId="691"/>
    <cellStyle name="20% - Accent1 3 2 2 2 2 5 2" xfId="692"/>
    <cellStyle name="20% - Accent1 3 2 2 2 2 6" xfId="693"/>
    <cellStyle name="20% - Accent1 3 2 2 2 3" xfId="694"/>
    <cellStyle name="20% - Accent1 3 2 2 2 3 2" xfId="695"/>
    <cellStyle name="20% - Accent1 3 2 2 2 3 2 2" xfId="696"/>
    <cellStyle name="20% - Accent1 3 2 2 2 3 3" xfId="697"/>
    <cellStyle name="20% - Accent1 3 2 2 2 3 3 2" xfId="698"/>
    <cellStyle name="20% - Accent1 3 2 2 2 3 4" xfId="699"/>
    <cellStyle name="20% - Accent1 3 2 2 2 4" xfId="700"/>
    <cellStyle name="20% - Accent1 3 2 2 2 4 2" xfId="701"/>
    <cellStyle name="20% - Accent1 3 2 2 2 4 2 2" xfId="702"/>
    <cellStyle name="20% - Accent1 3 2 2 2 4 3" xfId="703"/>
    <cellStyle name="20% - Accent1 3 2 2 2 5" xfId="704"/>
    <cellStyle name="20% - Accent1 3 2 2 2 5 2" xfId="705"/>
    <cellStyle name="20% - Accent1 3 2 2 2 6" xfId="706"/>
    <cellStyle name="20% - Accent1 3 2 2 2 6 2" xfId="707"/>
    <cellStyle name="20% - Accent1 3 2 2 2 7" xfId="708"/>
    <cellStyle name="20% - Accent1 3 2 2 3" xfId="709"/>
    <cellStyle name="20% - Accent1 3 2 2 3 2" xfId="710"/>
    <cellStyle name="20% - Accent1 3 2 2 3 2 2" xfId="711"/>
    <cellStyle name="20% - Accent1 3 2 2 3 2 2 2" xfId="712"/>
    <cellStyle name="20% - Accent1 3 2 2 3 2 3" xfId="713"/>
    <cellStyle name="20% - Accent1 3 2 2 3 2 3 2" xfId="714"/>
    <cellStyle name="20% - Accent1 3 2 2 3 2 4" xfId="715"/>
    <cellStyle name="20% - Accent1 3 2 2 3 3" xfId="716"/>
    <cellStyle name="20% - Accent1 3 2 2 3 3 2" xfId="717"/>
    <cellStyle name="20% - Accent1 3 2 2 3 3 2 2" xfId="718"/>
    <cellStyle name="20% - Accent1 3 2 2 3 3 3" xfId="719"/>
    <cellStyle name="20% - Accent1 3 2 2 3 4" xfId="720"/>
    <cellStyle name="20% - Accent1 3 2 2 3 4 2" xfId="721"/>
    <cellStyle name="20% - Accent1 3 2 2 3 5" xfId="722"/>
    <cellStyle name="20% - Accent1 3 2 2 3 5 2" xfId="723"/>
    <cellStyle name="20% - Accent1 3 2 2 3 6" xfId="724"/>
    <cellStyle name="20% - Accent1 3 2 2 4" xfId="725"/>
    <cellStyle name="20% - Accent1 3 2 2 4 2" xfId="726"/>
    <cellStyle name="20% - Accent1 3 2 2 4 2 2" xfId="727"/>
    <cellStyle name="20% - Accent1 3 2 2 4 3" xfId="728"/>
    <cellStyle name="20% - Accent1 3 2 2 4 3 2" xfId="729"/>
    <cellStyle name="20% - Accent1 3 2 2 4 4" xfId="730"/>
    <cellStyle name="20% - Accent1 3 2 2 5" xfId="731"/>
    <cellStyle name="20% - Accent1 3 2 2 5 2" xfId="732"/>
    <cellStyle name="20% - Accent1 3 2 2 5 2 2" xfId="733"/>
    <cellStyle name="20% - Accent1 3 2 2 5 3" xfId="734"/>
    <cellStyle name="20% - Accent1 3 2 2 6" xfId="735"/>
    <cellStyle name="20% - Accent1 3 2 2 6 2" xfId="736"/>
    <cellStyle name="20% - Accent1 3 2 2 7" xfId="737"/>
    <cellStyle name="20% - Accent1 3 2 2 7 2" xfId="738"/>
    <cellStyle name="20% - Accent1 3 2 2 8" xfId="739"/>
    <cellStyle name="20% - Accent1 3 2 3" xfId="740"/>
    <cellStyle name="20% - Accent1 3 2 3 2" xfId="741"/>
    <cellStyle name="20% - Accent1 3 2 3 2 2" xfId="742"/>
    <cellStyle name="20% - Accent1 3 2 3 2 2 2" xfId="743"/>
    <cellStyle name="20% - Accent1 3 2 3 2 2 2 2" xfId="744"/>
    <cellStyle name="20% - Accent1 3 2 3 2 2 3" xfId="745"/>
    <cellStyle name="20% - Accent1 3 2 3 2 2 3 2" xfId="746"/>
    <cellStyle name="20% - Accent1 3 2 3 2 2 4" xfId="747"/>
    <cellStyle name="20% - Accent1 3 2 3 2 3" xfId="748"/>
    <cellStyle name="20% - Accent1 3 2 3 2 3 2" xfId="749"/>
    <cellStyle name="20% - Accent1 3 2 3 2 3 2 2" xfId="750"/>
    <cellStyle name="20% - Accent1 3 2 3 2 3 3" xfId="751"/>
    <cellStyle name="20% - Accent1 3 2 3 2 4" xfId="752"/>
    <cellStyle name="20% - Accent1 3 2 3 2 4 2" xfId="753"/>
    <cellStyle name="20% - Accent1 3 2 3 2 5" xfId="754"/>
    <cellStyle name="20% - Accent1 3 2 3 2 5 2" xfId="755"/>
    <cellStyle name="20% - Accent1 3 2 3 2 6" xfId="756"/>
    <cellStyle name="20% - Accent1 3 2 3 3" xfId="757"/>
    <cellStyle name="20% - Accent1 3 2 3 3 2" xfId="758"/>
    <cellStyle name="20% - Accent1 3 2 3 3 2 2" xfId="759"/>
    <cellStyle name="20% - Accent1 3 2 3 3 3" xfId="760"/>
    <cellStyle name="20% - Accent1 3 2 3 3 3 2" xfId="761"/>
    <cellStyle name="20% - Accent1 3 2 3 3 4" xfId="762"/>
    <cellStyle name="20% - Accent1 3 2 3 4" xfId="763"/>
    <cellStyle name="20% - Accent1 3 2 3 4 2" xfId="764"/>
    <cellStyle name="20% - Accent1 3 2 3 4 2 2" xfId="765"/>
    <cellStyle name="20% - Accent1 3 2 3 4 3" xfId="766"/>
    <cellStyle name="20% - Accent1 3 2 3 5" xfId="767"/>
    <cellStyle name="20% - Accent1 3 2 3 5 2" xfId="768"/>
    <cellStyle name="20% - Accent1 3 2 3 6" xfId="769"/>
    <cellStyle name="20% - Accent1 3 2 3 6 2" xfId="770"/>
    <cellStyle name="20% - Accent1 3 2 3 7" xfId="771"/>
    <cellStyle name="20% - Accent1 3 2 4" xfId="772"/>
    <cellStyle name="20% - Accent1 3 2 4 2" xfId="773"/>
    <cellStyle name="20% - Accent1 3 2 4 2 2" xfId="774"/>
    <cellStyle name="20% - Accent1 3 2 4 2 2 2" xfId="775"/>
    <cellStyle name="20% - Accent1 3 2 4 2 3" xfId="776"/>
    <cellStyle name="20% - Accent1 3 2 4 2 3 2" xfId="777"/>
    <cellStyle name="20% - Accent1 3 2 4 2 4" xfId="778"/>
    <cellStyle name="20% - Accent1 3 2 4 3" xfId="779"/>
    <cellStyle name="20% - Accent1 3 2 4 3 2" xfId="780"/>
    <cellStyle name="20% - Accent1 3 2 4 3 2 2" xfId="781"/>
    <cellStyle name="20% - Accent1 3 2 4 3 3" xfId="782"/>
    <cellStyle name="20% - Accent1 3 2 4 4" xfId="783"/>
    <cellStyle name="20% - Accent1 3 2 4 4 2" xfId="784"/>
    <cellStyle name="20% - Accent1 3 2 4 5" xfId="785"/>
    <cellStyle name="20% - Accent1 3 2 4 5 2" xfId="786"/>
    <cellStyle name="20% - Accent1 3 2 4 6" xfId="787"/>
    <cellStyle name="20% - Accent1 3 2 5" xfId="788"/>
    <cellStyle name="20% - Accent1 3 2 5 2" xfId="789"/>
    <cellStyle name="20% - Accent1 3 2 5 2 2" xfId="790"/>
    <cellStyle name="20% - Accent1 3 2 5 3" xfId="791"/>
    <cellStyle name="20% - Accent1 3 2 5 3 2" xfId="792"/>
    <cellStyle name="20% - Accent1 3 2 5 4" xfId="793"/>
    <cellStyle name="20% - Accent1 3 2 6" xfId="794"/>
    <cellStyle name="20% - Accent1 3 2 6 2" xfId="795"/>
    <cellStyle name="20% - Accent1 3 2 6 2 2" xfId="796"/>
    <cellStyle name="20% - Accent1 3 2 6 3" xfId="797"/>
    <cellStyle name="20% - Accent1 3 2 7" xfId="798"/>
    <cellStyle name="20% - Accent1 3 2 7 2" xfId="799"/>
    <cellStyle name="20% - Accent1 3 2 8" xfId="800"/>
    <cellStyle name="20% - Accent1 3 2 8 2" xfId="801"/>
    <cellStyle name="20% - Accent1 3 2 9" xfId="802"/>
    <cellStyle name="20% - Accent1 3 3" xfId="803"/>
    <cellStyle name="20% - Accent1 3 4" xfId="804"/>
    <cellStyle name="20% - Accent1 3 5" xfId="805"/>
    <cellStyle name="20% - Accent1 3 6" xfId="806"/>
    <cellStyle name="20% - Accent1 4" xfId="807"/>
    <cellStyle name="20% - Accent1 4 10" xfId="808"/>
    <cellStyle name="20% - Accent1 4 2" xfId="809"/>
    <cellStyle name="20% - Accent1 4 2 2" xfId="810"/>
    <cellStyle name="20% - Accent1 4 2 2 2" xfId="811"/>
    <cellStyle name="20% - Accent1 4 2 2 2 2" xfId="812"/>
    <cellStyle name="20% - Accent1 4 2 2 2 2 2" xfId="813"/>
    <cellStyle name="20% - Accent1 4 2 2 2 2 2 2" xfId="814"/>
    <cellStyle name="20% - Accent1 4 2 2 2 2 3" xfId="815"/>
    <cellStyle name="20% - Accent1 4 2 2 2 2 3 2" xfId="816"/>
    <cellStyle name="20% - Accent1 4 2 2 2 2 4" xfId="817"/>
    <cellStyle name="20% - Accent1 4 2 2 2 3" xfId="818"/>
    <cellStyle name="20% - Accent1 4 2 2 2 3 2" xfId="819"/>
    <cellStyle name="20% - Accent1 4 2 2 2 3 2 2" xfId="820"/>
    <cellStyle name="20% - Accent1 4 2 2 2 3 3" xfId="821"/>
    <cellStyle name="20% - Accent1 4 2 2 2 4" xfId="822"/>
    <cellStyle name="20% - Accent1 4 2 2 2 4 2" xfId="823"/>
    <cellStyle name="20% - Accent1 4 2 2 2 5" xfId="824"/>
    <cellStyle name="20% - Accent1 4 2 2 2 5 2" xfId="825"/>
    <cellStyle name="20% - Accent1 4 2 2 2 6" xfId="826"/>
    <cellStyle name="20% - Accent1 4 2 2 3" xfId="827"/>
    <cellStyle name="20% - Accent1 4 2 2 3 2" xfId="828"/>
    <cellStyle name="20% - Accent1 4 2 2 3 2 2" xfId="829"/>
    <cellStyle name="20% - Accent1 4 2 2 3 3" xfId="830"/>
    <cellStyle name="20% - Accent1 4 2 2 3 3 2" xfId="831"/>
    <cellStyle name="20% - Accent1 4 2 2 3 4" xfId="832"/>
    <cellStyle name="20% - Accent1 4 2 2 4" xfId="833"/>
    <cellStyle name="20% - Accent1 4 2 2 4 2" xfId="834"/>
    <cellStyle name="20% - Accent1 4 2 2 4 2 2" xfId="835"/>
    <cellStyle name="20% - Accent1 4 2 2 4 3" xfId="836"/>
    <cellStyle name="20% - Accent1 4 2 2 5" xfId="837"/>
    <cellStyle name="20% - Accent1 4 2 2 5 2" xfId="838"/>
    <cellStyle name="20% - Accent1 4 2 2 6" xfId="839"/>
    <cellStyle name="20% - Accent1 4 2 2 6 2" xfId="840"/>
    <cellStyle name="20% - Accent1 4 2 2 7" xfId="841"/>
    <cellStyle name="20% - Accent1 4 2 3" xfId="842"/>
    <cellStyle name="20% - Accent1 4 2 3 2" xfId="843"/>
    <cellStyle name="20% - Accent1 4 2 3 2 2" xfId="844"/>
    <cellStyle name="20% - Accent1 4 2 3 2 2 2" xfId="845"/>
    <cellStyle name="20% - Accent1 4 2 3 2 3" xfId="846"/>
    <cellStyle name="20% - Accent1 4 2 3 2 3 2" xfId="847"/>
    <cellStyle name="20% - Accent1 4 2 3 2 4" xfId="848"/>
    <cellStyle name="20% - Accent1 4 2 3 3" xfId="849"/>
    <cellStyle name="20% - Accent1 4 2 3 3 2" xfId="850"/>
    <cellStyle name="20% - Accent1 4 2 3 3 2 2" xfId="851"/>
    <cellStyle name="20% - Accent1 4 2 3 3 3" xfId="852"/>
    <cellStyle name="20% - Accent1 4 2 3 4" xfId="853"/>
    <cellStyle name="20% - Accent1 4 2 3 4 2" xfId="854"/>
    <cellStyle name="20% - Accent1 4 2 3 5" xfId="855"/>
    <cellStyle name="20% - Accent1 4 2 3 5 2" xfId="856"/>
    <cellStyle name="20% - Accent1 4 2 3 6" xfId="857"/>
    <cellStyle name="20% - Accent1 4 2 4" xfId="858"/>
    <cellStyle name="20% - Accent1 4 2 4 2" xfId="859"/>
    <cellStyle name="20% - Accent1 4 2 4 2 2" xfId="860"/>
    <cellStyle name="20% - Accent1 4 2 4 3" xfId="861"/>
    <cellStyle name="20% - Accent1 4 2 4 3 2" xfId="862"/>
    <cellStyle name="20% - Accent1 4 2 4 4" xfId="863"/>
    <cellStyle name="20% - Accent1 4 2 5" xfId="864"/>
    <cellStyle name="20% - Accent1 4 2 5 2" xfId="865"/>
    <cellStyle name="20% - Accent1 4 2 5 2 2" xfId="866"/>
    <cellStyle name="20% - Accent1 4 2 5 3" xfId="867"/>
    <cellStyle name="20% - Accent1 4 2 6" xfId="868"/>
    <cellStyle name="20% - Accent1 4 2 6 2" xfId="869"/>
    <cellStyle name="20% - Accent1 4 2 7" xfId="870"/>
    <cellStyle name="20% - Accent1 4 2 7 2" xfId="871"/>
    <cellStyle name="20% - Accent1 4 2 8" xfId="872"/>
    <cellStyle name="20% - Accent1 4 2 9" xfId="873"/>
    <cellStyle name="20% - Accent1 4 3" xfId="874"/>
    <cellStyle name="20% - Accent1 4 3 2" xfId="875"/>
    <cellStyle name="20% - Accent1 4 3 2 2" xfId="876"/>
    <cellStyle name="20% - Accent1 4 3 2 2 2" xfId="877"/>
    <cellStyle name="20% - Accent1 4 3 2 2 2 2" xfId="878"/>
    <cellStyle name="20% - Accent1 4 3 2 2 3" xfId="879"/>
    <cellStyle name="20% - Accent1 4 3 2 2 3 2" xfId="880"/>
    <cellStyle name="20% - Accent1 4 3 2 2 4" xfId="881"/>
    <cellStyle name="20% - Accent1 4 3 2 3" xfId="882"/>
    <cellStyle name="20% - Accent1 4 3 2 3 2" xfId="883"/>
    <cellStyle name="20% - Accent1 4 3 2 3 2 2" xfId="884"/>
    <cellStyle name="20% - Accent1 4 3 2 3 3" xfId="885"/>
    <cellStyle name="20% - Accent1 4 3 2 4" xfId="886"/>
    <cellStyle name="20% - Accent1 4 3 2 4 2" xfId="887"/>
    <cellStyle name="20% - Accent1 4 3 2 5" xfId="888"/>
    <cellStyle name="20% - Accent1 4 3 2 5 2" xfId="889"/>
    <cellStyle name="20% - Accent1 4 3 2 6" xfId="890"/>
    <cellStyle name="20% - Accent1 4 3 3" xfId="891"/>
    <cellStyle name="20% - Accent1 4 3 3 2" xfId="892"/>
    <cellStyle name="20% - Accent1 4 3 3 2 2" xfId="893"/>
    <cellStyle name="20% - Accent1 4 3 3 3" xfId="894"/>
    <cellStyle name="20% - Accent1 4 3 3 3 2" xfId="895"/>
    <cellStyle name="20% - Accent1 4 3 3 4" xfId="896"/>
    <cellStyle name="20% - Accent1 4 3 4" xfId="897"/>
    <cellStyle name="20% - Accent1 4 3 4 2" xfId="898"/>
    <cellStyle name="20% - Accent1 4 3 4 2 2" xfId="899"/>
    <cellStyle name="20% - Accent1 4 3 4 3" xfId="900"/>
    <cellStyle name="20% - Accent1 4 3 5" xfId="901"/>
    <cellStyle name="20% - Accent1 4 3 5 2" xfId="902"/>
    <cellStyle name="20% - Accent1 4 3 6" xfId="903"/>
    <cellStyle name="20% - Accent1 4 3 6 2" xfId="904"/>
    <cellStyle name="20% - Accent1 4 3 7" xfId="905"/>
    <cellStyle name="20% - Accent1 4 4" xfId="906"/>
    <cellStyle name="20% - Accent1 4 4 2" xfId="907"/>
    <cellStyle name="20% - Accent1 4 4 2 2" xfId="908"/>
    <cellStyle name="20% - Accent1 4 4 2 2 2" xfId="909"/>
    <cellStyle name="20% - Accent1 4 4 2 3" xfId="910"/>
    <cellStyle name="20% - Accent1 4 4 2 3 2" xfId="911"/>
    <cellStyle name="20% - Accent1 4 4 2 4" xfId="912"/>
    <cellStyle name="20% - Accent1 4 4 3" xfId="913"/>
    <cellStyle name="20% - Accent1 4 4 3 2" xfId="914"/>
    <cellStyle name="20% - Accent1 4 4 3 2 2" xfId="915"/>
    <cellStyle name="20% - Accent1 4 4 3 3" xfId="916"/>
    <cellStyle name="20% - Accent1 4 4 4" xfId="917"/>
    <cellStyle name="20% - Accent1 4 4 4 2" xfId="918"/>
    <cellStyle name="20% - Accent1 4 4 5" xfId="919"/>
    <cellStyle name="20% - Accent1 4 4 5 2" xfId="920"/>
    <cellStyle name="20% - Accent1 4 4 6" xfId="921"/>
    <cellStyle name="20% - Accent1 4 5" xfId="922"/>
    <cellStyle name="20% - Accent1 4 5 2" xfId="923"/>
    <cellStyle name="20% - Accent1 4 5 2 2" xfId="924"/>
    <cellStyle name="20% - Accent1 4 5 3" xfId="925"/>
    <cellStyle name="20% - Accent1 4 5 3 2" xfId="926"/>
    <cellStyle name="20% - Accent1 4 5 4" xfId="927"/>
    <cellStyle name="20% - Accent1 4 5 5" xfId="928"/>
    <cellStyle name="20% - Accent1 4 6" xfId="929"/>
    <cellStyle name="20% - Accent1 4 6 2" xfId="930"/>
    <cellStyle name="20% - Accent1 4 6 2 2" xfId="931"/>
    <cellStyle name="20% - Accent1 4 6 3" xfId="932"/>
    <cellStyle name="20% - Accent1 4 6 4" xfId="933"/>
    <cellStyle name="20% - Accent1 4 7" xfId="934"/>
    <cellStyle name="20% - Accent1 4 7 2" xfId="935"/>
    <cellStyle name="20% - Accent1 4 8" xfId="936"/>
    <cellStyle name="20% - Accent1 4 8 2" xfId="937"/>
    <cellStyle name="20% - Accent1 4 9" xfId="938"/>
    <cellStyle name="20% - Accent1 5" xfId="939"/>
    <cellStyle name="20% - Accent1 5 2" xfId="940"/>
    <cellStyle name="20% - Accent1 5 2 2" xfId="941"/>
    <cellStyle name="20% - Accent1 5 2 2 2" xfId="942"/>
    <cellStyle name="20% - Accent1 5 2 2 2 2" xfId="943"/>
    <cellStyle name="20% - Accent1 5 2 2 2 2 2" xfId="944"/>
    <cellStyle name="20% - Accent1 5 2 2 2 2 2 2" xfId="945"/>
    <cellStyle name="20% - Accent1 5 2 2 2 2 3" xfId="946"/>
    <cellStyle name="20% - Accent1 5 2 2 2 2 3 2" xfId="947"/>
    <cellStyle name="20% - Accent1 5 2 2 2 2 4" xfId="948"/>
    <cellStyle name="20% - Accent1 5 2 2 2 3" xfId="949"/>
    <cellStyle name="20% - Accent1 5 2 2 2 3 2" xfId="950"/>
    <cellStyle name="20% - Accent1 5 2 2 2 3 2 2" xfId="951"/>
    <cellStyle name="20% - Accent1 5 2 2 2 3 3" xfId="952"/>
    <cellStyle name="20% - Accent1 5 2 2 2 4" xfId="953"/>
    <cellStyle name="20% - Accent1 5 2 2 2 4 2" xfId="954"/>
    <cellStyle name="20% - Accent1 5 2 2 2 5" xfId="955"/>
    <cellStyle name="20% - Accent1 5 2 2 2 5 2" xfId="956"/>
    <cellStyle name="20% - Accent1 5 2 2 2 6" xfId="957"/>
    <cellStyle name="20% - Accent1 5 2 2 3" xfId="958"/>
    <cellStyle name="20% - Accent1 5 2 2 3 2" xfId="959"/>
    <cellStyle name="20% - Accent1 5 2 2 3 2 2" xfId="960"/>
    <cellStyle name="20% - Accent1 5 2 2 3 3" xfId="961"/>
    <cellStyle name="20% - Accent1 5 2 2 3 3 2" xfId="962"/>
    <cellStyle name="20% - Accent1 5 2 2 3 4" xfId="963"/>
    <cellStyle name="20% - Accent1 5 2 2 4" xfId="964"/>
    <cellStyle name="20% - Accent1 5 2 2 4 2" xfId="965"/>
    <cellStyle name="20% - Accent1 5 2 2 4 2 2" xfId="966"/>
    <cellStyle name="20% - Accent1 5 2 2 4 3" xfId="967"/>
    <cellStyle name="20% - Accent1 5 2 2 5" xfId="968"/>
    <cellStyle name="20% - Accent1 5 2 2 5 2" xfId="969"/>
    <cellStyle name="20% - Accent1 5 2 2 6" xfId="970"/>
    <cellStyle name="20% - Accent1 5 2 2 6 2" xfId="971"/>
    <cellStyle name="20% - Accent1 5 2 2 7" xfId="972"/>
    <cellStyle name="20% - Accent1 5 2 3" xfId="973"/>
    <cellStyle name="20% - Accent1 5 2 3 2" xfId="974"/>
    <cellStyle name="20% - Accent1 5 2 3 2 2" xfId="975"/>
    <cellStyle name="20% - Accent1 5 2 3 2 2 2" xfId="976"/>
    <cellStyle name="20% - Accent1 5 2 3 2 3" xfId="977"/>
    <cellStyle name="20% - Accent1 5 2 3 2 3 2" xfId="978"/>
    <cellStyle name="20% - Accent1 5 2 3 2 4" xfId="979"/>
    <cellStyle name="20% - Accent1 5 2 3 3" xfId="980"/>
    <cellStyle name="20% - Accent1 5 2 3 3 2" xfId="981"/>
    <cellStyle name="20% - Accent1 5 2 3 3 2 2" xfId="982"/>
    <cellStyle name="20% - Accent1 5 2 3 3 3" xfId="983"/>
    <cellStyle name="20% - Accent1 5 2 3 4" xfId="984"/>
    <cellStyle name="20% - Accent1 5 2 3 4 2" xfId="985"/>
    <cellStyle name="20% - Accent1 5 2 3 5" xfId="986"/>
    <cellStyle name="20% - Accent1 5 2 3 5 2" xfId="987"/>
    <cellStyle name="20% - Accent1 5 2 3 6" xfId="988"/>
    <cellStyle name="20% - Accent1 5 2 4" xfId="989"/>
    <cellStyle name="20% - Accent1 5 2 4 2" xfId="990"/>
    <cellStyle name="20% - Accent1 5 2 4 2 2" xfId="991"/>
    <cellStyle name="20% - Accent1 5 2 4 3" xfId="992"/>
    <cellStyle name="20% - Accent1 5 2 4 3 2" xfId="993"/>
    <cellStyle name="20% - Accent1 5 2 4 4" xfId="994"/>
    <cellStyle name="20% - Accent1 5 2 5" xfId="995"/>
    <cellStyle name="20% - Accent1 5 2 5 2" xfId="996"/>
    <cellStyle name="20% - Accent1 5 2 5 2 2" xfId="997"/>
    <cellStyle name="20% - Accent1 5 2 5 3" xfId="998"/>
    <cellStyle name="20% - Accent1 5 2 6" xfId="999"/>
    <cellStyle name="20% - Accent1 5 2 6 2" xfId="1000"/>
    <cellStyle name="20% - Accent1 5 2 7" xfId="1001"/>
    <cellStyle name="20% - Accent1 5 2 7 2" xfId="1002"/>
    <cellStyle name="20% - Accent1 5 2 8" xfId="1003"/>
    <cellStyle name="20% - Accent1 5 3" xfId="1004"/>
    <cellStyle name="20% - Accent1 5 3 2" xfId="1005"/>
    <cellStyle name="20% - Accent1 5 3 2 2" xfId="1006"/>
    <cellStyle name="20% - Accent1 5 3 2 2 2" xfId="1007"/>
    <cellStyle name="20% - Accent1 5 3 2 2 2 2" xfId="1008"/>
    <cellStyle name="20% - Accent1 5 3 2 2 3" xfId="1009"/>
    <cellStyle name="20% - Accent1 5 3 2 2 3 2" xfId="1010"/>
    <cellStyle name="20% - Accent1 5 3 2 2 4" xfId="1011"/>
    <cellStyle name="20% - Accent1 5 3 2 3" xfId="1012"/>
    <cellStyle name="20% - Accent1 5 3 2 3 2" xfId="1013"/>
    <cellStyle name="20% - Accent1 5 3 2 3 2 2" xfId="1014"/>
    <cellStyle name="20% - Accent1 5 3 2 3 3" xfId="1015"/>
    <cellStyle name="20% - Accent1 5 3 2 4" xfId="1016"/>
    <cellStyle name="20% - Accent1 5 3 2 4 2" xfId="1017"/>
    <cellStyle name="20% - Accent1 5 3 2 5" xfId="1018"/>
    <cellStyle name="20% - Accent1 5 3 2 5 2" xfId="1019"/>
    <cellStyle name="20% - Accent1 5 3 2 6" xfId="1020"/>
    <cellStyle name="20% - Accent1 5 3 3" xfId="1021"/>
    <cellStyle name="20% - Accent1 5 3 3 2" xfId="1022"/>
    <cellStyle name="20% - Accent1 5 3 3 2 2" xfId="1023"/>
    <cellStyle name="20% - Accent1 5 3 3 3" xfId="1024"/>
    <cellStyle name="20% - Accent1 5 3 3 3 2" xfId="1025"/>
    <cellStyle name="20% - Accent1 5 3 3 4" xfId="1026"/>
    <cellStyle name="20% - Accent1 5 3 4" xfId="1027"/>
    <cellStyle name="20% - Accent1 5 3 4 2" xfId="1028"/>
    <cellStyle name="20% - Accent1 5 3 4 2 2" xfId="1029"/>
    <cellStyle name="20% - Accent1 5 3 4 3" xfId="1030"/>
    <cellStyle name="20% - Accent1 5 3 5" xfId="1031"/>
    <cellStyle name="20% - Accent1 5 3 5 2" xfId="1032"/>
    <cellStyle name="20% - Accent1 5 3 6" xfId="1033"/>
    <cellStyle name="20% - Accent1 5 3 6 2" xfId="1034"/>
    <cellStyle name="20% - Accent1 5 3 7" xfId="1035"/>
    <cellStyle name="20% - Accent1 5 4" xfId="1036"/>
    <cellStyle name="20% - Accent1 5 4 2" xfId="1037"/>
    <cellStyle name="20% - Accent1 5 4 2 2" xfId="1038"/>
    <cellStyle name="20% - Accent1 5 4 2 2 2" xfId="1039"/>
    <cellStyle name="20% - Accent1 5 4 2 3" xfId="1040"/>
    <cellStyle name="20% - Accent1 5 4 2 3 2" xfId="1041"/>
    <cellStyle name="20% - Accent1 5 4 2 4" xfId="1042"/>
    <cellStyle name="20% - Accent1 5 4 3" xfId="1043"/>
    <cellStyle name="20% - Accent1 5 4 3 2" xfId="1044"/>
    <cellStyle name="20% - Accent1 5 4 3 2 2" xfId="1045"/>
    <cellStyle name="20% - Accent1 5 4 3 3" xfId="1046"/>
    <cellStyle name="20% - Accent1 5 4 4" xfId="1047"/>
    <cellStyle name="20% - Accent1 5 4 4 2" xfId="1048"/>
    <cellStyle name="20% - Accent1 5 4 5" xfId="1049"/>
    <cellStyle name="20% - Accent1 5 4 5 2" xfId="1050"/>
    <cellStyle name="20% - Accent1 5 4 6" xfId="1051"/>
    <cellStyle name="20% - Accent1 5 5" xfId="1052"/>
    <cellStyle name="20% - Accent1 5 5 2" xfId="1053"/>
    <cellStyle name="20% - Accent1 5 5 2 2" xfId="1054"/>
    <cellStyle name="20% - Accent1 5 5 3" xfId="1055"/>
    <cellStyle name="20% - Accent1 5 5 3 2" xfId="1056"/>
    <cellStyle name="20% - Accent1 5 5 4" xfId="1057"/>
    <cellStyle name="20% - Accent1 5 5 5" xfId="1058"/>
    <cellStyle name="20% - Accent1 5 6" xfId="1059"/>
    <cellStyle name="20% - Accent1 5 6 2" xfId="1060"/>
    <cellStyle name="20% - Accent1 5 6 2 2" xfId="1061"/>
    <cellStyle name="20% - Accent1 5 6 3" xfId="1062"/>
    <cellStyle name="20% - Accent1 5 7" xfId="1063"/>
    <cellStyle name="20% - Accent1 5 7 2" xfId="1064"/>
    <cellStyle name="20% - Accent1 5 8" xfId="1065"/>
    <cellStyle name="20% - Accent1 5 8 2" xfId="1066"/>
    <cellStyle name="20% - Accent1 5 9" xfId="1067"/>
    <cellStyle name="20% - Accent1 6" xfId="1068"/>
    <cellStyle name="20% - Accent1 7" xfId="1069"/>
    <cellStyle name="20% - Accent1 8" xfId="1070"/>
    <cellStyle name="20% - Accent1 9" xfId="1071"/>
    <cellStyle name="20% - Accent2 2" xfId="1072"/>
    <cellStyle name="20% - Accent2 2 10" xfId="1073"/>
    <cellStyle name="20% - Accent2 2 10 2" xfId="1074"/>
    <cellStyle name="20% - Accent2 2 11" xfId="1075"/>
    <cellStyle name="20% - Accent2 2 11 2" xfId="1076"/>
    <cellStyle name="20% - Accent2 2 12" xfId="1077"/>
    <cellStyle name="20% - Accent2 2 2" xfId="1078"/>
    <cellStyle name="20% - Accent2 2 2 2" xfId="1079"/>
    <cellStyle name="20% - Accent2 2 2 2 2" xfId="1080"/>
    <cellStyle name="20% - Accent2 2 2 3" xfId="1081"/>
    <cellStyle name="20% - Accent2 2 2 4" xfId="1082"/>
    <cellStyle name="20% - Accent2 2 2 5" xfId="1083"/>
    <cellStyle name="20% - Accent2 2 3" xfId="1084"/>
    <cellStyle name="20% - Accent2 2 3 2" xfId="1085"/>
    <cellStyle name="20% - Accent2 2 3 2 2" xfId="1086"/>
    <cellStyle name="20% - Accent2 2 3 2 2 2" xfId="1087"/>
    <cellStyle name="20% - Accent2 2 3 2 2 2 2" xfId="1088"/>
    <cellStyle name="20% - Accent2 2 3 2 2 2 2 2" xfId="1089"/>
    <cellStyle name="20% - Accent2 2 3 2 2 2 3" xfId="1090"/>
    <cellStyle name="20% - Accent2 2 3 2 2 2 3 2" xfId="1091"/>
    <cellStyle name="20% - Accent2 2 3 2 2 2 4" xfId="1092"/>
    <cellStyle name="20% - Accent2 2 3 2 2 3" xfId="1093"/>
    <cellStyle name="20% - Accent2 2 3 2 2 3 2" xfId="1094"/>
    <cellStyle name="20% - Accent2 2 3 2 2 3 2 2" xfId="1095"/>
    <cellStyle name="20% - Accent2 2 3 2 2 3 3" xfId="1096"/>
    <cellStyle name="20% - Accent2 2 3 2 2 4" xfId="1097"/>
    <cellStyle name="20% - Accent2 2 3 2 2 4 2" xfId="1098"/>
    <cellStyle name="20% - Accent2 2 3 2 2 5" xfId="1099"/>
    <cellStyle name="20% - Accent2 2 3 2 2 5 2" xfId="1100"/>
    <cellStyle name="20% - Accent2 2 3 2 2 6" xfId="1101"/>
    <cellStyle name="20% - Accent2 2 3 2 3" xfId="1102"/>
    <cellStyle name="20% - Accent2 2 3 2 3 2" xfId="1103"/>
    <cellStyle name="20% - Accent2 2 3 2 3 2 2" xfId="1104"/>
    <cellStyle name="20% - Accent2 2 3 2 3 3" xfId="1105"/>
    <cellStyle name="20% - Accent2 2 3 2 3 3 2" xfId="1106"/>
    <cellStyle name="20% - Accent2 2 3 2 3 4" xfId="1107"/>
    <cellStyle name="20% - Accent2 2 3 2 4" xfId="1108"/>
    <cellStyle name="20% - Accent2 2 3 2 4 2" xfId="1109"/>
    <cellStyle name="20% - Accent2 2 3 2 4 2 2" xfId="1110"/>
    <cellStyle name="20% - Accent2 2 3 2 4 3" xfId="1111"/>
    <cellStyle name="20% - Accent2 2 3 2 5" xfId="1112"/>
    <cellStyle name="20% - Accent2 2 3 2 5 2" xfId="1113"/>
    <cellStyle name="20% - Accent2 2 3 2 6" xfId="1114"/>
    <cellStyle name="20% - Accent2 2 3 2 6 2" xfId="1115"/>
    <cellStyle name="20% - Accent2 2 3 2 7" xfId="1116"/>
    <cellStyle name="20% - Accent2 2 3 2 8" xfId="1117"/>
    <cellStyle name="20% - Accent2 2 3 3" xfId="1118"/>
    <cellStyle name="20% - Accent2 2 3 3 2" xfId="1119"/>
    <cellStyle name="20% - Accent2 2 3 3 2 2" xfId="1120"/>
    <cellStyle name="20% - Accent2 2 3 3 2 2 2" xfId="1121"/>
    <cellStyle name="20% - Accent2 2 3 3 2 2 3" xfId="1122"/>
    <cellStyle name="20% - Accent2 2 3 3 2 3" xfId="1123"/>
    <cellStyle name="20% - Accent2 2 3 3 2 3 2" xfId="1124"/>
    <cellStyle name="20% - Accent2 2 3 3 2 4" xfId="1125"/>
    <cellStyle name="20% - Accent2 2 3 3 2 5" xfId="1126"/>
    <cellStyle name="20% - Accent2 2 3 3 3" xfId="1127"/>
    <cellStyle name="20% - Accent2 2 3 3 3 2" xfId="1128"/>
    <cellStyle name="20% - Accent2 2 3 3 3 2 2" xfId="1129"/>
    <cellStyle name="20% - Accent2 2 3 3 3 3" xfId="1130"/>
    <cellStyle name="20% - Accent2 2 3 3 3 4" xfId="1131"/>
    <cellStyle name="20% - Accent2 2 3 3 4" xfId="1132"/>
    <cellStyle name="20% - Accent2 2 3 3 4 2" xfId="1133"/>
    <cellStyle name="20% - Accent2 2 3 3 5" xfId="1134"/>
    <cellStyle name="20% - Accent2 2 3 3 5 2" xfId="1135"/>
    <cellStyle name="20% - Accent2 2 3 3 6" xfId="1136"/>
    <cellStyle name="20% - Accent2 2 3 3 7" xfId="1137"/>
    <cellStyle name="20% - Accent2 2 3 3_5.4 MD &amp; utilisation-Spatial" xfId="1138"/>
    <cellStyle name="20% - Accent2 2 3 4" xfId="1139"/>
    <cellStyle name="20% - Accent2 2 3 4 2" xfId="1140"/>
    <cellStyle name="20% - Accent2 2 3 4 2 2" xfId="1141"/>
    <cellStyle name="20% - Accent2 2 3 4 2 3" xfId="1142"/>
    <cellStyle name="20% - Accent2 2 3 4 3" xfId="1143"/>
    <cellStyle name="20% - Accent2 2 3 4 3 2" xfId="1144"/>
    <cellStyle name="20% - Accent2 2 3 4 4" xfId="1145"/>
    <cellStyle name="20% - Accent2 2 3 4 5" xfId="1146"/>
    <cellStyle name="20% - Accent2 2 3 4 6" xfId="1147"/>
    <cellStyle name="20% - Accent2 2 3 5" xfId="1148"/>
    <cellStyle name="20% - Accent2 2 3 5 2" xfId="1149"/>
    <cellStyle name="20% - Accent2 2 3 5 2 2" xfId="1150"/>
    <cellStyle name="20% - Accent2 2 3 5 3" xfId="1151"/>
    <cellStyle name="20% - Accent2 2 3 5 4" xfId="1152"/>
    <cellStyle name="20% - Accent2 2 3 6" xfId="1153"/>
    <cellStyle name="20% - Accent2 2 3 6 2" xfId="1154"/>
    <cellStyle name="20% - Accent2 2 3 7" xfId="1155"/>
    <cellStyle name="20% - Accent2 2 3 7 2" xfId="1156"/>
    <cellStyle name="20% - Accent2 2 3 8" xfId="1157"/>
    <cellStyle name="20% - Accent2 2 3 9" xfId="1158"/>
    <cellStyle name="20% - Accent2 2 3_5.4 MD &amp; utilisation-Spatial" xfId="1159"/>
    <cellStyle name="20% - Accent2 2 4" xfId="1160"/>
    <cellStyle name="20% - Accent2 2 4 2" xfId="1161"/>
    <cellStyle name="20% - Accent2 2 4 2 2" xfId="1162"/>
    <cellStyle name="20% - Accent2 2 4 2 2 2" xfId="1163"/>
    <cellStyle name="20% - Accent2 2 4 2 2 2 2" xfId="1164"/>
    <cellStyle name="20% - Accent2 2 4 2 2 3" xfId="1165"/>
    <cellStyle name="20% - Accent2 2 4 2 2 3 2" xfId="1166"/>
    <cellStyle name="20% - Accent2 2 4 2 2 4" xfId="1167"/>
    <cellStyle name="20% - Accent2 2 4 2 2 5" xfId="1168"/>
    <cellStyle name="20% - Accent2 2 4 2 3" xfId="1169"/>
    <cellStyle name="20% - Accent2 2 4 2 3 2" xfId="1170"/>
    <cellStyle name="20% - Accent2 2 4 2 3 2 2" xfId="1171"/>
    <cellStyle name="20% - Accent2 2 4 2 3 3" xfId="1172"/>
    <cellStyle name="20% - Accent2 2 4 2 4" xfId="1173"/>
    <cellStyle name="20% - Accent2 2 4 2 4 2" xfId="1174"/>
    <cellStyle name="20% - Accent2 2 4 2 5" xfId="1175"/>
    <cellStyle name="20% - Accent2 2 4 2 5 2" xfId="1176"/>
    <cellStyle name="20% - Accent2 2 4 2 6" xfId="1177"/>
    <cellStyle name="20% - Accent2 2 4 2 7" xfId="1178"/>
    <cellStyle name="20% - Accent2 2 4 3" xfId="1179"/>
    <cellStyle name="20% - Accent2 2 4 3 2" xfId="1180"/>
    <cellStyle name="20% - Accent2 2 4 3 2 2" xfId="1181"/>
    <cellStyle name="20% - Accent2 2 4 3 3" xfId="1182"/>
    <cellStyle name="20% - Accent2 2 4 3 3 2" xfId="1183"/>
    <cellStyle name="20% - Accent2 2 4 3 4" xfId="1184"/>
    <cellStyle name="20% - Accent2 2 4 3 5" xfId="1185"/>
    <cellStyle name="20% - Accent2 2 4 4" xfId="1186"/>
    <cellStyle name="20% - Accent2 2 4 4 2" xfId="1187"/>
    <cellStyle name="20% - Accent2 2 4 4 2 2" xfId="1188"/>
    <cellStyle name="20% - Accent2 2 4 4 3" xfId="1189"/>
    <cellStyle name="20% - Accent2 2 4 5" xfId="1190"/>
    <cellStyle name="20% - Accent2 2 4 5 2" xfId="1191"/>
    <cellStyle name="20% - Accent2 2 4 6" xfId="1192"/>
    <cellStyle name="20% - Accent2 2 4 6 2" xfId="1193"/>
    <cellStyle name="20% - Accent2 2 4 7" xfId="1194"/>
    <cellStyle name="20% - Accent2 2 4 8" xfId="1195"/>
    <cellStyle name="20% - Accent2 2 4_5.4 MD &amp; utilisation-Spatial" xfId="1196"/>
    <cellStyle name="20% - Accent2 2 5" xfId="1197"/>
    <cellStyle name="20% - Accent2 2 5 2" xfId="1198"/>
    <cellStyle name="20% - Accent2 2 5 2 2" xfId="1199"/>
    <cellStyle name="20% - Accent2 2 5 2 2 2" xfId="1200"/>
    <cellStyle name="20% - Accent2 2 5 2 2 2 2" xfId="1201"/>
    <cellStyle name="20% - Accent2 2 5 2 2 2 2 2" xfId="1202"/>
    <cellStyle name="20% - Accent2 2 5 2 2 2 2 2 2" xfId="1203"/>
    <cellStyle name="20% - Accent2 2 5 2 2 2 2 2 2 2" xfId="1204"/>
    <cellStyle name="20% - Accent2 2 5 2 2 2 2 2 2_5.4 MD &amp; utilisation-Spatial" xfId="1205"/>
    <cellStyle name="20% - Accent2 2 5 2 2 2 2 2 3" xfId="1206"/>
    <cellStyle name="20% - Accent2 2 5 2 2 2 2 2_5.4 MD &amp; utilisation-Spatial" xfId="1207"/>
    <cellStyle name="20% - Accent2 2 5 2 2 2 2 3" xfId="1208"/>
    <cellStyle name="20% - Accent2 2 5 2 2 2 2 3 2" xfId="1209"/>
    <cellStyle name="20% - Accent2 2 5 2 2 2 2 3_5.4 MD &amp; utilisation-Spatial" xfId="1210"/>
    <cellStyle name="20% - Accent2 2 5 2 2 2 2 4" xfId="1211"/>
    <cellStyle name="20% - Accent2 2 5 2 2 2 2_5.4 MD &amp; utilisation-Spatial" xfId="1212"/>
    <cellStyle name="20% - Accent2 2 5 2 2 2 3" xfId="1213"/>
    <cellStyle name="20% - Accent2 2 5 2 2 2 3 2" xfId="1214"/>
    <cellStyle name="20% - Accent2 2 5 2 2 2 3 2 2" xfId="1215"/>
    <cellStyle name="20% - Accent2 2 5 2 2 2 3 2_5.4 MD &amp; utilisation-Spatial" xfId="1216"/>
    <cellStyle name="20% - Accent2 2 5 2 2 2 3 3" xfId="1217"/>
    <cellStyle name="20% - Accent2 2 5 2 2 2 3_5.4 MD &amp; utilisation-Spatial" xfId="1218"/>
    <cellStyle name="20% - Accent2 2 5 2 2 2 4" xfId="1219"/>
    <cellStyle name="20% - Accent2 2 5 2 2 2 4 2" xfId="1220"/>
    <cellStyle name="20% - Accent2 2 5 2 2 2 4_5.4 MD &amp; utilisation-Spatial" xfId="1221"/>
    <cellStyle name="20% - Accent2 2 5 2 2 2 5" xfId="1222"/>
    <cellStyle name="20% - Accent2 2 5 2 2 2 6" xfId="1223"/>
    <cellStyle name="20% - Accent2 2 5 2 2 2_5.4 MD &amp; utilisation-Spatial" xfId="1224"/>
    <cellStyle name="20% - Accent2 2 5 2 2 3" xfId="1225"/>
    <cellStyle name="20% - Accent2 2 5 2 2 3 2" xfId="1226"/>
    <cellStyle name="20% - Accent2 2 5 2 2 3 2 2" xfId="1227"/>
    <cellStyle name="20% - Accent2 2 5 2 2 3 2 2 2" xfId="1228"/>
    <cellStyle name="20% - Accent2 2 5 2 2 3 2 2_5.4 MD &amp; utilisation-Spatial" xfId="1229"/>
    <cellStyle name="20% - Accent2 2 5 2 2 3 2 3" xfId="1230"/>
    <cellStyle name="20% - Accent2 2 5 2 2 3 2_5.4 MD &amp; utilisation-Spatial" xfId="1231"/>
    <cellStyle name="20% - Accent2 2 5 2 2 3 3" xfId="1232"/>
    <cellStyle name="20% - Accent2 2 5 2 2 3 3 2" xfId="1233"/>
    <cellStyle name="20% - Accent2 2 5 2 2 3 3_5.4 MD &amp; utilisation-Spatial" xfId="1234"/>
    <cellStyle name="20% - Accent2 2 5 2 2 3 4" xfId="1235"/>
    <cellStyle name="20% - Accent2 2 5 2 2 3_5.4 MD &amp; utilisation-Spatial" xfId="1236"/>
    <cellStyle name="20% - Accent2 2 5 2 2 4" xfId="1237"/>
    <cellStyle name="20% - Accent2 2 5 2 2 4 2" xfId="1238"/>
    <cellStyle name="20% - Accent2 2 5 2 2 4 2 2" xfId="1239"/>
    <cellStyle name="20% - Accent2 2 5 2 2 4 2_5.4 MD &amp; utilisation-Spatial" xfId="1240"/>
    <cellStyle name="20% - Accent2 2 5 2 2 4 3" xfId="1241"/>
    <cellStyle name="20% - Accent2 2 5 2 2 4_5.4 MD &amp; utilisation-Spatial" xfId="1242"/>
    <cellStyle name="20% - Accent2 2 5 2 2 5" xfId="1243"/>
    <cellStyle name="20% - Accent2 2 5 2 2 5 2" xfId="1244"/>
    <cellStyle name="20% - Accent2 2 5 2 2 5_5.4 MD &amp; utilisation-Spatial" xfId="1245"/>
    <cellStyle name="20% - Accent2 2 5 2 2 6" xfId="1246"/>
    <cellStyle name="20% - Accent2 2 5 2 2 7" xfId="1247"/>
    <cellStyle name="20% - Accent2 2 5 2 2_5.4 MD &amp; utilisation-Spatial" xfId="1248"/>
    <cellStyle name="20% - Accent2 2 5 2 3" xfId="1249"/>
    <cellStyle name="20% - Accent2 2 5 2 3 2" xfId="1250"/>
    <cellStyle name="20% - Accent2 2 5 2 3 2 2" xfId="1251"/>
    <cellStyle name="20% - Accent2 2 5 2 3 2 2 2" xfId="1252"/>
    <cellStyle name="20% - Accent2 2 5 2 3 2 2 2 2" xfId="1253"/>
    <cellStyle name="20% - Accent2 2 5 2 3 2 2 2_5.4 MD &amp; utilisation-Spatial" xfId="1254"/>
    <cellStyle name="20% - Accent2 2 5 2 3 2 2 3" xfId="1255"/>
    <cellStyle name="20% - Accent2 2 5 2 3 2 2_5.4 MD &amp; utilisation-Spatial" xfId="1256"/>
    <cellStyle name="20% - Accent2 2 5 2 3 2 3" xfId="1257"/>
    <cellStyle name="20% - Accent2 2 5 2 3 2 3 2" xfId="1258"/>
    <cellStyle name="20% - Accent2 2 5 2 3 2 3_5.4 MD &amp; utilisation-Spatial" xfId="1259"/>
    <cellStyle name="20% - Accent2 2 5 2 3 2 4" xfId="1260"/>
    <cellStyle name="20% - Accent2 2 5 2 3 2 5" xfId="1261"/>
    <cellStyle name="20% - Accent2 2 5 2 3 2_5.4 MD &amp; utilisation-Spatial" xfId="1262"/>
    <cellStyle name="20% - Accent2 2 5 2 3 3" xfId="1263"/>
    <cellStyle name="20% - Accent2 2 5 2 3 3 2" xfId="1264"/>
    <cellStyle name="20% - Accent2 2 5 2 3 3 2 2" xfId="1265"/>
    <cellStyle name="20% - Accent2 2 5 2 3 3 2_5.4 MD &amp; utilisation-Spatial" xfId="1266"/>
    <cellStyle name="20% - Accent2 2 5 2 3 3 3" xfId="1267"/>
    <cellStyle name="20% - Accent2 2 5 2 3 3_5.4 MD &amp; utilisation-Spatial" xfId="1268"/>
    <cellStyle name="20% - Accent2 2 5 2 3 4" xfId="1269"/>
    <cellStyle name="20% - Accent2 2 5 2 3 4 2" xfId="1270"/>
    <cellStyle name="20% - Accent2 2 5 2 3 4_5.4 MD &amp; utilisation-Spatial" xfId="1271"/>
    <cellStyle name="20% - Accent2 2 5 2 3 5" xfId="1272"/>
    <cellStyle name="20% - Accent2 2 5 2 3 6" xfId="1273"/>
    <cellStyle name="20% - Accent2 2 5 2 3_5.4 MD &amp; utilisation-Spatial" xfId="1274"/>
    <cellStyle name="20% - Accent2 2 5 2 4" xfId="1275"/>
    <cellStyle name="20% - Accent2 2 5 2 4 2" xfId="1276"/>
    <cellStyle name="20% - Accent2 2 5 2 4 2 2" xfId="1277"/>
    <cellStyle name="20% - Accent2 2 5 2 4 2 2 2" xfId="1278"/>
    <cellStyle name="20% - Accent2 2 5 2 4 2 2_5.4 MD &amp; utilisation-Spatial" xfId="1279"/>
    <cellStyle name="20% - Accent2 2 5 2 4 2 3" xfId="1280"/>
    <cellStyle name="20% - Accent2 2 5 2 4 2_5.4 MD &amp; utilisation-Spatial" xfId="1281"/>
    <cellStyle name="20% - Accent2 2 5 2 4 3" xfId="1282"/>
    <cellStyle name="20% - Accent2 2 5 2 4 3 2" xfId="1283"/>
    <cellStyle name="20% - Accent2 2 5 2 4 3_5.4 MD &amp; utilisation-Spatial" xfId="1284"/>
    <cellStyle name="20% - Accent2 2 5 2 4 4" xfId="1285"/>
    <cellStyle name="20% - Accent2 2 5 2 4 5" xfId="1286"/>
    <cellStyle name="20% - Accent2 2 5 2 4_5.4 MD &amp; utilisation-Spatial" xfId="1287"/>
    <cellStyle name="20% - Accent2 2 5 2 5" xfId="1288"/>
    <cellStyle name="20% - Accent2 2 5 2 5 2" xfId="1289"/>
    <cellStyle name="20% - Accent2 2 5 2 5 2 2" xfId="1290"/>
    <cellStyle name="20% - Accent2 2 5 2 5 2_5.4 MD &amp; utilisation-Spatial" xfId="1291"/>
    <cellStyle name="20% - Accent2 2 5 2 5 3" xfId="1292"/>
    <cellStyle name="20% - Accent2 2 5 2 5_5.4 MD &amp; utilisation-Spatial" xfId="1293"/>
    <cellStyle name="20% - Accent2 2 5 2 6" xfId="1294"/>
    <cellStyle name="20% - Accent2 2 5 2 6 2" xfId="1295"/>
    <cellStyle name="20% - Accent2 2 5 2 6_5.4 MD &amp; utilisation-Spatial" xfId="1296"/>
    <cellStyle name="20% - Accent2 2 5 2 7" xfId="1297"/>
    <cellStyle name="20% - Accent2 2 5 2 8" xfId="1298"/>
    <cellStyle name="20% - Accent2 2 5 2_5.4 MD &amp; utilisation-Spatial" xfId="1299"/>
    <cellStyle name="20% - Accent2 2 5 3" xfId="1300"/>
    <cellStyle name="20% - Accent2 2 5 3 2" xfId="1301"/>
    <cellStyle name="20% - Accent2 2 5 3 2 2" xfId="1302"/>
    <cellStyle name="20% - Accent2 2 5 3 2 2 2" xfId="1303"/>
    <cellStyle name="20% - Accent2 2 5 3 2 2 2 2" xfId="1304"/>
    <cellStyle name="20% - Accent2 2 5 3 2 2 2 2 2" xfId="1305"/>
    <cellStyle name="20% - Accent2 2 5 3 2 2 2 2_5.4 MD &amp; utilisation-Spatial" xfId="1306"/>
    <cellStyle name="20% - Accent2 2 5 3 2 2 2 3" xfId="1307"/>
    <cellStyle name="20% - Accent2 2 5 3 2 2 2_5.4 MD &amp; utilisation-Spatial" xfId="1308"/>
    <cellStyle name="20% - Accent2 2 5 3 2 2 3" xfId="1309"/>
    <cellStyle name="20% - Accent2 2 5 3 2 2 3 2" xfId="1310"/>
    <cellStyle name="20% - Accent2 2 5 3 2 2 3_5.4 MD &amp; utilisation-Spatial" xfId="1311"/>
    <cellStyle name="20% - Accent2 2 5 3 2 2 4" xfId="1312"/>
    <cellStyle name="20% - Accent2 2 5 3 2 2 5" xfId="1313"/>
    <cellStyle name="20% - Accent2 2 5 3 2 2_5.4 MD &amp; utilisation-Spatial" xfId="1314"/>
    <cellStyle name="20% - Accent2 2 5 3 2 3" xfId="1315"/>
    <cellStyle name="20% - Accent2 2 5 3 2 3 2" xfId="1316"/>
    <cellStyle name="20% - Accent2 2 5 3 2 3 2 2" xfId="1317"/>
    <cellStyle name="20% - Accent2 2 5 3 2 3 2_5.4 MD &amp; utilisation-Spatial" xfId="1318"/>
    <cellStyle name="20% - Accent2 2 5 3 2 3 3" xfId="1319"/>
    <cellStyle name="20% - Accent2 2 5 3 2 3_5.4 MD &amp; utilisation-Spatial" xfId="1320"/>
    <cellStyle name="20% - Accent2 2 5 3 2 4" xfId="1321"/>
    <cellStyle name="20% - Accent2 2 5 3 2 4 2" xfId="1322"/>
    <cellStyle name="20% - Accent2 2 5 3 2 4_5.4 MD &amp; utilisation-Spatial" xfId="1323"/>
    <cellStyle name="20% - Accent2 2 5 3 2 5" xfId="1324"/>
    <cellStyle name="20% - Accent2 2 5 3 2 6" xfId="1325"/>
    <cellStyle name="20% - Accent2 2 5 3 2_5.4 MD &amp; utilisation-Spatial" xfId="1326"/>
    <cellStyle name="20% - Accent2 2 5 3 3" xfId="1327"/>
    <cellStyle name="20% - Accent2 2 5 3 3 2" xfId="1328"/>
    <cellStyle name="20% - Accent2 2 5 3 3 2 2" xfId="1329"/>
    <cellStyle name="20% - Accent2 2 5 3 3 2 2 2" xfId="1330"/>
    <cellStyle name="20% - Accent2 2 5 3 3 2 2_5.4 MD &amp; utilisation-Spatial" xfId="1331"/>
    <cellStyle name="20% - Accent2 2 5 3 3 2 3" xfId="1332"/>
    <cellStyle name="20% - Accent2 2 5 3 3 2_5.4 MD &amp; utilisation-Spatial" xfId="1333"/>
    <cellStyle name="20% - Accent2 2 5 3 3 3" xfId="1334"/>
    <cellStyle name="20% - Accent2 2 5 3 3 3 2" xfId="1335"/>
    <cellStyle name="20% - Accent2 2 5 3 3 3_5.4 MD &amp; utilisation-Spatial" xfId="1336"/>
    <cellStyle name="20% - Accent2 2 5 3 3 4" xfId="1337"/>
    <cellStyle name="20% - Accent2 2 5 3 3 5" xfId="1338"/>
    <cellStyle name="20% - Accent2 2 5 3 3_5.4 MD &amp; utilisation-Spatial" xfId="1339"/>
    <cellStyle name="20% - Accent2 2 5 3 4" xfId="1340"/>
    <cellStyle name="20% - Accent2 2 5 3 4 2" xfId="1341"/>
    <cellStyle name="20% - Accent2 2 5 3 4 2 2" xfId="1342"/>
    <cellStyle name="20% - Accent2 2 5 3 4 2_5.4 MD &amp; utilisation-Spatial" xfId="1343"/>
    <cellStyle name="20% - Accent2 2 5 3 4 3" xfId="1344"/>
    <cellStyle name="20% - Accent2 2 5 3 4_5.4 MD &amp; utilisation-Spatial" xfId="1345"/>
    <cellStyle name="20% - Accent2 2 5 3 5" xfId="1346"/>
    <cellStyle name="20% - Accent2 2 5 3 5 2" xfId="1347"/>
    <cellStyle name="20% - Accent2 2 5 3 5_5.4 MD &amp; utilisation-Spatial" xfId="1348"/>
    <cellStyle name="20% - Accent2 2 5 3 6" xfId="1349"/>
    <cellStyle name="20% - Accent2 2 5 3 7" xfId="1350"/>
    <cellStyle name="20% - Accent2 2 5 3_5.4 MD &amp; utilisation-Spatial" xfId="1351"/>
    <cellStyle name="20% - Accent2 2 5 4" xfId="1352"/>
    <cellStyle name="20% - Accent2 2 5 4 2" xfId="1353"/>
    <cellStyle name="20% - Accent2 2 5 4 2 2" xfId="1354"/>
    <cellStyle name="20% - Accent2 2 5 4 2 2 2" xfId="1355"/>
    <cellStyle name="20% - Accent2 2 5 4 2 2 2 2" xfId="1356"/>
    <cellStyle name="20% - Accent2 2 5 4 2 2 2_5.4 MD &amp; utilisation-Spatial" xfId="1357"/>
    <cellStyle name="20% - Accent2 2 5 4 2 2 3" xfId="1358"/>
    <cellStyle name="20% - Accent2 2 5 4 2 2_5.4 MD &amp; utilisation-Spatial" xfId="1359"/>
    <cellStyle name="20% - Accent2 2 5 4 2 3" xfId="1360"/>
    <cellStyle name="20% - Accent2 2 5 4 2 3 2" xfId="1361"/>
    <cellStyle name="20% - Accent2 2 5 4 2 3_5.4 MD &amp; utilisation-Spatial" xfId="1362"/>
    <cellStyle name="20% - Accent2 2 5 4 2 4" xfId="1363"/>
    <cellStyle name="20% - Accent2 2 5 4 2 5" xfId="1364"/>
    <cellStyle name="20% - Accent2 2 5 4 2_5.4 MD &amp; utilisation-Spatial" xfId="1365"/>
    <cellStyle name="20% - Accent2 2 5 4 3" xfId="1366"/>
    <cellStyle name="20% - Accent2 2 5 4 3 2" xfId="1367"/>
    <cellStyle name="20% - Accent2 2 5 4 3 2 2" xfId="1368"/>
    <cellStyle name="20% - Accent2 2 5 4 3 2_5.4 MD &amp; utilisation-Spatial" xfId="1369"/>
    <cellStyle name="20% - Accent2 2 5 4 3 3" xfId="1370"/>
    <cellStyle name="20% - Accent2 2 5 4 3_5.4 MD &amp; utilisation-Spatial" xfId="1371"/>
    <cellStyle name="20% - Accent2 2 5 4 4" xfId="1372"/>
    <cellStyle name="20% - Accent2 2 5 4 4 2" xfId="1373"/>
    <cellStyle name="20% - Accent2 2 5 4 4_5.4 MD &amp; utilisation-Spatial" xfId="1374"/>
    <cellStyle name="20% - Accent2 2 5 4 5" xfId="1375"/>
    <cellStyle name="20% - Accent2 2 5 4 6" xfId="1376"/>
    <cellStyle name="20% - Accent2 2 5 4_5.4 MD &amp; utilisation-Spatial" xfId="1377"/>
    <cellStyle name="20% - Accent2 2 5 5" xfId="1378"/>
    <cellStyle name="20% - Accent2 2 5 5 2" xfId="1379"/>
    <cellStyle name="20% - Accent2 2 5 5 2 2" xfId="1380"/>
    <cellStyle name="20% - Accent2 2 5 5 2 2 2" xfId="1381"/>
    <cellStyle name="20% - Accent2 2 5 5 2 2_5.4 MD &amp; utilisation-Spatial" xfId="1382"/>
    <cellStyle name="20% - Accent2 2 5 5 2 3" xfId="1383"/>
    <cellStyle name="20% - Accent2 2 5 5 2 4" xfId="1384"/>
    <cellStyle name="20% - Accent2 2 5 5 2_5.4 MD &amp; utilisation-Spatial" xfId="1385"/>
    <cellStyle name="20% - Accent2 2 5 5 3" xfId="1386"/>
    <cellStyle name="20% - Accent2 2 5 5 3 2" xfId="1387"/>
    <cellStyle name="20% - Accent2 2 5 5 3_5.4 MD &amp; utilisation-Spatial" xfId="1388"/>
    <cellStyle name="20% - Accent2 2 5 5 4" xfId="1389"/>
    <cellStyle name="20% - Accent2 2 5 5 5" xfId="1390"/>
    <cellStyle name="20% - Accent2 2 5 5_5.4 MD &amp; utilisation-Spatial" xfId="1391"/>
    <cellStyle name="20% - Accent2 2 5 6" xfId="1392"/>
    <cellStyle name="20% - Accent2 2 5 6 2" xfId="1393"/>
    <cellStyle name="20% - Accent2 2 5 6 2 2" xfId="1394"/>
    <cellStyle name="20% - Accent2 2 5 6 2_5.4 MD &amp; utilisation-Spatial" xfId="1395"/>
    <cellStyle name="20% - Accent2 2 5 6 3" xfId="1396"/>
    <cellStyle name="20% - Accent2 2 5 6 4" xfId="1397"/>
    <cellStyle name="20% - Accent2 2 5 6_5.4 MD &amp; utilisation-Spatial" xfId="1398"/>
    <cellStyle name="20% - Accent2 2 5 7" xfId="1399"/>
    <cellStyle name="20% - Accent2 2 5 7 2" xfId="1400"/>
    <cellStyle name="20% - Accent2 2 5 7_5.4 MD &amp; utilisation-Spatial" xfId="1401"/>
    <cellStyle name="20% - Accent2 2 5 8" xfId="1402"/>
    <cellStyle name="20% - Accent2 2 5 9" xfId="1403"/>
    <cellStyle name="20% - Accent2 2 5_5.4 MD &amp; utilisation-Spatial" xfId="1404"/>
    <cellStyle name="20% - Accent2 2 6" xfId="1405"/>
    <cellStyle name="20% - Accent2 2 6 2" xfId="1406"/>
    <cellStyle name="20% - Accent2 2 6 2 2" xfId="1407"/>
    <cellStyle name="20% - Accent2 2 6 3" xfId="1408"/>
    <cellStyle name="20% - Accent2 2 6 4" xfId="1409"/>
    <cellStyle name="20% - Accent2 2 6_5.4 MD &amp; utilisation-Spatial" xfId="1410"/>
    <cellStyle name="20% - Accent2 2 7" xfId="1411"/>
    <cellStyle name="20% - Accent2 2 8" xfId="1412"/>
    <cellStyle name="20% - Accent2 2 8 2" xfId="1413"/>
    <cellStyle name="20% - Accent2 2 8 3" xfId="1414"/>
    <cellStyle name="20% - Accent2 2 9" xfId="1415"/>
    <cellStyle name="20% - Accent2 2 9 2" xfId="1416"/>
    <cellStyle name="20% - Accent2 2 9 2 2" xfId="1417"/>
    <cellStyle name="20% - Accent2 2 9 3" xfId="1418"/>
    <cellStyle name="20% - Accent2 2 9 3 2" xfId="1419"/>
    <cellStyle name="20% - Accent2 2 9 4" xfId="1420"/>
    <cellStyle name="20% - Accent2 2 9 5" xfId="1421"/>
    <cellStyle name="20% - Accent2 3" xfId="1422"/>
    <cellStyle name="20% - Accent2 3 2" xfId="1423"/>
    <cellStyle name="20% - Accent2 3 2 10" xfId="1424"/>
    <cellStyle name="20% - Accent2 3 2 2" xfId="1425"/>
    <cellStyle name="20% - Accent2 3 2 2 2" xfId="1426"/>
    <cellStyle name="20% - Accent2 3 2 2 2 2" xfId="1427"/>
    <cellStyle name="20% - Accent2 3 2 2 2 2 2" xfId="1428"/>
    <cellStyle name="20% - Accent2 3 2 2 2 2 2 2" xfId="1429"/>
    <cellStyle name="20% - Accent2 3 2 2 2 2 2 2 2" xfId="1430"/>
    <cellStyle name="20% - Accent2 3 2 2 2 2 2 3" xfId="1431"/>
    <cellStyle name="20% - Accent2 3 2 2 2 2 2 3 2" xfId="1432"/>
    <cellStyle name="20% - Accent2 3 2 2 2 2 2 4" xfId="1433"/>
    <cellStyle name="20% - Accent2 3 2 2 2 2 3" xfId="1434"/>
    <cellStyle name="20% - Accent2 3 2 2 2 2 3 2" xfId="1435"/>
    <cellStyle name="20% - Accent2 3 2 2 2 2 3 2 2" xfId="1436"/>
    <cellStyle name="20% - Accent2 3 2 2 2 2 3 3" xfId="1437"/>
    <cellStyle name="20% - Accent2 3 2 2 2 2 4" xfId="1438"/>
    <cellStyle name="20% - Accent2 3 2 2 2 2 4 2" xfId="1439"/>
    <cellStyle name="20% - Accent2 3 2 2 2 2 5" xfId="1440"/>
    <cellStyle name="20% - Accent2 3 2 2 2 2 5 2" xfId="1441"/>
    <cellStyle name="20% - Accent2 3 2 2 2 2 6" xfId="1442"/>
    <cellStyle name="20% - Accent2 3 2 2 2 3" xfId="1443"/>
    <cellStyle name="20% - Accent2 3 2 2 2 3 2" xfId="1444"/>
    <cellStyle name="20% - Accent2 3 2 2 2 3 2 2" xfId="1445"/>
    <cellStyle name="20% - Accent2 3 2 2 2 3 3" xfId="1446"/>
    <cellStyle name="20% - Accent2 3 2 2 2 3 3 2" xfId="1447"/>
    <cellStyle name="20% - Accent2 3 2 2 2 3 4" xfId="1448"/>
    <cellStyle name="20% - Accent2 3 2 2 2 4" xfId="1449"/>
    <cellStyle name="20% - Accent2 3 2 2 2 4 2" xfId="1450"/>
    <cellStyle name="20% - Accent2 3 2 2 2 4 2 2" xfId="1451"/>
    <cellStyle name="20% - Accent2 3 2 2 2 4 3" xfId="1452"/>
    <cellStyle name="20% - Accent2 3 2 2 2 5" xfId="1453"/>
    <cellStyle name="20% - Accent2 3 2 2 2 5 2" xfId="1454"/>
    <cellStyle name="20% - Accent2 3 2 2 2 6" xfId="1455"/>
    <cellStyle name="20% - Accent2 3 2 2 2 6 2" xfId="1456"/>
    <cellStyle name="20% - Accent2 3 2 2 2 7" xfId="1457"/>
    <cellStyle name="20% - Accent2 3 2 2 3" xfId="1458"/>
    <cellStyle name="20% - Accent2 3 2 2 3 2" xfId="1459"/>
    <cellStyle name="20% - Accent2 3 2 2 3 2 2" xfId="1460"/>
    <cellStyle name="20% - Accent2 3 2 2 3 2 2 2" xfId="1461"/>
    <cellStyle name="20% - Accent2 3 2 2 3 2 3" xfId="1462"/>
    <cellStyle name="20% - Accent2 3 2 2 3 2 3 2" xfId="1463"/>
    <cellStyle name="20% - Accent2 3 2 2 3 2 4" xfId="1464"/>
    <cellStyle name="20% - Accent2 3 2 2 3 3" xfId="1465"/>
    <cellStyle name="20% - Accent2 3 2 2 3 3 2" xfId="1466"/>
    <cellStyle name="20% - Accent2 3 2 2 3 3 2 2" xfId="1467"/>
    <cellStyle name="20% - Accent2 3 2 2 3 3 3" xfId="1468"/>
    <cellStyle name="20% - Accent2 3 2 2 3 4" xfId="1469"/>
    <cellStyle name="20% - Accent2 3 2 2 3 4 2" xfId="1470"/>
    <cellStyle name="20% - Accent2 3 2 2 3 5" xfId="1471"/>
    <cellStyle name="20% - Accent2 3 2 2 3 5 2" xfId="1472"/>
    <cellStyle name="20% - Accent2 3 2 2 3 6" xfId="1473"/>
    <cellStyle name="20% - Accent2 3 2 2 4" xfId="1474"/>
    <cellStyle name="20% - Accent2 3 2 2 4 2" xfId="1475"/>
    <cellStyle name="20% - Accent2 3 2 2 4 2 2" xfId="1476"/>
    <cellStyle name="20% - Accent2 3 2 2 4 3" xfId="1477"/>
    <cellStyle name="20% - Accent2 3 2 2 4 3 2" xfId="1478"/>
    <cellStyle name="20% - Accent2 3 2 2 4 4" xfId="1479"/>
    <cellStyle name="20% - Accent2 3 2 2 5" xfId="1480"/>
    <cellStyle name="20% - Accent2 3 2 2 5 2" xfId="1481"/>
    <cellStyle name="20% - Accent2 3 2 2 5 2 2" xfId="1482"/>
    <cellStyle name="20% - Accent2 3 2 2 5 3" xfId="1483"/>
    <cellStyle name="20% - Accent2 3 2 2 6" xfId="1484"/>
    <cellStyle name="20% - Accent2 3 2 2 6 2" xfId="1485"/>
    <cellStyle name="20% - Accent2 3 2 2 7" xfId="1486"/>
    <cellStyle name="20% - Accent2 3 2 2 7 2" xfId="1487"/>
    <cellStyle name="20% - Accent2 3 2 2 8" xfId="1488"/>
    <cellStyle name="20% - Accent2 3 2 3" xfId="1489"/>
    <cellStyle name="20% - Accent2 3 2 3 2" xfId="1490"/>
    <cellStyle name="20% - Accent2 3 2 3 2 2" xfId="1491"/>
    <cellStyle name="20% - Accent2 3 2 3 2 2 2" xfId="1492"/>
    <cellStyle name="20% - Accent2 3 2 3 2 2 2 2" xfId="1493"/>
    <cellStyle name="20% - Accent2 3 2 3 2 2 3" xfId="1494"/>
    <cellStyle name="20% - Accent2 3 2 3 2 2 3 2" xfId="1495"/>
    <cellStyle name="20% - Accent2 3 2 3 2 2 4" xfId="1496"/>
    <cellStyle name="20% - Accent2 3 2 3 2 3" xfId="1497"/>
    <cellStyle name="20% - Accent2 3 2 3 2 3 2" xfId="1498"/>
    <cellStyle name="20% - Accent2 3 2 3 2 3 2 2" xfId="1499"/>
    <cellStyle name="20% - Accent2 3 2 3 2 3 3" xfId="1500"/>
    <cellStyle name="20% - Accent2 3 2 3 2 4" xfId="1501"/>
    <cellStyle name="20% - Accent2 3 2 3 2 4 2" xfId="1502"/>
    <cellStyle name="20% - Accent2 3 2 3 2 5" xfId="1503"/>
    <cellStyle name="20% - Accent2 3 2 3 2 5 2" xfId="1504"/>
    <cellStyle name="20% - Accent2 3 2 3 2 6" xfId="1505"/>
    <cellStyle name="20% - Accent2 3 2 3 3" xfId="1506"/>
    <cellStyle name="20% - Accent2 3 2 3 3 2" xfId="1507"/>
    <cellStyle name="20% - Accent2 3 2 3 3 2 2" xfId="1508"/>
    <cellStyle name="20% - Accent2 3 2 3 3 3" xfId="1509"/>
    <cellStyle name="20% - Accent2 3 2 3 3 3 2" xfId="1510"/>
    <cellStyle name="20% - Accent2 3 2 3 3 4" xfId="1511"/>
    <cellStyle name="20% - Accent2 3 2 3 4" xfId="1512"/>
    <cellStyle name="20% - Accent2 3 2 3 4 2" xfId="1513"/>
    <cellStyle name="20% - Accent2 3 2 3 4 2 2" xfId="1514"/>
    <cellStyle name="20% - Accent2 3 2 3 4 3" xfId="1515"/>
    <cellStyle name="20% - Accent2 3 2 3 5" xfId="1516"/>
    <cellStyle name="20% - Accent2 3 2 3 5 2" xfId="1517"/>
    <cellStyle name="20% - Accent2 3 2 3 6" xfId="1518"/>
    <cellStyle name="20% - Accent2 3 2 3 6 2" xfId="1519"/>
    <cellStyle name="20% - Accent2 3 2 3 7" xfId="1520"/>
    <cellStyle name="20% - Accent2 3 2 4" xfId="1521"/>
    <cellStyle name="20% - Accent2 3 2 4 2" xfId="1522"/>
    <cellStyle name="20% - Accent2 3 2 4 2 2" xfId="1523"/>
    <cellStyle name="20% - Accent2 3 2 4 2 2 2" xfId="1524"/>
    <cellStyle name="20% - Accent2 3 2 4 2 3" xfId="1525"/>
    <cellStyle name="20% - Accent2 3 2 4 2 3 2" xfId="1526"/>
    <cellStyle name="20% - Accent2 3 2 4 2 4" xfId="1527"/>
    <cellStyle name="20% - Accent2 3 2 4 3" xfId="1528"/>
    <cellStyle name="20% - Accent2 3 2 4 3 2" xfId="1529"/>
    <cellStyle name="20% - Accent2 3 2 4 3 2 2" xfId="1530"/>
    <cellStyle name="20% - Accent2 3 2 4 3 3" xfId="1531"/>
    <cellStyle name="20% - Accent2 3 2 4 4" xfId="1532"/>
    <cellStyle name="20% - Accent2 3 2 4 4 2" xfId="1533"/>
    <cellStyle name="20% - Accent2 3 2 4 5" xfId="1534"/>
    <cellStyle name="20% - Accent2 3 2 4 5 2" xfId="1535"/>
    <cellStyle name="20% - Accent2 3 2 4 6" xfId="1536"/>
    <cellStyle name="20% - Accent2 3 2 5" xfId="1537"/>
    <cellStyle name="20% - Accent2 3 2 5 2" xfId="1538"/>
    <cellStyle name="20% - Accent2 3 2 5 2 2" xfId="1539"/>
    <cellStyle name="20% - Accent2 3 2 5 3" xfId="1540"/>
    <cellStyle name="20% - Accent2 3 2 5 3 2" xfId="1541"/>
    <cellStyle name="20% - Accent2 3 2 5 4" xfId="1542"/>
    <cellStyle name="20% - Accent2 3 2 6" xfId="1543"/>
    <cellStyle name="20% - Accent2 3 2 6 2" xfId="1544"/>
    <cellStyle name="20% - Accent2 3 2 6 2 2" xfId="1545"/>
    <cellStyle name="20% - Accent2 3 2 6 3" xfId="1546"/>
    <cellStyle name="20% - Accent2 3 2 7" xfId="1547"/>
    <cellStyle name="20% - Accent2 3 2 7 2" xfId="1548"/>
    <cellStyle name="20% - Accent2 3 2 8" xfId="1549"/>
    <cellStyle name="20% - Accent2 3 2 8 2" xfId="1550"/>
    <cellStyle name="20% - Accent2 3 2 9" xfId="1551"/>
    <cellStyle name="20% - Accent2 3 3" xfId="1552"/>
    <cellStyle name="20% - Accent2 3 4" xfId="1553"/>
    <cellStyle name="20% - Accent2 3 5" xfId="1554"/>
    <cellStyle name="20% - Accent2 3 6" xfId="1555"/>
    <cellStyle name="20% - Accent2 4" xfId="1556"/>
    <cellStyle name="20% - Accent2 4 10" xfId="1557"/>
    <cellStyle name="20% - Accent2 4 2" xfId="1558"/>
    <cellStyle name="20% - Accent2 4 2 2" xfId="1559"/>
    <cellStyle name="20% - Accent2 4 2 2 2" xfId="1560"/>
    <cellStyle name="20% - Accent2 4 2 2 2 2" xfId="1561"/>
    <cellStyle name="20% - Accent2 4 2 2 2 2 2" xfId="1562"/>
    <cellStyle name="20% - Accent2 4 2 2 2 2 2 2" xfId="1563"/>
    <cellStyle name="20% - Accent2 4 2 2 2 2 3" xfId="1564"/>
    <cellStyle name="20% - Accent2 4 2 2 2 2 3 2" xfId="1565"/>
    <cellStyle name="20% - Accent2 4 2 2 2 2 4" xfId="1566"/>
    <cellStyle name="20% - Accent2 4 2 2 2 3" xfId="1567"/>
    <cellStyle name="20% - Accent2 4 2 2 2 3 2" xfId="1568"/>
    <cellStyle name="20% - Accent2 4 2 2 2 3 2 2" xfId="1569"/>
    <cellStyle name="20% - Accent2 4 2 2 2 3 3" xfId="1570"/>
    <cellStyle name="20% - Accent2 4 2 2 2 4" xfId="1571"/>
    <cellStyle name="20% - Accent2 4 2 2 2 4 2" xfId="1572"/>
    <cellStyle name="20% - Accent2 4 2 2 2 5" xfId="1573"/>
    <cellStyle name="20% - Accent2 4 2 2 2 5 2" xfId="1574"/>
    <cellStyle name="20% - Accent2 4 2 2 2 6" xfId="1575"/>
    <cellStyle name="20% - Accent2 4 2 2 3" xfId="1576"/>
    <cellStyle name="20% - Accent2 4 2 2 3 2" xfId="1577"/>
    <cellStyle name="20% - Accent2 4 2 2 3 2 2" xfId="1578"/>
    <cellStyle name="20% - Accent2 4 2 2 3 3" xfId="1579"/>
    <cellStyle name="20% - Accent2 4 2 2 3 3 2" xfId="1580"/>
    <cellStyle name="20% - Accent2 4 2 2 3 4" xfId="1581"/>
    <cellStyle name="20% - Accent2 4 2 2 4" xfId="1582"/>
    <cellStyle name="20% - Accent2 4 2 2 4 2" xfId="1583"/>
    <cellStyle name="20% - Accent2 4 2 2 4 2 2" xfId="1584"/>
    <cellStyle name="20% - Accent2 4 2 2 4 3" xfId="1585"/>
    <cellStyle name="20% - Accent2 4 2 2 5" xfId="1586"/>
    <cellStyle name="20% - Accent2 4 2 2 5 2" xfId="1587"/>
    <cellStyle name="20% - Accent2 4 2 2 6" xfId="1588"/>
    <cellStyle name="20% - Accent2 4 2 2 6 2" xfId="1589"/>
    <cellStyle name="20% - Accent2 4 2 2 7" xfId="1590"/>
    <cellStyle name="20% - Accent2 4 2 3" xfId="1591"/>
    <cellStyle name="20% - Accent2 4 2 3 2" xfId="1592"/>
    <cellStyle name="20% - Accent2 4 2 3 2 2" xfId="1593"/>
    <cellStyle name="20% - Accent2 4 2 3 2 2 2" xfId="1594"/>
    <cellStyle name="20% - Accent2 4 2 3 2 3" xfId="1595"/>
    <cellStyle name="20% - Accent2 4 2 3 2 3 2" xfId="1596"/>
    <cellStyle name="20% - Accent2 4 2 3 2 4" xfId="1597"/>
    <cellStyle name="20% - Accent2 4 2 3 3" xfId="1598"/>
    <cellStyle name="20% - Accent2 4 2 3 3 2" xfId="1599"/>
    <cellStyle name="20% - Accent2 4 2 3 3 2 2" xfId="1600"/>
    <cellStyle name="20% - Accent2 4 2 3 3 3" xfId="1601"/>
    <cellStyle name="20% - Accent2 4 2 3 4" xfId="1602"/>
    <cellStyle name="20% - Accent2 4 2 3 4 2" xfId="1603"/>
    <cellStyle name="20% - Accent2 4 2 3 5" xfId="1604"/>
    <cellStyle name="20% - Accent2 4 2 3 5 2" xfId="1605"/>
    <cellStyle name="20% - Accent2 4 2 3 6" xfId="1606"/>
    <cellStyle name="20% - Accent2 4 2 4" xfId="1607"/>
    <cellStyle name="20% - Accent2 4 2 4 2" xfId="1608"/>
    <cellStyle name="20% - Accent2 4 2 4 2 2" xfId="1609"/>
    <cellStyle name="20% - Accent2 4 2 4 3" xfId="1610"/>
    <cellStyle name="20% - Accent2 4 2 4 3 2" xfId="1611"/>
    <cellStyle name="20% - Accent2 4 2 4 4" xfId="1612"/>
    <cellStyle name="20% - Accent2 4 2 5" xfId="1613"/>
    <cellStyle name="20% - Accent2 4 2 5 2" xfId="1614"/>
    <cellStyle name="20% - Accent2 4 2 5 2 2" xfId="1615"/>
    <cellStyle name="20% - Accent2 4 2 5 3" xfId="1616"/>
    <cellStyle name="20% - Accent2 4 2 6" xfId="1617"/>
    <cellStyle name="20% - Accent2 4 2 6 2" xfId="1618"/>
    <cellStyle name="20% - Accent2 4 2 7" xfId="1619"/>
    <cellStyle name="20% - Accent2 4 2 7 2" xfId="1620"/>
    <cellStyle name="20% - Accent2 4 2 8" xfId="1621"/>
    <cellStyle name="20% - Accent2 4 2 9" xfId="1622"/>
    <cellStyle name="20% - Accent2 4 3" xfId="1623"/>
    <cellStyle name="20% - Accent2 4 3 2" xfId="1624"/>
    <cellStyle name="20% - Accent2 4 3 2 2" xfId="1625"/>
    <cellStyle name="20% - Accent2 4 3 2 2 2" xfId="1626"/>
    <cellStyle name="20% - Accent2 4 3 2 2 2 2" xfId="1627"/>
    <cellStyle name="20% - Accent2 4 3 2 2 3" xfId="1628"/>
    <cellStyle name="20% - Accent2 4 3 2 2 3 2" xfId="1629"/>
    <cellStyle name="20% - Accent2 4 3 2 2 4" xfId="1630"/>
    <cellStyle name="20% - Accent2 4 3 2 3" xfId="1631"/>
    <cellStyle name="20% - Accent2 4 3 2 3 2" xfId="1632"/>
    <cellStyle name="20% - Accent2 4 3 2 3 2 2" xfId="1633"/>
    <cellStyle name="20% - Accent2 4 3 2 3 3" xfId="1634"/>
    <cellStyle name="20% - Accent2 4 3 2 4" xfId="1635"/>
    <cellStyle name="20% - Accent2 4 3 2 4 2" xfId="1636"/>
    <cellStyle name="20% - Accent2 4 3 2 5" xfId="1637"/>
    <cellStyle name="20% - Accent2 4 3 2 5 2" xfId="1638"/>
    <cellStyle name="20% - Accent2 4 3 2 6" xfId="1639"/>
    <cellStyle name="20% - Accent2 4 3 3" xfId="1640"/>
    <cellStyle name="20% - Accent2 4 3 3 2" xfId="1641"/>
    <cellStyle name="20% - Accent2 4 3 3 2 2" xfId="1642"/>
    <cellStyle name="20% - Accent2 4 3 3 3" xfId="1643"/>
    <cellStyle name="20% - Accent2 4 3 3 3 2" xfId="1644"/>
    <cellStyle name="20% - Accent2 4 3 3 4" xfId="1645"/>
    <cellStyle name="20% - Accent2 4 3 4" xfId="1646"/>
    <cellStyle name="20% - Accent2 4 3 4 2" xfId="1647"/>
    <cellStyle name="20% - Accent2 4 3 4 2 2" xfId="1648"/>
    <cellStyle name="20% - Accent2 4 3 4 3" xfId="1649"/>
    <cellStyle name="20% - Accent2 4 3 5" xfId="1650"/>
    <cellStyle name="20% - Accent2 4 3 5 2" xfId="1651"/>
    <cellStyle name="20% - Accent2 4 3 6" xfId="1652"/>
    <cellStyle name="20% - Accent2 4 3 6 2" xfId="1653"/>
    <cellStyle name="20% - Accent2 4 3 7" xfId="1654"/>
    <cellStyle name="20% - Accent2 4 4" xfId="1655"/>
    <cellStyle name="20% - Accent2 4 4 2" xfId="1656"/>
    <cellStyle name="20% - Accent2 4 4 2 2" xfId="1657"/>
    <cellStyle name="20% - Accent2 4 4 2 2 2" xfId="1658"/>
    <cellStyle name="20% - Accent2 4 4 2 3" xfId="1659"/>
    <cellStyle name="20% - Accent2 4 4 2 3 2" xfId="1660"/>
    <cellStyle name="20% - Accent2 4 4 2 4" xfId="1661"/>
    <cellStyle name="20% - Accent2 4 4 3" xfId="1662"/>
    <cellStyle name="20% - Accent2 4 4 3 2" xfId="1663"/>
    <cellStyle name="20% - Accent2 4 4 3 2 2" xfId="1664"/>
    <cellStyle name="20% - Accent2 4 4 3 3" xfId="1665"/>
    <cellStyle name="20% - Accent2 4 4 4" xfId="1666"/>
    <cellStyle name="20% - Accent2 4 4 4 2" xfId="1667"/>
    <cellStyle name="20% - Accent2 4 4 5" xfId="1668"/>
    <cellStyle name="20% - Accent2 4 4 5 2" xfId="1669"/>
    <cellStyle name="20% - Accent2 4 4 6" xfId="1670"/>
    <cellStyle name="20% - Accent2 4 5" xfId="1671"/>
    <cellStyle name="20% - Accent2 4 5 2" xfId="1672"/>
    <cellStyle name="20% - Accent2 4 5 2 2" xfId="1673"/>
    <cellStyle name="20% - Accent2 4 5 3" xfId="1674"/>
    <cellStyle name="20% - Accent2 4 5 3 2" xfId="1675"/>
    <cellStyle name="20% - Accent2 4 5 4" xfId="1676"/>
    <cellStyle name="20% - Accent2 4 5 5" xfId="1677"/>
    <cellStyle name="20% - Accent2 4 6" xfId="1678"/>
    <cellStyle name="20% - Accent2 4 6 2" xfId="1679"/>
    <cellStyle name="20% - Accent2 4 6 2 2" xfId="1680"/>
    <cellStyle name="20% - Accent2 4 6 3" xfId="1681"/>
    <cellStyle name="20% - Accent2 4 6 4" xfId="1682"/>
    <cellStyle name="20% - Accent2 4 7" xfId="1683"/>
    <cellStyle name="20% - Accent2 4 7 2" xfId="1684"/>
    <cellStyle name="20% - Accent2 4 8" xfId="1685"/>
    <cellStyle name="20% - Accent2 4 8 2" xfId="1686"/>
    <cellStyle name="20% - Accent2 4 9" xfId="1687"/>
    <cellStyle name="20% - Accent2 5" xfId="1688"/>
    <cellStyle name="20% - Accent2 5 2" xfId="1689"/>
    <cellStyle name="20% - Accent2 5 2 2" xfId="1690"/>
    <cellStyle name="20% - Accent2 5 2 2 2" xfId="1691"/>
    <cellStyle name="20% - Accent2 5 2 2 2 2" xfId="1692"/>
    <cellStyle name="20% - Accent2 5 2 2 2 2 2" xfId="1693"/>
    <cellStyle name="20% - Accent2 5 2 2 2 2 2 2" xfId="1694"/>
    <cellStyle name="20% - Accent2 5 2 2 2 2 3" xfId="1695"/>
    <cellStyle name="20% - Accent2 5 2 2 2 2 3 2" xfId="1696"/>
    <cellStyle name="20% - Accent2 5 2 2 2 2 4" xfId="1697"/>
    <cellStyle name="20% - Accent2 5 2 2 2 3" xfId="1698"/>
    <cellStyle name="20% - Accent2 5 2 2 2 3 2" xfId="1699"/>
    <cellStyle name="20% - Accent2 5 2 2 2 3 2 2" xfId="1700"/>
    <cellStyle name="20% - Accent2 5 2 2 2 3 3" xfId="1701"/>
    <cellStyle name="20% - Accent2 5 2 2 2 4" xfId="1702"/>
    <cellStyle name="20% - Accent2 5 2 2 2 4 2" xfId="1703"/>
    <cellStyle name="20% - Accent2 5 2 2 2 5" xfId="1704"/>
    <cellStyle name="20% - Accent2 5 2 2 2 5 2" xfId="1705"/>
    <cellStyle name="20% - Accent2 5 2 2 2 6" xfId="1706"/>
    <cellStyle name="20% - Accent2 5 2 2 3" xfId="1707"/>
    <cellStyle name="20% - Accent2 5 2 2 3 2" xfId="1708"/>
    <cellStyle name="20% - Accent2 5 2 2 3 2 2" xfId="1709"/>
    <cellStyle name="20% - Accent2 5 2 2 3 3" xfId="1710"/>
    <cellStyle name="20% - Accent2 5 2 2 3 3 2" xfId="1711"/>
    <cellStyle name="20% - Accent2 5 2 2 3 4" xfId="1712"/>
    <cellStyle name="20% - Accent2 5 2 2 4" xfId="1713"/>
    <cellStyle name="20% - Accent2 5 2 2 4 2" xfId="1714"/>
    <cellStyle name="20% - Accent2 5 2 2 4 2 2" xfId="1715"/>
    <cellStyle name="20% - Accent2 5 2 2 4 3" xfId="1716"/>
    <cellStyle name="20% - Accent2 5 2 2 5" xfId="1717"/>
    <cellStyle name="20% - Accent2 5 2 2 5 2" xfId="1718"/>
    <cellStyle name="20% - Accent2 5 2 2 6" xfId="1719"/>
    <cellStyle name="20% - Accent2 5 2 2 6 2" xfId="1720"/>
    <cellStyle name="20% - Accent2 5 2 2 7" xfId="1721"/>
    <cellStyle name="20% - Accent2 5 2 3" xfId="1722"/>
    <cellStyle name="20% - Accent2 5 2 3 2" xfId="1723"/>
    <cellStyle name="20% - Accent2 5 2 3 2 2" xfId="1724"/>
    <cellStyle name="20% - Accent2 5 2 3 2 2 2" xfId="1725"/>
    <cellStyle name="20% - Accent2 5 2 3 2 3" xfId="1726"/>
    <cellStyle name="20% - Accent2 5 2 3 2 3 2" xfId="1727"/>
    <cellStyle name="20% - Accent2 5 2 3 2 4" xfId="1728"/>
    <cellStyle name="20% - Accent2 5 2 3 3" xfId="1729"/>
    <cellStyle name="20% - Accent2 5 2 3 3 2" xfId="1730"/>
    <cellStyle name="20% - Accent2 5 2 3 3 2 2" xfId="1731"/>
    <cellStyle name="20% - Accent2 5 2 3 3 3" xfId="1732"/>
    <cellStyle name="20% - Accent2 5 2 3 4" xfId="1733"/>
    <cellStyle name="20% - Accent2 5 2 3 4 2" xfId="1734"/>
    <cellStyle name="20% - Accent2 5 2 3 5" xfId="1735"/>
    <cellStyle name="20% - Accent2 5 2 3 5 2" xfId="1736"/>
    <cellStyle name="20% - Accent2 5 2 3 6" xfId="1737"/>
    <cellStyle name="20% - Accent2 5 2 4" xfId="1738"/>
    <cellStyle name="20% - Accent2 5 2 4 2" xfId="1739"/>
    <cellStyle name="20% - Accent2 5 2 4 2 2" xfId="1740"/>
    <cellStyle name="20% - Accent2 5 2 4 3" xfId="1741"/>
    <cellStyle name="20% - Accent2 5 2 4 3 2" xfId="1742"/>
    <cellStyle name="20% - Accent2 5 2 4 4" xfId="1743"/>
    <cellStyle name="20% - Accent2 5 2 5" xfId="1744"/>
    <cellStyle name="20% - Accent2 5 2 5 2" xfId="1745"/>
    <cellStyle name="20% - Accent2 5 2 5 2 2" xfId="1746"/>
    <cellStyle name="20% - Accent2 5 2 5 3" xfId="1747"/>
    <cellStyle name="20% - Accent2 5 2 6" xfId="1748"/>
    <cellStyle name="20% - Accent2 5 2 6 2" xfId="1749"/>
    <cellStyle name="20% - Accent2 5 2 7" xfId="1750"/>
    <cellStyle name="20% - Accent2 5 2 7 2" xfId="1751"/>
    <cellStyle name="20% - Accent2 5 2 8" xfId="1752"/>
    <cellStyle name="20% - Accent2 5 3" xfId="1753"/>
    <cellStyle name="20% - Accent2 5 3 2" xfId="1754"/>
    <cellStyle name="20% - Accent2 5 3 2 2" xfId="1755"/>
    <cellStyle name="20% - Accent2 5 3 2 2 2" xfId="1756"/>
    <cellStyle name="20% - Accent2 5 3 2 2 2 2" xfId="1757"/>
    <cellStyle name="20% - Accent2 5 3 2 2 3" xfId="1758"/>
    <cellStyle name="20% - Accent2 5 3 2 2 3 2" xfId="1759"/>
    <cellStyle name="20% - Accent2 5 3 2 2 4" xfId="1760"/>
    <cellStyle name="20% - Accent2 5 3 2 3" xfId="1761"/>
    <cellStyle name="20% - Accent2 5 3 2 3 2" xfId="1762"/>
    <cellStyle name="20% - Accent2 5 3 2 3 2 2" xfId="1763"/>
    <cellStyle name="20% - Accent2 5 3 2 3 3" xfId="1764"/>
    <cellStyle name="20% - Accent2 5 3 2 4" xfId="1765"/>
    <cellStyle name="20% - Accent2 5 3 2 4 2" xfId="1766"/>
    <cellStyle name="20% - Accent2 5 3 2 5" xfId="1767"/>
    <cellStyle name="20% - Accent2 5 3 2 5 2" xfId="1768"/>
    <cellStyle name="20% - Accent2 5 3 2 6" xfId="1769"/>
    <cellStyle name="20% - Accent2 5 3 3" xfId="1770"/>
    <cellStyle name="20% - Accent2 5 3 3 2" xfId="1771"/>
    <cellStyle name="20% - Accent2 5 3 3 2 2" xfId="1772"/>
    <cellStyle name="20% - Accent2 5 3 3 3" xfId="1773"/>
    <cellStyle name="20% - Accent2 5 3 3 3 2" xfId="1774"/>
    <cellStyle name="20% - Accent2 5 3 3 4" xfId="1775"/>
    <cellStyle name="20% - Accent2 5 3 4" xfId="1776"/>
    <cellStyle name="20% - Accent2 5 3 4 2" xfId="1777"/>
    <cellStyle name="20% - Accent2 5 3 4 2 2" xfId="1778"/>
    <cellStyle name="20% - Accent2 5 3 4 3" xfId="1779"/>
    <cellStyle name="20% - Accent2 5 3 5" xfId="1780"/>
    <cellStyle name="20% - Accent2 5 3 5 2" xfId="1781"/>
    <cellStyle name="20% - Accent2 5 3 6" xfId="1782"/>
    <cellStyle name="20% - Accent2 5 3 6 2" xfId="1783"/>
    <cellStyle name="20% - Accent2 5 3 7" xfId="1784"/>
    <cellStyle name="20% - Accent2 5 4" xfId="1785"/>
    <cellStyle name="20% - Accent2 5 4 2" xfId="1786"/>
    <cellStyle name="20% - Accent2 5 4 2 2" xfId="1787"/>
    <cellStyle name="20% - Accent2 5 4 2 2 2" xfId="1788"/>
    <cellStyle name="20% - Accent2 5 4 2 3" xfId="1789"/>
    <cellStyle name="20% - Accent2 5 4 2 3 2" xfId="1790"/>
    <cellStyle name="20% - Accent2 5 4 2 4" xfId="1791"/>
    <cellStyle name="20% - Accent2 5 4 3" xfId="1792"/>
    <cellStyle name="20% - Accent2 5 4 3 2" xfId="1793"/>
    <cellStyle name="20% - Accent2 5 4 3 2 2" xfId="1794"/>
    <cellStyle name="20% - Accent2 5 4 3 3" xfId="1795"/>
    <cellStyle name="20% - Accent2 5 4 4" xfId="1796"/>
    <cellStyle name="20% - Accent2 5 4 4 2" xfId="1797"/>
    <cellStyle name="20% - Accent2 5 4 5" xfId="1798"/>
    <cellStyle name="20% - Accent2 5 4 5 2" xfId="1799"/>
    <cellStyle name="20% - Accent2 5 4 6" xfId="1800"/>
    <cellStyle name="20% - Accent2 5 5" xfId="1801"/>
    <cellStyle name="20% - Accent2 5 5 2" xfId="1802"/>
    <cellStyle name="20% - Accent2 5 5 2 2" xfId="1803"/>
    <cellStyle name="20% - Accent2 5 5 3" xfId="1804"/>
    <cellStyle name="20% - Accent2 5 5 3 2" xfId="1805"/>
    <cellStyle name="20% - Accent2 5 5 4" xfId="1806"/>
    <cellStyle name="20% - Accent2 5 5 5" xfId="1807"/>
    <cellStyle name="20% - Accent2 5 6" xfId="1808"/>
    <cellStyle name="20% - Accent2 5 6 2" xfId="1809"/>
    <cellStyle name="20% - Accent2 5 6 2 2" xfId="1810"/>
    <cellStyle name="20% - Accent2 5 6 3" xfId="1811"/>
    <cellStyle name="20% - Accent2 5 7" xfId="1812"/>
    <cellStyle name="20% - Accent2 5 7 2" xfId="1813"/>
    <cellStyle name="20% - Accent2 5 8" xfId="1814"/>
    <cellStyle name="20% - Accent2 5 8 2" xfId="1815"/>
    <cellStyle name="20% - Accent2 5 9" xfId="1816"/>
    <cellStyle name="20% - Accent2 6" xfId="1817"/>
    <cellStyle name="20% - Accent2 7" xfId="1818"/>
    <cellStyle name="20% - Accent2 8" xfId="1819"/>
    <cellStyle name="20% - Accent2 9" xfId="1820"/>
    <cellStyle name="20% - Accent3 2" xfId="1821"/>
    <cellStyle name="20% - Accent3 2 10" xfId="1822"/>
    <cellStyle name="20% - Accent3 2 10 2" xfId="1823"/>
    <cellStyle name="20% - Accent3 2 11" xfId="1824"/>
    <cellStyle name="20% - Accent3 2 11 2" xfId="1825"/>
    <cellStyle name="20% - Accent3 2 12" xfId="1826"/>
    <cellStyle name="20% - Accent3 2 2" xfId="1827"/>
    <cellStyle name="20% - Accent3 2 2 2" xfId="1828"/>
    <cellStyle name="20% - Accent3 2 2 2 2" xfId="1829"/>
    <cellStyle name="20% - Accent3 2 2 3" xfId="1830"/>
    <cellStyle name="20% - Accent3 2 2 4" xfId="1831"/>
    <cellStyle name="20% - Accent3 2 2 5" xfId="1832"/>
    <cellStyle name="20% - Accent3 2 3" xfId="1833"/>
    <cellStyle name="20% - Accent3 2 3 2" xfId="1834"/>
    <cellStyle name="20% - Accent3 2 3 2 2" xfId="1835"/>
    <cellStyle name="20% - Accent3 2 3 2 2 2" xfId="1836"/>
    <cellStyle name="20% - Accent3 2 3 2 2 2 2" xfId="1837"/>
    <cellStyle name="20% - Accent3 2 3 2 2 2 2 2" xfId="1838"/>
    <cellStyle name="20% - Accent3 2 3 2 2 2 3" xfId="1839"/>
    <cellStyle name="20% - Accent3 2 3 2 2 2 3 2" xfId="1840"/>
    <cellStyle name="20% - Accent3 2 3 2 2 2 4" xfId="1841"/>
    <cellStyle name="20% - Accent3 2 3 2 2 3" xfId="1842"/>
    <cellStyle name="20% - Accent3 2 3 2 2 3 2" xfId="1843"/>
    <cellStyle name="20% - Accent3 2 3 2 2 3 2 2" xfId="1844"/>
    <cellStyle name="20% - Accent3 2 3 2 2 3 3" xfId="1845"/>
    <cellStyle name="20% - Accent3 2 3 2 2 4" xfId="1846"/>
    <cellStyle name="20% - Accent3 2 3 2 2 4 2" xfId="1847"/>
    <cellStyle name="20% - Accent3 2 3 2 2 5" xfId="1848"/>
    <cellStyle name="20% - Accent3 2 3 2 2 5 2" xfId="1849"/>
    <cellStyle name="20% - Accent3 2 3 2 2 6" xfId="1850"/>
    <cellStyle name="20% - Accent3 2 3 2 3" xfId="1851"/>
    <cellStyle name="20% - Accent3 2 3 2 3 2" xfId="1852"/>
    <cellStyle name="20% - Accent3 2 3 2 3 2 2" xfId="1853"/>
    <cellStyle name="20% - Accent3 2 3 2 3 3" xfId="1854"/>
    <cellStyle name="20% - Accent3 2 3 2 3 3 2" xfId="1855"/>
    <cellStyle name="20% - Accent3 2 3 2 3 4" xfId="1856"/>
    <cellStyle name="20% - Accent3 2 3 2 4" xfId="1857"/>
    <cellStyle name="20% - Accent3 2 3 2 4 2" xfId="1858"/>
    <cellStyle name="20% - Accent3 2 3 2 4 2 2" xfId="1859"/>
    <cellStyle name="20% - Accent3 2 3 2 4 3" xfId="1860"/>
    <cellStyle name="20% - Accent3 2 3 2 5" xfId="1861"/>
    <cellStyle name="20% - Accent3 2 3 2 5 2" xfId="1862"/>
    <cellStyle name="20% - Accent3 2 3 2 6" xfId="1863"/>
    <cellStyle name="20% - Accent3 2 3 2 6 2" xfId="1864"/>
    <cellStyle name="20% - Accent3 2 3 2 7" xfId="1865"/>
    <cellStyle name="20% - Accent3 2 3 2 8" xfId="1866"/>
    <cellStyle name="20% - Accent3 2 3 3" xfId="1867"/>
    <cellStyle name="20% - Accent3 2 3 3 2" xfId="1868"/>
    <cellStyle name="20% - Accent3 2 3 3 2 2" xfId="1869"/>
    <cellStyle name="20% - Accent3 2 3 3 2 2 2" xfId="1870"/>
    <cellStyle name="20% - Accent3 2 3 3 2 2 3" xfId="1871"/>
    <cellStyle name="20% - Accent3 2 3 3 2 3" xfId="1872"/>
    <cellStyle name="20% - Accent3 2 3 3 2 3 2" xfId="1873"/>
    <cellStyle name="20% - Accent3 2 3 3 2 4" xfId="1874"/>
    <cellStyle name="20% - Accent3 2 3 3 2 5" xfId="1875"/>
    <cellStyle name="20% - Accent3 2 3 3 3" xfId="1876"/>
    <cellStyle name="20% - Accent3 2 3 3 3 2" xfId="1877"/>
    <cellStyle name="20% - Accent3 2 3 3 3 2 2" xfId="1878"/>
    <cellStyle name="20% - Accent3 2 3 3 3 3" xfId="1879"/>
    <cellStyle name="20% - Accent3 2 3 3 3 4" xfId="1880"/>
    <cellStyle name="20% - Accent3 2 3 3 4" xfId="1881"/>
    <cellStyle name="20% - Accent3 2 3 3 4 2" xfId="1882"/>
    <cellStyle name="20% - Accent3 2 3 3 5" xfId="1883"/>
    <cellStyle name="20% - Accent3 2 3 3 5 2" xfId="1884"/>
    <cellStyle name="20% - Accent3 2 3 3 6" xfId="1885"/>
    <cellStyle name="20% - Accent3 2 3 3 7" xfId="1886"/>
    <cellStyle name="20% - Accent3 2 3 3_5.4 MD &amp; utilisation-Spatial" xfId="1887"/>
    <cellStyle name="20% - Accent3 2 3 4" xfId="1888"/>
    <cellStyle name="20% - Accent3 2 3 4 2" xfId="1889"/>
    <cellStyle name="20% - Accent3 2 3 4 2 2" xfId="1890"/>
    <cellStyle name="20% - Accent3 2 3 4 2 3" xfId="1891"/>
    <cellStyle name="20% - Accent3 2 3 4 3" xfId="1892"/>
    <cellStyle name="20% - Accent3 2 3 4 3 2" xfId="1893"/>
    <cellStyle name="20% - Accent3 2 3 4 4" xfId="1894"/>
    <cellStyle name="20% - Accent3 2 3 4 5" xfId="1895"/>
    <cellStyle name="20% - Accent3 2 3 4 6" xfId="1896"/>
    <cellStyle name="20% - Accent3 2 3 5" xfId="1897"/>
    <cellStyle name="20% - Accent3 2 3 5 2" xfId="1898"/>
    <cellStyle name="20% - Accent3 2 3 5 2 2" xfId="1899"/>
    <cellStyle name="20% - Accent3 2 3 5 3" xfId="1900"/>
    <cellStyle name="20% - Accent3 2 3 5 4" xfId="1901"/>
    <cellStyle name="20% - Accent3 2 3 6" xfId="1902"/>
    <cellStyle name="20% - Accent3 2 3 6 2" xfId="1903"/>
    <cellStyle name="20% - Accent3 2 3 7" xfId="1904"/>
    <cellStyle name="20% - Accent3 2 3 7 2" xfId="1905"/>
    <cellStyle name="20% - Accent3 2 3 8" xfId="1906"/>
    <cellStyle name="20% - Accent3 2 3 9" xfId="1907"/>
    <cellStyle name="20% - Accent3 2 3_5.4 MD &amp; utilisation-Spatial" xfId="1908"/>
    <cellStyle name="20% - Accent3 2 4" xfId="1909"/>
    <cellStyle name="20% - Accent3 2 4 2" xfId="1910"/>
    <cellStyle name="20% - Accent3 2 4 2 2" xfId="1911"/>
    <cellStyle name="20% - Accent3 2 4 2 2 2" xfId="1912"/>
    <cellStyle name="20% - Accent3 2 4 2 2 2 2" xfId="1913"/>
    <cellStyle name="20% - Accent3 2 4 2 2 3" xfId="1914"/>
    <cellStyle name="20% - Accent3 2 4 2 2 3 2" xfId="1915"/>
    <cellStyle name="20% - Accent3 2 4 2 2 4" xfId="1916"/>
    <cellStyle name="20% - Accent3 2 4 2 2 5" xfId="1917"/>
    <cellStyle name="20% - Accent3 2 4 2 3" xfId="1918"/>
    <cellStyle name="20% - Accent3 2 4 2 3 2" xfId="1919"/>
    <cellStyle name="20% - Accent3 2 4 2 3 2 2" xfId="1920"/>
    <cellStyle name="20% - Accent3 2 4 2 3 3" xfId="1921"/>
    <cellStyle name="20% - Accent3 2 4 2 4" xfId="1922"/>
    <cellStyle name="20% - Accent3 2 4 2 4 2" xfId="1923"/>
    <cellStyle name="20% - Accent3 2 4 2 5" xfId="1924"/>
    <cellStyle name="20% - Accent3 2 4 2 5 2" xfId="1925"/>
    <cellStyle name="20% - Accent3 2 4 2 6" xfId="1926"/>
    <cellStyle name="20% - Accent3 2 4 2 7" xfId="1927"/>
    <cellStyle name="20% - Accent3 2 4 3" xfId="1928"/>
    <cellStyle name="20% - Accent3 2 4 3 2" xfId="1929"/>
    <cellStyle name="20% - Accent3 2 4 3 2 2" xfId="1930"/>
    <cellStyle name="20% - Accent3 2 4 3 3" xfId="1931"/>
    <cellStyle name="20% - Accent3 2 4 3 3 2" xfId="1932"/>
    <cellStyle name="20% - Accent3 2 4 3 4" xfId="1933"/>
    <cellStyle name="20% - Accent3 2 4 3 5" xfId="1934"/>
    <cellStyle name="20% - Accent3 2 4 4" xfId="1935"/>
    <cellStyle name="20% - Accent3 2 4 4 2" xfId="1936"/>
    <cellStyle name="20% - Accent3 2 4 4 2 2" xfId="1937"/>
    <cellStyle name="20% - Accent3 2 4 4 3" xfId="1938"/>
    <cellStyle name="20% - Accent3 2 4 5" xfId="1939"/>
    <cellStyle name="20% - Accent3 2 4 5 2" xfId="1940"/>
    <cellStyle name="20% - Accent3 2 4 6" xfId="1941"/>
    <cellStyle name="20% - Accent3 2 4 6 2" xfId="1942"/>
    <cellStyle name="20% - Accent3 2 4 7" xfId="1943"/>
    <cellStyle name="20% - Accent3 2 4 8" xfId="1944"/>
    <cellStyle name="20% - Accent3 2 4_5.4 MD &amp; utilisation-Spatial" xfId="1945"/>
    <cellStyle name="20% - Accent3 2 5" xfId="1946"/>
    <cellStyle name="20% - Accent3 2 5 2" xfId="1947"/>
    <cellStyle name="20% - Accent3 2 5 2 2" xfId="1948"/>
    <cellStyle name="20% - Accent3 2 5 2 2 2" xfId="1949"/>
    <cellStyle name="20% - Accent3 2 5 2 2 2 2" xfId="1950"/>
    <cellStyle name="20% - Accent3 2 5 2 2 2 2 2" xfId="1951"/>
    <cellStyle name="20% - Accent3 2 5 2 2 2 2 2 2" xfId="1952"/>
    <cellStyle name="20% - Accent3 2 5 2 2 2 2 2 2 2" xfId="1953"/>
    <cellStyle name="20% - Accent3 2 5 2 2 2 2 2 2_5.4 MD &amp; utilisation-Spatial" xfId="1954"/>
    <cellStyle name="20% - Accent3 2 5 2 2 2 2 2 3" xfId="1955"/>
    <cellStyle name="20% - Accent3 2 5 2 2 2 2 2_5.4 MD &amp; utilisation-Spatial" xfId="1956"/>
    <cellStyle name="20% - Accent3 2 5 2 2 2 2 3" xfId="1957"/>
    <cellStyle name="20% - Accent3 2 5 2 2 2 2 3 2" xfId="1958"/>
    <cellStyle name="20% - Accent3 2 5 2 2 2 2 3_5.4 MD &amp; utilisation-Spatial" xfId="1959"/>
    <cellStyle name="20% - Accent3 2 5 2 2 2 2 4" xfId="1960"/>
    <cellStyle name="20% - Accent3 2 5 2 2 2 2_5.4 MD &amp; utilisation-Spatial" xfId="1961"/>
    <cellStyle name="20% - Accent3 2 5 2 2 2 3" xfId="1962"/>
    <cellStyle name="20% - Accent3 2 5 2 2 2 3 2" xfId="1963"/>
    <cellStyle name="20% - Accent3 2 5 2 2 2 3 2 2" xfId="1964"/>
    <cellStyle name="20% - Accent3 2 5 2 2 2 3 2_5.4 MD &amp; utilisation-Spatial" xfId="1965"/>
    <cellStyle name="20% - Accent3 2 5 2 2 2 3 3" xfId="1966"/>
    <cellStyle name="20% - Accent3 2 5 2 2 2 3_5.4 MD &amp; utilisation-Spatial" xfId="1967"/>
    <cellStyle name="20% - Accent3 2 5 2 2 2 4" xfId="1968"/>
    <cellStyle name="20% - Accent3 2 5 2 2 2 4 2" xfId="1969"/>
    <cellStyle name="20% - Accent3 2 5 2 2 2 4_5.4 MD &amp; utilisation-Spatial" xfId="1970"/>
    <cellStyle name="20% - Accent3 2 5 2 2 2 5" xfId="1971"/>
    <cellStyle name="20% - Accent3 2 5 2 2 2 6" xfId="1972"/>
    <cellStyle name="20% - Accent3 2 5 2 2 2_5.4 MD &amp; utilisation-Spatial" xfId="1973"/>
    <cellStyle name="20% - Accent3 2 5 2 2 3" xfId="1974"/>
    <cellStyle name="20% - Accent3 2 5 2 2 3 2" xfId="1975"/>
    <cellStyle name="20% - Accent3 2 5 2 2 3 2 2" xfId="1976"/>
    <cellStyle name="20% - Accent3 2 5 2 2 3 2 2 2" xfId="1977"/>
    <cellStyle name="20% - Accent3 2 5 2 2 3 2 2_5.4 MD &amp; utilisation-Spatial" xfId="1978"/>
    <cellStyle name="20% - Accent3 2 5 2 2 3 2 3" xfId="1979"/>
    <cellStyle name="20% - Accent3 2 5 2 2 3 2_5.4 MD &amp; utilisation-Spatial" xfId="1980"/>
    <cellStyle name="20% - Accent3 2 5 2 2 3 3" xfId="1981"/>
    <cellStyle name="20% - Accent3 2 5 2 2 3 3 2" xfId="1982"/>
    <cellStyle name="20% - Accent3 2 5 2 2 3 3_5.4 MD &amp; utilisation-Spatial" xfId="1983"/>
    <cellStyle name="20% - Accent3 2 5 2 2 3 4" xfId="1984"/>
    <cellStyle name="20% - Accent3 2 5 2 2 3_5.4 MD &amp; utilisation-Spatial" xfId="1985"/>
    <cellStyle name="20% - Accent3 2 5 2 2 4" xfId="1986"/>
    <cellStyle name="20% - Accent3 2 5 2 2 4 2" xfId="1987"/>
    <cellStyle name="20% - Accent3 2 5 2 2 4 2 2" xfId="1988"/>
    <cellStyle name="20% - Accent3 2 5 2 2 4 2_5.4 MD &amp; utilisation-Spatial" xfId="1989"/>
    <cellStyle name="20% - Accent3 2 5 2 2 4 3" xfId="1990"/>
    <cellStyle name="20% - Accent3 2 5 2 2 4_5.4 MD &amp; utilisation-Spatial" xfId="1991"/>
    <cellStyle name="20% - Accent3 2 5 2 2 5" xfId="1992"/>
    <cellStyle name="20% - Accent3 2 5 2 2 5 2" xfId="1993"/>
    <cellStyle name="20% - Accent3 2 5 2 2 5_5.4 MD &amp; utilisation-Spatial" xfId="1994"/>
    <cellStyle name="20% - Accent3 2 5 2 2 6" xfId="1995"/>
    <cellStyle name="20% - Accent3 2 5 2 2 7" xfId="1996"/>
    <cellStyle name="20% - Accent3 2 5 2 2_5.4 MD &amp; utilisation-Spatial" xfId="1997"/>
    <cellStyle name="20% - Accent3 2 5 2 3" xfId="1998"/>
    <cellStyle name="20% - Accent3 2 5 2 3 2" xfId="1999"/>
    <cellStyle name="20% - Accent3 2 5 2 3 2 2" xfId="2000"/>
    <cellStyle name="20% - Accent3 2 5 2 3 2 2 2" xfId="2001"/>
    <cellStyle name="20% - Accent3 2 5 2 3 2 2 2 2" xfId="2002"/>
    <cellStyle name="20% - Accent3 2 5 2 3 2 2 2_5.4 MD &amp; utilisation-Spatial" xfId="2003"/>
    <cellStyle name="20% - Accent3 2 5 2 3 2 2 3" xfId="2004"/>
    <cellStyle name="20% - Accent3 2 5 2 3 2 2_5.4 MD &amp; utilisation-Spatial" xfId="2005"/>
    <cellStyle name="20% - Accent3 2 5 2 3 2 3" xfId="2006"/>
    <cellStyle name="20% - Accent3 2 5 2 3 2 3 2" xfId="2007"/>
    <cellStyle name="20% - Accent3 2 5 2 3 2 3_5.4 MD &amp; utilisation-Spatial" xfId="2008"/>
    <cellStyle name="20% - Accent3 2 5 2 3 2 4" xfId="2009"/>
    <cellStyle name="20% - Accent3 2 5 2 3 2 5" xfId="2010"/>
    <cellStyle name="20% - Accent3 2 5 2 3 2_5.4 MD &amp; utilisation-Spatial" xfId="2011"/>
    <cellStyle name="20% - Accent3 2 5 2 3 3" xfId="2012"/>
    <cellStyle name="20% - Accent3 2 5 2 3 3 2" xfId="2013"/>
    <cellStyle name="20% - Accent3 2 5 2 3 3 2 2" xfId="2014"/>
    <cellStyle name="20% - Accent3 2 5 2 3 3 2_5.4 MD &amp; utilisation-Spatial" xfId="2015"/>
    <cellStyle name="20% - Accent3 2 5 2 3 3 3" xfId="2016"/>
    <cellStyle name="20% - Accent3 2 5 2 3 3_5.4 MD &amp; utilisation-Spatial" xfId="2017"/>
    <cellStyle name="20% - Accent3 2 5 2 3 4" xfId="2018"/>
    <cellStyle name="20% - Accent3 2 5 2 3 4 2" xfId="2019"/>
    <cellStyle name="20% - Accent3 2 5 2 3 4_5.4 MD &amp; utilisation-Spatial" xfId="2020"/>
    <cellStyle name="20% - Accent3 2 5 2 3 5" xfId="2021"/>
    <cellStyle name="20% - Accent3 2 5 2 3 6" xfId="2022"/>
    <cellStyle name="20% - Accent3 2 5 2 3_5.4 MD &amp; utilisation-Spatial" xfId="2023"/>
    <cellStyle name="20% - Accent3 2 5 2 4" xfId="2024"/>
    <cellStyle name="20% - Accent3 2 5 2 4 2" xfId="2025"/>
    <cellStyle name="20% - Accent3 2 5 2 4 2 2" xfId="2026"/>
    <cellStyle name="20% - Accent3 2 5 2 4 2 2 2" xfId="2027"/>
    <cellStyle name="20% - Accent3 2 5 2 4 2 2_5.4 MD &amp; utilisation-Spatial" xfId="2028"/>
    <cellStyle name="20% - Accent3 2 5 2 4 2 3" xfId="2029"/>
    <cellStyle name="20% - Accent3 2 5 2 4 2_5.4 MD &amp; utilisation-Spatial" xfId="2030"/>
    <cellStyle name="20% - Accent3 2 5 2 4 3" xfId="2031"/>
    <cellStyle name="20% - Accent3 2 5 2 4 3 2" xfId="2032"/>
    <cellStyle name="20% - Accent3 2 5 2 4 3_5.4 MD &amp; utilisation-Spatial" xfId="2033"/>
    <cellStyle name="20% - Accent3 2 5 2 4 4" xfId="2034"/>
    <cellStyle name="20% - Accent3 2 5 2 4 5" xfId="2035"/>
    <cellStyle name="20% - Accent3 2 5 2 4_5.4 MD &amp; utilisation-Spatial" xfId="2036"/>
    <cellStyle name="20% - Accent3 2 5 2 5" xfId="2037"/>
    <cellStyle name="20% - Accent3 2 5 2 5 2" xfId="2038"/>
    <cellStyle name="20% - Accent3 2 5 2 5 2 2" xfId="2039"/>
    <cellStyle name="20% - Accent3 2 5 2 5 2_5.4 MD &amp; utilisation-Spatial" xfId="2040"/>
    <cellStyle name="20% - Accent3 2 5 2 5 3" xfId="2041"/>
    <cellStyle name="20% - Accent3 2 5 2 5_5.4 MD &amp; utilisation-Spatial" xfId="2042"/>
    <cellStyle name="20% - Accent3 2 5 2 6" xfId="2043"/>
    <cellStyle name="20% - Accent3 2 5 2 6 2" xfId="2044"/>
    <cellStyle name="20% - Accent3 2 5 2 6_5.4 MD &amp; utilisation-Spatial" xfId="2045"/>
    <cellStyle name="20% - Accent3 2 5 2 7" xfId="2046"/>
    <cellStyle name="20% - Accent3 2 5 2 8" xfId="2047"/>
    <cellStyle name="20% - Accent3 2 5 2_5.4 MD &amp; utilisation-Spatial" xfId="2048"/>
    <cellStyle name="20% - Accent3 2 5 3" xfId="2049"/>
    <cellStyle name="20% - Accent3 2 5 3 2" xfId="2050"/>
    <cellStyle name="20% - Accent3 2 5 3 2 2" xfId="2051"/>
    <cellStyle name="20% - Accent3 2 5 3 2 2 2" xfId="2052"/>
    <cellStyle name="20% - Accent3 2 5 3 2 2 2 2" xfId="2053"/>
    <cellStyle name="20% - Accent3 2 5 3 2 2 2 2 2" xfId="2054"/>
    <cellStyle name="20% - Accent3 2 5 3 2 2 2 2_5.4 MD &amp; utilisation-Spatial" xfId="2055"/>
    <cellStyle name="20% - Accent3 2 5 3 2 2 2 3" xfId="2056"/>
    <cellStyle name="20% - Accent3 2 5 3 2 2 2_5.4 MD &amp; utilisation-Spatial" xfId="2057"/>
    <cellStyle name="20% - Accent3 2 5 3 2 2 3" xfId="2058"/>
    <cellStyle name="20% - Accent3 2 5 3 2 2 3 2" xfId="2059"/>
    <cellStyle name="20% - Accent3 2 5 3 2 2 3_5.4 MD &amp; utilisation-Spatial" xfId="2060"/>
    <cellStyle name="20% - Accent3 2 5 3 2 2 4" xfId="2061"/>
    <cellStyle name="20% - Accent3 2 5 3 2 2 5" xfId="2062"/>
    <cellStyle name="20% - Accent3 2 5 3 2 2_5.4 MD &amp; utilisation-Spatial" xfId="2063"/>
    <cellStyle name="20% - Accent3 2 5 3 2 3" xfId="2064"/>
    <cellStyle name="20% - Accent3 2 5 3 2 3 2" xfId="2065"/>
    <cellStyle name="20% - Accent3 2 5 3 2 3 2 2" xfId="2066"/>
    <cellStyle name="20% - Accent3 2 5 3 2 3 2_5.4 MD &amp; utilisation-Spatial" xfId="2067"/>
    <cellStyle name="20% - Accent3 2 5 3 2 3 3" xfId="2068"/>
    <cellStyle name="20% - Accent3 2 5 3 2 3_5.4 MD &amp; utilisation-Spatial" xfId="2069"/>
    <cellStyle name="20% - Accent3 2 5 3 2 4" xfId="2070"/>
    <cellStyle name="20% - Accent3 2 5 3 2 4 2" xfId="2071"/>
    <cellStyle name="20% - Accent3 2 5 3 2 4_5.4 MD &amp; utilisation-Spatial" xfId="2072"/>
    <cellStyle name="20% - Accent3 2 5 3 2 5" xfId="2073"/>
    <cellStyle name="20% - Accent3 2 5 3 2 6" xfId="2074"/>
    <cellStyle name="20% - Accent3 2 5 3 2_5.4 MD &amp; utilisation-Spatial" xfId="2075"/>
    <cellStyle name="20% - Accent3 2 5 3 3" xfId="2076"/>
    <cellStyle name="20% - Accent3 2 5 3 3 2" xfId="2077"/>
    <cellStyle name="20% - Accent3 2 5 3 3 2 2" xfId="2078"/>
    <cellStyle name="20% - Accent3 2 5 3 3 2 2 2" xfId="2079"/>
    <cellStyle name="20% - Accent3 2 5 3 3 2 2_5.4 MD &amp; utilisation-Spatial" xfId="2080"/>
    <cellStyle name="20% - Accent3 2 5 3 3 2 3" xfId="2081"/>
    <cellStyle name="20% - Accent3 2 5 3 3 2_5.4 MD &amp; utilisation-Spatial" xfId="2082"/>
    <cellStyle name="20% - Accent3 2 5 3 3 3" xfId="2083"/>
    <cellStyle name="20% - Accent3 2 5 3 3 3 2" xfId="2084"/>
    <cellStyle name="20% - Accent3 2 5 3 3 3_5.4 MD &amp; utilisation-Spatial" xfId="2085"/>
    <cellStyle name="20% - Accent3 2 5 3 3 4" xfId="2086"/>
    <cellStyle name="20% - Accent3 2 5 3 3 5" xfId="2087"/>
    <cellStyle name="20% - Accent3 2 5 3 3_5.4 MD &amp; utilisation-Spatial" xfId="2088"/>
    <cellStyle name="20% - Accent3 2 5 3 4" xfId="2089"/>
    <cellStyle name="20% - Accent3 2 5 3 4 2" xfId="2090"/>
    <cellStyle name="20% - Accent3 2 5 3 4 2 2" xfId="2091"/>
    <cellStyle name="20% - Accent3 2 5 3 4 2_5.4 MD &amp; utilisation-Spatial" xfId="2092"/>
    <cellStyle name="20% - Accent3 2 5 3 4 3" xfId="2093"/>
    <cellStyle name="20% - Accent3 2 5 3 4_5.4 MD &amp; utilisation-Spatial" xfId="2094"/>
    <cellStyle name="20% - Accent3 2 5 3 5" xfId="2095"/>
    <cellStyle name="20% - Accent3 2 5 3 5 2" xfId="2096"/>
    <cellStyle name="20% - Accent3 2 5 3 5_5.4 MD &amp; utilisation-Spatial" xfId="2097"/>
    <cellStyle name="20% - Accent3 2 5 3 6" xfId="2098"/>
    <cellStyle name="20% - Accent3 2 5 3 7" xfId="2099"/>
    <cellStyle name="20% - Accent3 2 5 3_5.4 MD &amp; utilisation-Spatial" xfId="2100"/>
    <cellStyle name="20% - Accent3 2 5 4" xfId="2101"/>
    <cellStyle name="20% - Accent3 2 5 4 2" xfId="2102"/>
    <cellStyle name="20% - Accent3 2 5 4 2 2" xfId="2103"/>
    <cellStyle name="20% - Accent3 2 5 4 2 2 2" xfId="2104"/>
    <cellStyle name="20% - Accent3 2 5 4 2 2 2 2" xfId="2105"/>
    <cellStyle name="20% - Accent3 2 5 4 2 2 2_5.4 MD &amp; utilisation-Spatial" xfId="2106"/>
    <cellStyle name="20% - Accent3 2 5 4 2 2 3" xfId="2107"/>
    <cellStyle name="20% - Accent3 2 5 4 2 2_5.4 MD &amp; utilisation-Spatial" xfId="2108"/>
    <cellStyle name="20% - Accent3 2 5 4 2 3" xfId="2109"/>
    <cellStyle name="20% - Accent3 2 5 4 2 3 2" xfId="2110"/>
    <cellStyle name="20% - Accent3 2 5 4 2 3_5.4 MD &amp; utilisation-Spatial" xfId="2111"/>
    <cellStyle name="20% - Accent3 2 5 4 2 4" xfId="2112"/>
    <cellStyle name="20% - Accent3 2 5 4 2 5" xfId="2113"/>
    <cellStyle name="20% - Accent3 2 5 4 2_5.4 MD &amp; utilisation-Spatial" xfId="2114"/>
    <cellStyle name="20% - Accent3 2 5 4 3" xfId="2115"/>
    <cellStyle name="20% - Accent3 2 5 4 3 2" xfId="2116"/>
    <cellStyle name="20% - Accent3 2 5 4 3 2 2" xfId="2117"/>
    <cellStyle name="20% - Accent3 2 5 4 3 2_5.4 MD &amp; utilisation-Spatial" xfId="2118"/>
    <cellStyle name="20% - Accent3 2 5 4 3 3" xfId="2119"/>
    <cellStyle name="20% - Accent3 2 5 4 3_5.4 MD &amp; utilisation-Spatial" xfId="2120"/>
    <cellStyle name="20% - Accent3 2 5 4 4" xfId="2121"/>
    <cellStyle name="20% - Accent3 2 5 4 4 2" xfId="2122"/>
    <cellStyle name="20% - Accent3 2 5 4 4_5.4 MD &amp; utilisation-Spatial" xfId="2123"/>
    <cellStyle name="20% - Accent3 2 5 4 5" xfId="2124"/>
    <cellStyle name="20% - Accent3 2 5 4 6" xfId="2125"/>
    <cellStyle name="20% - Accent3 2 5 4_5.4 MD &amp; utilisation-Spatial" xfId="2126"/>
    <cellStyle name="20% - Accent3 2 5 5" xfId="2127"/>
    <cellStyle name="20% - Accent3 2 5 5 2" xfId="2128"/>
    <cellStyle name="20% - Accent3 2 5 5 2 2" xfId="2129"/>
    <cellStyle name="20% - Accent3 2 5 5 2 2 2" xfId="2130"/>
    <cellStyle name="20% - Accent3 2 5 5 2 2_5.4 MD &amp; utilisation-Spatial" xfId="2131"/>
    <cellStyle name="20% - Accent3 2 5 5 2 3" xfId="2132"/>
    <cellStyle name="20% - Accent3 2 5 5 2 4" xfId="2133"/>
    <cellStyle name="20% - Accent3 2 5 5 2_5.4 MD &amp; utilisation-Spatial" xfId="2134"/>
    <cellStyle name="20% - Accent3 2 5 5 3" xfId="2135"/>
    <cellStyle name="20% - Accent3 2 5 5 3 2" xfId="2136"/>
    <cellStyle name="20% - Accent3 2 5 5 3_5.4 MD &amp; utilisation-Spatial" xfId="2137"/>
    <cellStyle name="20% - Accent3 2 5 5 4" xfId="2138"/>
    <cellStyle name="20% - Accent3 2 5 5 5" xfId="2139"/>
    <cellStyle name="20% - Accent3 2 5 5_5.4 MD &amp; utilisation-Spatial" xfId="2140"/>
    <cellStyle name="20% - Accent3 2 5 6" xfId="2141"/>
    <cellStyle name="20% - Accent3 2 5 6 2" xfId="2142"/>
    <cellStyle name="20% - Accent3 2 5 6 2 2" xfId="2143"/>
    <cellStyle name="20% - Accent3 2 5 6 2_5.4 MD &amp; utilisation-Spatial" xfId="2144"/>
    <cellStyle name="20% - Accent3 2 5 6 3" xfId="2145"/>
    <cellStyle name="20% - Accent3 2 5 6 4" xfId="2146"/>
    <cellStyle name="20% - Accent3 2 5 6_5.4 MD &amp; utilisation-Spatial" xfId="2147"/>
    <cellStyle name="20% - Accent3 2 5 7" xfId="2148"/>
    <cellStyle name="20% - Accent3 2 5 7 2" xfId="2149"/>
    <cellStyle name="20% - Accent3 2 5 7_5.4 MD &amp; utilisation-Spatial" xfId="2150"/>
    <cellStyle name="20% - Accent3 2 5 8" xfId="2151"/>
    <cellStyle name="20% - Accent3 2 5 9" xfId="2152"/>
    <cellStyle name="20% - Accent3 2 5_5.4 MD &amp; utilisation-Spatial" xfId="2153"/>
    <cellStyle name="20% - Accent3 2 6" xfId="2154"/>
    <cellStyle name="20% - Accent3 2 6 2" xfId="2155"/>
    <cellStyle name="20% - Accent3 2 6 2 2" xfId="2156"/>
    <cellStyle name="20% - Accent3 2 6 3" xfId="2157"/>
    <cellStyle name="20% - Accent3 2 6 4" xfId="2158"/>
    <cellStyle name="20% - Accent3 2 6_5.4 MD &amp; utilisation-Spatial" xfId="2159"/>
    <cellStyle name="20% - Accent3 2 7" xfId="2160"/>
    <cellStyle name="20% - Accent3 2 8" xfId="2161"/>
    <cellStyle name="20% - Accent3 2 8 2" xfId="2162"/>
    <cellStyle name="20% - Accent3 2 9" xfId="2163"/>
    <cellStyle name="20% - Accent3 2 9 2" xfId="2164"/>
    <cellStyle name="20% - Accent3 2 9 2 2" xfId="2165"/>
    <cellStyle name="20% - Accent3 2 9 3" xfId="2166"/>
    <cellStyle name="20% - Accent3 2 9 3 2" xfId="2167"/>
    <cellStyle name="20% - Accent3 2 9 4" xfId="2168"/>
    <cellStyle name="20% - Accent3 2 9 5" xfId="2169"/>
    <cellStyle name="20% - Accent3 3" xfId="2170"/>
    <cellStyle name="20% - Accent3 3 2" xfId="2171"/>
    <cellStyle name="20% - Accent3 3 2 10" xfId="2172"/>
    <cellStyle name="20% - Accent3 3 2 2" xfId="2173"/>
    <cellStyle name="20% - Accent3 3 2 2 2" xfId="2174"/>
    <cellStyle name="20% - Accent3 3 2 2 2 2" xfId="2175"/>
    <cellStyle name="20% - Accent3 3 2 2 2 2 2" xfId="2176"/>
    <cellStyle name="20% - Accent3 3 2 2 2 2 2 2" xfId="2177"/>
    <cellStyle name="20% - Accent3 3 2 2 2 2 2 2 2" xfId="2178"/>
    <cellStyle name="20% - Accent3 3 2 2 2 2 2 3" xfId="2179"/>
    <cellStyle name="20% - Accent3 3 2 2 2 2 2 3 2" xfId="2180"/>
    <cellStyle name="20% - Accent3 3 2 2 2 2 2 4" xfId="2181"/>
    <cellStyle name="20% - Accent3 3 2 2 2 2 3" xfId="2182"/>
    <cellStyle name="20% - Accent3 3 2 2 2 2 3 2" xfId="2183"/>
    <cellStyle name="20% - Accent3 3 2 2 2 2 3 2 2" xfId="2184"/>
    <cellStyle name="20% - Accent3 3 2 2 2 2 3 3" xfId="2185"/>
    <cellStyle name="20% - Accent3 3 2 2 2 2 4" xfId="2186"/>
    <cellStyle name="20% - Accent3 3 2 2 2 2 4 2" xfId="2187"/>
    <cellStyle name="20% - Accent3 3 2 2 2 2 5" xfId="2188"/>
    <cellStyle name="20% - Accent3 3 2 2 2 2 5 2" xfId="2189"/>
    <cellStyle name="20% - Accent3 3 2 2 2 2 6" xfId="2190"/>
    <cellStyle name="20% - Accent3 3 2 2 2 3" xfId="2191"/>
    <cellStyle name="20% - Accent3 3 2 2 2 3 2" xfId="2192"/>
    <cellStyle name="20% - Accent3 3 2 2 2 3 2 2" xfId="2193"/>
    <cellStyle name="20% - Accent3 3 2 2 2 3 3" xfId="2194"/>
    <cellStyle name="20% - Accent3 3 2 2 2 3 3 2" xfId="2195"/>
    <cellStyle name="20% - Accent3 3 2 2 2 3 4" xfId="2196"/>
    <cellStyle name="20% - Accent3 3 2 2 2 4" xfId="2197"/>
    <cellStyle name="20% - Accent3 3 2 2 2 4 2" xfId="2198"/>
    <cellStyle name="20% - Accent3 3 2 2 2 4 2 2" xfId="2199"/>
    <cellStyle name="20% - Accent3 3 2 2 2 4 3" xfId="2200"/>
    <cellStyle name="20% - Accent3 3 2 2 2 5" xfId="2201"/>
    <cellStyle name="20% - Accent3 3 2 2 2 5 2" xfId="2202"/>
    <cellStyle name="20% - Accent3 3 2 2 2 6" xfId="2203"/>
    <cellStyle name="20% - Accent3 3 2 2 2 6 2" xfId="2204"/>
    <cellStyle name="20% - Accent3 3 2 2 2 7" xfId="2205"/>
    <cellStyle name="20% - Accent3 3 2 2 3" xfId="2206"/>
    <cellStyle name="20% - Accent3 3 2 2 3 2" xfId="2207"/>
    <cellStyle name="20% - Accent3 3 2 2 3 2 2" xfId="2208"/>
    <cellStyle name="20% - Accent3 3 2 2 3 2 2 2" xfId="2209"/>
    <cellStyle name="20% - Accent3 3 2 2 3 2 3" xfId="2210"/>
    <cellStyle name="20% - Accent3 3 2 2 3 2 3 2" xfId="2211"/>
    <cellStyle name="20% - Accent3 3 2 2 3 2 4" xfId="2212"/>
    <cellStyle name="20% - Accent3 3 2 2 3 3" xfId="2213"/>
    <cellStyle name="20% - Accent3 3 2 2 3 3 2" xfId="2214"/>
    <cellStyle name="20% - Accent3 3 2 2 3 3 2 2" xfId="2215"/>
    <cellStyle name="20% - Accent3 3 2 2 3 3 3" xfId="2216"/>
    <cellStyle name="20% - Accent3 3 2 2 3 4" xfId="2217"/>
    <cellStyle name="20% - Accent3 3 2 2 3 4 2" xfId="2218"/>
    <cellStyle name="20% - Accent3 3 2 2 3 5" xfId="2219"/>
    <cellStyle name="20% - Accent3 3 2 2 3 5 2" xfId="2220"/>
    <cellStyle name="20% - Accent3 3 2 2 3 6" xfId="2221"/>
    <cellStyle name="20% - Accent3 3 2 2 4" xfId="2222"/>
    <cellStyle name="20% - Accent3 3 2 2 4 2" xfId="2223"/>
    <cellStyle name="20% - Accent3 3 2 2 4 2 2" xfId="2224"/>
    <cellStyle name="20% - Accent3 3 2 2 4 3" xfId="2225"/>
    <cellStyle name="20% - Accent3 3 2 2 4 3 2" xfId="2226"/>
    <cellStyle name="20% - Accent3 3 2 2 4 4" xfId="2227"/>
    <cellStyle name="20% - Accent3 3 2 2 5" xfId="2228"/>
    <cellStyle name="20% - Accent3 3 2 2 5 2" xfId="2229"/>
    <cellStyle name="20% - Accent3 3 2 2 5 2 2" xfId="2230"/>
    <cellStyle name="20% - Accent3 3 2 2 5 3" xfId="2231"/>
    <cellStyle name="20% - Accent3 3 2 2 6" xfId="2232"/>
    <cellStyle name="20% - Accent3 3 2 2 6 2" xfId="2233"/>
    <cellStyle name="20% - Accent3 3 2 2 7" xfId="2234"/>
    <cellStyle name="20% - Accent3 3 2 2 7 2" xfId="2235"/>
    <cellStyle name="20% - Accent3 3 2 2 8" xfId="2236"/>
    <cellStyle name="20% - Accent3 3 2 3" xfId="2237"/>
    <cellStyle name="20% - Accent3 3 2 3 2" xfId="2238"/>
    <cellStyle name="20% - Accent3 3 2 3 2 2" xfId="2239"/>
    <cellStyle name="20% - Accent3 3 2 3 2 2 2" xfId="2240"/>
    <cellStyle name="20% - Accent3 3 2 3 2 2 2 2" xfId="2241"/>
    <cellStyle name="20% - Accent3 3 2 3 2 2 3" xfId="2242"/>
    <cellStyle name="20% - Accent3 3 2 3 2 2 3 2" xfId="2243"/>
    <cellStyle name="20% - Accent3 3 2 3 2 2 4" xfId="2244"/>
    <cellStyle name="20% - Accent3 3 2 3 2 3" xfId="2245"/>
    <cellStyle name="20% - Accent3 3 2 3 2 3 2" xfId="2246"/>
    <cellStyle name="20% - Accent3 3 2 3 2 3 2 2" xfId="2247"/>
    <cellStyle name="20% - Accent3 3 2 3 2 3 3" xfId="2248"/>
    <cellStyle name="20% - Accent3 3 2 3 2 4" xfId="2249"/>
    <cellStyle name="20% - Accent3 3 2 3 2 4 2" xfId="2250"/>
    <cellStyle name="20% - Accent3 3 2 3 2 5" xfId="2251"/>
    <cellStyle name="20% - Accent3 3 2 3 2 5 2" xfId="2252"/>
    <cellStyle name="20% - Accent3 3 2 3 2 6" xfId="2253"/>
    <cellStyle name="20% - Accent3 3 2 3 3" xfId="2254"/>
    <cellStyle name="20% - Accent3 3 2 3 3 2" xfId="2255"/>
    <cellStyle name="20% - Accent3 3 2 3 3 2 2" xfId="2256"/>
    <cellStyle name="20% - Accent3 3 2 3 3 3" xfId="2257"/>
    <cellStyle name="20% - Accent3 3 2 3 3 3 2" xfId="2258"/>
    <cellStyle name="20% - Accent3 3 2 3 3 4" xfId="2259"/>
    <cellStyle name="20% - Accent3 3 2 3 4" xfId="2260"/>
    <cellStyle name="20% - Accent3 3 2 3 4 2" xfId="2261"/>
    <cellStyle name="20% - Accent3 3 2 3 4 2 2" xfId="2262"/>
    <cellStyle name="20% - Accent3 3 2 3 4 3" xfId="2263"/>
    <cellStyle name="20% - Accent3 3 2 3 5" xfId="2264"/>
    <cellStyle name="20% - Accent3 3 2 3 5 2" xfId="2265"/>
    <cellStyle name="20% - Accent3 3 2 3 6" xfId="2266"/>
    <cellStyle name="20% - Accent3 3 2 3 6 2" xfId="2267"/>
    <cellStyle name="20% - Accent3 3 2 3 7" xfId="2268"/>
    <cellStyle name="20% - Accent3 3 2 4" xfId="2269"/>
    <cellStyle name="20% - Accent3 3 2 4 2" xfId="2270"/>
    <cellStyle name="20% - Accent3 3 2 4 2 2" xfId="2271"/>
    <cellStyle name="20% - Accent3 3 2 4 2 2 2" xfId="2272"/>
    <cellStyle name="20% - Accent3 3 2 4 2 3" xfId="2273"/>
    <cellStyle name="20% - Accent3 3 2 4 2 3 2" xfId="2274"/>
    <cellStyle name="20% - Accent3 3 2 4 2 4" xfId="2275"/>
    <cellStyle name="20% - Accent3 3 2 4 3" xfId="2276"/>
    <cellStyle name="20% - Accent3 3 2 4 3 2" xfId="2277"/>
    <cellStyle name="20% - Accent3 3 2 4 3 2 2" xfId="2278"/>
    <cellStyle name="20% - Accent3 3 2 4 3 3" xfId="2279"/>
    <cellStyle name="20% - Accent3 3 2 4 4" xfId="2280"/>
    <cellStyle name="20% - Accent3 3 2 4 4 2" xfId="2281"/>
    <cellStyle name="20% - Accent3 3 2 4 5" xfId="2282"/>
    <cellStyle name="20% - Accent3 3 2 4 5 2" xfId="2283"/>
    <cellStyle name="20% - Accent3 3 2 4 6" xfId="2284"/>
    <cellStyle name="20% - Accent3 3 2 5" xfId="2285"/>
    <cellStyle name="20% - Accent3 3 2 5 2" xfId="2286"/>
    <cellStyle name="20% - Accent3 3 2 5 2 2" xfId="2287"/>
    <cellStyle name="20% - Accent3 3 2 5 3" xfId="2288"/>
    <cellStyle name="20% - Accent3 3 2 5 3 2" xfId="2289"/>
    <cellStyle name="20% - Accent3 3 2 5 4" xfId="2290"/>
    <cellStyle name="20% - Accent3 3 2 6" xfId="2291"/>
    <cellStyle name="20% - Accent3 3 2 6 2" xfId="2292"/>
    <cellStyle name="20% - Accent3 3 2 6 2 2" xfId="2293"/>
    <cellStyle name="20% - Accent3 3 2 6 3" xfId="2294"/>
    <cellStyle name="20% - Accent3 3 2 7" xfId="2295"/>
    <cellStyle name="20% - Accent3 3 2 7 2" xfId="2296"/>
    <cellStyle name="20% - Accent3 3 2 8" xfId="2297"/>
    <cellStyle name="20% - Accent3 3 2 8 2" xfId="2298"/>
    <cellStyle name="20% - Accent3 3 2 9" xfId="2299"/>
    <cellStyle name="20% - Accent3 3 3" xfId="2300"/>
    <cellStyle name="20% - Accent3 3 4" xfId="2301"/>
    <cellStyle name="20% - Accent3 3 5" xfId="2302"/>
    <cellStyle name="20% - Accent3 3 6" xfId="2303"/>
    <cellStyle name="20% - Accent3 3 7" xfId="2304"/>
    <cellStyle name="20% - Accent3 4" xfId="2305"/>
    <cellStyle name="20% - Accent3 4 10" xfId="2306"/>
    <cellStyle name="20% - Accent3 4 11" xfId="2307"/>
    <cellStyle name="20% - Accent3 4 2" xfId="2308"/>
    <cellStyle name="20% - Accent3 4 2 2" xfId="2309"/>
    <cellStyle name="20% - Accent3 4 2 2 2" xfId="2310"/>
    <cellStyle name="20% - Accent3 4 2 2 2 2" xfId="2311"/>
    <cellStyle name="20% - Accent3 4 2 2 2 2 2" xfId="2312"/>
    <cellStyle name="20% - Accent3 4 2 2 2 2 2 2" xfId="2313"/>
    <cellStyle name="20% - Accent3 4 2 2 2 2 3" xfId="2314"/>
    <cellStyle name="20% - Accent3 4 2 2 2 2 3 2" xfId="2315"/>
    <cellStyle name="20% - Accent3 4 2 2 2 2 4" xfId="2316"/>
    <cellStyle name="20% - Accent3 4 2 2 2 3" xfId="2317"/>
    <cellStyle name="20% - Accent3 4 2 2 2 3 2" xfId="2318"/>
    <cellStyle name="20% - Accent3 4 2 2 2 3 2 2" xfId="2319"/>
    <cellStyle name="20% - Accent3 4 2 2 2 3 3" xfId="2320"/>
    <cellStyle name="20% - Accent3 4 2 2 2 4" xfId="2321"/>
    <cellStyle name="20% - Accent3 4 2 2 2 4 2" xfId="2322"/>
    <cellStyle name="20% - Accent3 4 2 2 2 5" xfId="2323"/>
    <cellStyle name="20% - Accent3 4 2 2 2 5 2" xfId="2324"/>
    <cellStyle name="20% - Accent3 4 2 2 2 6" xfId="2325"/>
    <cellStyle name="20% - Accent3 4 2 2 3" xfId="2326"/>
    <cellStyle name="20% - Accent3 4 2 2 3 2" xfId="2327"/>
    <cellStyle name="20% - Accent3 4 2 2 3 2 2" xfId="2328"/>
    <cellStyle name="20% - Accent3 4 2 2 3 3" xfId="2329"/>
    <cellStyle name="20% - Accent3 4 2 2 3 3 2" xfId="2330"/>
    <cellStyle name="20% - Accent3 4 2 2 3 4" xfId="2331"/>
    <cellStyle name="20% - Accent3 4 2 2 4" xfId="2332"/>
    <cellStyle name="20% - Accent3 4 2 2 4 2" xfId="2333"/>
    <cellStyle name="20% - Accent3 4 2 2 4 2 2" xfId="2334"/>
    <cellStyle name="20% - Accent3 4 2 2 4 3" xfId="2335"/>
    <cellStyle name="20% - Accent3 4 2 2 5" xfId="2336"/>
    <cellStyle name="20% - Accent3 4 2 2 5 2" xfId="2337"/>
    <cellStyle name="20% - Accent3 4 2 2 6" xfId="2338"/>
    <cellStyle name="20% - Accent3 4 2 2 6 2" xfId="2339"/>
    <cellStyle name="20% - Accent3 4 2 2 7" xfId="2340"/>
    <cellStyle name="20% - Accent3 4 2 3" xfId="2341"/>
    <cellStyle name="20% - Accent3 4 2 3 2" xfId="2342"/>
    <cellStyle name="20% - Accent3 4 2 3 2 2" xfId="2343"/>
    <cellStyle name="20% - Accent3 4 2 3 2 2 2" xfId="2344"/>
    <cellStyle name="20% - Accent3 4 2 3 2 3" xfId="2345"/>
    <cellStyle name="20% - Accent3 4 2 3 2 3 2" xfId="2346"/>
    <cellStyle name="20% - Accent3 4 2 3 2 4" xfId="2347"/>
    <cellStyle name="20% - Accent3 4 2 3 3" xfId="2348"/>
    <cellStyle name="20% - Accent3 4 2 3 3 2" xfId="2349"/>
    <cellStyle name="20% - Accent3 4 2 3 3 2 2" xfId="2350"/>
    <cellStyle name="20% - Accent3 4 2 3 3 3" xfId="2351"/>
    <cellStyle name="20% - Accent3 4 2 3 4" xfId="2352"/>
    <cellStyle name="20% - Accent3 4 2 3 4 2" xfId="2353"/>
    <cellStyle name="20% - Accent3 4 2 3 5" xfId="2354"/>
    <cellStyle name="20% - Accent3 4 2 3 5 2" xfId="2355"/>
    <cellStyle name="20% - Accent3 4 2 3 6" xfId="2356"/>
    <cellStyle name="20% - Accent3 4 2 4" xfId="2357"/>
    <cellStyle name="20% - Accent3 4 2 4 2" xfId="2358"/>
    <cellStyle name="20% - Accent3 4 2 4 2 2" xfId="2359"/>
    <cellStyle name="20% - Accent3 4 2 4 3" xfId="2360"/>
    <cellStyle name="20% - Accent3 4 2 4 3 2" xfId="2361"/>
    <cellStyle name="20% - Accent3 4 2 4 4" xfId="2362"/>
    <cellStyle name="20% - Accent3 4 2 5" xfId="2363"/>
    <cellStyle name="20% - Accent3 4 2 5 2" xfId="2364"/>
    <cellStyle name="20% - Accent3 4 2 5 2 2" xfId="2365"/>
    <cellStyle name="20% - Accent3 4 2 5 3" xfId="2366"/>
    <cellStyle name="20% - Accent3 4 2 6" xfId="2367"/>
    <cellStyle name="20% - Accent3 4 2 6 2" xfId="2368"/>
    <cellStyle name="20% - Accent3 4 2 7" xfId="2369"/>
    <cellStyle name="20% - Accent3 4 2 7 2" xfId="2370"/>
    <cellStyle name="20% - Accent3 4 2 8" xfId="2371"/>
    <cellStyle name="20% - Accent3 4 2 9" xfId="2372"/>
    <cellStyle name="20% - Accent3 4 3" xfId="2373"/>
    <cellStyle name="20% - Accent3 4 3 2" xfId="2374"/>
    <cellStyle name="20% - Accent3 4 3 2 2" xfId="2375"/>
    <cellStyle name="20% - Accent3 4 3 2 2 2" xfId="2376"/>
    <cellStyle name="20% - Accent3 4 3 2 2 2 2" xfId="2377"/>
    <cellStyle name="20% - Accent3 4 3 2 2 3" xfId="2378"/>
    <cellStyle name="20% - Accent3 4 3 2 2 3 2" xfId="2379"/>
    <cellStyle name="20% - Accent3 4 3 2 2 4" xfId="2380"/>
    <cellStyle name="20% - Accent3 4 3 2 3" xfId="2381"/>
    <cellStyle name="20% - Accent3 4 3 2 3 2" xfId="2382"/>
    <cellStyle name="20% - Accent3 4 3 2 3 2 2" xfId="2383"/>
    <cellStyle name="20% - Accent3 4 3 2 3 3" xfId="2384"/>
    <cellStyle name="20% - Accent3 4 3 2 4" xfId="2385"/>
    <cellStyle name="20% - Accent3 4 3 2 4 2" xfId="2386"/>
    <cellStyle name="20% - Accent3 4 3 2 5" xfId="2387"/>
    <cellStyle name="20% - Accent3 4 3 2 5 2" xfId="2388"/>
    <cellStyle name="20% - Accent3 4 3 2 6" xfId="2389"/>
    <cellStyle name="20% - Accent3 4 3 3" xfId="2390"/>
    <cellStyle name="20% - Accent3 4 3 3 2" xfId="2391"/>
    <cellStyle name="20% - Accent3 4 3 3 2 2" xfId="2392"/>
    <cellStyle name="20% - Accent3 4 3 3 3" xfId="2393"/>
    <cellStyle name="20% - Accent3 4 3 3 3 2" xfId="2394"/>
    <cellStyle name="20% - Accent3 4 3 3 4" xfId="2395"/>
    <cellStyle name="20% - Accent3 4 3 4" xfId="2396"/>
    <cellStyle name="20% - Accent3 4 3 4 2" xfId="2397"/>
    <cellStyle name="20% - Accent3 4 3 4 2 2" xfId="2398"/>
    <cellStyle name="20% - Accent3 4 3 4 3" xfId="2399"/>
    <cellStyle name="20% - Accent3 4 3 5" xfId="2400"/>
    <cellStyle name="20% - Accent3 4 3 5 2" xfId="2401"/>
    <cellStyle name="20% - Accent3 4 3 6" xfId="2402"/>
    <cellStyle name="20% - Accent3 4 3 6 2" xfId="2403"/>
    <cellStyle name="20% - Accent3 4 3 7" xfId="2404"/>
    <cellStyle name="20% - Accent3 4 4" xfId="2405"/>
    <cellStyle name="20% - Accent3 4 4 2" xfId="2406"/>
    <cellStyle name="20% - Accent3 4 4 2 2" xfId="2407"/>
    <cellStyle name="20% - Accent3 4 4 2 2 2" xfId="2408"/>
    <cellStyle name="20% - Accent3 4 4 2 3" xfId="2409"/>
    <cellStyle name="20% - Accent3 4 4 2 3 2" xfId="2410"/>
    <cellStyle name="20% - Accent3 4 4 2 4" xfId="2411"/>
    <cellStyle name="20% - Accent3 4 4 3" xfId="2412"/>
    <cellStyle name="20% - Accent3 4 4 3 2" xfId="2413"/>
    <cellStyle name="20% - Accent3 4 4 3 2 2" xfId="2414"/>
    <cellStyle name="20% - Accent3 4 4 3 3" xfId="2415"/>
    <cellStyle name="20% - Accent3 4 4 4" xfId="2416"/>
    <cellStyle name="20% - Accent3 4 4 4 2" xfId="2417"/>
    <cellStyle name="20% - Accent3 4 4 5" xfId="2418"/>
    <cellStyle name="20% - Accent3 4 4 5 2" xfId="2419"/>
    <cellStyle name="20% - Accent3 4 4 6" xfId="2420"/>
    <cellStyle name="20% - Accent3 4 5" xfId="2421"/>
    <cellStyle name="20% - Accent3 4 5 2" xfId="2422"/>
    <cellStyle name="20% - Accent3 4 5 2 2" xfId="2423"/>
    <cellStyle name="20% - Accent3 4 5 3" xfId="2424"/>
    <cellStyle name="20% - Accent3 4 5 3 2" xfId="2425"/>
    <cellStyle name="20% - Accent3 4 5 4" xfId="2426"/>
    <cellStyle name="20% - Accent3 4 6" xfId="2427"/>
    <cellStyle name="20% - Accent3 4 6 2" xfId="2428"/>
    <cellStyle name="20% - Accent3 4 6 2 2" xfId="2429"/>
    <cellStyle name="20% - Accent3 4 6 3" xfId="2430"/>
    <cellStyle name="20% - Accent3 4 6 4" xfId="2431"/>
    <cellStyle name="20% - Accent3 4 7" xfId="2432"/>
    <cellStyle name="20% - Accent3 4 7 2" xfId="2433"/>
    <cellStyle name="20% - Accent3 4 8" xfId="2434"/>
    <cellStyle name="20% - Accent3 4 8 2" xfId="2435"/>
    <cellStyle name="20% - Accent3 4 9" xfId="2436"/>
    <cellStyle name="20% - Accent3 5" xfId="2437"/>
    <cellStyle name="20% - Accent3 5 2" xfId="2438"/>
    <cellStyle name="20% - Accent3 5 2 2" xfId="2439"/>
    <cellStyle name="20% - Accent3 5 2 2 2" xfId="2440"/>
    <cellStyle name="20% - Accent3 5 2 2 2 2" xfId="2441"/>
    <cellStyle name="20% - Accent3 5 2 2 2 2 2" xfId="2442"/>
    <cellStyle name="20% - Accent3 5 2 2 2 2 2 2" xfId="2443"/>
    <cellStyle name="20% - Accent3 5 2 2 2 2 3" xfId="2444"/>
    <cellStyle name="20% - Accent3 5 2 2 2 2 3 2" xfId="2445"/>
    <cellStyle name="20% - Accent3 5 2 2 2 2 4" xfId="2446"/>
    <cellStyle name="20% - Accent3 5 2 2 2 3" xfId="2447"/>
    <cellStyle name="20% - Accent3 5 2 2 2 3 2" xfId="2448"/>
    <cellStyle name="20% - Accent3 5 2 2 2 3 2 2" xfId="2449"/>
    <cellStyle name="20% - Accent3 5 2 2 2 3 3" xfId="2450"/>
    <cellStyle name="20% - Accent3 5 2 2 2 4" xfId="2451"/>
    <cellStyle name="20% - Accent3 5 2 2 2 4 2" xfId="2452"/>
    <cellStyle name="20% - Accent3 5 2 2 2 5" xfId="2453"/>
    <cellStyle name="20% - Accent3 5 2 2 2 5 2" xfId="2454"/>
    <cellStyle name="20% - Accent3 5 2 2 2 6" xfId="2455"/>
    <cellStyle name="20% - Accent3 5 2 2 3" xfId="2456"/>
    <cellStyle name="20% - Accent3 5 2 2 3 2" xfId="2457"/>
    <cellStyle name="20% - Accent3 5 2 2 3 2 2" xfId="2458"/>
    <cellStyle name="20% - Accent3 5 2 2 3 3" xfId="2459"/>
    <cellStyle name="20% - Accent3 5 2 2 3 3 2" xfId="2460"/>
    <cellStyle name="20% - Accent3 5 2 2 3 4" xfId="2461"/>
    <cellStyle name="20% - Accent3 5 2 2 4" xfId="2462"/>
    <cellStyle name="20% - Accent3 5 2 2 4 2" xfId="2463"/>
    <cellStyle name="20% - Accent3 5 2 2 4 2 2" xfId="2464"/>
    <cellStyle name="20% - Accent3 5 2 2 4 3" xfId="2465"/>
    <cellStyle name="20% - Accent3 5 2 2 5" xfId="2466"/>
    <cellStyle name="20% - Accent3 5 2 2 5 2" xfId="2467"/>
    <cellStyle name="20% - Accent3 5 2 2 6" xfId="2468"/>
    <cellStyle name="20% - Accent3 5 2 2 6 2" xfId="2469"/>
    <cellStyle name="20% - Accent3 5 2 2 7" xfId="2470"/>
    <cellStyle name="20% - Accent3 5 2 3" xfId="2471"/>
    <cellStyle name="20% - Accent3 5 2 3 2" xfId="2472"/>
    <cellStyle name="20% - Accent3 5 2 3 2 2" xfId="2473"/>
    <cellStyle name="20% - Accent3 5 2 3 2 2 2" xfId="2474"/>
    <cellStyle name="20% - Accent3 5 2 3 2 3" xfId="2475"/>
    <cellStyle name="20% - Accent3 5 2 3 2 3 2" xfId="2476"/>
    <cellStyle name="20% - Accent3 5 2 3 2 4" xfId="2477"/>
    <cellStyle name="20% - Accent3 5 2 3 3" xfId="2478"/>
    <cellStyle name="20% - Accent3 5 2 3 3 2" xfId="2479"/>
    <cellStyle name="20% - Accent3 5 2 3 3 2 2" xfId="2480"/>
    <cellStyle name="20% - Accent3 5 2 3 3 3" xfId="2481"/>
    <cellStyle name="20% - Accent3 5 2 3 4" xfId="2482"/>
    <cellStyle name="20% - Accent3 5 2 3 4 2" xfId="2483"/>
    <cellStyle name="20% - Accent3 5 2 3 5" xfId="2484"/>
    <cellStyle name="20% - Accent3 5 2 3 5 2" xfId="2485"/>
    <cellStyle name="20% - Accent3 5 2 3 6" xfId="2486"/>
    <cellStyle name="20% - Accent3 5 2 4" xfId="2487"/>
    <cellStyle name="20% - Accent3 5 2 4 2" xfId="2488"/>
    <cellStyle name="20% - Accent3 5 2 4 2 2" xfId="2489"/>
    <cellStyle name="20% - Accent3 5 2 4 3" xfId="2490"/>
    <cellStyle name="20% - Accent3 5 2 4 3 2" xfId="2491"/>
    <cellStyle name="20% - Accent3 5 2 4 4" xfId="2492"/>
    <cellStyle name="20% - Accent3 5 2 5" xfId="2493"/>
    <cellStyle name="20% - Accent3 5 2 5 2" xfId="2494"/>
    <cellStyle name="20% - Accent3 5 2 5 2 2" xfId="2495"/>
    <cellStyle name="20% - Accent3 5 2 5 3" xfId="2496"/>
    <cellStyle name="20% - Accent3 5 2 6" xfId="2497"/>
    <cellStyle name="20% - Accent3 5 2 6 2" xfId="2498"/>
    <cellStyle name="20% - Accent3 5 2 7" xfId="2499"/>
    <cellStyle name="20% - Accent3 5 2 7 2" xfId="2500"/>
    <cellStyle name="20% - Accent3 5 2 8" xfId="2501"/>
    <cellStyle name="20% - Accent3 5 3" xfId="2502"/>
    <cellStyle name="20% - Accent3 5 3 2" xfId="2503"/>
    <cellStyle name="20% - Accent3 5 3 2 2" xfId="2504"/>
    <cellStyle name="20% - Accent3 5 3 2 2 2" xfId="2505"/>
    <cellStyle name="20% - Accent3 5 3 2 2 2 2" xfId="2506"/>
    <cellStyle name="20% - Accent3 5 3 2 2 3" xfId="2507"/>
    <cellStyle name="20% - Accent3 5 3 2 2 3 2" xfId="2508"/>
    <cellStyle name="20% - Accent3 5 3 2 2 4" xfId="2509"/>
    <cellStyle name="20% - Accent3 5 3 2 3" xfId="2510"/>
    <cellStyle name="20% - Accent3 5 3 2 3 2" xfId="2511"/>
    <cellStyle name="20% - Accent3 5 3 2 3 2 2" xfId="2512"/>
    <cellStyle name="20% - Accent3 5 3 2 3 3" xfId="2513"/>
    <cellStyle name="20% - Accent3 5 3 2 4" xfId="2514"/>
    <cellStyle name="20% - Accent3 5 3 2 4 2" xfId="2515"/>
    <cellStyle name="20% - Accent3 5 3 2 5" xfId="2516"/>
    <cellStyle name="20% - Accent3 5 3 2 5 2" xfId="2517"/>
    <cellStyle name="20% - Accent3 5 3 2 6" xfId="2518"/>
    <cellStyle name="20% - Accent3 5 3 3" xfId="2519"/>
    <cellStyle name="20% - Accent3 5 3 3 2" xfId="2520"/>
    <cellStyle name="20% - Accent3 5 3 3 2 2" xfId="2521"/>
    <cellStyle name="20% - Accent3 5 3 3 3" xfId="2522"/>
    <cellStyle name="20% - Accent3 5 3 3 3 2" xfId="2523"/>
    <cellStyle name="20% - Accent3 5 3 3 4" xfId="2524"/>
    <cellStyle name="20% - Accent3 5 3 4" xfId="2525"/>
    <cellStyle name="20% - Accent3 5 3 4 2" xfId="2526"/>
    <cellStyle name="20% - Accent3 5 3 4 2 2" xfId="2527"/>
    <cellStyle name="20% - Accent3 5 3 4 3" xfId="2528"/>
    <cellStyle name="20% - Accent3 5 3 5" xfId="2529"/>
    <cellStyle name="20% - Accent3 5 3 5 2" xfId="2530"/>
    <cellStyle name="20% - Accent3 5 3 6" xfId="2531"/>
    <cellStyle name="20% - Accent3 5 3 6 2" xfId="2532"/>
    <cellStyle name="20% - Accent3 5 3 7" xfId="2533"/>
    <cellStyle name="20% - Accent3 5 4" xfId="2534"/>
    <cellStyle name="20% - Accent3 5 4 2" xfId="2535"/>
    <cellStyle name="20% - Accent3 5 4 2 2" xfId="2536"/>
    <cellStyle name="20% - Accent3 5 4 2 2 2" xfId="2537"/>
    <cellStyle name="20% - Accent3 5 4 2 3" xfId="2538"/>
    <cellStyle name="20% - Accent3 5 4 2 3 2" xfId="2539"/>
    <cellStyle name="20% - Accent3 5 4 2 4" xfId="2540"/>
    <cellStyle name="20% - Accent3 5 4 3" xfId="2541"/>
    <cellStyle name="20% - Accent3 5 4 3 2" xfId="2542"/>
    <cellStyle name="20% - Accent3 5 4 3 2 2" xfId="2543"/>
    <cellStyle name="20% - Accent3 5 4 3 3" xfId="2544"/>
    <cellStyle name="20% - Accent3 5 4 4" xfId="2545"/>
    <cellStyle name="20% - Accent3 5 4 4 2" xfId="2546"/>
    <cellStyle name="20% - Accent3 5 4 5" xfId="2547"/>
    <cellStyle name="20% - Accent3 5 4 5 2" xfId="2548"/>
    <cellStyle name="20% - Accent3 5 4 6" xfId="2549"/>
    <cellStyle name="20% - Accent3 5 5" xfId="2550"/>
    <cellStyle name="20% - Accent3 5 5 2" xfId="2551"/>
    <cellStyle name="20% - Accent3 5 5 2 2" xfId="2552"/>
    <cellStyle name="20% - Accent3 5 5 3" xfId="2553"/>
    <cellStyle name="20% - Accent3 5 5 3 2" xfId="2554"/>
    <cellStyle name="20% - Accent3 5 5 4" xfId="2555"/>
    <cellStyle name="20% - Accent3 5 5 5" xfId="2556"/>
    <cellStyle name="20% - Accent3 5 6" xfId="2557"/>
    <cellStyle name="20% - Accent3 5 6 2" xfId="2558"/>
    <cellStyle name="20% - Accent3 5 6 2 2" xfId="2559"/>
    <cellStyle name="20% - Accent3 5 6 3" xfId="2560"/>
    <cellStyle name="20% - Accent3 5 7" xfId="2561"/>
    <cellStyle name="20% - Accent3 5 7 2" xfId="2562"/>
    <cellStyle name="20% - Accent3 5 8" xfId="2563"/>
    <cellStyle name="20% - Accent3 5 8 2" xfId="2564"/>
    <cellStyle name="20% - Accent3 5 9" xfId="2565"/>
    <cellStyle name="20% - Accent3 6" xfId="2566"/>
    <cellStyle name="20% - Accent3 6 2" xfId="2567"/>
    <cellStyle name="20% - Accent3 7" xfId="2568"/>
    <cellStyle name="20% - Accent3 8" xfId="2569"/>
    <cellStyle name="20% - Accent3 9" xfId="2570"/>
    <cellStyle name="20% - Accent4 2" xfId="2571"/>
    <cellStyle name="20% - Accent4 2 10" xfId="2572"/>
    <cellStyle name="20% - Accent4 2 11" xfId="2573"/>
    <cellStyle name="20% - Accent4 2 2" xfId="2574"/>
    <cellStyle name="20% - Accent4 2 2 2" xfId="2575"/>
    <cellStyle name="20% - Accent4 2 2 2 2" xfId="2576"/>
    <cellStyle name="20% - Accent4 2 2 3" xfId="2577"/>
    <cellStyle name="20% - Accent4 2 2 4" xfId="2578"/>
    <cellStyle name="20% - Accent4 2 2 5" xfId="2579"/>
    <cellStyle name="20% - Accent4 2 3" xfId="2580"/>
    <cellStyle name="20% - Accent4 2 3 2" xfId="2581"/>
    <cellStyle name="20% - Accent4 2 3 2 2" xfId="2582"/>
    <cellStyle name="20% - Accent4 2 3 2 2 2" xfId="2583"/>
    <cellStyle name="20% - Accent4 2 3 2 2 2 2" xfId="2584"/>
    <cellStyle name="20% - Accent4 2 3 2 2 2 2 2" xfId="2585"/>
    <cellStyle name="20% - Accent4 2 3 2 2 2 3" xfId="2586"/>
    <cellStyle name="20% - Accent4 2 3 2 2 2 3 2" xfId="2587"/>
    <cellStyle name="20% - Accent4 2 3 2 2 2 4" xfId="2588"/>
    <cellStyle name="20% - Accent4 2 3 2 2 3" xfId="2589"/>
    <cellStyle name="20% - Accent4 2 3 2 2 3 2" xfId="2590"/>
    <cellStyle name="20% - Accent4 2 3 2 2 3 2 2" xfId="2591"/>
    <cellStyle name="20% - Accent4 2 3 2 2 3 3" xfId="2592"/>
    <cellStyle name="20% - Accent4 2 3 2 2 4" xfId="2593"/>
    <cellStyle name="20% - Accent4 2 3 2 2 4 2" xfId="2594"/>
    <cellStyle name="20% - Accent4 2 3 2 2 5" xfId="2595"/>
    <cellStyle name="20% - Accent4 2 3 2 2 5 2" xfId="2596"/>
    <cellStyle name="20% - Accent4 2 3 2 2 6" xfId="2597"/>
    <cellStyle name="20% - Accent4 2 3 2 3" xfId="2598"/>
    <cellStyle name="20% - Accent4 2 3 2 3 2" xfId="2599"/>
    <cellStyle name="20% - Accent4 2 3 2 3 2 2" xfId="2600"/>
    <cellStyle name="20% - Accent4 2 3 2 3 3" xfId="2601"/>
    <cellStyle name="20% - Accent4 2 3 2 3 3 2" xfId="2602"/>
    <cellStyle name="20% - Accent4 2 3 2 3 4" xfId="2603"/>
    <cellStyle name="20% - Accent4 2 3 2 4" xfId="2604"/>
    <cellStyle name="20% - Accent4 2 3 2 4 2" xfId="2605"/>
    <cellStyle name="20% - Accent4 2 3 2 4 2 2" xfId="2606"/>
    <cellStyle name="20% - Accent4 2 3 2 4 3" xfId="2607"/>
    <cellStyle name="20% - Accent4 2 3 2 5" xfId="2608"/>
    <cellStyle name="20% - Accent4 2 3 2 5 2" xfId="2609"/>
    <cellStyle name="20% - Accent4 2 3 2 6" xfId="2610"/>
    <cellStyle name="20% - Accent4 2 3 2 6 2" xfId="2611"/>
    <cellStyle name="20% - Accent4 2 3 2 7" xfId="2612"/>
    <cellStyle name="20% - Accent4 2 3 2 8" xfId="2613"/>
    <cellStyle name="20% - Accent4 2 3 3" xfId="2614"/>
    <cellStyle name="20% - Accent4 2 3 3 2" xfId="2615"/>
    <cellStyle name="20% - Accent4 2 3 3 2 2" xfId="2616"/>
    <cellStyle name="20% - Accent4 2 3 3 2 2 2" xfId="2617"/>
    <cellStyle name="20% - Accent4 2 3 3 2 2 3" xfId="2618"/>
    <cellStyle name="20% - Accent4 2 3 3 2 3" xfId="2619"/>
    <cellStyle name="20% - Accent4 2 3 3 2 3 2" xfId="2620"/>
    <cellStyle name="20% - Accent4 2 3 3 2 4" xfId="2621"/>
    <cellStyle name="20% - Accent4 2 3 3 2 5" xfId="2622"/>
    <cellStyle name="20% - Accent4 2 3 3 3" xfId="2623"/>
    <cellStyle name="20% - Accent4 2 3 3 3 2" xfId="2624"/>
    <cellStyle name="20% - Accent4 2 3 3 3 2 2" xfId="2625"/>
    <cellStyle name="20% - Accent4 2 3 3 3 3" xfId="2626"/>
    <cellStyle name="20% - Accent4 2 3 3 3 4" xfId="2627"/>
    <cellStyle name="20% - Accent4 2 3 3 4" xfId="2628"/>
    <cellStyle name="20% - Accent4 2 3 3 4 2" xfId="2629"/>
    <cellStyle name="20% - Accent4 2 3 3 5" xfId="2630"/>
    <cellStyle name="20% - Accent4 2 3 3 5 2" xfId="2631"/>
    <cellStyle name="20% - Accent4 2 3 3 6" xfId="2632"/>
    <cellStyle name="20% - Accent4 2 3 3 7" xfId="2633"/>
    <cellStyle name="20% - Accent4 2 3 3_5.4 MD &amp; utilisation-Spatial" xfId="2634"/>
    <cellStyle name="20% - Accent4 2 3 4" xfId="2635"/>
    <cellStyle name="20% - Accent4 2 3 4 2" xfId="2636"/>
    <cellStyle name="20% - Accent4 2 3 4 2 2" xfId="2637"/>
    <cellStyle name="20% - Accent4 2 3 4 2 2 2" xfId="2638"/>
    <cellStyle name="20% - Accent4 2 3 4 2 3" xfId="2639"/>
    <cellStyle name="20% - Accent4 2 3 4 2 3 2" xfId="2640"/>
    <cellStyle name="20% - Accent4 2 3 4 2 4" xfId="2641"/>
    <cellStyle name="20% - Accent4 2 3 4 2 5" xfId="2642"/>
    <cellStyle name="20% - Accent4 2 3 4 3" xfId="2643"/>
    <cellStyle name="20% - Accent4 2 3 4 3 2" xfId="2644"/>
    <cellStyle name="20% - Accent4 2 3 4 4" xfId="2645"/>
    <cellStyle name="20% - Accent4 2 3 4 4 2" xfId="2646"/>
    <cellStyle name="20% - Accent4 2 3 4 5" xfId="2647"/>
    <cellStyle name="20% - Accent4 2 3 4 6" xfId="2648"/>
    <cellStyle name="20% - Accent4 2 3 4 7" xfId="2649"/>
    <cellStyle name="20% - Accent4 2 3 5" xfId="2650"/>
    <cellStyle name="20% - Accent4 2 3 5 2" xfId="2651"/>
    <cellStyle name="20% - Accent4 2 3 5 2 2" xfId="2652"/>
    <cellStyle name="20% - Accent4 2 3 5 3" xfId="2653"/>
    <cellStyle name="20% - Accent4 2 3 5 4" xfId="2654"/>
    <cellStyle name="20% - Accent4 2 3 6" xfId="2655"/>
    <cellStyle name="20% - Accent4 2 3_5.4 MD &amp; utilisation-Spatial" xfId="2656"/>
    <cellStyle name="20% - Accent4 2 4" xfId="2657"/>
    <cellStyle name="20% - Accent4 2 4 2" xfId="2658"/>
    <cellStyle name="20% - Accent4 2 4 2 2" xfId="2659"/>
    <cellStyle name="20% - Accent4 2 4 2 2 2" xfId="2660"/>
    <cellStyle name="20% - Accent4 2 4 2 2 2 2" xfId="2661"/>
    <cellStyle name="20% - Accent4 2 4 2 2 3" xfId="2662"/>
    <cellStyle name="20% - Accent4 2 4 2 2 3 2" xfId="2663"/>
    <cellStyle name="20% - Accent4 2 4 2 2 4" xfId="2664"/>
    <cellStyle name="20% - Accent4 2 4 2 2 5" xfId="2665"/>
    <cellStyle name="20% - Accent4 2 4 2 3" xfId="2666"/>
    <cellStyle name="20% - Accent4 2 4 2 3 2" xfId="2667"/>
    <cellStyle name="20% - Accent4 2 4 2 3 2 2" xfId="2668"/>
    <cellStyle name="20% - Accent4 2 4 2 3 3" xfId="2669"/>
    <cellStyle name="20% - Accent4 2 4 2 4" xfId="2670"/>
    <cellStyle name="20% - Accent4 2 4 2 4 2" xfId="2671"/>
    <cellStyle name="20% - Accent4 2 4 2 5" xfId="2672"/>
    <cellStyle name="20% - Accent4 2 4 2 5 2" xfId="2673"/>
    <cellStyle name="20% - Accent4 2 4 2 6" xfId="2674"/>
    <cellStyle name="20% - Accent4 2 4 2 7" xfId="2675"/>
    <cellStyle name="20% - Accent4 2 4 3" xfId="2676"/>
    <cellStyle name="20% - Accent4 2 4 3 2" xfId="2677"/>
    <cellStyle name="20% - Accent4 2 4 3 2 2" xfId="2678"/>
    <cellStyle name="20% - Accent4 2 4 3 3" xfId="2679"/>
    <cellStyle name="20% - Accent4 2 4 3 3 2" xfId="2680"/>
    <cellStyle name="20% - Accent4 2 4 3 4" xfId="2681"/>
    <cellStyle name="20% - Accent4 2 4 3 5" xfId="2682"/>
    <cellStyle name="20% - Accent4 2 4 4" xfId="2683"/>
    <cellStyle name="20% - Accent4 2 4 4 2" xfId="2684"/>
    <cellStyle name="20% - Accent4 2 4 4 2 2" xfId="2685"/>
    <cellStyle name="20% - Accent4 2 4 4 3" xfId="2686"/>
    <cellStyle name="20% - Accent4 2 4 5" xfId="2687"/>
    <cellStyle name="20% - Accent4 2 4 5 2" xfId="2688"/>
    <cellStyle name="20% - Accent4 2 4 6" xfId="2689"/>
    <cellStyle name="20% - Accent4 2 4 6 2" xfId="2690"/>
    <cellStyle name="20% - Accent4 2 4 7" xfId="2691"/>
    <cellStyle name="20% - Accent4 2 4 8" xfId="2692"/>
    <cellStyle name="20% - Accent4 2 4_5.4 MD &amp; utilisation-Spatial" xfId="2693"/>
    <cellStyle name="20% - Accent4 2 5" xfId="2694"/>
    <cellStyle name="20% - Accent4 2 5 2" xfId="2695"/>
    <cellStyle name="20% - Accent4 2 5 2 2" xfId="2696"/>
    <cellStyle name="20% - Accent4 2 5 2 2 2" xfId="2697"/>
    <cellStyle name="20% - Accent4 2 5 2 2 2 2" xfId="2698"/>
    <cellStyle name="20% - Accent4 2 5 2 2 2 2 2" xfId="2699"/>
    <cellStyle name="20% - Accent4 2 5 2 2 2 2 2 2" xfId="2700"/>
    <cellStyle name="20% - Accent4 2 5 2 2 2 2 2 2 2" xfId="2701"/>
    <cellStyle name="20% - Accent4 2 5 2 2 2 2 2 2_5.4 MD &amp; utilisation-Spatial" xfId="2702"/>
    <cellStyle name="20% - Accent4 2 5 2 2 2 2 2 3" xfId="2703"/>
    <cellStyle name="20% - Accent4 2 5 2 2 2 2 2_5.4 MD &amp; utilisation-Spatial" xfId="2704"/>
    <cellStyle name="20% - Accent4 2 5 2 2 2 2 3" xfId="2705"/>
    <cellStyle name="20% - Accent4 2 5 2 2 2 2 3 2" xfId="2706"/>
    <cellStyle name="20% - Accent4 2 5 2 2 2 2 3_5.4 MD &amp; utilisation-Spatial" xfId="2707"/>
    <cellStyle name="20% - Accent4 2 5 2 2 2 2 4" xfId="2708"/>
    <cellStyle name="20% - Accent4 2 5 2 2 2 2_5.4 MD &amp; utilisation-Spatial" xfId="2709"/>
    <cellStyle name="20% - Accent4 2 5 2 2 2 3" xfId="2710"/>
    <cellStyle name="20% - Accent4 2 5 2 2 2 3 2" xfId="2711"/>
    <cellStyle name="20% - Accent4 2 5 2 2 2 3 2 2" xfId="2712"/>
    <cellStyle name="20% - Accent4 2 5 2 2 2 3 2_5.4 MD &amp; utilisation-Spatial" xfId="2713"/>
    <cellStyle name="20% - Accent4 2 5 2 2 2 3 3" xfId="2714"/>
    <cellStyle name="20% - Accent4 2 5 2 2 2 3_5.4 MD &amp; utilisation-Spatial" xfId="2715"/>
    <cellStyle name="20% - Accent4 2 5 2 2 2 4" xfId="2716"/>
    <cellStyle name="20% - Accent4 2 5 2 2 2 4 2" xfId="2717"/>
    <cellStyle name="20% - Accent4 2 5 2 2 2 4_5.4 MD &amp; utilisation-Spatial" xfId="2718"/>
    <cellStyle name="20% - Accent4 2 5 2 2 2 5" xfId="2719"/>
    <cellStyle name="20% - Accent4 2 5 2 2 2 6" xfId="2720"/>
    <cellStyle name="20% - Accent4 2 5 2 2 2_5.4 MD &amp; utilisation-Spatial" xfId="2721"/>
    <cellStyle name="20% - Accent4 2 5 2 2 3" xfId="2722"/>
    <cellStyle name="20% - Accent4 2 5 2 2 3 2" xfId="2723"/>
    <cellStyle name="20% - Accent4 2 5 2 2 3 2 2" xfId="2724"/>
    <cellStyle name="20% - Accent4 2 5 2 2 3 2 2 2" xfId="2725"/>
    <cellStyle name="20% - Accent4 2 5 2 2 3 2 2_5.4 MD &amp; utilisation-Spatial" xfId="2726"/>
    <cellStyle name="20% - Accent4 2 5 2 2 3 2 3" xfId="2727"/>
    <cellStyle name="20% - Accent4 2 5 2 2 3 2_5.4 MD &amp; utilisation-Spatial" xfId="2728"/>
    <cellStyle name="20% - Accent4 2 5 2 2 3 3" xfId="2729"/>
    <cellStyle name="20% - Accent4 2 5 2 2 3 3 2" xfId="2730"/>
    <cellStyle name="20% - Accent4 2 5 2 2 3 3_5.4 MD &amp; utilisation-Spatial" xfId="2731"/>
    <cellStyle name="20% - Accent4 2 5 2 2 3 4" xfId="2732"/>
    <cellStyle name="20% - Accent4 2 5 2 2 3_5.4 MD &amp; utilisation-Spatial" xfId="2733"/>
    <cellStyle name="20% - Accent4 2 5 2 2 4" xfId="2734"/>
    <cellStyle name="20% - Accent4 2 5 2 2 4 2" xfId="2735"/>
    <cellStyle name="20% - Accent4 2 5 2 2 4 2 2" xfId="2736"/>
    <cellStyle name="20% - Accent4 2 5 2 2 4 2_5.4 MD &amp; utilisation-Spatial" xfId="2737"/>
    <cellStyle name="20% - Accent4 2 5 2 2 4 3" xfId="2738"/>
    <cellStyle name="20% - Accent4 2 5 2 2 4_5.4 MD &amp; utilisation-Spatial" xfId="2739"/>
    <cellStyle name="20% - Accent4 2 5 2 2 5" xfId="2740"/>
    <cellStyle name="20% - Accent4 2 5 2 2 5 2" xfId="2741"/>
    <cellStyle name="20% - Accent4 2 5 2 2 5_5.4 MD &amp; utilisation-Spatial" xfId="2742"/>
    <cellStyle name="20% - Accent4 2 5 2 2 6" xfId="2743"/>
    <cellStyle name="20% - Accent4 2 5 2 2 7" xfId="2744"/>
    <cellStyle name="20% - Accent4 2 5 2 2_5.4 MD &amp; utilisation-Spatial" xfId="2745"/>
    <cellStyle name="20% - Accent4 2 5 2 3" xfId="2746"/>
    <cellStyle name="20% - Accent4 2 5 2 3 2" xfId="2747"/>
    <cellStyle name="20% - Accent4 2 5 2 3 2 2" xfId="2748"/>
    <cellStyle name="20% - Accent4 2 5 2 3 2 2 2" xfId="2749"/>
    <cellStyle name="20% - Accent4 2 5 2 3 2 2 2 2" xfId="2750"/>
    <cellStyle name="20% - Accent4 2 5 2 3 2 2 2_5.4 MD &amp; utilisation-Spatial" xfId="2751"/>
    <cellStyle name="20% - Accent4 2 5 2 3 2 2 3" xfId="2752"/>
    <cellStyle name="20% - Accent4 2 5 2 3 2 2_5.4 MD &amp; utilisation-Spatial" xfId="2753"/>
    <cellStyle name="20% - Accent4 2 5 2 3 2 3" xfId="2754"/>
    <cellStyle name="20% - Accent4 2 5 2 3 2 3 2" xfId="2755"/>
    <cellStyle name="20% - Accent4 2 5 2 3 2 3_5.4 MD &amp; utilisation-Spatial" xfId="2756"/>
    <cellStyle name="20% - Accent4 2 5 2 3 2 4" xfId="2757"/>
    <cellStyle name="20% - Accent4 2 5 2 3 2 5" xfId="2758"/>
    <cellStyle name="20% - Accent4 2 5 2 3 2_5.4 MD &amp; utilisation-Spatial" xfId="2759"/>
    <cellStyle name="20% - Accent4 2 5 2 3 3" xfId="2760"/>
    <cellStyle name="20% - Accent4 2 5 2 3 3 2" xfId="2761"/>
    <cellStyle name="20% - Accent4 2 5 2 3 3 2 2" xfId="2762"/>
    <cellStyle name="20% - Accent4 2 5 2 3 3 2_5.4 MD &amp; utilisation-Spatial" xfId="2763"/>
    <cellStyle name="20% - Accent4 2 5 2 3 3 3" xfId="2764"/>
    <cellStyle name="20% - Accent4 2 5 2 3 3_5.4 MD &amp; utilisation-Spatial" xfId="2765"/>
    <cellStyle name="20% - Accent4 2 5 2 3 4" xfId="2766"/>
    <cellStyle name="20% - Accent4 2 5 2 3 4 2" xfId="2767"/>
    <cellStyle name="20% - Accent4 2 5 2 3 4_5.4 MD &amp; utilisation-Spatial" xfId="2768"/>
    <cellStyle name="20% - Accent4 2 5 2 3 5" xfId="2769"/>
    <cellStyle name="20% - Accent4 2 5 2 3 6" xfId="2770"/>
    <cellStyle name="20% - Accent4 2 5 2 3_5.4 MD &amp; utilisation-Spatial" xfId="2771"/>
    <cellStyle name="20% - Accent4 2 5 2 4" xfId="2772"/>
    <cellStyle name="20% - Accent4 2 5 2 4 2" xfId="2773"/>
    <cellStyle name="20% - Accent4 2 5 2 4 2 2" xfId="2774"/>
    <cellStyle name="20% - Accent4 2 5 2 4 2 2 2" xfId="2775"/>
    <cellStyle name="20% - Accent4 2 5 2 4 2 2_5.4 MD &amp; utilisation-Spatial" xfId="2776"/>
    <cellStyle name="20% - Accent4 2 5 2 4 2 3" xfId="2777"/>
    <cellStyle name="20% - Accent4 2 5 2 4 2_5.4 MD &amp; utilisation-Spatial" xfId="2778"/>
    <cellStyle name="20% - Accent4 2 5 2 4 3" xfId="2779"/>
    <cellStyle name="20% - Accent4 2 5 2 4 3 2" xfId="2780"/>
    <cellStyle name="20% - Accent4 2 5 2 4 3_5.4 MD &amp; utilisation-Spatial" xfId="2781"/>
    <cellStyle name="20% - Accent4 2 5 2 4 4" xfId="2782"/>
    <cellStyle name="20% - Accent4 2 5 2 4 5" xfId="2783"/>
    <cellStyle name="20% - Accent4 2 5 2 4_5.4 MD &amp; utilisation-Spatial" xfId="2784"/>
    <cellStyle name="20% - Accent4 2 5 2 5" xfId="2785"/>
    <cellStyle name="20% - Accent4 2 5 2 5 2" xfId="2786"/>
    <cellStyle name="20% - Accent4 2 5 2 5 2 2" xfId="2787"/>
    <cellStyle name="20% - Accent4 2 5 2 5 2_5.4 MD &amp; utilisation-Spatial" xfId="2788"/>
    <cellStyle name="20% - Accent4 2 5 2 5 3" xfId="2789"/>
    <cellStyle name="20% - Accent4 2 5 2 5_5.4 MD &amp; utilisation-Spatial" xfId="2790"/>
    <cellStyle name="20% - Accent4 2 5 2 6" xfId="2791"/>
    <cellStyle name="20% - Accent4 2 5 2 6 2" xfId="2792"/>
    <cellStyle name="20% - Accent4 2 5 2 6_5.4 MD &amp; utilisation-Spatial" xfId="2793"/>
    <cellStyle name="20% - Accent4 2 5 2 7" xfId="2794"/>
    <cellStyle name="20% - Accent4 2 5 2 8" xfId="2795"/>
    <cellStyle name="20% - Accent4 2 5 2_5.4 MD &amp; utilisation-Spatial" xfId="2796"/>
    <cellStyle name="20% - Accent4 2 5 3" xfId="2797"/>
    <cellStyle name="20% - Accent4 2 5 3 2" xfId="2798"/>
    <cellStyle name="20% - Accent4 2 5 3 2 2" xfId="2799"/>
    <cellStyle name="20% - Accent4 2 5 3 2 2 2" xfId="2800"/>
    <cellStyle name="20% - Accent4 2 5 3 2 2 2 2" xfId="2801"/>
    <cellStyle name="20% - Accent4 2 5 3 2 2 2 2 2" xfId="2802"/>
    <cellStyle name="20% - Accent4 2 5 3 2 2 2 2_5.4 MD &amp; utilisation-Spatial" xfId="2803"/>
    <cellStyle name="20% - Accent4 2 5 3 2 2 2 3" xfId="2804"/>
    <cellStyle name="20% - Accent4 2 5 3 2 2 2_5.4 MD &amp; utilisation-Spatial" xfId="2805"/>
    <cellStyle name="20% - Accent4 2 5 3 2 2 3" xfId="2806"/>
    <cellStyle name="20% - Accent4 2 5 3 2 2 3 2" xfId="2807"/>
    <cellStyle name="20% - Accent4 2 5 3 2 2 3_5.4 MD &amp; utilisation-Spatial" xfId="2808"/>
    <cellStyle name="20% - Accent4 2 5 3 2 2 4" xfId="2809"/>
    <cellStyle name="20% - Accent4 2 5 3 2 2 5" xfId="2810"/>
    <cellStyle name="20% - Accent4 2 5 3 2 2_5.4 MD &amp; utilisation-Spatial" xfId="2811"/>
    <cellStyle name="20% - Accent4 2 5 3 2 3" xfId="2812"/>
    <cellStyle name="20% - Accent4 2 5 3 2 3 2" xfId="2813"/>
    <cellStyle name="20% - Accent4 2 5 3 2 3 2 2" xfId="2814"/>
    <cellStyle name="20% - Accent4 2 5 3 2 3 2_5.4 MD &amp; utilisation-Spatial" xfId="2815"/>
    <cellStyle name="20% - Accent4 2 5 3 2 3 3" xfId="2816"/>
    <cellStyle name="20% - Accent4 2 5 3 2 3_5.4 MD &amp; utilisation-Spatial" xfId="2817"/>
    <cellStyle name="20% - Accent4 2 5 3 2 4" xfId="2818"/>
    <cellStyle name="20% - Accent4 2 5 3 2 4 2" xfId="2819"/>
    <cellStyle name="20% - Accent4 2 5 3 2 4_5.4 MD &amp; utilisation-Spatial" xfId="2820"/>
    <cellStyle name="20% - Accent4 2 5 3 2 5" xfId="2821"/>
    <cellStyle name="20% - Accent4 2 5 3 2 6" xfId="2822"/>
    <cellStyle name="20% - Accent4 2 5 3 2_5.4 MD &amp; utilisation-Spatial" xfId="2823"/>
    <cellStyle name="20% - Accent4 2 5 3 3" xfId="2824"/>
    <cellStyle name="20% - Accent4 2 5 3 3 2" xfId="2825"/>
    <cellStyle name="20% - Accent4 2 5 3 3 2 2" xfId="2826"/>
    <cellStyle name="20% - Accent4 2 5 3 3 2 2 2" xfId="2827"/>
    <cellStyle name="20% - Accent4 2 5 3 3 2 2_5.4 MD &amp; utilisation-Spatial" xfId="2828"/>
    <cellStyle name="20% - Accent4 2 5 3 3 2 3" xfId="2829"/>
    <cellStyle name="20% - Accent4 2 5 3 3 2_5.4 MD &amp; utilisation-Spatial" xfId="2830"/>
    <cellStyle name="20% - Accent4 2 5 3 3 3" xfId="2831"/>
    <cellStyle name="20% - Accent4 2 5 3 3 3 2" xfId="2832"/>
    <cellStyle name="20% - Accent4 2 5 3 3 3_5.4 MD &amp; utilisation-Spatial" xfId="2833"/>
    <cellStyle name="20% - Accent4 2 5 3 3 4" xfId="2834"/>
    <cellStyle name="20% - Accent4 2 5 3 3 5" xfId="2835"/>
    <cellStyle name="20% - Accent4 2 5 3 3_5.4 MD &amp; utilisation-Spatial" xfId="2836"/>
    <cellStyle name="20% - Accent4 2 5 3 4" xfId="2837"/>
    <cellStyle name="20% - Accent4 2 5 3 4 2" xfId="2838"/>
    <cellStyle name="20% - Accent4 2 5 3 4 2 2" xfId="2839"/>
    <cellStyle name="20% - Accent4 2 5 3 4 2_5.4 MD &amp; utilisation-Spatial" xfId="2840"/>
    <cellStyle name="20% - Accent4 2 5 3 4 3" xfId="2841"/>
    <cellStyle name="20% - Accent4 2 5 3 4_5.4 MD &amp; utilisation-Spatial" xfId="2842"/>
    <cellStyle name="20% - Accent4 2 5 3 5" xfId="2843"/>
    <cellStyle name="20% - Accent4 2 5 3 5 2" xfId="2844"/>
    <cellStyle name="20% - Accent4 2 5 3 5_5.4 MD &amp; utilisation-Spatial" xfId="2845"/>
    <cellStyle name="20% - Accent4 2 5 3 6" xfId="2846"/>
    <cellStyle name="20% - Accent4 2 5 3 7" xfId="2847"/>
    <cellStyle name="20% - Accent4 2 5 3_5.4 MD &amp; utilisation-Spatial" xfId="2848"/>
    <cellStyle name="20% - Accent4 2 5 4" xfId="2849"/>
    <cellStyle name="20% - Accent4 2 5 4 2" xfId="2850"/>
    <cellStyle name="20% - Accent4 2 5 4 2 2" xfId="2851"/>
    <cellStyle name="20% - Accent4 2 5 4 2 2 2" xfId="2852"/>
    <cellStyle name="20% - Accent4 2 5 4 2 2 2 2" xfId="2853"/>
    <cellStyle name="20% - Accent4 2 5 4 2 2 2_5.4 MD &amp; utilisation-Spatial" xfId="2854"/>
    <cellStyle name="20% - Accent4 2 5 4 2 2 3" xfId="2855"/>
    <cellStyle name="20% - Accent4 2 5 4 2 2_5.4 MD &amp; utilisation-Spatial" xfId="2856"/>
    <cellStyle name="20% - Accent4 2 5 4 2 3" xfId="2857"/>
    <cellStyle name="20% - Accent4 2 5 4 2 3 2" xfId="2858"/>
    <cellStyle name="20% - Accent4 2 5 4 2 3_5.4 MD &amp; utilisation-Spatial" xfId="2859"/>
    <cellStyle name="20% - Accent4 2 5 4 2 4" xfId="2860"/>
    <cellStyle name="20% - Accent4 2 5 4 2 5" xfId="2861"/>
    <cellStyle name="20% - Accent4 2 5 4 2_5.4 MD &amp; utilisation-Spatial" xfId="2862"/>
    <cellStyle name="20% - Accent4 2 5 4 3" xfId="2863"/>
    <cellStyle name="20% - Accent4 2 5 4 3 2" xfId="2864"/>
    <cellStyle name="20% - Accent4 2 5 4 3 2 2" xfId="2865"/>
    <cellStyle name="20% - Accent4 2 5 4 3 2_5.4 MD &amp; utilisation-Spatial" xfId="2866"/>
    <cellStyle name="20% - Accent4 2 5 4 3 3" xfId="2867"/>
    <cellStyle name="20% - Accent4 2 5 4 3_5.4 MD &amp; utilisation-Spatial" xfId="2868"/>
    <cellStyle name="20% - Accent4 2 5 4 4" xfId="2869"/>
    <cellStyle name="20% - Accent4 2 5 4 4 2" xfId="2870"/>
    <cellStyle name="20% - Accent4 2 5 4 4_5.4 MD &amp; utilisation-Spatial" xfId="2871"/>
    <cellStyle name="20% - Accent4 2 5 4 5" xfId="2872"/>
    <cellStyle name="20% - Accent4 2 5 4 6" xfId="2873"/>
    <cellStyle name="20% - Accent4 2 5 4_5.4 MD &amp; utilisation-Spatial" xfId="2874"/>
    <cellStyle name="20% - Accent4 2 5 5" xfId="2875"/>
    <cellStyle name="20% - Accent4 2 5 5 2" xfId="2876"/>
    <cellStyle name="20% - Accent4 2 5 5 2 2" xfId="2877"/>
    <cellStyle name="20% - Accent4 2 5 5 2 2 2" xfId="2878"/>
    <cellStyle name="20% - Accent4 2 5 5 2 2_5.4 MD &amp; utilisation-Spatial" xfId="2879"/>
    <cellStyle name="20% - Accent4 2 5 5 2 3" xfId="2880"/>
    <cellStyle name="20% - Accent4 2 5 5 2 4" xfId="2881"/>
    <cellStyle name="20% - Accent4 2 5 5 2_5.4 MD &amp; utilisation-Spatial" xfId="2882"/>
    <cellStyle name="20% - Accent4 2 5 5 3" xfId="2883"/>
    <cellStyle name="20% - Accent4 2 5 5 3 2" xfId="2884"/>
    <cellStyle name="20% - Accent4 2 5 5 3_5.4 MD &amp; utilisation-Spatial" xfId="2885"/>
    <cellStyle name="20% - Accent4 2 5 5 4" xfId="2886"/>
    <cellStyle name="20% - Accent4 2 5 5 5" xfId="2887"/>
    <cellStyle name="20% - Accent4 2 5 5_5.4 MD &amp; utilisation-Spatial" xfId="2888"/>
    <cellStyle name="20% - Accent4 2 5 6" xfId="2889"/>
    <cellStyle name="20% - Accent4 2 5 6 2" xfId="2890"/>
    <cellStyle name="20% - Accent4 2 5 6 2 2" xfId="2891"/>
    <cellStyle name="20% - Accent4 2 5 6 2_5.4 MD &amp; utilisation-Spatial" xfId="2892"/>
    <cellStyle name="20% - Accent4 2 5 6 3" xfId="2893"/>
    <cellStyle name="20% - Accent4 2 5 6 4" xfId="2894"/>
    <cellStyle name="20% - Accent4 2 5 6_5.4 MD &amp; utilisation-Spatial" xfId="2895"/>
    <cellStyle name="20% - Accent4 2 5 7" xfId="2896"/>
    <cellStyle name="20% - Accent4 2 5 7 2" xfId="2897"/>
    <cellStyle name="20% - Accent4 2 5 7_5.4 MD &amp; utilisation-Spatial" xfId="2898"/>
    <cellStyle name="20% - Accent4 2 5 8" xfId="2899"/>
    <cellStyle name="20% - Accent4 2 5 9" xfId="2900"/>
    <cellStyle name="20% - Accent4 2 5_5.4 MD &amp; utilisation-Spatial" xfId="2901"/>
    <cellStyle name="20% - Accent4 2 6" xfId="2902"/>
    <cellStyle name="20% - Accent4 2 6 2" xfId="2903"/>
    <cellStyle name="20% - Accent4 2 6 2 2" xfId="2904"/>
    <cellStyle name="20% - Accent4 2 6 3" xfId="2905"/>
    <cellStyle name="20% - Accent4 2 6 4" xfId="2906"/>
    <cellStyle name="20% - Accent4 2 6_5.4 MD &amp; utilisation-Spatial" xfId="2907"/>
    <cellStyle name="20% - Accent4 2 7" xfId="2908"/>
    <cellStyle name="20% - Accent4 2 8" xfId="2909"/>
    <cellStyle name="20% - Accent4 2 8 2" xfId="2910"/>
    <cellStyle name="20% - Accent4 2 8 3" xfId="2911"/>
    <cellStyle name="20% - Accent4 2 9" xfId="2912"/>
    <cellStyle name="20% - Accent4 2 9 2" xfId="2913"/>
    <cellStyle name="20% - Accent4 3" xfId="2914"/>
    <cellStyle name="20% - Accent4 3 2" xfId="2915"/>
    <cellStyle name="20% - Accent4 3 2 10" xfId="2916"/>
    <cellStyle name="20% - Accent4 3 2 2" xfId="2917"/>
    <cellStyle name="20% - Accent4 3 2 2 2" xfId="2918"/>
    <cellStyle name="20% - Accent4 3 2 2 2 2" xfId="2919"/>
    <cellStyle name="20% - Accent4 3 2 2 2 2 2" xfId="2920"/>
    <cellStyle name="20% - Accent4 3 2 2 2 2 2 2" xfId="2921"/>
    <cellStyle name="20% - Accent4 3 2 2 2 2 2 2 2" xfId="2922"/>
    <cellStyle name="20% - Accent4 3 2 2 2 2 2 3" xfId="2923"/>
    <cellStyle name="20% - Accent4 3 2 2 2 2 2 3 2" xfId="2924"/>
    <cellStyle name="20% - Accent4 3 2 2 2 2 2 4" xfId="2925"/>
    <cellStyle name="20% - Accent4 3 2 2 2 2 3" xfId="2926"/>
    <cellStyle name="20% - Accent4 3 2 2 2 2 3 2" xfId="2927"/>
    <cellStyle name="20% - Accent4 3 2 2 2 2 3 2 2" xfId="2928"/>
    <cellStyle name="20% - Accent4 3 2 2 2 2 3 3" xfId="2929"/>
    <cellStyle name="20% - Accent4 3 2 2 2 2 4" xfId="2930"/>
    <cellStyle name="20% - Accent4 3 2 2 2 2 4 2" xfId="2931"/>
    <cellStyle name="20% - Accent4 3 2 2 2 2 5" xfId="2932"/>
    <cellStyle name="20% - Accent4 3 2 2 2 2 5 2" xfId="2933"/>
    <cellStyle name="20% - Accent4 3 2 2 2 2 6" xfId="2934"/>
    <cellStyle name="20% - Accent4 3 2 2 2 3" xfId="2935"/>
    <cellStyle name="20% - Accent4 3 2 2 2 3 2" xfId="2936"/>
    <cellStyle name="20% - Accent4 3 2 2 2 3 2 2" xfId="2937"/>
    <cellStyle name="20% - Accent4 3 2 2 2 3 3" xfId="2938"/>
    <cellStyle name="20% - Accent4 3 2 2 2 3 3 2" xfId="2939"/>
    <cellStyle name="20% - Accent4 3 2 2 2 3 4" xfId="2940"/>
    <cellStyle name="20% - Accent4 3 2 2 2 4" xfId="2941"/>
    <cellStyle name="20% - Accent4 3 2 2 2 4 2" xfId="2942"/>
    <cellStyle name="20% - Accent4 3 2 2 2 4 2 2" xfId="2943"/>
    <cellStyle name="20% - Accent4 3 2 2 2 4 3" xfId="2944"/>
    <cellStyle name="20% - Accent4 3 2 2 2 5" xfId="2945"/>
    <cellStyle name="20% - Accent4 3 2 2 2 5 2" xfId="2946"/>
    <cellStyle name="20% - Accent4 3 2 2 2 6" xfId="2947"/>
    <cellStyle name="20% - Accent4 3 2 2 2 6 2" xfId="2948"/>
    <cellStyle name="20% - Accent4 3 2 2 2 7" xfId="2949"/>
    <cellStyle name="20% - Accent4 3 2 2 3" xfId="2950"/>
    <cellStyle name="20% - Accent4 3 2 2 3 2" xfId="2951"/>
    <cellStyle name="20% - Accent4 3 2 2 3 2 2" xfId="2952"/>
    <cellStyle name="20% - Accent4 3 2 2 3 2 2 2" xfId="2953"/>
    <cellStyle name="20% - Accent4 3 2 2 3 2 3" xfId="2954"/>
    <cellStyle name="20% - Accent4 3 2 2 3 2 3 2" xfId="2955"/>
    <cellStyle name="20% - Accent4 3 2 2 3 2 4" xfId="2956"/>
    <cellStyle name="20% - Accent4 3 2 2 3 3" xfId="2957"/>
    <cellStyle name="20% - Accent4 3 2 2 3 3 2" xfId="2958"/>
    <cellStyle name="20% - Accent4 3 2 2 3 3 2 2" xfId="2959"/>
    <cellStyle name="20% - Accent4 3 2 2 3 3 3" xfId="2960"/>
    <cellStyle name="20% - Accent4 3 2 2 3 4" xfId="2961"/>
    <cellStyle name="20% - Accent4 3 2 2 3 4 2" xfId="2962"/>
    <cellStyle name="20% - Accent4 3 2 2 3 5" xfId="2963"/>
    <cellStyle name="20% - Accent4 3 2 2 3 5 2" xfId="2964"/>
    <cellStyle name="20% - Accent4 3 2 2 3 6" xfId="2965"/>
    <cellStyle name="20% - Accent4 3 2 2 4" xfId="2966"/>
    <cellStyle name="20% - Accent4 3 2 2 4 2" xfId="2967"/>
    <cellStyle name="20% - Accent4 3 2 2 4 2 2" xfId="2968"/>
    <cellStyle name="20% - Accent4 3 2 2 4 3" xfId="2969"/>
    <cellStyle name="20% - Accent4 3 2 2 4 3 2" xfId="2970"/>
    <cellStyle name="20% - Accent4 3 2 2 4 4" xfId="2971"/>
    <cellStyle name="20% - Accent4 3 2 2 5" xfId="2972"/>
    <cellStyle name="20% - Accent4 3 2 2 5 2" xfId="2973"/>
    <cellStyle name="20% - Accent4 3 2 2 5 2 2" xfId="2974"/>
    <cellStyle name="20% - Accent4 3 2 2 5 3" xfId="2975"/>
    <cellStyle name="20% - Accent4 3 2 2 6" xfId="2976"/>
    <cellStyle name="20% - Accent4 3 2 2 6 2" xfId="2977"/>
    <cellStyle name="20% - Accent4 3 2 2 7" xfId="2978"/>
    <cellStyle name="20% - Accent4 3 2 2 7 2" xfId="2979"/>
    <cellStyle name="20% - Accent4 3 2 2 8" xfId="2980"/>
    <cellStyle name="20% - Accent4 3 2 3" xfId="2981"/>
    <cellStyle name="20% - Accent4 3 2 3 2" xfId="2982"/>
    <cellStyle name="20% - Accent4 3 2 3 2 2" xfId="2983"/>
    <cellStyle name="20% - Accent4 3 2 3 2 2 2" xfId="2984"/>
    <cellStyle name="20% - Accent4 3 2 3 2 2 2 2" xfId="2985"/>
    <cellStyle name="20% - Accent4 3 2 3 2 2 3" xfId="2986"/>
    <cellStyle name="20% - Accent4 3 2 3 2 2 3 2" xfId="2987"/>
    <cellStyle name="20% - Accent4 3 2 3 2 2 4" xfId="2988"/>
    <cellStyle name="20% - Accent4 3 2 3 2 3" xfId="2989"/>
    <cellStyle name="20% - Accent4 3 2 3 2 3 2" xfId="2990"/>
    <cellStyle name="20% - Accent4 3 2 3 2 3 2 2" xfId="2991"/>
    <cellStyle name="20% - Accent4 3 2 3 2 3 3" xfId="2992"/>
    <cellStyle name="20% - Accent4 3 2 3 2 4" xfId="2993"/>
    <cellStyle name="20% - Accent4 3 2 3 2 4 2" xfId="2994"/>
    <cellStyle name="20% - Accent4 3 2 3 2 5" xfId="2995"/>
    <cellStyle name="20% - Accent4 3 2 3 2 5 2" xfId="2996"/>
    <cellStyle name="20% - Accent4 3 2 3 2 6" xfId="2997"/>
    <cellStyle name="20% - Accent4 3 2 3 3" xfId="2998"/>
    <cellStyle name="20% - Accent4 3 2 3 3 2" xfId="2999"/>
    <cellStyle name="20% - Accent4 3 2 3 3 2 2" xfId="3000"/>
    <cellStyle name="20% - Accent4 3 2 3 3 3" xfId="3001"/>
    <cellStyle name="20% - Accent4 3 2 3 3 3 2" xfId="3002"/>
    <cellStyle name="20% - Accent4 3 2 3 3 4" xfId="3003"/>
    <cellStyle name="20% - Accent4 3 2 3 4" xfId="3004"/>
    <cellStyle name="20% - Accent4 3 2 3 4 2" xfId="3005"/>
    <cellStyle name="20% - Accent4 3 2 3 4 2 2" xfId="3006"/>
    <cellStyle name="20% - Accent4 3 2 3 4 3" xfId="3007"/>
    <cellStyle name="20% - Accent4 3 2 3 5" xfId="3008"/>
    <cellStyle name="20% - Accent4 3 2 3 5 2" xfId="3009"/>
    <cellStyle name="20% - Accent4 3 2 3 6" xfId="3010"/>
    <cellStyle name="20% - Accent4 3 2 3 6 2" xfId="3011"/>
    <cellStyle name="20% - Accent4 3 2 3 7" xfId="3012"/>
    <cellStyle name="20% - Accent4 3 2 4" xfId="3013"/>
    <cellStyle name="20% - Accent4 3 2 4 2" xfId="3014"/>
    <cellStyle name="20% - Accent4 3 2 4 2 2" xfId="3015"/>
    <cellStyle name="20% - Accent4 3 2 4 2 2 2" xfId="3016"/>
    <cellStyle name="20% - Accent4 3 2 4 2 3" xfId="3017"/>
    <cellStyle name="20% - Accent4 3 2 4 2 3 2" xfId="3018"/>
    <cellStyle name="20% - Accent4 3 2 4 2 4" xfId="3019"/>
    <cellStyle name="20% - Accent4 3 2 4 3" xfId="3020"/>
    <cellStyle name="20% - Accent4 3 2 4 3 2" xfId="3021"/>
    <cellStyle name="20% - Accent4 3 2 4 3 2 2" xfId="3022"/>
    <cellStyle name="20% - Accent4 3 2 4 3 3" xfId="3023"/>
    <cellStyle name="20% - Accent4 3 2 4 4" xfId="3024"/>
    <cellStyle name="20% - Accent4 3 2 4 4 2" xfId="3025"/>
    <cellStyle name="20% - Accent4 3 2 4 5" xfId="3026"/>
    <cellStyle name="20% - Accent4 3 2 4 5 2" xfId="3027"/>
    <cellStyle name="20% - Accent4 3 2 4 6" xfId="3028"/>
    <cellStyle name="20% - Accent4 3 2 5" xfId="3029"/>
    <cellStyle name="20% - Accent4 3 2 5 2" xfId="3030"/>
    <cellStyle name="20% - Accent4 3 2 5 2 2" xfId="3031"/>
    <cellStyle name="20% - Accent4 3 2 5 3" xfId="3032"/>
    <cellStyle name="20% - Accent4 3 2 5 3 2" xfId="3033"/>
    <cellStyle name="20% - Accent4 3 2 5 4" xfId="3034"/>
    <cellStyle name="20% - Accent4 3 2 6" xfId="3035"/>
    <cellStyle name="20% - Accent4 3 2 6 2" xfId="3036"/>
    <cellStyle name="20% - Accent4 3 2 6 2 2" xfId="3037"/>
    <cellStyle name="20% - Accent4 3 2 6 3" xfId="3038"/>
    <cellStyle name="20% - Accent4 3 2 7" xfId="3039"/>
    <cellStyle name="20% - Accent4 3 2 7 2" xfId="3040"/>
    <cellStyle name="20% - Accent4 3 2 8" xfId="3041"/>
    <cellStyle name="20% - Accent4 3 2 8 2" xfId="3042"/>
    <cellStyle name="20% - Accent4 3 2 9" xfId="3043"/>
    <cellStyle name="20% - Accent4 3 3" xfId="3044"/>
    <cellStyle name="20% - Accent4 3 4" xfId="3045"/>
    <cellStyle name="20% - Accent4 3 4 2" xfId="3046"/>
    <cellStyle name="20% - Accent4 3 4 2 2" xfId="3047"/>
    <cellStyle name="20% - Accent4 3 4 3" xfId="3048"/>
    <cellStyle name="20% - Accent4 3 4 3 2" xfId="3049"/>
    <cellStyle name="20% - Accent4 3 4 4" xfId="3050"/>
    <cellStyle name="20% - Accent4 3 4 5" xfId="3051"/>
    <cellStyle name="20% - Accent4 3 5" xfId="3052"/>
    <cellStyle name="20% - Accent4 3 5 2" xfId="3053"/>
    <cellStyle name="20% - Accent4 3 6" xfId="3054"/>
    <cellStyle name="20% - Accent4 3 6 2" xfId="3055"/>
    <cellStyle name="20% - Accent4 3 7" xfId="3056"/>
    <cellStyle name="20% - Accent4 3 8" xfId="3057"/>
    <cellStyle name="20% - Accent4 3 9" xfId="3058"/>
    <cellStyle name="20% - Accent4 4" xfId="3059"/>
    <cellStyle name="20% - Accent4 4 2" xfId="3060"/>
    <cellStyle name="20% - Accent4 4 2 2" xfId="3061"/>
    <cellStyle name="20% - Accent4 4 2 2 2" xfId="3062"/>
    <cellStyle name="20% - Accent4 4 2 2 2 2" xfId="3063"/>
    <cellStyle name="20% - Accent4 4 2 2 2 2 2" xfId="3064"/>
    <cellStyle name="20% - Accent4 4 2 2 2 2 2 2" xfId="3065"/>
    <cellStyle name="20% - Accent4 4 2 2 2 2 3" xfId="3066"/>
    <cellStyle name="20% - Accent4 4 2 2 2 2 3 2" xfId="3067"/>
    <cellStyle name="20% - Accent4 4 2 2 2 2 4" xfId="3068"/>
    <cellStyle name="20% - Accent4 4 2 2 2 3" xfId="3069"/>
    <cellStyle name="20% - Accent4 4 2 2 2 3 2" xfId="3070"/>
    <cellStyle name="20% - Accent4 4 2 2 2 3 2 2" xfId="3071"/>
    <cellStyle name="20% - Accent4 4 2 2 2 3 3" xfId="3072"/>
    <cellStyle name="20% - Accent4 4 2 2 2 4" xfId="3073"/>
    <cellStyle name="20% - Accent4 4 2 2 2 4 2" xfId="3074"/>
    <cellStyle name="20% - Accent4 4 2 2 2 5" xfId="3075"/>
    <cellStyle name="20% - Accent4 4 2 2 2 5 2" xfId="3076"/>
    <cellStyle name="20% - Accent4 4 2 2 2 6" xfId="3077"/>
    <cellStyle name="20% - Accent4 4 2 2 3" xfId="3078"/>
    <cellStyle name="20% - Accent4 4 2 2 3 2" xfId="3079"/>
    <cellStyle name="20% - Accent4 4 2 2 3 2 2" xfId="3080"/>
    <cellStyle name="20% - Accent4 4 2 2 3 3" xfId="3081"/>
    <cellStyle name="20% - Accent4 4 2 2 3 3 2" xfId="3082"/>
    <cellStyle name="20% - Accent4 4 2 2 3 4" xfId="3083"/>
    <cellStyle name="20% - Accent4 4 2 2 4" xfId="3084"/>
    <cellStyle name="20% - Accent4 4 2 2 4 2" xfId="3085"/>
    <cellStyle name="20% - Accent4 4 2 2 4 2 2" xfId="3086"/>
    <cellStyle name="20% - Accent4 4 2 2 4 3" xfId="3087"/>
    <cellStyle name="20% - Accent4 4 2 2 5" xfId="3088"/>
    <cellStyle name="20% - Accent4 4 2 2 5 2" xfId="3089"/>
    <cellStyle name="20% - Accent4 4 2 2 6" xfId="3090"/>
    <cellStyle name="20% - Accent4 4 2 2 6 2" xfId="3091"/>
    <cellStyle name="20% - Accent4 4 2 2 7" xfId="3092"/>
    <cellStyle name="20% - Accent4 4 2 3" xfId="3093"/>
    <cellStyle name="20% - Accent4 4 2 3 2" xfId="3094"/>
    <cellStyle name="20% - Accent4 4 2 3 2 2" xfId="3095"/>
    <cellStyle name="20% - Accent4 4 2 3 2 2 2" xfId="3096"/>
    <cellStyle name="20% - Accent4 4 2 3 2 3" xfId="3097"/>
    <cellStyle name="20% - Accent4 4 2 3 2 3 2" xfId="3098"/>
    <cellStyle name="20% - Accent4 4 2 3 2 4" xfId="3099"/>
    <cellStyle name="20% - Accent4 4 2 3 3" xfId="3100"/>
    <cellStyle name="20% - Accent4 4 2 3 3 2" xfId="3101"/>
    <cellStyle name="20% - Accent4 4 2 3 3 2 2" xfId="3102"/>
    <cellStyle name="20% - Accent4 4 2 3 3 3" xfId="3103"/>
    <cellStyle name="20% - Accent4 4 2 3 4" xfId="3104"/>
    <cellStyle name="20% - Accent4 4 2 3 4 2" xfId="3105"/>
    <cellStyle name="20% - Accent4 4 2 3 5" xfId="3106"/>
    <cellStyle name="20% - Accent4 4 2 3 5 2" xfId="3107"/>
    <cellStyle name="20% - Accent4 4 2 3 6" xfId="3108"/>
    <cellStyle name="20% - Accent4 4 2 4" xfId="3109"/>
    <cellStyle name="20% - Accent4 4 2 4 2" xfId="3110"/>
    <cellStyle name="20% - Accent4 4 2 4 2 2" xfId="3111"/>
    <cellStyle name="20% - Accent4 4 2 4 3" xfId="3112"/>
    <cellStyle name="20% - Accent4 4 2 4 3 2" xfId="3113"/>
    <cellStyle name="20% - Accent4 4 2 4 4" xfId="3114"/>
    <cellStyle name="20% - Accent4 4 2 5" xfId="3115"/>
    <cellStyle name="20% - Accent4 4 2 5 2" xfId="3116"/>
    <cellStyle name="20% - Accent4 4 2 5 2 2" xfId="3117"/>
    <cellStyle name="20% - Accent4 4 2 5 3" xfId="3118"/>
    <cellStyle name="20% - Accent4 4 2 6" xfId="3119"/>
    <cellStyle name="20% - Accent4 4 2 6 2" xfId="3120"/>
    <cellStyle name="20% - Accent4 4 2 7" xfId="3121"/>
    <cellStyle name="20% - Accent4 4 2 7 2" xfId="3122"/>
    <cellStyle name="20% - Accent4 4 2 8" xfId="3123"/>
    <cellStyle name="20% - Accent4 4 2 9" xfId="3124"/>
    <cellStyle name="20% - Accent4 4 3" xfId="3125"/>
    <cellStyle name="20% - Accent4 4 3 2" xfId="3126"/>
    <cellStyle name="20% - Accent4 4 3 2 2" xfId="3127"/>
    <cellStyle name="20% - Accent4 4 3 2 2 2" xfId="3128"/>
    <cellStyle name="20% - Accent4 4 3 2 2 2 2" xfId="3129"/>
    <cellStyle name="20% - Accent4 4 3 2 2 3" xfId="3130"/>
    <cellStyle name="20% - Accent4 4 3 2 2 3 2" xfId="3131"/>
    <cellStyle name="20% - Accent4 4 3 2 2 4" xfId="3132"/>
    <cellStyle name="20% - Accent4 4 3 2 3" xfId="3133"/>
    <cellStyle name="20% - Accent4 4 3 2 3 2" xfId="3134"/>
    <cellStyle name="20% - Accent4 4 3 2 3 2 2" xfId="3135"/>
    <cellStyle name="20% - Accent4 4 3 2 3 3" xfId="3136"/>
    <cellStyle name="20% - Accent4 4 3 2 4" xfId="3137"/>
    <cellStyle name="20% - Accent4 4 3 2 4 2" xfId="3138"/>
    <cellStyle name="20% - Accent4 4 3 2 5" xfId="3139"/>
    <cellStyle name="20% - Accent4 4 3 2 5 2" xfId="3140"/>
    <cellStyle name="20% - Accent4 4 3 2 6" xfId="3141"/>
    <cellStyle name="20% - Accent4 4 3 3" xfId="3142"/>
    <cellStyle name="20% - Accent4 4 3 3 2" xfId="3143"/>
    <cellStyle name="20% - Accent4 4 3 3 2 2" xfId="3144"/>
    <cellStyle name="20% - Accent4 4 3 3 3" xfId="3145"/>
    <cellStyle name="20% - Accent4 4 3 3 3 2" xfId="3146"/>
    <cellStyle name="20% - Accent4 4 3 3 4" xfId="3147"/>
    <cellStyle name="20% - Accent4 4 3 4" xfId="3148"/>
    <cellStyle name="20% - Accent4 4 3 4 2" xfId="3149"/>
    <cellStyle name="20% - Accent4 4 3 4 2 2" xfId="3150"/>
    <cellStyle name="20% - Accent4 4 3 4 3" xfId="3151"/>
    <cellStyle name="20% - Accent4 4 3 5" xfId="3152"/>
    <cellStyle name="20% - Accent4 4 3 5 2" xfId="3153"/>
    <cellStyle name="20% - Accent4 4 3 6" xfId="3154"/>
    <cellStyle name="20% - Accent4 4 3 6 2" xfId="3155"/>
    <cellStyle name="20% - Accent4 4 3 7" xfId="3156"/>
    <cellStyle name="20% - Accent4 4 4" xfId="3157"/>
    <cellStyle name="20% - Accent4 4 4 2" xfId="3158"/>
    <cellStyle name="20% - Accent4 4 4 2 2" xfId="3159"/>
    <cellStyle name="20% - Accent4 4 4 2 2 2" xfId="3160"/>
    <cellStyle name="20% - Accent4 4 4 2 3" xfId="3161"/>
    <cellStyle name="20% - Accent4 4 4 2 3 2" xfId="3162"/>
    <cellStyle name="20% - Accent4 4 4 2 4" xfId="3163"/>
    <cellStyle name="20% - Accent4 4 4 3" xfId="3164"/>
    <cellStyle name="20% - Accent4 4 4 3 2" xfId="3165"/>
    <cellStyle name="20% - Accent4 4 4 3 2 2" xfId="3166"/>
    <cellStyle name="20% - Accent4 4 4 3 3" xfId="3167"/>
    <cellStyle name="20% - Accent4 4 4 4" xfId="3168"/>
    <cellStyle name="20% - Accent4 4 4 4 2" xfId="3169"/>
    <cellStyle name="20% - Accent4 4 4 5" xfId="3170"/>
    <cellStyle name="20% - Accent4 4 4 5 2" xfId="3171"/>
    <cellStyle name="20% - Accent4 4 4 6" xfId="3172"/>
    <cellStyle name="20% - Accent4 4 5" xfId="3173"/>
    <cellStyle name="20% - Accent4 4 5 2" xfId="3174"/>
    <cellStyle name="20% - Accent4 4 5 2 2" xfId="3175"/>
    <cellStyle name="20% - Accent4 4 5 2 2 2" xfId="3176"/>
    <cellStyle name="20% - Accent4 4 5 2 3" xfId="3177"/>
    <cellStyle name="20% - Accent4 4 5 2 3 2" xfId="3178"/>
    <cellStyle name="20% - Accent4 4 5 2 4" xfId="3179"/>
    <cellStyle name="20% - Accent4 4 5 3" xfId="3180"/>
    <cellStyle name="20% - Accent4 4 5 3 2" xfId="3181"/>
    <cellStyle name="20% - Accent4 4 5 4" xfId="3182"/>
    <cellStyle name="20% - Accent4 4 5 4 2" xfId="3183"/>
    <cellStyle name="20% - Accent4 4 5 5" xfId="3184"/>
    <cellStyle name="20% - Accent4 4 5 6" xfId="3185"/>
    <cellStyle name="20% - Accent4 4 6" xfId="3186"/>
    <cellStyle name="20% - Accent4 4 6 2" xfId="3187"/>
    <cellStyle name="20% - Accent4 4 6 2 2" xfId="3188"/>
    <cellStyle name="20% - Accent4 4 6 3" xfId="3189"/>
    <cellStyle name="20% - Accent4 4 6 4" xfId="3190"/>
    <cellStyle name="20% - Accent4 4 7" xfId="3191"/>
    <cellStyle name="20% - Accent4 5" xfId="3192"/>
    <cellStyle name="20% - Accent4 5 2" xfId="3193"/>
    <cellStyle name="20% - Accent4 5 2 2" xfId="3194"/>
    <cellStyle name="20% - Accent4 5 2 2 2" xfId="3195"/>
    <cellStyle name="20% - Accent4 5 2 2 2 2" xfId="3196"/>
    <cellStyle name="20% - Accent4 5 2 2 2 2 2" xfId="3197"/>
    <cellStyle name="20% - Accent4 5 2 2 2 2 2 2" xfId="3198"/>
    <cellStyle name="20% - Accent4 5 2 2 2 2 3" xfId="3199"/>
    <cellStyle name="20% - Accent4 5 2 2 2 2 3 2" xfId="3200"/>
    <cellStyle name="20% - Accent4 5 2 2 2 2 4" xfId="3201"/>
    <cellStyle name="20% - Accent4 5 2 2 2 3" xfId="3202"/>
    <cellStyle name="20% - Accent4 5 2 2 2 3 2" xfId="3203"/>
    <cellStyle name="20% - Accent4 5 2 2 2 3 2 2" xfId="3204"/>
    <cellStyle name="20% - Accent4 5 2 2 2 3 3" xfId="3205"/>
    <cellStyle name="20% - Accent4 5 2 2 2 4" xfId="3206"/>
    <cellStyle name="20% - Accent4 5 2 2 2 4 2" xfId="3207"/>
    <cellStyle name="20% - Accent4 5 2 2 2 5" xfId="3208"/>
    <cellStyle name="20% - Accent4 5 2 2 2 5 2" xfId="3209"/>
    <cellStyle name="20% - Accent4 5 2 2 2 6" xfId="3210"/>
    <cellStyle name="20% - Accent4 5 2 2 3" xfId="3211"/>
    <cellStyle name="20% - Accent4 5 2 2 3 2" xfId="3212"/>
    <cellStyle name="20% - Accent4 5 2 2 3 2 2" xfId="3213"/>
    <cellStyle name="20% - Accent4 5 2 2 3 3" xfId="3214"/>
    <cellStyle name="20% - Accent4 5 2 2 3 3 2" xfId="3215"/>
    <cellStyle name="20% - Accent4 5 2 2 3 4" xfId="3216"/>
    <cellStyle name="20% - Accent4 5 2 2 4" xfId="3217"/>
    <cellStyle name="20% - Accent4 5 2 2 4 2" xfId="3218"/>
    <cellStyle name="20% - Accent4 5 2 2 4 2 2" xfId="3219"/>
    <cellStyle name="20% - Accent4 5 2 2 4 3" xfId="3220"/>
    <cellStyle name="20% - Accent4 5 2 2 5" xfId="3221"/>
    <cellStyle name="20% - Accent4 5 2 2 5 2" xfId="3222"/>
    <cellStyle name="20% - Accent4 5 2 2 6" xfId="3223"/>
    <cellStyle name="20% - Accent4 5 2 2 6 2" xfId="3224"/>
    <cellStyle name="20% - Accent4 5 2 2 7" xfId="3225"/>
    <cellStyle name="20% - Accent4 5 2 3" xfId="3226"/>
    <cellStyle name="20% - Accent4 5 2 3 2" xfId="3227"/>
    <cellStyle name="20% - Accent4 5 2 3 2 2" xfId="3228"/>
    <cellStyle name="20% - Accent4 5 2 3 2 2 2" xfId="3229"/>
    <cellStyle name="20% - Accent4 5 2 3 2 3" xfId="3230"/>
    <cellStyle name="20% - Accent4 5 2 3 2 3 2" xfId="3231"/>
    <cellStyle name="20% - Accent4 5 2 3 2 4" xfId="3232"/>
    <cellStyle name="20% - Accent4 5 2 3 3" xfId="3233"/>
    <cellStyle name="20% - Accent4 5 2 3 3 2" xfId="3234"/>
    <cellStyle name="20% - Accent4 5 2 3 3 2 2" xfId="3235"/>
    <cellStyle name="20% - Accent4 5 2 3 3 3" xfId="3236"/>
    <cellStyle name="20% - Accent4 5 2 3 4" xfId="3237"/>
    <cellStyle name="20% - Accent4 5 2 3 4 2" xfId="3238"/>
    <cellStyle name="20% - Accent4 5 2 3 5" xfId="3239"/>
    <cellStyle name="20% - Accent4 5 2 3 5 2" xfId="3240"/>
    <cellStyle name="20% - Accent4 5 2 3 6" xfId="3241"/>
    <cellStyle name="20% - Accent4 5 2 4" xfId="3242"/>
    <cellStyle name="20% - Accent4 5 2 4 2" xfId="3243"/>
    <cellStyle name="20% - Accent4 5 2 4 2 2" xfId="3244"/>
    <cellStyle name="20% - Accent4 5 2 4 3" xfId="3245"/>
    <cellStyle name="20% - Accent4 5 2 4 3 2" xfId="3246"/>
    <cellStyle name="20% - Accent4 5 2 4 4" xfId="3247"/>
    <cellStyle name="20% - Accent4 5 2 5" xfId="3248"/>
    <cellStyle name="20% - Accent4 5 2 5 2" xfId="3249"/>
    <cellStyle name="20% - Accent4 5 2 5 2 2" xfId="3250"/>
    <cellStyle name="20% - Accent4 5 2 5 3" xfId="3251"/>
    <cellStyle name="20% - Accent4 5 2 6" xfId="3252"/>
    <cellStyle name="20% - Accent4 5 2 6 2" xfId="3253"/>
    <cellStyle name="20% - Accent4 5 2 7" xfId="3254"/>
    <cellStyle name="20% - Accent4 5 2 7 2" xfId="3255"/>
    <cellStyle name="20% - Accent4 5 2 8" xfId="3256"/>
    <cellStyle name="20% - Accent4 5 3" xfId="3257"/>
    <cellStyle name="20% - Accent4 5 3 2" xfId="3258"/>
    <cellStyle name="20% - Accent4 5 3 2 2" xfId="3259"/>
    <cellStyle name="20% - Accent4 5 3 2 2 2" xfId="3260"/>
    <cellStyle name="20% - Accent4 5 3 2 2 2 2" xfId="3261"/>
    <cellStyle name="20% - Accent4 5 3 2 2 3" xfId="3262"/>
    <cellStyle name="20% - Accent4 5 3 2 2 3 2" xfId="3263"/>
    <cellStyle name="20% - Accent4 5 3 2 2 4" xfId="3264"/>
    <cellStyle name="20% - Accent4 5 3 2 3" xfId="3265"/>
    <cellStyle name="20% - Accent4 5 3 2 3 2" xfId="3266"/>
    <cellStyle name="20% - Accent4 5 3 2 3 2 2" xfId="3267"/>
    <cellStyle name="20% - Accent4 5 3 2 3 3" xfId="3268"/>
    <cellStyle name="20% - Accent4 5 3 2 4" xfId="3269"/>
    <cellStyle name="20% - Accent4 5 3 2 4 2" xfId="3270"/>
    <cellStyle name="20% - Accent4 5 3 2 5" xfId="3271"/>
    <cellStyle name="20% - Accent4 5 3 2 5 2" xfId="3272"/>
    <cellStyle name="20% - Accent4 5 3 2 6" xfId="3273"/>
    <cellStyle name="20% - Accent4 5 3 3" xfId="3274"/>
    <cellStyle name="20% - Accent4 5 3 3 2" xfId="3275"/>
    <cellStyle name="20% - Accent4 5 3 3 2 2" xfId="3276"/>
    <cellStyle name="20% - Accent4 5 3 3 3" xfId="3277"/>
    <cellStyle name="20% - Accent4 5 3 3 3 2" xfId="3278"/>
    <cellStyle name="20% - Accent4 5 3 3 4" xfId="3279"/>
    <cellStyle name="20% - Accent4 5 3 4" xfId="3280"/>
    <cellStyle name="20% - Accent4 5 3 4 2" xfId="3281"/>
    <cellStyle name="20% - Accent4 5 3 4 2 2" xfId="3282"/>
    <cellStyle name="20% - Accent4 5 3 4 3" xfId="3283"/>
    <cellStyle name="20% - Accent4 5 3 5" xfId="3284"/>
    <cellStyle name="20% - Accent4 5 3 5 2" xfId="3285"/>
    <cellStyle name="20% - Accent4 5 3 6" xfId="3286"/>
    <cellStyle name="20% - Accent4 5 3 6 2" xfId="3287"/>
    <cellStyle name="20% - Accent4 5 3 7" xfId="3288"/>
    <cellStyle name="20% - Accent4 5 4" xfId="3289"/>
    <cellStyle name="20% - Accent4 5 4 2" xfId="3290"/>
    <cellStyle name="20% - Accent4 5 4 2 2" xfId="3291"/>
    <cellStyle name="20% - Accent4 5 4 2 2 2" xfId="3292"/>
    <cellStyle name="20% - Accent4 5 4 2 3" xfId="3293"/>
    <cellStyle name="20% - Accent4 5 4 2 3 2" xfId="3294"/>
    <cellStyle name="20% - Accent4 5 4 2 4" xfId="3295"/>
    <cellStyle name="20% - Accent4 5 4 3" xfId="3296"/>
    <cellStyle name="20% - Accent4 5 4 3 2" xfId="3297"/>
    <cellStyle name="20% - Accent4 5 4 3 2 2" xfId="3298"/>
    <cellStyle name="20% - Accent4 5 4 3 3" xfId="3299"/>
    <cellStyle name="20% - Accent4 5 4 4" xfId="3300"/>
    <cellStyle name="20% - Accent4 5 4 4 2" xfId="3301"/>
    <cellStyle name="20% - Accent4 5 4 5" xfId="3302"/>
    <cellStyle name="20% - Accent4 5 4 5 2" xfId="3303"/>
    <cellStyle name="20% - Accent4 5 4 6" xfId="3304"/>
    <cellStyle name="20% - Accent4 5 5" xfId="3305"/>
    <cellStyle name="20% - Accent4 5 5 2" xfId="3306"/>
    <cellStyle name="20% - Accent4 5 5 2 2" xfId="3307"/>
    <cellStyle name="20% - Accent4 5 5 2 2 2" xfId="3308"/>
    <cellStyle name="20% - Accent4 5 5 2 3" xfId="3309"/>
    <cellStyle name="20% - Accent4 5 5 2 3 2" xfId="3310"/>
    <cellStyle name="20% - Accent4 5 5 2 4" xfId="3311"/>
    <cellStyle name="20% - Accent4 5 5 3" xfId="3312"/>
    <cellStyle name="20% - Accent4 5 5 3 2" xfId="3313"/>
    <cellStyle name="20% - Accent4 5 5 4" xfId="3314"/>
    <cellStyle name="20% - Accent4 5 5 4 2" xfId="3315"/>
    <cellStyle name="20% - Accent4 5 5 5" xfId="3316"/>
    <cellStyle name="20% - Accent4 5 5 6" xfId="3317"/>
    <cellStyle name="20% - Accent4 5 6" xfId="3318"/>
    <cellStyle name="20% - Accent4 5 6 2" xfId="3319"/>
    <cellStyle name="20% - Accent4 5 6 2 2" xfId="3320"/>
    <cellStyle name="20% - Accent4 5 6 3" xfId="3321"/>
    <cellStyle name="20% - Accent4 6" xfId="3322"/>
    <cellStyle name="20% - Accent4 7" xfId="3323"/>
    <cellStyle name="20% - Accent4 8" xfId="3324"/>
    <cellStyle name="20% - Accent4 9" xfId="3325"/>
    <cellStyle name="20% - Accent5 2" xfId="3326"/>
    <cellStyle name="20% - Accent5 2 10" xfId="3327"/>
    <cellStyle name="20% - Accent5 2 11" xfId="3328"/>
    <cellStyle name="20% - Accent5 2 2" xfId="3329"/>
    <cellStyle name="20% - Accent5 2 2 2" xfId="3330"/>
    <cellStyle name="20% - Accent5 2 2 3" xfId="3331"/>
    <cellStyle name="20% - Accent5 2 3" xfId="3332"/>
    <cellStyle name="20% - Accent5 2 3 2" xfId="3333"/>
    <cellStyle name="20% - Accent5 2 3 2 2" xfId="3334"/>
    <cellStyle name="20% - Accent5 2 3 2 2 2" xfId="3335"/>
    <cellStyle name="20% - Accent5 2 3 2 2 2 2" xfId="3336"/>
    <cellStyle name="20% - Accent5 2 3 2 2 2 2 2" xfId="3337"/>
    <cellStyle name="20% - Accent5 2 3 2 2 2 3" xfId="3338"/>
    <cellStyle name="20% - Accent5 2 3 2 2 2 3 2" xfId="3339"/>
    <cellStyle name="20% - Accent5 2 3 2 2 2 4" xfId="3340"/>
    <cellStyle name="20% - Accent5 2 3 2 2 3" xfId="3341"/>
    <cellStyle name="20% - Accent5 2 3 2 2 3 2" xfId="3342"/>
    <cellStyle name="20% - Accent5 2 3 2 2 3 2 2" xfId="3343"/>
    <cellStyle name="20% - Accent5 2 3 2 2 3 3" xfId="3344"/>
    <cellStyle name="20% - Accent5 2 3 2 2 4" xfId="3345"/>
    <cellStyle name="20% - Accent5 2 3 2 2 4 2" xfId="3346"/>
    <cellStyle name="20% - Accent5 2 3 2 2 5" xfId="3347"/>
    <cellStyle name="20% - Accent5 2 3 2 2 5 2" xfId="3348"/>
    <cellStyle name="20% - Accent5 2 3 2 2 6" xfId="3349"/>
    <cellStyle name="20% - Accent5 2 3 2 2 7" xfId="3350"/>
    <cellStyle name="20% - Accent5 2 3 2 3" xfId="3351"/>
    <cellStyle name="20% - Accent5 2 3 2 3 2" xfId="3352"/>
    <cellStyle name="20% - Accent5 2 3 2 3 2 2" xfId="3353"/>
    <cellStyle name="20% - Accent5 2 3 2 3 3" xfId="3354"/>
    <cellStyle name="20% - Accent5 2 3 2 3 3 2" xfId="3355"/>
    <cellStyle name="20% - Accent5 2 3 2 3 4" xfId="3356"/>
    <cellStyle name="20% - Accent5 2 3 2 4" xfId="3357"/>
    <cellStyle name="20% - Accent5 2 3 2 4 2" xfId="3358"/>
    <cellStyle name="20% - Accent5 2 3 2 4 2 2" xfId="3359"/>
    <cellStyle name="20% - Accent5 2 3 2 4 3" xfId="3360"/>
    <cellStyle name="20% - Accent5 2 3 2 5" xfId="3361"/>
    <cellStyle name="20% - Accent5 2 3 2 5 2" xfId="3362"/>
    <cellStyle name="20% - Accent5 2 3 2 6" xfId="3363"/>
    <cellStyle name="20% - Accent5 2 3 2 6 2" xfId="3364"/>
    <cellStyle name="20% - Accent5 2 3 2 7" xfId="3365"/>
    <cellStyle name="20% - Accent5 2 3 2 8" xfId="3366"/>
    <cellStyle name="20% - Accent5 2 3 3" xfId="3367"/>
    <cellStyle name="20% - Accent5 2 3 3 2" xfId="3368"/>
    <cellStyle name="20% - Accent5 2 3 3 2 2" xfId="3369"/>
    <cellStyle name="20% - Accent5 2 3 3 2 2 2" xfId="3370"/>
    <cellStyle name="20% - Accent5 2 3 3 2 3" xfId="3371"/>
    <cellStyle name="20% - Accent5 2 3 3 2 3 2" xfId="3372"/>
    <cellStyle name="20% - Accent5 2 3 3 2 4" xfId="3373"/>
    <cellStyle name="20% - Accent5 2 3 3 3" xfId="3374"/>
    <cellStyle name="20% - Accent5 2 3 3 3 2" xfId="3375"/>
    <cellStyle name="20% - Accent5 2 3 3 3 2 2" xfId="3376"/>
    <cellStyle name="20% - Accent5 2 3 3 3 3" xfId="3377"/>
    <cellStyle name="20% - Accent5 2 3 3 4" xfId="3378"/>
    <cellStyle name="20% - Accent5 2 3 3 4 2" xfId="3379"/>
    <cellStyle name="20% - Accent5 2 3 3 5" xfId="3380"/>
    <cellStyle name="20% - Accent5 2 3 3 5 2" xfId="3381"/>
    <cellStyle name="20% - Accent5 2 3 3 6" xfId="3382"/>
    <cellStyle name="20% - Accent5 2 3 3 7" xfId="3383"/>
    <cellStyle name="20% - Accent5 2 3 4" xfId="3384"/>
    <cellStyle name="20% - Accent5 2 3 4 2" xfId="3385"/>
    <cellStyle name="20% - Accent5 2 3 4 2 2" xfId="3386"/>
    <cellStyle name="20% - Accent5 2 3 4 3" xfId="3387"/>
    <cellStyle name="20% - Accent5 2 3 4 3 2" xfId="3388"/>
    <cellStyle name="20% - Accent5 2 3 4 4" xfId="3389"/>
    <cellStyle name="20% - Accent5 2 3 4 5" xfId="3390"/>
    <cellStyle name="20% - Accent5 2 3 5" xfId="3391"/>
    <cellStyle name="20% - Accent5 2 3 5 2" xfId="3392"/>
    <cellStyle name="20% - Accent5 2 3 5 2 2" xfId="3393"/>
    <cellStyle name="20% - Accent5 2 3 5 3" xfId="3394"/>
    <cellStyle name="20% - Accent5 2 3 6" xfId="3395"/>
    <cellStyle name="20% - Accent5 2 3 6 2" xfId="3396"/>
    <cellStyle name="20% - Accent5 2 3 7" xfId="3397"/>
    <cellStyle name="20% - Accent5 2 3 7 2" xfId="3398"/>
    <cellStyle name="20% - Accent5 2 3 8" xfId="3399"/>
    <cellStyle name="20% - Accent5 2 3 9" xfId="3400"/>
    <cellStyle name="20% - Accent5 2 3_5.4 MD &amp; utilisation-Spatial" xfId="3401"/>
    <cellStyle name="20% - Accent5 2 4" xfId="3402"/>
    <cellStyle name="20% - Accent5 2 4 2" xfId="3403"/>
    <cellStyle name="20% - Accent5 2 4 2 2" xfId="3404"/>
    <cellStyle name="20% - Accent5 2 4 2 2 2" xfId="3405"/>
    <cellStyle name="20% - Accent5 2 4 2 2 2 2" xfId="3406"/>
    <cellStyle name="20% - Accent5 2 4 2 2 3" xfId="3407"/>
    <cellStyle name="20% - Accent5 2 4 2 2 3 2" xfId="3408"/>
    <cellStyle name="20% - Accent5 2 4 2 2 4" xfId="3409"/>
    <cellStyle name="20% - Accent5 2 4 2 3" xfId="3410"/>
    <cellStyle name="20% - Accent5 2 4 2 3 2" xfId="3411"/>
    <cellStyle name="20% - Accent5 2 4 2 3 2 2" xfId="3412"/>
    <cellStyle name="20% - Accent5 2 4 2 3 3" xfId="3413"/>
    <cellStyle name="20% - Accent5 2 4 2 4" xfId="3414"/>
    <cellStyle name="20% - Accent5 2 4 2 4 2" xfId="3415"/>
    <cellStyle name="20% - Accent5 2 4 2 5" xfId="3416"/>
    <cellStyle name="20% - Accent5 2 4 2 5 2" xfId="3417"/>
    <cellStyle name="20% - Accent5 2 4 2 6" xfId="3418"/>
    <cellStyle name="20% - Accent5 2 4 3" xfId="3419"/>
    <cellStyle name="20% - Accent5 2 4 3 2" xfId="3420"/>
    <cellStyle name="20% - Accent5 2 4 3 2 2" xfId="3421"/>
    <cellStyle name="20% - Accent5 2 4 3 3" xfId="3422"/>
    <cellStyle name="20% - Accent5 2 4 3 3 2" xfId="3423"/>
    <cellStyle name="20% - Accent5 2 4 3 4" xfId="3424"/>
    <cellStyle name="20% - Accent5 2 4 4" xfId="3425"/>
    <cellStyle name="20% - Accent5 2 4 4 2" xfId="3426"/>
    <cellStyle name="20% - Accent5 2 4 4 2 2" xfId="3427"/>
    <cellStyle name="20% - Accent5 2 4 4 3" xfId="3428"/>
    <cellStyle name="20% - Accent5 2 4 5" xfId="3429"/>
    <cellStyle name="20% - Accent5 2 4 5 2" xfId="3430"/>
    <cellStyle name="20% - Accent5 2 4 6" xfId="3431"/>
    <cellStyle name="20% - Accent5 2 4 6 2" xfId="3432"/>
    <cellStyle name="20% - Accent5 2 4 7" xfId="3433"/>
    <cellStyle name="20% - Accent5 2 4 8" xfId="3434"/>
    <cellStyle name="20% - Accent5 2 5" xfId="3435"/>
    <cellStyle name="20% - Accent5 2 5 2" xfId="3436"/>
    <cellStyle name="20% - Accent5 2 5 2 2" xfId="3437"/>
    <cellStyle name="20% - Accent5 2 5 2 2 2" xfId="3438"/>
    <cellStyle name="20% - Accent5 2 5 2 3" xfId="3439"/>
    <cellStyle name="20% - Accent5 2 5 2 3 2" xfId="3440"/>
    <cellStyle name="20% - Accent5 2 5 2 4" xfId="3441"/>
    <cellStyle name="20% - Accent5 2 5 3" xfId="3442"/>
    <cellStyle name="20% - Accent5 2 5 3 2" xfId="3443"/>
    <cellStyle name="20% - Accent5 2 5 3 2 2" xfId="3444"/>
    <cellStyle name="20% - Accent5 2 5 3 3" xfId="3445"/>
    <cellStyle name="20% - Accent5 2 5 4" xfId="3446"/>
    <cellStyle name="20% - Accent5 2 5 4 2" xfId="3447"/>
    <cellStyle name="20% - Accent5 2 5 5" xfId="3448"/>
    <cellStyle name="20% - Accent5 2 5 5 2" xfId="3449"/>
    <cellStyle name="20% - Accent5 2 5 6" xfId="3450"/>
    <cellStyle name="20% - Accent5 2 6" xfId="3451"/>
    <cellStyle name="20% - Accent5 2 6 2" xfId="3452"/>
    <cellStyle name="20% - Accent5 2 6 3" xfId="3453"/>
    <cellStyle name="20% - Accent5 2 7" xfId="3454"/>
    <cellStyle name="20% - Accent5 2 7 2" xfId="3455"/>
    <cellStyle name="20% - Accent5 2 7 2 2" xfId="3456"/>
    <cellStyle name="20% - Accent5 2 7 3" xfId="3457"/>
    <cellStyle name="20% - Accent5 2 7 3 2" xfId="3458"/>
    <cellStyle name="20% - Accent5 2 7 4" xfId="3459"/>
    <cellStyle name="20% - Accent5 2 7 5" xfId="3460"/>
    <cellStyle name="20% - Accent5 2 8" xfId="3461"/>
    <cellStyle name="20% - Accent5 2 8 2" xfId="3462"/>
    <cellStyle name="20% - Accent5 2 9" xfId="3463"/>
    <cellStyle name="20% - Accent5 2 9 2" xfId="3464"/>
    <cellStyle name="20% - Accent5 3" xfId="3465"/>
    <cellStyle name="20% - Accent5 3 10" xfId="3466"/>
    <cellStyle name="20% - Accent5 3 11" xfId="3467"/>
    <cellStyle name="20% - Accent5 3 12" xfId="3468"/>
    <cellStyle name="20% - Accent5 3 2" xfId="3469"/>
    <cellStyle name="20% - Accent5 3 2 10" xfId="3470"/>
    <cellStyle name="20% - Accent5 3 2 2" xfId="3471"/>
    <cellStyle name="20% - Accent5 3 2 2 2" xfId="3472"/>
    <cellStyle name="20% - Accent5 3 2 2 2 2" xfId="3473"/>
    <cellStyle name="20% - Accent5 3 2 2 2 2 2" xfId="3474"/>
    <cellStyle name="20% - Accent5 3 2 2 2 2 2 2" xfId="3475"/>
    <cellStyle name="20% - Accent5 3 2 2 2 2 2 2 2" xfId="3476"/>
    <cellStyle name="20% - Accent5 3 2 2 2 2 2 3" xfId="3477"/>
    <cellStyle name="20% - Accent5 3 2 2 2 2 2 3 2" xfId="3478"/>
    <cellStyle name="20% - Accent5 3 2 2 2 2 2 4" xfId="3479"/>
    <cellStyle name="20% - Accent5 3 2 2 2 2 3" xfId="3480"/>
    <cellStyle name="20% - Accent5 3 2 2 2 2 3 2" xfId="3481"/>
    <cellStyle name="20% - Accent5 3 2 2 2 2 3 2 2" xfId="3482"/>
    <cellStyle name="20% - Accent5 3 2 2 2 2 3 3" xfId="3483"/>
    <cellStyle name="20% - Accent5 3 2 2 2 2 4" xfId="3484"/>
    <cellStyle name="20% - Accent5 3 2 2 2 2 4 2" xfId="3485"/>
    <cellStyle name="20% - Accent5 3 2 2 2 2 5" xfId="3486"/>
    <cellStyle name="20% - Accent5 3 2 2 2 2 5 2" xfId="3487"/>
    <cellStyle name="20% - Accent5 3 2 2 2 2 6" xfId="3488"/>
    <cellStyle name="20% - Accent5 3 2 2 2 3" xfId="3489"/>
    <cellStyle name="20% - Accent5 3 2 2 2 3 2" xfId="3490"/>
    <cellStyle name="20% - Accent5 3 2 2 2 3 2 2" xfId="3491"/>
    <cellStyle name="20% - Accent5 3 2 2 2 3 3" xfId="3492"/>
    <cellStyle name="20% - Accent5 3 2 2 2 3 3 2" xfId="3493"/>
    <cellStyle name="20% - Accent5 3 2 2 2 3 4" xfId="3494"/>
    <cellStyle name="20% - Accent5 3 2 2 2 4" xfId="3495"/>
    <cellStyle name="20% - Accent5 3 2 2 2 4 2" xfId="3496"/>
    <cellStyle name="20% - Accent5 3 2 2 2 4 2 2" xfId="3497"/>
    <cellStyle name="20% - Accent5 3 2 2 2 4 3" xfId="3498"/>
    <cellStyle name="20% - Accent5 3 2 2 2 5" xfId="3499"/>
    <cellStyle name="20% - Accent5 3 2 2 2 5 2" xfId="3500"/>
    <cellStyle name="20% - Accent5 3 2 2 2 6" xfId="3501"/>
    <cellStyle name="20% - Accent5 3 2 2 2 6 2" xfId="3502"/>
    <cellStyle name="20% - Accent5 3 2 2 2 7" xfId="3503"/>
    <cellStyle name="20% - Accent5 3 2 2 3" xfId="3504"/>
    <cellStyle name="20% - Accent5 3 2 2 3 2" xfId="3505"/>
    <cellStyle name="20% - Accent5 3 2 2 3 2 2" xfId="3506"/>
    <cellStyle name="20% - Accent5 3 2 2 3 2 2 2" xfId="3507"/>
    <cellStyle name="20% - Accent5 3 2 2 3 2 3" xfId="3508"/>
    <cellStyle name="20% - Accent5 3 2 2 3 2 3 2" xfId="3509"/>
    <cellStyle name="20% - Accent5 3 2 2 3 2 4" xfId="3510"/>
    <cellStyle name="20% - Accent5 3 2 2 3 3" xfId="3511"/>
    <cellStyle name="20% - Accent5 3 2 2 3 3 2" xfId="3512"/>
    <cellStyle name="20% - Accent5 3 2 2 3 3 2 2" xfId="3513"/>
    <cellStyle name="20% - Accent5 3 2 2 3 3 3" xfId="3514"/>
    <cellStyle name="20% - Accent5 3 2 2 3 4" xfId="3515"/>
    <cellStyle name="20% - Accent5 3 2 2 3 4 2" xfId="3516"/>
    <cellStyle name="20% - Accent5 3 2 2 3 5" xfId="3517"/>
    <cellStyle name="20% - Accent5 3 2 2 3 5 2" xfId="3518"/>
    <cellStyle name="20% - Accent5 3 2 2 3 6" xfId="3519"/>
    <cellStyle name="20% - Accent5 3 2 2 4" xfId="3520"/>
    <cellStyle name="20% - Accent5 3 2 2 4 2" xfId="3521"/>
    <cellStyle name="20% - Accent5 3 2 2 4 2 2" xfId="3522"/>
    <cellStyle name="20% - Accent5 3 2 2 4 3" xfId="3523"/>
    <cellStyle name="20% - Accent5 3 2 2 4 3 2" xfId="3524"/>
    <cellStyle name="20% - Accent5 3 2 2 4 4" xfId="3525"/>
    <cellStyle name="20% - Accent5 3 2 2 5" xfId="3526"/>
    <cellStyle name="20% - Accent5 3 2 2 5 2" xfId="3527"/>
    <cellStyle name="20% - Accent5 3 2 2 5 2 2" xfId="3528"/>
    <cellStyle name="20% - Accent5 3 2 2 5 3" xfId="3529"/>
    <cellStyle name="20% - Accent5 3 2 2 6" xfId="3530"/>
    <cellStyle name="20% - Accent5 3 2 2 6 2" xfId="3531"/>
    <cellStyle name="20% - Accent5 3 2 2 7" xfId="3532"/>
    <cellStyle name="20% - Accent5 3 2 2 7 2" xfId="3533"/>
    <cellStyle name="20% - Accent5 3 2 2 8" xfId="3534"/>
    <cellStyle name="20% - Accent5 3 2 3" xfId="3535"/>
    <cellStyle name="20% - Accent5 3 2 3 2" xfId="3536"/>
    <cellStyle name="20% - Accent5 3 2 3 2 2" xfId="3537"/>
    <cellStyle name="20% - Accent5 3 2 3 2 2 2" xfId="3538"/>
    <cellStyle name="20% - Accent5 3 2 3 2 2 2 2" xfId="3539"/>
    <cellStyle name="20% - Accent5 3 2 3 2 2 3" xfId="3540"/>
    <cellStyle name="20% - Accent5 3 2 3 2 2 3 2" xfId="3541"/>
    <cellStyle name="20% - Accent5 3 2 3 2 2 4" xfId="3542"/>
    <cellStyle name="20% - Accent5 3 2 3 2 3" xfId="3543"/>
    <cellStyle name="20% - Accent5 3 2 3 2 3 2" xfId="3544"/>
    <cellStyle name="20% - Accent5 3 2 3 2 3 2 2" xfId="3545"/>
    <cellStyle name="20% - Accent5 3 2 3 2 3 3" xfId="3546"/>
    <cellStyle name="20% - Accent5 3 2 3 2 4" xfId="3547"/>
    <cellStyle name="20% - Accent5 3 2 3 2 4 2" xfId="3548"/>
    <cellStyle name="20% - Accent5 3 2 3 2 5" xfId="3549"/>
    <cellStyle name="20% - Accent5 3 2 3 2 5 2" xfId="3550"/>
    <cellStyle name="20% - Accent5 3 2 3 2 6" xfId="3551"/>
    <cellStyle name="20% - Accent5 3 2 3 3" xfId="3552"/>
    <cellStyle name="20% - Accent5 3 2 3 3 2" xfId="3553"/>
    <cellStyle name="20% - Accent5 3 2 3 3 2 2" xfId="3554"/>
    <cellStyle name="20% - Accent5 3 2 3 3 3" xfId="3555"/>
    <cellStyle name="20% - Accent5 3 2 3 3 3 2" xfId="3556"/>
    <cellStyle name="20% - Accent5 3 2 3 3 4" xfId="3557"/>
    <cellStyle name="20% - Accent5 3 2 3 4" xfId="3558"/>
    <cellStyle name="20% - Accent5 3 2 3 4 2" xfId="3559"/>
    <cellStyle name="20% - Accent5 3 2 3 4 2 2" xfId="3560"/>
    <cellStyle name="20% - Accent5 3 2 3 4 3" xfId="3561"/>
    <cellStyle name="20% - Accent5 3 2 3 5" xfId="3562"/>
    <cellStyle name="20% - Accent5 3 2 3 5 2" xfId="3563"/>
    <cellStyle name="20% - Accent5 3 2 3 6" xfId="3564"/>
    <cellStyle name="20% - Accent5 3 2 3 6 2" xfId="3565"/>
    <cellStyle name="20% - Accent5 3 2 3 7" xfId="3566"/>
    <cellStyle name="20% - Accent5 3 2 4" xfId="3567"/>
    <cellStyle name="20% - Accent5 3 2 4 2" xfId="3568"/>
    <cellStyle name="20% - Accent5 3 2 4 2 2" xfId="3569"/>
    <cellStyle name="20% - Accent5 3 2 4 2 2 2" xfId="3570"/>
    <cellStyle name="20% - Accent5 3 2 4 2 3" xfId="3571"/>
    <cellStyle name="20% - Accent5 3 2 4 2 3 2" xfId="3572"/>
    <cellStyle name="20% - Accent5 3 2 4 2 4" xfId="3573"/>
    <cellStyle name="20% - Accent5 3 2 4 3" xfId="3574"/>
    <cellStyle name="20% - Accent5 3 2 4 3 2" xfId="3575"/>
    <cellStyle name="20% - Accent5 3 2 4 3 2 2" xfId="3576"/>
    <cellStyle name="20% - Accent5 3 2 4 3 3" xfId="3577"/>
    <cellStyle name="20% - Accent5 3 2 4 4" xfId="3578"/>
    <cellStyle name="20% - Accent5 3 2 4 4 2" xfId="3579"/>
    <cellStyle name="20% - Accent5 3 2 4 5" xfId="3580"/>
    <cellStyle name="20% - Accent5 3 2 4 5 2" xfId="3581"/>
    <cellStyle name="20% - Accent5 3 2 4 6" xfId="3582"/>
    <cellStyle name="20% - Accent5 3 2 5" xfId="3583"/>
    <cellStyle name="20% - Accent5 3 2 5 2" xfId="3584"/>
    <cellStyle name="20% - Accent5 3 2 5 2 2" xfId="3585"/>
    <cellStyle name="20% - Accent5 3 2 5 3" xfId="3586"/>
    <cellStyle name="20% - Accent5 3 2 5 3 2" xfId="3587"/>
    <cellStyle name="20% - Accent5 3 2 5 4" xfId="3588"/>
    <cellStyle name="20% - Accent5 3 2 6" xfId="3589"/>
    <cellStyle name="20% - Accent5 3 2 6 2" xfId="3590"/>
    <cellStyle name="20% - Accent5 3 2 6 2 2" xfId="3591"/>
    <cellStyle name="20% - Accent5 3 2 6 3" xfId="3592"/>
    <cellStyle name="20% - Accent5 3 2 7" xfId="3593"/>
    <cellStyle name="20% - Accent5 3 2 7 2" xfId="3594"/>
    <cellStyle name="20% - Accent5 3 2 8" xfId="3595"/>
    <cellStyle name="20% - Accent5 3 2 8 2" xfId="3596"/>
    <cellStyle name="20% - Accent5 3 2 9" xfId="3597"/>
    <cellStyle name="20% - Accent5 3 3" xfId="3598"/>
    <cellStyle name="20% - Accent5 3 3 2" xfId="3599"/>
    <cellStyle name="20% - Accent5 3 3 2 2" xfId="3600"/>
    <cellStyle name="20% - Accent5 3 3 2 2 2" xfId="3601"/>
    <cellStyle name="20% - Accent5 3 3 2 2 2 2" xfId="3602"/>
    <cellStyle name="20% - Accent5 3 3 2 2 2 2 2" xfId="3603"/>
    <cellStyle name="20% - Accent5 3 3 2 2 2 3" xfId="3604"/>
    <cellStyle name="20% - Accent5 3 3 2 2 2 3 2" xfId="3605"/>
    <cellStyle name="20% - Accent5 3 3 2 2 2 4" xfId="3606"/>
    <cellStyle name="20% - Accent5 3 3 2 2 3" xfId="3607"/>
    <cellStyle name="20% - Accent5 3 3 2 2 3 2" xfId="3608"/>
    <cellStyle name="20% - Accent5 3 3 2 2 3 2 2" xfId="3609"/>
    <cellStyle name="20% - Accent5 3 3 2 2 3 3" xfId="3610"/>
    <cellStyle name="20% - Accent5 3 3 2 2 4" xfId="3611"/>
    <cellStyle name="20% - Accent5 3 3 2 2 4 2" xfId="3612"/>
    <cellStyle name="20% - Accent5 3 3 2 2 5" xfId="3613"/>
    <cellStyle name="20% - Accent5 3 3 2 2 5 2" xfId="3614"/>
    <cellStyle name="20% - Accent5 3 3 2 2 6" xfId="3615"/>
    <cellStyle name="20% - Accent5 3 3 2 3" xfId="3616"/>
    <cellStyle name="20% - Accent5 3 3 2 3 2" xfId="3617"/>
    <cellStyle name="20% - Accent5 3 3 2 3 2 2" xfId="3618"/>
    <cellStyle name="20% - Accent5 3 3 2 3 3" xfId="3619"/>
    <cellStyle name="20% - Accent5 3 3 2 3 3 2" xfId="3620"/>
    <cellStyle name="20% - Accent5 3 3 2 3 4" xfId="3621"/>
    <cellStyle name="20% - Accent5 3 3 2 4" xfId="3622"/>
    <cellStyle name="20% - Accent5 3 3 2 4 2" xfId="3623"/>
    <cellStyle name="20% - Accent5 3 3 2 4 2 2" xfId="3624"/>
    <cellStyle name="20% - Accent5 3 3 2 4 3" xfId="3625"/>
    <cellStyle name="20% - Accent5 3 3 2 5" xfId="3626"/>
    <cellStyle name="20% - Accent5 3 3 2 5 2" xfId="3627"/>
    <cellStyle name="20% - Accent5 3 3 2 6" xfId="3628"/>
    <cellStyle name="20% - Accent5 3 3 2 6 2" xfId="3629"/>
    <cellStyle name="20% - Accent5 3 3 2 7" xfId="3630"/>
    <cellStyle name="20% - Accent5 3 3 3" xfId="3631"/>
    <cellStyle name="20% - Accent5 3 3 3 2" xfId="3632"/>
    <cellStyle name="20% - Accent5 3 3 3 2 2" xfId="3633"/>
    <cellStyle name="20% - Accent5 3 3 3 2 2 2" xfId="3634"/>
    <cellStyle name="20% - Accent5 3 3 3 2 3" xfId="3635"/>
    <cellStyle name="20% - Accent5 3 3 3 2 3 2" xfId="3636"/>
    <cellStyle name="20% - Accent5 3 3 3 2 4" xfId="3637"/>
    <cellStyle name="20% - Accent5 3 3 3 3" xfId="3638"/>
    <cellStyle name="20% - Accent5 3 3 3 3 2" xfId="3639"/>
    <cellStyle name="20% - Accent5 3 3 3 3 2 2" xfId="3640"/>
    <cellStyle name="20% - Accent5 3 3 3 3 3" xfId="3641"/>
    <cellStyle name="20% - Accent5 3 3 3 4" xfId="3642"/>
    <cellStyle name="20% - Accent5 3 3 3 4 2" xfId="3643"/>
    <cellStyle name="20% - Accent5 3 3 3 5" xfId="3644"/>
    <cellStyle name="20% - Accent5 3 3 3 5 2" xfId="3645"/>
    <cellStyle name="20% - Accent5 3 3 3 6" xfId="3646"/>
    <cellStyle name="20% - Accent5 3 3 4" xfId="3647"/>
    <cellStyle name="20% - Accent5 3 3 4 2" xfId="3648"/>
    <cellStyle name="20% - Accent5 3 3 4 2 2" xfId="3649"/>
    <cellStyle name="20% - Accent5 3 3 4 3" xfId="3650"/>
    <cellStyle name="20% - Accent5 3 3 4 3 2" xfId="3651"/>
    <cellStyle name="20% - Accent5 3 3 4 4" xfId="3652"/>
    <cellStyle name="20% - Accent5 3 3 5" xfId="3653"/>
    <cellStyle name="20% - Accent5 3 3 5 2" xfId="3654"/>
    <cellStyle name="20% - Accent5 3 3 5 2 2" xfId="3655"/>
    <cellStyle name="20% - Accent5 3 3 5 3" xfId="3656"/>
    <cellStyle name="20% - Accent5 3 3 6" xfId="3657"/>
    <cellStyle name="20% - Accent5 3 3 6 2" xfId="3658"/>
    <cellStyle name="20% - Accent5 3 3 7" xfId="3659"/>
    <cellStyle name="20% - Accent5 3 3 7 2" xfId="3660"/>
    <cellStyle name="20% - Accent5 3 3 8" xfId="3661"/>
    <cellStyle name="20% - Accent5 3 4" xfId="3662"/>
    <cellStyle name="20% - Accent5 3 4 2" xfId="3663"/>
    <cellStyle name="20% - Accent5 3 4 2 2" xfId="3664"/>
    <cellStyle name="20% - Accent5 3 4 2 2 2" xfId="3665"/>
    <cellStyle name="20% - Accent5 3 4 2 2 2 2" xfId="3666"/>
    <cellStyle name="20% - Accent5 3 4 2 2 3" xfId="3667"/>
    <cellStyle name="20% - Accent5 3 4 2 2 3 2" xfId="3668"/>
    <cellStyle name="20% - Accent5 3 4 2 2 4" xfId="3669"/>
    <cellStyle name="20% - Accent5 3 4 2 3" xfId="3670"/>
    <cellStyle name="20% - Accent5 3 4 2 3 2" xfId="3671"/>
    <cellStyle name="20% - Accent5 3 4 2 3 2 2" xfId="3672"/>
    <cellStyle name="20% - Accent5 3 4 2 3 3" xfId="3673"/>
    <cellStyle name="20% - Accent5 3 4 2 4" xfId="3674"/>
    <cellStyle name="20% - Accent5 3 4 2 4 2" xfId="3675"/>
    <cellStyle name="20% - Accent5 3 4 2 5" xfId="3676"/>
    <cellStyle name="20% - Accent5 3 4 2 5 2" xfId="3677"/>
    <cellStyle name="20% - Accent5 3 4 2 6" xfId="3678"/>
    <cellStyle name="20% - Accent5 3 4 3" xfId="3679"/>
    <cellStyle name="20% - Accent5 3 4 3 2" xfId="3680"/>
    <cellStyle name="20% - Accent5 3 4 3 2 2" xfId="3681"/>
    <cellStyle name="20% - Accent5 3 4 3 3" xfId="3682"/>
    <cellStyle name="20% - Accent5 3 4 3 3 2" xfId="3683"/>
    <cellStyle name="20% - Accent5 3 4 3 4" xfId="3684"/>
    <cellStyle name="20% - Accent5 3 4 4" xfId="3685"/>
    <cellStyle name="20% - Accent5 3 4 4 2" xfId="3686"/>
    <cellStyle name="20% - Accent5 3 4 4 2 2" xfId="3687"/>
    <cellStyle name="20% - Accent5 3 4 4 3" xfId="3688"/>
    <cellStyle name="20% - Accent5 3 4 5" xfId="3689"/>
    <cellStyle name="20% - Accent5 3 4 5 2" xfId="3690"/>
    <cellStyle name="20% - Accent5 3 4 6" xfId="3691"/>
    <cellStyle name="20% - Accent5 3 4 6 2" xfId="3692"/>
    <cellStyle name="20% - Accent5 3 4 7" xfId="3693"/>
    <cellStyle name="20% - Accent5 3 5" xfId="3694"/>
    <cellStyle name="20% - Accent5 3 5 2" xfId="3695"/>
    <cellStyle name="20% - Accent5 3 5 2 2" xfId="3696"/>
    <cellStyle name="20% - Accent5 3 5 2 2 2" xfId="3697"/>
    <cellStyle name="20% - Accent5 3 5 2 3" xfId="3698"/>
    <cellStyle name="20% - Accent5 3 5 2 3 2" xfId="3699"/>
    <cellStyle name="20% - Accent5 3 5 2 4" xfId="3700"/>
    <cellStyle name="20% - Accent5 3 5 3" xfId="3701"/>
    <cellStyle name="20% - Accent5 3 5 3 2" xfId="3702"/>
    <cellStyle name="20% - Accent5 3 5 3 2 2" xfId="3703"/>
    <cellStyle name="20% - Accent5 3 5 3 3" xfId="3704"/>
    <cellStyle name="20% - Accent5 3 5 4" xfId="3705"/>
    <cellStyle name="20% - Accent5 3 5 4 2" xfId="3706"/>
    <cellStyle name="20% - Accent5 3 5 5" xfId="3707"/>
    <cellStyle name="20% - Accent5 3 5 5 2" xfId="3708"/>
    <cellStyle name="20% - Accent5 3 5 6" xfId="3709"/>
    <cellStyle name="20% - Accent5 3 6" xfId="3710"/>
    <cellStyle name="20% - Accent5 3 6 2" xfId="3711"/>
    <cellStyle name="20% - Accent5 3 6 2 2" xfId="3712"/>
    <cellStyle name="20% - Accent5 3 6 3" xfId="3713"/>
    <cellStyle name="20% - Accent5 3 6 3 2" xfId="3714"/>
    <cellStyle name="20% - Accent5 3 6 4" xfId="3715"/>
    <cellStyle name="20% - Accent5 3 7" xfId="3716"/>
    <cellStyle name="20% - Accent5 3 7 2" xfId="3717"/>
    <cellStyle name="20% - Accent5 3 7 2 2" xfId="3718"/>
    <cellStyle name="20% - Accent5 3 7 3" xfId="3719"/>
    <cellStyle name="20% - Accent5 3 7 4" xfId="3720"/>
    <cellStyle name="20% - Accent5 3 8" xfId="3721"/>
    <cellStyle name="20% - Accent5 3 8 2" xfId="3722"/>
    <cellStyle name="20% - Accent5 3 9" xfId="3723"/>
    <cellStyle name="20% - Accent5 3 9 2" xfId="3724"/>
    <cellStyle name="20% - Accent5 4" xfId="3725"/>
    <cellStyle name="20% - Accent5 4 10" xfId="3726"/>
    <cellStyle name="20% - Accent5 4 2" xfId="3727"/>
    <cellStyle name="20% - Accent5 4 2 2" xfId="3728"/>
    <cellStyle name="20% - Accent5 4 2 2 2" xfId="3729"/>
    <cellStyle name="20% - Accent5 4 2 2 2 2" xfId="3730"/>
    <cellStyle name="20% - Accent5 4 2 2 2 2 2" xfId="3731"/>
    <cellStyle name="20% - Accent5 4 2 2 2 2 2 2" xfId="3732"/>
    <cellStyle name="20% - Accent5 4 2 2 2 2 3" xfId="3733"/>
    <cellStyle name="20% - Accent5 4 2 2 2 2 3 2" xfId="3734"/>
    <cellStyle name="20% - Accent5 4 2 2 2 2 4" xfId="3735"/>
    <cellStyle name="20% - Accent5 4 2 2 2 3" xfId="3736"/>
    <cellStyle name="20% - Accent5 4 2 2 2 3 2" xfId="3737"/>
    <cellStyle name="20% - Accent5 4 2 2 2 3 2 2" xfId="3738"/>
    <cellStyle name="20% - Accent5 4 2 2 2 3 3" xfId="3739"/>
    <cellStyle name="20% - Accent5 4 2 2 2 4" xfId="3740"/>
    <cellStyle name="20% - Accent5 4 2 2 2 4 2" xfId="3741"/>
    <cellStyle name="20% - Accent5 4 2 2 2 5" xfId="3742"/>
    <cellStyle name="20% - Accent5 4 2 2 2 5 2" xfId="3743"/>
    <cellStyle name="20% - Accent5 4 2 2 2 6" xfId="3744"/>
    <cellStyle name="20% - Accent5 4 2 2 3" xfId="3745"/>
    <cellStyle name="20% - Accent5 4 2 2 3 2" xfId="3746"/>
    <cellStyle name="20% - Accent5 4 2 2 3 2 2" xfId="3747"/>
    <cellStyle name="20% - Accent5 4 2 2 3 3" xfId="3748"/>
    <cellStyle name="20% - Accent5 4 2 2 3 3 2" xfId="3749"/>
    <cellStyle name="20% - Accent5 4 2 2 3 4" xfId="3750"/>
    <cellStyle name="20% - Accent5 4 2 2 4" xfId="3751"/>
    <cellStyle name="20% - Accent5 4 2 2 4 2" xfId="3752"/>
    <cellStyle name="20% - Accent5 4 2 2 4 2 2" xfId="3753"/>
    <cellStyle name="20% - Accent5 4 2 2 4 3" xfId="3754"/>
    <cellStyle name="20% - Accent5 4 2 2 5" xfId="3755"/>
    <cellStyle name="20% - Accent5 4 2 2 5 2" xfId="3756"/>
    <cellStyle name="20% - Accent5 4 2 2 6" xfId="3757"/>
    <cellStyle name="20% - Accent5 4 2 2 6 2" xfId="3758"/>
    <cellStyle name="20% - Accent5 4 2 2 7" xfId="3759"/>
    <cellStyle name="20% - Accent5 4 2 3" xfId="3760"/>
    <cellStyle name="20% - Accent5 4 2 3 2" xfId="3761"/>
    <cellStyle name="20% - Accent5 4 2 3 2 2" xfId="3762"/>
    <cellStyle name="20% - Accent5 4 2 3 2 2 2" xfId="3763"/>
    <cellStyle name="20% - Accent5 4 2 3 2 3" xfId="3764"/>
    <cellStyle name="20% - Accent5 4 2 3 2 3 2" xfId="3765"/>
    <cellStyle name="20% - Accent5 4 2 3 2 4" xfId="3766"/>
    <cellStyle name="20% - Accent5 4 2 3 3" xfId="3767"/>
    <cellStyle name="20% - Accent5 4 2 3 3 2" xfId="3768"/>
    <cellStyle name="20% - Accent5 4 2 3 3 2 2" xfId="3769"/>
    <cellStyle name="20% - Accent5 4 2 3 3 3" xfId="3770"/>
    <cellStyle name="20% - Accent5 4 2 3 4" xfId="3771"/>
    <cellStyle name="20% - Accent5 4 2 3 4 2" xfId="3772"/>
    <cellStyle name="20% - Accent5 4 2 3 5" xfId="3773"/>
    <cellStyle name="20% - Accent5 4 2 3 5 2" xfId="3774"/>
    <cellStyle name="20% - Accent5 4 2 3 6" xfId="3775"/>
    <cellStyle name="20% - Accent5 4 2 4" xfId="3776"/>
    <cellStyle name="20% - Accent5 4 2 4 2" xfId="3777"/>
    <cellStyle name="20% - Accent5 4 2 4 2 2" xfId="3778"/>
    <cellStyle name="20% - Accent5 4 2 4 3" xfId="3779"/>
    <cellStyle name="20% - Accent5 4 2 4 3 2" xfId="3780"/>
    <cellStyle name="20% - Accent5 4 2 4 4" xfId="3781"/>
    <cellStyle name="20% - Accent5 4 2 5" xfId="3782"/>
    <cellStyle name="20% - Accent5 4 2 5 2" xfId="3783"/>
    <cellStyle name="20% - Accent5 4 2 5 2 2" xfId="3784"/>
    <cellStyle name="20% - Accent5 4 2 5 3" xfId="3785"/>
    <cellStyle name="20% - Accent5 4 2 6" xfId="3786"/>
    <cellStyle name="20% - Accent5 4 2 6 2" xfId="3787"/>
    <cellStyle name="20% - Accent5 4 2 7" xfId="3788"/>
    <cellStyle name="20% - Accent5 4 2 7 2" xfId="3789"/>
    <cellStyle name="20% - Accent5 4 2 8" xfId="3790"/>
    <cellStyle name="20% - Accent5 4 2 9" xfId="3791"/>
    <cellStyle name="20% - Accent5 4 3" xfId="3792"/>
    <cellStyle name="20% - Accent5 4 3 2" xfId="3793"/>
    <cellStyle name="20% - Accent5 4 3 2 2" xfId="3794"/>
    <cellStyle name="20% - Accent5 4 3 2 2 2" xfId="3795"/>
    <cellStyle name="20% - Accent5 4 3 2 2 2 2" xfId="3796"/>
    <cellStyle name="20% - Accent5 4 3 2 2 3" xfId="3797"/>
    <cellStyle name="20% - Accent5 4 3 2 2 3 2" xfId="3798"/>
    <cellStyle name="20% - Accent5 4 3 2 2 4" xfId="3799"/>
    <cellStyle name="20% - Accent5 4 3 2 3" xfId="3800"/>
    <cellStyle name="20% - Accent5 4 3 2 3 2" xfId="3801"/>
    <cellStyle name="20% - Accent5 4 3 2 3 2 2" xfId="3802"/>
    <cellStyle name="20% - Accent5 4 3 2 3 3" xfId="3803"/>
    <cellStyle name="20% - Accent5 4 3 2 4" xfId="3804"/>
    <cellStyle name="20% - Accent5 4 3 2 4 2" xfId="3805"/>
    <cellStyle name="20% - Accent5 4 3 2 5" xfId="3806"/>
    <cellStyle name="20% - Accent5 4 3 2 5 2" xfId="3807"/>
    <cellStyle name="20% - Accent5 4 3 2 6" xfId="3808"/>
    <cellStyle name="20% - Accent5 4 3 3" xfId="3809"/>
    <cellStyle name="20% - Accent5 4 3 3 2" xfId="3810"/>
    <cellStyle name="20% - Accent5 4 3 3 2 2" xfId="3811"/>
    <cellStyle name="20% - Accent5 4 3 3 3" xfId="3812"/>
    <cellStyle name="20% - Accent5 4 3 3 3 2" xfId="3813"/>
    <cellStyle name="20% - Accent5 4 3 3 4" xfId="3814"/>
    <cellStyle name="20% - Accent5 4 3 4" xfId="3815"/>
    <cellStyle name="20% - Accent5 4 3 4 2" xfId="3816"/>
    <cellStyle name="20% - Accent5 4 3 4 2 2" xfId="3817"/>
    <cellStyle name="20% - Accent5 4 3 4 3" xfId="3818"/>
    <cellStyle name="20% - Accent5 4 3 5" xfId="3819"/>
    <cellStyle name="20% - Accent5 4 3 5 2" xfId="3820"/>
    <cellStyle name="20% - Accent5 4 3 6" xfId="3821"/>
    <cellStyle name="20% - Accent5 4 3 6 2" xfId="3822"/>
    <cellStyle name="20% - Accent5 4 3 7" xfId="3823"/>
    <cellStyle name="20% - Accent5 4 4" xfId="3824"/>
    <cellStyle name="20% - Accent5 4 4 2" xfId="3825"/>
    <cellStyle name="20% - Accent5 4 4 2 2" xfId="3826"/>
    <cellStyle name="20% - Accent5 4 4 2 2 2" xfId="3827"/>
    <cellStyle name="20% - Accent5 4 4 2 3" xfId="3828"/>
    <cellStyle name="20% - Accent5 4 4 2 3 2" xfId="3829"/>
    <cellStyle name="20% - Accent5 4 4 2 4" xfId="3830"/>
    <cellStyle name="20% - Accent5 4 4 3" xfId="3831"/>
    <cellStyle name="20% - Accent5 4 4 3 2" xfId="3832"/>
    <cellStyle name="20% - Accent5 4 4 3 2 2" xfId="3833"/>
    <cellStyle name="20% - Accent5 4 4 3 3" xfId="3834"/>
    <cellStyle name="20% - Accent5 4 4 4" xfId="3835"/>
    <cellStyle name="20% - Accent5 4 4 4 2" xfId="3836"/>
    <cellStyle name="20% - Accent5 4 4 5" xfId="3837"/>
    <cellStyle name="20% - Accent5 4 4 5 2" xfId="3838"/>
    <cellStyle name="20% - Accent5 4 4 6" xfId="3839"/>
    <cellStyle name="20% - Accent5 4 5" xfId="3840"/>
    <cellStyle name="20% - Accent5 4 5 2" xfId="3841"/>
    <cellStyle name="20% - Accent5 4 5 2 2" xfId="3842"/>
    <cellStyle name="20% - Accent5 4 5 3" xfId="3843"/>
    <cellStyle name="20% - Accent5 4 5 3 2" xfId="3844"/>
    <cellStyle name="20% - Accent5 4 5 4" xfId="3845"/>
    <cellStyle name="20% - Accent5 4 5 5" xfId="3846"/>
    <cellStyle name="20% - Accent5 4 6" xfId="3847"/>
    <cellStyle name="20% - Accent5 4 6 2" xfId="3848"/>
    <cellStyle name="20% - Accent5 4 6 2 2" xfId="3849"/>
    <cellStyle name="20% - Accent5 4 6 3" xfId="3850"/>
    <cellStyle name="20% - Accent5 4 6 4" xfId="3851"/>
    <cellStyle name="20% - Accent5 4 7" xfId="3852"/>
    <cellStyle name="20% - Accent5 4 7 2" xfId="3853"/>
    <cellStyle name="20% - Accent5 4 8" xfId="3854"/>
    <cellStyle name="20% - Accent5 4 8 2" xfId="3855"/>
    <cellStyle name="20% - Accent5 4 9" xfId="3856"/>
    <cellStyle name="20% - Accent5 5" xfId="3857"/>
    <cellStyle name="20% - Accent5 5 2" xfId="3858"/>
    <cellStyle name="20% - Accent5 6" xfId="3859"/>
    <cellStyle name="20% - Accent5 7" xfId="3860"/>
    <cellStyle name="20% - Accent6 2" xfId="3861"/>
    <cellStyle name="20% - Accent6 2 10" xfId="3862"/>
    <cellStyle name="20% - Accent6 2 10 2" xfId="3863"/>
    <cellStyle name="20% - Accent6 2 11" xfId="3864"/>
    <cellStyle name="20% - Accent6 2 11 2" xfId="3865"/>
    <cellStyle name="20% - Accent6 2 12" xfId="3866"/>
    <cellStyle name="20% - Accent6 2 13" xfId="3867"/>
    <cellStyle name="20% - Accent6 2 2" xfId="3868"/>
    <cellStyle name="20% - Accent6 2 2 2" xfId="3869"/>
    <cellStyle name="20% - Accent6 2 2 2 2" xfId="3870"/>
    <cellStyle name="20% - Accent6 2 2 3" xfId="3871"/>
    <cellStyle name="20% - Accent6 2 2 4" xfId="3872"/>
    <cellStyle name="20% - Accent6 2 2 5" xfId="3873"/>
    <cellStyle name="20% - Accent6 2 3" xfId="3874"/>
    <cellStyle name="20% - Accent6 2 3 2" xfId="3875"/>
    <cellStyle name="20% - Accent6 2 3 2 2" xfId="3876"/>
    <cellStyle name="20% - Accent6 2 3 2 2 2" xfId="3877"/>
    <cellStyle name="20% - Accent6 2 3 2 2 2 2" xfId="3878"/>
    <cellStyle name="20% - Accent6 2 3 2 2 2 2 2" xfId="3879"/>
    <cellStyle name="20% - Accent6 2 3 2 2 2 3" xfId="3880"/>
    <cellStyle name="20% - Accent6 2 3 2 2 2 3 2" xfId="3881"/>
    <cellStyle name="20% - Accent6 2 3 2 2 2 4" xfId="3882"/>
    <cellStyle name="20% - Accent6 2 3 2 2 3" xfId="3883"/>
    <cellStyle name="20% - Accent6 2 3 2 2 3 2" xfId="3884"/>
    <cellStyle name="20% - Accent6 2 3 2 2 3 2 2" xfId="3885"/>
    <cellStyle name="20% - Accent6 2 3 2 2 3 3" xfId="3886"/>
    <cellStyle name="20% - Accent6 2 3 2 2 4" xfId="3887"/>
    <cellStyle name="20% - Accent6 2 3 2 2 4 2" xfId="3888"/>
    <cellStyle name="20% - Accent6 2 3 2 2 5" xfId="3889"/>
    <cellStyle name="20% - Accent6 2 3 2 2 5 2" xfId="3890"/>
    <cellStyle name="20% - Accent6 2 3 2 2 6" xfId="3891"/>
    <cellStyle name="20% - Accent6 2 3 2 2 7" xfId="3892"/>
    <cellStyle name="20% - Accent6 2 3 2 3" xfId="3893"/>
    <cellStyle name="20% - Accent6 2 3 2 3 2" xfId="3894"/>
    <cellStyle name="20% - Accent6 2 3 2 3 2 2" xfId="3895"/>
    <cellStyle name="20% - Accent6 2 3 2 3 3" xfId="3896"/>
    <cellStyle name="20% - Accent6 2 3 2 3 3 2" xfId="3897"/>
    <cellStyle name="20% - Accent6 2 3 2 3 4" xfId="3898"/>
    <cellStyle name="20% - Accent6 2 3 2 4" xfId="3899"/>
    <cellStyle name="20% - Accent6 2 3 2 4 2" xfId="3900"/>
    <cellStyle name="20% - Accent6 2 3 2 4 2 2" xfId="3901"/>
    <cellStyle name="20% - Accent6 2 3 2 4 3" xfId="3902"/>
    <cellStyle name="20% - Accent6 2 3 2 5" xfId="3903"/>
    <cellStyle name="20% - Accent6 2 3 2 5 2" xfId="3904"/>
    <cellStyle name="20% - Accent6 2 3 2 6" xfId="3905"/>
    <cellStyle name="20% - Accent6 2 3 2 6 2" xfId="3906"/>
    <cellStyle name="20% - Accent6 2 3 2 7" xfId="3907"/>
    <cellStyle name="20% - Accent6 2 3 2 8" xfId="3908"/>
    <cellStyle name="20% - Accent6 2 3 3" xfId="3909"/>
    <cellStyle name="20% - Accent6 2 3 3 2" xfId="3910"/>
    <cellStyle name="20% - Accent6 2 3 3 2 2" xfId="3911"/>
    <cellStyle name="20% - Accent6 2 3 3 2 2 2" xfId="3912"/>
    <cellStyle name="20% - Accent6 2 3 3 2 3" xfId="3913"/>
    <cellStyle name="20% - Accent6 2 3 3 2 3 2" xfId="3914"/>
    <cellStyle name="20% - Accent6 2 3 3 2 4" xfId="3915"/>
    <cellStyle name="20% - Accent6 2 3 3 3" xfId="3916"/>
    <cellStyle name="20% - Accent6 2 3 3 3 2" xfId="3917"/>
    <cellStyle name="20% - Accent6 2 3 3 3 2 2" xfId="3918"/>
    <cellStyle name="20% - Accent6 2 3 3 3 3" xfId="3919"/>
    <cellStyle name="20% - Accent6 2 3 3 4" xfId="3920"/>
    <cellStyle name="20% - Accent6 2 3 3 4 2" xfId="3921"/>
    <cellStyle name="20% - Accent6 2 3 3 5" xfId="3922"/>
    <cellStyle name="20% - Accent6 2 3 3 5 2" xfId="3923"/>
    <cellStyle name="20% - Accent6 2 3 3 6" xfId="3924"/>
    <cellStyle name="20% - Accent6 2 3 3 7" xfId="3925"/>
    <cellStyle name="20% - Accent6 2 3 4" xfId="3926"/>
    <cellStyle name="20% - Accent6 2 3 4 2" xfId="3927"/>
    <cellStyle name="20% - Accent6 2 3 4 2 2" xfId="3928"/>
    <cellStyle name="20% - Accent6 2 3 4 3" xfId="3929"/>
    <cellStyle name="20% - Accent6 2 3 4 3 2" xfId="3930"/>
    <cellStyle name="20% - Accent6 2 3 4 4" xfId="3931"/>
    <cellStyle name="20% - Accent6 2 3 4 5" xfId="3932"/>
    <cellStyle name="20% - Accent6 2 3 5" xfId="3933"/>
    <cellStyle name="20% - Accent6 2 3 5 2" xfId="3934"/>
    <cellStyle name="20% - Accent6 2 3 5 2 2" xfId="3935"/>
    <cellStyle name="20% - Accent6 2 3 5 3" xfId="3936"/>
    <cellStyle name="20% - Accent6 2 3 6" xfId="3937"/>
    <cellStyle name="20% - Accent6 2 3 6 2" xfId="3938"/>
    <cellStyle name="20% - Accent6 2 3 7" xfId="3939"/>
    <cellStyle name="20% - Accent6 2 3 7 2" xfId="3940"/>
    <cellStyle name="20% - Accent6 2 3 8" xfId="3941"/>
    <cellStyle name="20% - Accent6 2 3 9" xfId="3942"/>
    <cellStyle name="20% - Accent6 2 3_5.4 MD &amp; utilisation-Spatial" xfId="3943"/>
    <cellStyle name="20% - Accent6 2 4" xfId="3944"/>
    <cellStyle name="20% - Accent6 2 4 2" xfId="3945"/>
    <cellStyle name="20% - Accent6 2 4 2 2" xfId="3946"/>
    <cellStyle name="20% - Accent6 2 4 2 2 2" xfId="3947"/>
    <cellStyle name="20% - Accent6 2 4 2 2 2 2" xfId="3948"/>
    <cellStyle name="20% - Accent6 2 4 2 2 3" xfId="3949"/>
    <cellStyle name="20% - Accent6 2 4 2 2 3 2" xfId="3950"/>
    <cellStyle name="20% - Accent6 2 4 2 2 4" xfId="3951"/>
    <cellStyle name="20% - Accent6 2 4 2 3" xfId="3952"/>
    <cellStyle name="20% - Accent6 2 4 2 3 2" xfId="3953"/>
    <cellStyle name="20% - Accent6 2 4 2 3 2 2" xfId="3954"/>
    <cellStyle name="20% - Accent6 2 4 2 3 3" xfId="3955"/>
    <cellStyle name="20% - Accent6 2 4 2 4" xfId="3956"/>
    <cellStyle name="20% - Accent6 2 4 2 4 2" xfId="3957"/>
    <cellStyle name="20% - Accent6 2 4 2 5" xfId="3958"/>
    <cellStyle name="20% - Accent6 2 4 2 5 2" xfId="3959"/>
    <cellStyle name="20% - Accent6 2 4 2 6" xfId="3960"/>
    <cellStyle name="20% - Accent6 2 4 3" xfId="3961"/>
    <cellStyle name="20% - Accent6 2 4 3 2" xfId="3962"/>
    <cellStyle name="20% - Accent6 2 4 3 2 2" xfId="3963"/>
    <cellStyle name="20% - Accent6 2 4 3 3" xfId="3964"/>
    <cellStyle name="20% - Accent6 2 4 3 3 2" xfId="3965"/>
    <cellStyle name="20% - Accent6 2 4 3 4" xfId="3966"/>
    <cellStyle name="20% - Accent6 2 4 4" xfId="3967"/>
    <cellStyle name="20% - Accent6 2 4 4 2" xfId="3968"/>
    <cellStyle name="20% - Accent6 2 4 4 2 2" xfId="3969"/>
    <cellStyle name="20% - Accent6 2 4 4 3" xfId="3970"/>
    <cellStyle name="20% - Accent6 2 4 5" xfId="3971"/>
    <cellStyle name="20% - Accent6 2 4 5 2" xfId="3972"/>
    <cellStyle name="20% - Accent6 2 4 6" xfId="3973"/>
    <cellStyle name="20% - Accent6 2 4 6 2" xfId="3974"/>
    <cellStyle name="20% - Accent6 2 4 7" xfId="3975"/>
    <cellStyle name="20% - Accent6 2 4 8" xfId="3976"/>
    <cellStyle name="20% - Accent6 2 5" xfId="3977"/>
    <cellStyle name="20% - Accent6 2 5 2" xfId="3978"/>
    <cellStyle name="20% - Accent6 2 5 2 2" xfId="3979"/>
    <cellStyle name="20% - Accent6 2 5 2 2 2" xfId="3980"/>
    <cellStyle name="20% - Accent6 2 5 2 3" xfId="3981"/>
    <cellStyle name="20% - Accent6 2 5 2 3 2" xfId="3982"/>
    <cellStyle name="20% - Accent6 2 5 2 4" xfId="3983"/>
    <cellStyle name="20% - Accent6 2 5 3" xfId="3984"/>
    <cellStyle name="20% - Accent6 2 5 3 2" xfId="3985"/>
    <cellStyle name="20% - Accent6 2 5 3 2 2" xfId="3986"/>
    <cellStyle name="20% - Accent6 2 5 3 3" xfId="3987"/>
    <cellStyle name="20% - Accent6 2 5 4" xfId="3988"/>
    <cellStyle name="20% - Accent6 2 5 4 2" xfId="3989"/>
    <cellStyle name="20% - Accent6 2 5 5" xfId="3990"/>
    <cellStyle name="20% - Accent6 2 5 5 2" xfId="3991"/>
    <cellStyle name="20% - Accent6 2 5 6" xfId="3992"/>
    <cellStyle name="20% - Accent6 2 6" xfId="3993"/>
    <cellStyle name="20% - Accent6 2 6 2" xfId="3994"/>
    <cellStyle name="20% - Accent6 2 7" xfId="3995"/>
    <cellStyle name="20% - Accent6 2 8" xfId="3996"/>
    <cellStyle name="20% - Accent6 2 8 2" xfId="3997"/>
    <cellStyle name="20% - Accent6 2 9" xfId="3998"/>
    <cellStyle name="20% - Accent6 2 9 2" xfId="3999"/>
    <cellStyle name="20% - Accent6 2 9 2 2" xfId="4000"/>
    <cellStyle name="20% - Accent6 2 9 3" xfId="4001"/>
    <cellStyle name="20% - Accent6 2 9 3 2" xfId="4002"/>
    <cellStyle name="20% - Accent6 2 9 4" xfId="4003"/>
    <cellStyle name="20% - Accent6 2 9 5" xfId="4004"/>
    <cellStyle name="20% - Accent6 3" xfId="4005"/>
    <cellStyle name="20% - Accent6 3 2" xfId="4006"/>
    <cellStyle name="20% - Accent6 3 2 10" xfId="4007"/>
    <cellStyle name="20% - Accent6 3 2 2" xfId="4008"/>
    <cellStyle name="20% - Accent6 3 2 2 2" xfId="4009"/>
    <cellStyle name="20% - Accent6 3 2 2 2 2" xfId="4010"/>
    <cellStyle name="20% - Accent6 3 2 2 2 2 2" xfId="4011"/>
    <cellStyle name="20% - Accent6 3 2 2 2 2 2 2" xfId="4012"/>
    <cellStyle name="20% - Accent6 3 2 2 2 2 2 2 2" xfId="4013"/>
    <cellStyle name="20% - Accent6 3 2 2 2 2 2 3" xfId="4014"/>
    <cellStyle name="20% - Accent6 3 2 2 2 2 2 3 2" xfId="4015"/>
    <cellStyle name="20% - Accent6 3 2 2 2 2 2 4" xfId="4016"/>
    <cellStyle name="20% - Accent6 3 2 2 2 2 3" xfId="4017"/>
    <cellStyle name="20% - Accent6 3 2 2 2 2 3 2" xfId="4018"/>
    <cellStyle name="20% - Accent6 3 2 2 2 2 3 2 2" xfId="4019"/>
    <cellStyle name="20% - Accent6 3 2 2 2 2 3 3" xfId="4020"/>
    <cellStyle name="20% - Accent6 3 2 2 2 2 4" xfId="4021"/>
    <cellStyle name="20% - Accent6 3 2 2 2 2 4 2" xfId="4022"/>
    <cellStyle name="20% - Accent6 3 2 2 2 2 5" xfId="4023"/>
    <cellStyle name="20% - Accent6 3 2 2 2 2 5 2" xfId="4024"/>
    <cellStyle name="20% - Accent6 3 2 2 2 2 6" xfId="4025"/>
    <cellStyle name="20% - Accent6 3 2 2 2 3" xfId="4026"/>
    <cellStyle name="20% - Accent6 3 2 2 2 3 2" xfId="4027"/>
    <cellStyle name="20% - Accent6 3 2 2 2 3 2 2" xfId="4028"/>
    <cellStyle name="20% - Accent6 3 2 2 2 3 3" xfId="4029"/>
    <cellStyle name="20% - Accent6 3 2 2 2 3 3 2" xfId="4030"/>
    <cellStyle name="20% - Accent6 3 2 2 2 3 4" xfId="4031"/>
    <cellStyle name="20% - Accent6 3 2 2 2 4" xfId="4032"/>
    <cellStyle name="20% - Accent6 3 2 2 2 4 2" xfId="4033"/>
    <cellStyle name="20% - Accent6 3 2 2 2 4 2 2" xfId="4034"/>
    <cellStyle name="20% - Accent6 3 2 2 2 4 3" xfId="4035"/>
    <cellStyle name="20% - Accent6 3 2 2 2 5" xfId="4036"/>
    <cellStyle name="20% - Accent6 3 2 2 2 5 2" xfId="4037"/>
    <cellStyle name="20% - Accent6 3 2 2 2 6" xfId="4038"/>
    <cellStyle name="20% - Accent6 3 2 2 2 6 2" xfId="4039"/>
    <cellStyle name="20% - Accent6 3 2 2 2 7" xfId="4040"/>
    <cellStyle name="20% - Accent6 3 2 2 3" xfId="4041"/>
    <cellStyle name="20% - Accent6 3 2 2 3 2" xfId="4042"/>
    <cellStyle name="20% - Accent6 3 2 2 3 2 2" xfId="4043"/>
    <cellStyle name="20% - Accent6 3 2 2 3 2 2 2" xfId="4044"/>
    <cellStyle name="20% - Accent6 3 2 2 3 2 3" xfId="4045"/>
    <cellStyle name="20% - Accent6 3 2 2 3 2 3 2" xfId="4046"/>
    <cellStyle name="20% - Accent6 3 2 2 3 2 4" xfId="4047"/>
    <cellStyle name="20% - Accent6 3 2 2 3 3" xfId="4048"/>
    <cellStyle name="20% - Accent6 3 2 2 3 3 2" xfId="4049"/>
    <cellStyle name="20% - Accent6 3 2 2 3 3 2 2" xfId="4050"/>
    <cellStyle name="20% - Accent6 3 2 2 3 3 3" xfId="4051"/>
    <cellStyle name="20% - Accent6 3 2 2 3 4" xfId="4052"/>
    <cellStyle name="20% - Accent6 3 2 2 3 4 2" xfId="4053"/>
    <cellStyle name="20% - Accent6 3 2 2 3 5" xfId="4054"/>
    <cellStyle name="20% - Accent6 3 2 2 3 5 2" xfId="4055"/>
    <cellStyle name="20% - Accent6 3 2 2 3 6" xfId="4056"/>
    <cellStyle name="20% - Accent6 3 2 2 4" xfId="4057"/>
    <cellStyle name="20% - Accent6 3 2 2 4 2" xfId="4058"/>
    <cellStyle name="20% - Accent6 3 2 2 4 2 2" xfId="4059"/>
    <cellStyle name="20% - Accent6 3 2 2 4 3" xfId="4060"/>
    <cellStyle name="20% - Accent6 3 2 2 4 3 2" xfId="4061"/>
    <cellStyle name="20% - Accent6 3 2 2 4 4" xfId="4062"/>
    <cellStyle name="20% - Accent6 3 2 2 5" xfId="4063"/>
    <cellStyle name="20% - Accent6 3 2 2 5 2" xfId="4064"/>
    <cellStyle name="20% - Accent6 3 2 2 5 2 2" xfId="4065"/>
    <cellStyle name="20% - Accent6 3 2 2 5 3" xfId="4066"/>
    <cellStyle name="20% - Accent6 3 2 2 6" xfId="4067"/>
    <cellStyle name="20% - Accent6 3 2 2 6 2" xfId="4068"/>
    <cellStyle name="20% - Accent6 3 2 2 7" xfId="4069"/>
    <cellStyle name="20% - Accent6 3 2 2 7 2" xfId="4070"/>
    <cellStyle name="20% - Accent6 3 2 2 8" xfId="4071"/>
    <cellStyle name="20% - Accent6 3 2 3" xfId="4072"/>
    <cellStyle name="20% - Accent6 3 2 3 2" xfId="4073"/>
    <cellStyle name="20% - Accent6 3 2 3 2 2" xfId="4074"/>
    <cellStyle name="20% - Accent6 3 2 3 2 2 2" xfId="4075"/>
    <cellStyle name="20% - Accent6 3 2 3 2 2 2 2" xfId="4076"/>
    <cellStyle name="20% - Accent6 3 2 3 2 2 3" xfId="4077"/>
    <cellStyle name="20% - Accent6 3 2 3 2 2 3 2" xfId="4078"/>
    <cellStyle name="20% - Accent6 3 2 3 2 2 4" xfId="4079"/>
    <cellStyle name="20% - Accent6 3 2 3 2 3" xfId="4080"/>
    <cellStyle name="20% - Accent6 3 2 3 2 3 2" xfId="4081"/>
    <cellStyle name="20% - Accent6 3 2 3 2 3 2 2" xfId="4082"/>
    <cellStyle name="20% - Accent6 3 2 3 2 3 3" xfId="4083"/>
    <cellStyle name="20% - Accent6 3 2 3 2 4" xfId="4084"/>
    <cellStyle name="20% - Accent6 3 2 3 2 4 2" xfId="4085"/>
    <cellStyle name="20% - Accent6 3 2 3 2 5" xfId="4086"/>
    <cellStyle name="20% - Accent6 3 2 3 2 5 2" xfId="4087"/>
    <cellStyle name="20% - Accent6 3 2 3 2 6" xfId="4088"/>
    <cellStyle name="20% - Accent6 3 2 3 3" xfId="4089"/>
    <cellStyle name="20% - Accent6 3 2 3 3 2" xfId="4090"/>
    <cellStyle name="20% - Accent6 3 2 3 3 2 2" xfId="4091"/>
    <cellStyle name="20% - Accent6 3 2 3 3 3" xfId="4092"/>
    <cellStyle name="20% - Accent6 3 2 3 3 3 2" xfId="4093"/>
    <cellStyle name="20% - Accent6 3 2 3 3 4" xfId="4094"/>
    <cellStyle name="20% - Accent6 3 2 3 4" xfId="4095"/>
    <cellStyle name="20% - Accent6 3 2 3 4 2" xfId="4096"/>
    <cellStyle name="20% - Accent6 3 2 3 4 2 2" xfId="4097"/>
    <cellStyle name="20% - Accent6 3 2 3 4 3" xfId="4098"/>
    <cellStyle name="20% - Accent6 3 2 3 5" xfId="4099"/>
    <cellStyle name="20% - Accent6 3 2 3 5 2" xfId="4100"/>
    <cellStyle name="20% - Accent6 3 2 3 6" xfId="4101"/>
    <cellStyle name="20% - Accent6 3 2 3 6 2" xfId="4102"/>
    <cellStyle name="20% - Accent6 3 2 3 7" xfId="4103"/>
    <cellStyle name="20% - Accent6 3 2 4" xfId="4104"/>
    <cellStyle name="20% - Accent6 3 2 4 2" xfId="4105"/>
    <cellStyle name="20% - Accent6 3 2 4 2 2" xfId="4106"/>
    <cellStyle name="20% - Accent6 3 2 4 2 2 2" xfId="4107"/>
    <cellStyle name="20% - Accent6 3 2 4 2 3" xfId="4108"/>
    <cellStyle name="20% - Accent6 3 2 4 2 3 2" xfId="4109"/>
    <cellStyle name="20% - Accent6 3 2 4 2 4" xfId="4110"/>
    <cellStyle name="20% - Accent6 3 2 4 3" xfId="4111"/>
    <cellStyle name="20% - Accent6 3 2 4 3 2" xfId="4112"/>
    <cellStyle name="20% - Accent6 3 2 4 3 2 2" xfId="4113"/>
    <cellStyle name="20% - Accent6 3 2 4 3 3" xfId="4114"/>
    <cellStyle name="20% - Accent6 3 2 4 4" xfId="4115"/>
    <cellStyle name="20% - Accent6 3 2 4 4 2" xfId="4116"/>
    <cellStyle name="20% - Accent6 3 2 4 5" xfId="4117"/>
    <cellStyle name="20% - Accent6 3 2 4 5 2" xfId="4118"/>
    <cellStyle name="20% - Accent6 3 2 4 6" xfId="4119"/>
    <cellStyle name="20% - Accent6 3 2 5" xfId="4120"/>
    <cellStyle name="20% - Accent6 3 2 5 2" xfId="4121"/>
    <cellStyle name="20% - Accent6 3 2 5 2 2" xfId="4122"/>
    <cellStyle name="20% - Accent6 3 2 5 3" xfId="4123"/>
    <cellStyle name="20% - Accent6 3 2 5 3 2" xfId="4124"/>
    <cellStyle name="20% - Accent6 3 2 5 4" xfId="4125"/>
    <cellStyle name="20% - Accent6 3 2 6" xfId="4126"/>
    <cellStyle name="20% - Accent6 3 2 6 2" xfId="4127"/>
    <cellStyle name="20% - Accent6 3 2 6 2 2" xfId="4128"/>
    <cellStyle name="20% - Accent6 3 2 6 3" xfId="4129"/>
    <cellStyle name="20% - Accent6 3 2 7" xfId="4130"/>
    <cellStyle name="20% - Accent6 3 2 7 2" xfId="4131"/>
    <cellStyle name="20% - Accent6 3 2 8" xfId="4132"/>
    <cellStyle name="20% - Accent6 3 2 8 2" xfId="4133"/>
    <cellStyle name="20% - Accent6 3 2 9" xfId="4134"/>
    <cellStyle name="20% - Accent6 3 3" xfId="4135"/>
    <cellStyle name="20% - Accent6 3 4" xfId="4136"/>
    <cellStyle name="20% - Accent6 3 5" xfId="4137"/>
    <cellStyle name="20% - Accent6 3 6" xfId="4138"/>
    <cellStyle name="20% - Accent6 4" xfId="4139"/>
    <cellStyle name="20% - Accent6 4 10" xfId="4140"/>
    <cellStyle name="20% - Accent6 4 2" xfId="4141"/>
    <cellStyle name="20% - Accent6 4 2 2" xfId="4142"/>
    <cellStyle name="20% - Accent6 4 2 2 2" xfId="4143"/>
    <cellStyle name="20% - Accent6 4 2 2 2 2" xfId="4144"/>
    <cellStyle name="20% - Accent6 4 2 2 2 2 2" xfId="4145"/>
    <cellStyle name="20% - Accent6 4 2 2 2 2 2 2" xfId="4146"/>
    <cellStyle name="20% - Accent6 4 2 2 2 2 3" xfId="4147"/>
    <cellStyle name="20% - Accent6 4 2 2 2 2 3 2" xfId="4148"/>
    <cellStyle name="20% - Accent6 4 2 2 2 2 4" xfId="4149"/>
    <cellStyle name="20% - Accent6 4 2 2 2 3" xfId="4150"/>
    <cellStyle name="20% - Accent6 4 2 2 2 3 2" xfId="4151"/>
    <cellStyle name="20% - Accent6 4 2 2 2 3 2 2" xfId="4152"/>
    <cellStyle name="20% - Accent6 4 2 2 2 3 3" xfId="4153"/>
    <cellStyle name="20% - Accent6 4 2 2 2 4" xfId="4154"/>
    <cellStyle name="20% - Accent6 4 2 2 2 4 2" xfId="4155"/>
    <cellStyle name="20% - Accent6 4 2 2 2 5" xfId="4156"/>
    <cellStyle name="20% - Accent6 4 2 2 2 5 2" xfId="4157"/>
    <cellStyle name="20% - Accent6 4 2 2 2 6" xfId="4158"/>
    <cellStyle name="20% - Accent6 4 2 2 3" xfId="4159"/>
    <cellStyle name="20% - Accent6 4 2 2 3 2" xfId="4160"/>
    <cellStyle name="20% - Accent6 4 2 2 3 2 2" xfId="4161"/>
    <cellStyle name="20% - Accent6 4 2 2 3 3" xfId="4162"/>
    <cellStyle name="20% - Accent6 4 2 2 3 3 2" xfId="4163"/>
    <cellStyle name="20% - Accent6 4 2 2 3 4" xfId="4164"/>
    <cellStyle name="20% - Accent6 4 2 2 4" xfId="4165"/>
    <cellStyle name="20% - Accent6 4 2 2 4 2" xfId="4166"/>
    <cellStyle name="20% - Accent6 4 2 2 4 2 2" xfId="4167"/>
    <cellStyle name="20% - Accent6 4 2 2 4 3" xfId="4168"/>
    <cellStyle name="20% - Accent6 4 2 2 5" xfId="4169"/>
    <cellStyle name="20% - Accent6 4 2 2 5 2" xfId="4170"/>
    <cellStyle name="20% - Accent6 4 2 2 6" xfId="4171"/>
    <cellStyle name="20% - Accent6 4 2 2 6 2" xfId="4172"/>
    <cellStyle name="20% - Accent6 4 2 2 7" xfId="4173"/>
    <cellStyle name="20% - Accent6 4 2 3" xfId="4174"/>
    <cellStyle name="20% - Accent6 4 2 3 2" xfId="4175"/>
    <cellStyle name="20% - Accent6 4 2 3 2 2" xfId="4176"/>
    <cellStyle name="20% - Accent6 4 2 3 2 2 2" xfId="4177"/>
    <cellStyle name="20% - Accent6 4 2 3 2 3" xfId="4178"/>
    <cellStyle name="20% - Accent6 4 2 3 2 3 2" xfId="4179"/>
    <cellStyle name="20% - Accent6 4 2 3 2 4" xfId="4180"/>
    <cellStyle name="20% - Accent6 4 2 3 3" xfId="4181"/>
    <cellStyle name="20% - Accent6 4 2 3 3 2" xfId="4182"/>
    <cellStyle name="20% - Accent6 4 2 3 3 2 2" xfId="4183"/>
    <cellStyle name="20% - Accent6 4 2 3 3 3" xfId="4184"/>
    <cellStyle name="20% - Accent6 4 2 3 4" xfId="4185"/>
    <cellStyle name="20% - Accent6 4 2 3 4 2" xfId="4186"/>
    <cellStyle name="20% - Accent6 4 2 3 5" xfId="4187"/>
    <cellStyle name="20% - Accent6 4 2 3 5 2" xfId="4188"/>
    <cellStyle name="20% - Accent6 4 2 3 6" xfId="4189"/>
    <cellStyle name="20% - Accent6 4 2 4" xfId="4190"/>
    <cellStyle name="20% - Accent6 4 2 4 2" xfId="4191"/>
    <cellStyle name="20% - Accent6 4 2 4 2 2" xfId="4192"/>
    <cellStyle name="20% - Accent6 4 2 4 3" xfId="4193"/>
    <cellStyle name="20% - Accent6 4 2 4 3 2" xfId="4194"/>
    <cellStyle name="20% - Accent6 4 2 4 4" xfId="4195"/>
    <cellStyle name="20% - Accent6 4 2 5" xfId="4196"/>
    <cellStyle name="20% - Accent6 4 2 5 2" xfId="4197"/>
    <cellStyle name="20% - Accent6 4 2 5 2 2" xfId="4198"/>
    <cellStyle name="20% - Accent6 4 2 5 3" xfId="4199"/>
    <cellStyle name="20% - Accent6 4 2 6" xfId="4200"/>
    <cellStyle name="20% - Accent6 4 2 6 2" xfId="4201"/>
    <cellStyle name="20% - Accent6 4 2 7" xfId="4202"/>
    <cellStyle name="20% - Accent6 4 2 7 2" xfId="4203"/>
    <cellStyle name="20% - Accent6 4 2 8" xfId="4204"/>
    <cellStyle name="20% - Accent6 4 2 9" xfId="4205"/>
    <cellStyle name="20% - Accent6 4 3" xfId="4206"/>
    <cellStyle name="20% - Accent6 4 3 2" xfId="4207"/>
    <cellStyle name="20% - Accent6 4 3 2 2" xfId="4208"/>
    <cellStyle name="20% - Accent6 4 3 2 2 2" xfId="4209"/>
    <cellStyle name="20% - Accent6 4 3 2 2 2 2" xfId="4210"/>
    <cellStyle name="20% - Accent6 4 3 2 2 3" xfId="4211"/>
    <cellStyle name="20% - Accent6 4 3 2 2 3 2" xfId="4212"/>
    <cellStyle name="20% - Accent6 4 3 2 2 4" xfId="4213"/>
    <cellStyle name="20% - Accent6 4 3 2 3" xfId="4214"/>
    <cellStyle name="20% - Accent6 4 3 2 3 2" xfId="4215"/>
    <cellStyle name="20% - Accent6 4 3 2 3 2 2" xfId="4216"/>
    <cellStyle name="20% - Accent6 4 3 2 3 3" xfId="4217"/>
    <cellStyle name="20% - Accent6 4 3 2 4" xfId="4218"/>
    <cellStyle name="20% - Accent6 4 3 2 4 2" xfId="4219"/>
    <cellStyle name="20% - Accent6 4 3 2 5" xfId="4220"/>
    <cellStyle name="20% - Accent6 4 3 2 5 2" xfId="4221"/>
    <cellStyle name="20% - Accent6 4 3 2 6" xfId="4222"/>
    <cellStyle name="20% - Accent6 4 3 3" xfId="4223"/>
    <cellStyle name="20% - Accent6 4 3 3 2" xfId="4224"/>
    <cellStyle name="20% - Accent6 4 3 3 2 2" xfId="4225"/>
    <cellStyle name="20% - Accent6 4 3 3 3" xfId="4226"/>
    <cellStyle name="20% - Accent6 4 3 3 3 2" xfId="4227"/>
    <cellStyle name="20% - Accent6 4 3 3 4" xfId="4228"/>
    <cellStyle name="20% - Accent6 4 3 4" xfId="4229"/>
    <cellStyle name="20% - Accent6 4 3 4 2" xfId="4230"/>
    <cellStyle name="20% - Accent6 4 3 4 2 2" xfId="4231"/>
    <cellStyle name="20% - Accent6 4 3 4 3" xfId="4232"/>
    <cellStyle name="20% - Accent6 4 3 5" xfId="4233"/>
    <cellStyle name="20% - Accent6 4 3 5 2" xfId="4234"/>
    <cellStyle name="20% - Accent6 4 3 6" xfId="4235"/>
    <cellStyle name="20% - Accent6 4 3 6 2" xfId="4236"/>
    <cellStyle name="20% - Accent6 4 3 7" xfId="4237"/>
    <cellStyle name="20% - Accent6 4 4" xfId="4238"/>
    <cellStyle name="20% - Accent6 4 4 2" xfId="4239"/>
    <cellStyle name="20% - Accent6 4 4 2 2" xfId="4240"/>
    <cellStyle name="20% - Accent6 4 4 2 2 2" xfId="4241"/>
    <cellStyle name="20% - Accent6 4 4 2 3" xfId="4242"/>
    <cellStyle name="20% - Accent6 4 4 2 3 2" xfId="4243"/>
    <cellStyle name="20% - Accent6 4 4 2 4" xfId="4244"/>
    <cellStyle name="20% - Accent6 4 4 3" xfId="4245"/>
    <cellStyle name="20% - Accent6 4 4 3 2" xfId="4246"/>
    <cellStyle name="20% - Accent6 4 4 3 2 2" xfId="4247"/>
    <cellStyle name="20% - Accent6 4 4 3 3" xfId="4248"/>
    <cellStyle name="20% - Accent6 4 4 4" xfId="4249"/>
    <cellStyle name="20% - Accent6 4 4 4 2" xfId="4250"/>
    <cellStyle name="20% - Accent6 4 4 5" xfId="4251"/>
    <cellStyle name="20% - Accent6 4 4 5 2" xfId="4252"/>
    <cellStyle name="20% - Accent6 4 4 6" xfId="4253"/>
    <cellStyle name="20% - Accent6 4 5" xfId="4254"/>
    <cellStyle name="20% - Accent6 4 5 2" xfId="4255"/>
    <cellStyle name="20% - Accent6 4 5 2 2" xfId="4256"/>
    <cellStyle name="20% - Accent6 4 5 3" xfId="4257"/>
    <cellStyle name="20% - Accent6 4 5 3 2" xfId="4258"/>
    <cellStyle name="20% - Accent6 4 5 4" xfId="4259"/>
    <cellStyle name="20% - Accent6 4 5 5" xfId="4260"/>
    <cellStyle name="20% - Accent6 4 6" xfId="4261"/>
    <cellStyle name="20% - Accent6 4 6 2" xfId="4262"/>
    <cellStyle name="20% - Accent6 4 6 2 2" xfId="4263"/>
    <cellStyle name="20% - Accent6 4 6 3" xfId="4264"/>
    <cellStyle name="20% - Accent6 4 6 4" xfId="4265"/>
    <cellStyle name="20% - Accent6 4 7" xfId="4266"/>
    <cellStyle name="20% - Accent6 4 7 2" xfId="4267"/>
    <cellStyle name="20% - Accent6 4 8" xfId="4268"/>
    <cellStyle name="20% - Accent6 4 8 2" xfId="4269"/>
    <cellStyle name="20% - Accent6 4 9" xfId="4270"/>
    <cellStyle name="20% - Accent6 5" xfId="4271"/>
    <cellStyle name="20% - Accent6 5 2" xfId="4272"/>
    <cellStyle name="20% - Accent6 5 2 2" xfId="4273"/>
    <cellStyle name="20% - Accent6 5 2 2 2" xfId="4274"/>
    <cellStyle name="20% - Accent6 5 2 2 2 2" xfId="4275"/>
    <cellStyle name="20% - Accent6 5 2 2 2 2 2" xfId="4276"/>
    <cellStyle name="20% - Accent6 5 2 2 2 2 2 2" xfId="4277"/>
    <cellStyle name="20% - Accent6 5 2 2 2 2 3" xfId="4278"/>
    <cellStyle name="20% - Accent6 5 2 2 2 2 3 2" xfId="4279"/>
    <cellStyle name="20% - Accent6 5 2 2 2 2 4" xfId="4280"/>
    <cellStyle name="20% - Accent6 5 2 2 2 3" xfId="4281"/>
    <cellStyle name="20% - Accent6 5 2 2 2 3 2" xfId="4282"/>
    <cellStyle name="20% - Accent6 5 2 2 2 3 2 2" xfId="4283"/>
    <cellStyle name="20% - Accent6 5 2 2 2 3 3" xfId="4284"/>
    <cellStyle name="20% - Accent6 5 2 2 2 4" xfId="4285"/>
    <cellStyle name="20% - Accent6 5 2 2 2 4 2" xfId="4286"/>
    <cellStyle name="20% - Accent6 5 2 2 2 5" xfId="4287"/>
    <cellStyle name="20% - Accent6 5 2 2 2 5 2" xfId="4288"/>
    <cellStyle name="20% - Accent6 5 2 2 2 6" xfId="4289"/>
    <cellStyle name="20% - Accent6 5 2 2 3" xfId="4290"/>
    <cellStyle name="20% - Accent6 5 2 2 3 2" xfId="4291"/>
    <cellStyle name="20% - Accent6 5 2 2 3 2 2" xfId="4292"/>
    <cellStyle name="20% - Accent6 5 2 2 3 3" xfId="4293"/>
    <cellStyle name="20% - Accent6 5 2 2 3 3 2" xfId="4294"/>
    <cellStyle name="20% - Accent6 5 2 2 3 4" xfId="4295"/>
    <cellStyle name="20% - Accent6 5 2 2 4" xfId="4296"/>
    <cellStyle name="20% - Accent6 5 2 2 4 2" xfId="4297"/>
    <cellStyle name="20% - Accent6 5 2 2 4 2 2" xfId="4298"/>
    <cellStyle name="20% - Accent6 5 2 2 4 3" xfId="4299"/>
    <cellStyle name="20% - Accent6 5 2 2 5" xfId="4300"/>
    <cellStyle name="20% - Accent6 5 2 2 5 2" xfId="4301"/>
    <cellStyle name="20% - Accent6 5 2 2 6" xfId="4302"/>
    <cellStyle name="20% - Accent6 5 2 2 6 2" xfId="4303"/>
    <cellStyle name="20% - Accent6 5 2 2 7" xfId="4304"/>
    <cellStyle name="20% - Accent6 5 2 3" xfId="4305"/>
    <cellStyle name="20% - Accent6 5 2 3 2" xfId="4306"/>
    <cellStyle name="20% - Accent6 5 2 3 2 2" xfId="4307"/>
    <cellStyle name="20% - Accent6 5 2 3 2 2 2" xfId="4308"/>
    <cellStyle name="20% - Accent6 5 2 3 2 3" xfId="4309"/>
    <cellStyle name="20% - Accent6 5 2 3 2 3 2" xfId="4310"/>
    <cellStyle name="20% - Accent6 5 2 3 2 4" xfId="4311"/>
    <cellStyle name="20% - Accent6 5 2 3 3" xfId="4312"/>
    <cellStyle name="20% - Accent6 5 2 3 3 2" xfId="4313"/>
    <cellStyle name="20% - Accent6 5 2 3 3 2 2" xfId="4314"/>
    <cellStyle name="20% - Accent6 5 2 3 3 3" xfId="4315"/>
    <cellStyle name="20% - Accent6 5 2 3 4" xfId="4316"/>
    <cellStyle name="20% - Accent6 5 2 3 4 2" xfId="4317"/>
    <cellStyle name="20% - Accent6 5 2 3 5" xfId="4318"/>
    <cellStyle name="20% - Accent6 5 2 3 5 2" xfId="4319"/>
    <cellStyle name="20% - Accent6 5 2 3 6" xfId="4320"/>
    <cellStyle name="20% - Accent6 5 2 4" xfId="4321"/>
    <cellStyle name="20% - Accent6 5 2 4 2" xfId="4322"/>
    <cellStyle name="20% - Accent6 5 2 4 2 2" xfId="4323"/>
    <cellStyle name="20% - Accent6 5 2 4 3" xfId="4324"/>
    <cellStyle name="20% - Accent6 5 2 4 3 2" xfId="4325"/>
    <cellStyle name="20% - Accent6 5 2 4 4" xfId="4326"/>
    <cellStyle name="20% - Accent6 5 2 5" xfId="4327"/>
    <cellStyle name="20% - Accent6 5 2 5 2" xfId="4328"/>
    <cellStyle name="20% - Accent6 5 2 5 2 2" xfId="4329"/>
    <cellStyle name="20% - Accent6 5 2 5 3" xfId="4330"/>
    <cellStyle name="20% - Accent6 5 2 6" xfId="4331"/>
    <cellStyle name="20% - Accent6 5 2 6 2" xfId="4332"/>
    <cellStyle name="20% - Accent6 5 2 7" xfId="4333"/>
    <cellStyle name="20% - Accent6 5 2 7 2" xfId="4334"/>
    <cellStyle name="20% - Accent6 5 2 8" xfId="4335"/>
    <cellStyle name="20% - Accent6 5 3" xfId="4336"/>
    <cellStyle name="20% - Accent6 5 3 2" xfId="4337"/>
    <cellStyle name="20% - Accent6 5 3 2 2" xfId="4338"/>
    <cellStyle name="20% - Accent6 5 3 2 2 2" xfId="4339"/>
    <cellStyle name="20% - Accent6 5 3 2 2 2 2" xfId="4340"/>
    <cellStyle name="20% - Accent6 5 3 2 2 3" xfId="4341"/>
    <cellStyle name="20% - Accent6 5 3 2 2 3 2" xfId="4342"/>
    <cellStyle name="20% - Accent6 5 3 2 2 4" xfId="4343"/>
    <cellStyle name="20% - Accent6 5 3 2 3" xfId="4344"/>
    <cellStyle name="20% - Accent6 5 3 2 3 2" xfId="4345"/>
    <cellStyle name="20% - Accent6 5 3 2 3 2 2" xfId="4346"/>
    <cellStyle name="20% - Accent6 5 3 2 3 3" xfId="4347"/>
    <cellStyle name="20% - Accent6 5 3 2 4" xfId="4348"/>
    <cellStyle name="20% - Accent6 5 3 2 4 2" xfId="4349"/>
    <cellStyle name="20% - Accent6 5 3 2 5" xfId="4350"/>
    <cellStyle name="20% - Accent6 5 3 2 5 2" xfId="4351"/>
    <cellStyle name="20% - Accent6 5 3 2 6" xfId="4352"/>
    <cellStyle name="20% - Accent6 5 3 3" xfId="4353"/>
    <cellStyle name="20% - Accent6 5 3 3 2" xfId="4354"/>
    <cellStyle name="20% - Accent6 5 3 3 2 2" xfId="4355"/>
    <cellStyle name="20% - Accent6 5 3 3 3" xfId="4356"/>
    <cellStyle name="20% - Accent6 5 3 3 3 2" xfId="4357"/>
    <cellStyle name="20% - Accent6 5 3 3 4" xfId="4358"/>
    <cellStyle name="20% - Accent6 5 3 4" xfId="4359"/>
    <cellStyle name="20% - Accent6 5 3 4 2" xfId="4360"/>
    <cellStyle name="20% - Accent6 5 3 4 2 2" xfId="4361"/>
    <cellStyle name="20% - Accent6 5 3 4 3" xfId="4362"/>
    <cellStyle name="20% - Accent6 5 3 5" xfId="4363"/>
    <cellStyle name="20% - Accent6 5 3 5 2" xfId="4364"/>
    <cellStyle name="20% - Accent6 5 3 6" xfId="4365"/>
    <cellStyle name="20% - Accent6 5 3 6 2" xfId="4366"/>
    <cellStyle name="20% - Accent6 5 3 7" xfId="4367"/>
    <cellStyle name="20% - Accent6 5 4" xfId="4368"/>
    <cellStyle name="20% - Accent6 5 4 2" xfId="4369"/>
    <cellStyle name="20% - Accent6 5 4 2 2" xfId="4370"/>
    <cellStyle name="20% - Accent6 5 4 2 2 2" xfId="4371"/>
    <cellStyle name="20% - Accent6 5 4 2 3" xfId="4372"/>
    <cellStyle name="20% - Accent6 5 4 2 3 2" xfId="4373"/>
    <cellStyle name="20% - Accent6 5 4 2 4" xfId="4374"/>
    <cellStyle name="20% - Accent6 5 4 3" xfId="4375"/>
    <cellStyle name="20% - Accent6 5 4 3 2" xfId="4376"/>
    <cellStyle name="20% - Accent6 5 4 3 2 2" xfId="4377"/>
    <cellStyle name="20% - Accent6 5 4 3 3" xfId="4378"/>
    <cellStyle name="20% - Accent6 5 4 4" xfId="4379"/>
    <cellStyle name="20% - Accent6 5 4 4 2" xfId="4380"/>
    <cellStyle name="20% - Accent6 5 4 5" xfId="4381"/>
    <cellStyle name="20% - Accent6 5 4 5 2" xfId="4382"/>
    <cellStyle name="20% - Accent6 5 4 6" xfId="4383"/>
    <cellStyle name="20% - Accent6 5 5" xfId="4384"/>
    <cellStyle name="20% - Accent6 5 5 2" xfId="4385"/>
    <cellStyle name="20% - Accent6 5 5 2 2" xfId="4386"/>
    <cellStyle name="20% - Accent6 5 5 3" xfId="4387"/>
    <cellStyle name="20% - Accent6 5 5 3 2" xfId="4388"/>
    <cellStyle name="20% - Accent6 5 5 4" xfId="4389"/>
    <cellStyle name="20% - Accent6 5 5 5" xfId="4390"/>
    <cellStyle name="20% - Accent6 5 6" xfId="4391"/>
    <cellStyle name="20% - Accent6 5 6 2" xfId="4392"/>
    <cellStyle name="20% - Accent6 5 6 2 2" xfId="4393"/>
    <cellStyle name="20% - Accent6 5 6 3" xfId="4394"/>
    <cellStyle name="20% - Accent6 5 7" xfId="4395"/>
    <cellStyle name="20% - Accent6 5 7 2" xfId="4396"/>
    <cellStyle name="20% - Accent6 5 8" xfId="4397"/>
    <cellStyle name="20% - Accent6 5 8 2" xfId="4398"/>
    <cellStyle name="20% - Accent6 5 9" xfId="4399"/>
    <cellStyle name="20% - Accent6 6" xfId="4400"/>
    <cellStyle name="20% - Accent6 7" xfId="4401"/>
    <cellStyle name="20% - Accent6 8" xfId="4402"/>
    <cellStyle name="20% - Accent6 9" xfId="4403"/>
    <cellStyle name="40% - Accent1 2" xfId="4404"/>
    <cellStyle name="40% - Accent1 2 10" xfId="4405"/>
    <cellStyle name="40% - Accent1 2 10 2" xfId="4406"/>
    <cellStyle name="40% - Accent1 2 11" xfId="4407"/>
    <cellStyle name="40% - Accent1 2 11 2" xfId="4408"/>
    <cellStyle name="40% - Accent1 2 12" xfId="4409"/>
    <cellStyle name="40% - Accent1 2 2" xfId="4410"/>
    <cellStyle name="40% - Accent1 2 2 2" xfId="4411"/>
    <cellStyle name="40% - Accent1 2 2 2 2" xfId="4412"/>
    <cellStyle name="40% - Accent1 2 2 3" xfId="4413"/>
    <cellStyle name="40% - Accent1 2 2 4" xfId="4414"/>
    <cellStyle name="40% - Accent1 2 2 5" xfId="4415"/>
    <cellStyle name="40% - Accent1 2 3" xfId="4416"/>
    <cellStyle name="40% - Accent1 2 3 2" xfId="4417"/>
    <cellStyle name="40% - Accent1 2 3 2 2" xfId="4418"/>
    <cellStyle name="40% - Accent1 2 3 2 2 2" xfId="4419"/>
    <cellStyle name="40% - Accent1 2 3 2 2 2 2" xfId="4420"/>
    <cellStyle name="40% - Accent1 2 3 2 2 2 2 2" xfId="4421"/>
    <cellStyle name="40% - Accent1 2 3 2 2 2 3" xfId="4422"/>
    <cellStyle name="40% - Accent1 2 3 2 2 2 3 2" xfId="4423"/>
    <cellStyle name="40% - Accent1 2 3 2 2 2 4" xfId="4424"/>
    <cellStyle name="40% - Accent1 2 3 2 2 3" xfId="4425"/>
    <cellStyle name="40% - Accent1 2 3 2 2 3 2" xfId="4426"/>
    <cellStyle name="40% - Accent1 2 3 2 2 3 2 2" xfId="4427"/>
    <cellStyle name="40% - Accent1 2 3 2 2 3 3" xfId="4428"/>
    <cellStyle name="40% - Accent1 2 3 2 2 4" xfId="4429"/>
    <cellStyle name="40% - Accent1 2 3 2 2 4 2" xfId="4430"/>
    <cellStyle name="40% - Accent1 2 3 2 2 5" xfId="4431"/>
    <cellStyle name="40% - Accent1 2 3 2 2 5 2" xfId="4432"/>
    <cellStyle name="40% - Accent1 2 3 2 2 6" xfId="4433"/>
    <cellStyle name="40% - Accent1 2 3 2 3" xfId="4434"/>
    <cellStyle name="40% - Accent1 2 3 2 3 2" xfId="4435"/>
    <cellStyle name="40% - Accent1 2 3 2 3 2 2" xfId="4436"/>
    <cellStyle name="40% - Accent1 2 3 2 3 3" xfId="4437"/>
    <cellStyle name="40% - Accent1 2 3 2 3 3 2" xfId="4438"/>
    <cellStyle name="40% - Accent1 2 3 2 3 4" xfId="4439"/>
    <cellStyle name="40% - Accent1 2 3 2 4" xfId="4440"/>
    <cellStyle name="40% - Accent1 2 3 2 4 2" xfId="4441"/>
    <cellStyle name="40% - Accent1 2 3 2 4 2 2" xfId="4442"/>
    <cellStyle name="40% - Accent1 2 3 2 4 3" xfId="4443"/>
    <cellStyle name="40% - Accent1 2 3 2 5" xfId="4444"/>
    <cellStyle name="40% - Accent1 2 3 2 5 2" xfId="4445"/>
    <cellStyle name="40% - Accent1 2 3 2 6" xfId="4446"/>
    <cellStyle name="40% - Accent1 2 3 2 6 2" xfId="4447"/>
    <cellStyle name="40% - Accent1 2 3 2 7" xfId="4448"/>
    <cellStyle name="40% - Accent1 2 3 2 8" xfId="4449"/>
    <cellStyle name="40% - Accent1 2 3 3" xfId="4450"/>
    <cellStyle name="40% - Accent1 2 3 3 2" xfId="4451"/>
    <cellStyle name="40% - Accent1 2 3 3 2 2" xfId="4452"/>
    <cellStyle name="40% - Accent1 2 3 3 2 2 2" xfId="4453"/>
    <cellStyle name="40% - Accent1 2 3 3 2 2 3" xfId="4454"/>
    <cellStyle name="40% - Accent1 2 3 3 2 3" xfId="4455"/>
    <cellStyle name="40% - Accent1 2 3 3 2 3 2" xfId="4456"/>
    <cellStyle name="40% - Accent1 2 3 3 2 4" xfId="4457"/>
    <cellStyle name="40% - Accent1 2 3 3 2 5" xfId="4458"/>
    <cellStyle name="40% - Accent1 2 3 3 3" xfId="4459"/>
    <cellStyle name="40% - Accent1 2 3 3 3 2" xfId="4460"/>
    <cellStyle name="40% - Accent1 2 3 3 3 2 2" xfId="4461"/>
    <cellStyle name="40% - Accent1 2 3 3 3 3" xfId="4462"/>
    <cellStyle name="40% - Accent1 2 3 3 3 4" xfId="4463"/>
    <cellStyle name="40% - Accent1 2 3 3 4" xfId="4464"/>
    <cellStyle name="40% - Accent1 2 3 3 4 2" xfId="4465"/>
    <cellStyle name="40% - Accent1 2 3 3 5" xfId="4466"/>
    <cellStyle name="40% - Accent1 2 3 3 5 2" xfId="4467"/>
    <cellStyle name="40% - Accent1 2 3 3 6" xfId="4468"/>
    <cellStyle name="40% - Accent1 2 3 3 7" xfId="4469"/>
    <cellStyle name="40% - Accent1 2 3 3_5.4 MD &amp; utilisation-Spatial" xfId="4470"/>
    <cellStyle name="40% - Accent1 2 3 4" xfId="4471"/>
    <cellStyle name="40% - Accent1 2 3 4 2" xfId="4472"/>
    <cellStyle name="40% - Accent1 2 3 4 2 2" xfId="4473"/>
    <cellStyle name="40% - Accent1 2 3 4 2 3" xfId="4474"/>
    <cellStyle name="40% - Accent1 2 3 4 3" xfId="4475"/>
    <cellStyle name="40% - Accent1 2 3 4 3 2" xfId="4476"/>
    <cellStyle name="40% - Accent1 2 3 4 4" xfId="4477"/>
    <cellStyle name="40% - Accent1 2 3 4 5" xfId="4478"/>
    <cellStyle name="40% - Accent1 2 3 4 6" xfId="4479"/>
    <cellStyle name="40% - Accent1 2 3 5" xfId="4480"/>
    <cellStyle name="40% - Accent1 2 3 5 2" xfId="4481"/>
    <cellStyle name="40% - Accent1 2 3 5 2 2" xfId="4482"/>
    <cellStyle name="40% - Accent1 2 3 5 3" xfId="4483"/>
    <cellStyle name="40% - Accent1 2 3 5 4" xfId="4484"/>
    <cellStyle name="40% - Accent1 2 3 6" xfId="4485"/>
    <cellStyle name="40% - Accent1 2 3 6 2" xfId="4486"/>
    <cellStyle name="40% - Accent1 2 3 7" xfId="4487"/>
    <cellStyle name="40% - Accent1 2 3 7 2" xfId="4488"/>
    <cellStyle name="40% - Accent1 2 3 8" xfId="4489"/>
    <cellStyle name="40% - Accent1 2 3 9" xfId="4490"/>
    <cellStyle name="40% - Accent1 2 3_5.4 MD &amp; utilisation-Spatial" xfId="4491"/>
    <cellStyle name="40% - Accent1 2 4" xfId="4492"/>
    <cellStyle name="40% - Accent1 2 4 2" xfId="4493"/>
    <cellStyle name="40% - Accent1 2 4 2 2" xfId="4494"/>
    <cellStyle name="40% - Accent1 2 4 2 2 2" xfId="4495"/>
    <cellStyle name="40% - Accent1 2 4 2 2 2 2" xfId="4496"/>
    <cellStyle name="40% - Accent1 2 4 2 2 3" xfId="4497"/>
    <cellStyle name="40% - Accent1 2 4 2 2 3 2" xfId="4498"/>
    <cellStyle name="40% - Accent1 2 4 2 2 4" xfId="4499"/>
    <cellStyle name="40% - Accent1 2 4 2 2 5" xfId="4500"/>
    <cellStyle name="40% - Accent1 2 4 2 3" xfId="4501"/>
    <cellStyle name="40% - Accent1 2 4 2 3 2" xfId="4502"/>
    <cellStyle name="40% - Accent1 2 4 2 3 2 2" xfId="4503"/>
    <cellStyle name="40% - Accent1 2 4 2 3 3" xfId="4504"/>
    <cellStyle name="40% - Accent1 2 4 2 4" xfId="4505"/>
    <cellStyle name="40% - Accent1 2 4 2 4 2" xfId="4506"/>
    <cellStyle name="40% - Accent1 2 4 2 5" xfId="4507"/>
    <cellStyle name="40% - Accent1 2 4 2 5 2" xfId="4508"/>
    <cellStyle name="40% - Accent1 2 4 2 6" xfId="4509"/>
    <cellStyle name="40% - Accent1 2 4 2 7" xfId="4510"/>
    <cellStyle name="40% - Accent1 2 4 3" xfId="4511"/>
    <cellStyle name="40% - Accent1 2 4 3 2" xfId="4512"/>
    <cellStyle name="40% - Accent1 2 4 3 2 2" xfId="4513"/>
    <cellStyle name="40% - Accent1 2 4 3 3" xfId="4514"/>
    <cellStyle name="40% - Accent1 2 4 3 3 2" xfId="4515"/>
    <cellStyle name="40% - Accent1 2 4 3 4" xfId="4516"/>
    <cellStyle name="40% - Accent1 2 4 3 5" xfId="4517"/>
    <cellStyle name="40% - Accent1 2 4 4" xfId="4518"/>
    <cellStyle name="40% - Accent1 2 4 4 2" xfId="4519"/>
    <cellStyle name="40% - Accent1 2 4 4 2 2" xfId="4520"/>
    <cellStyle name="40% - Accent1 2 4 4 3" xfId="4521"/>
    <cellStyle name="40% - Accent1 2 4 5" xfId="4522"/>
    <cellStyle name="40% - Accent1 2 4 5 2" xfId="4523"/>
    <cellStyle name="40% - Accent1 2 4 6" xfId="4524"/>
    <cellStyle name="40% - Accent1 2 4 6 2" xfId="4525"/>
    <cellStyle name="40% - Accent1 2 4 7" xfId="4526"/>
    <cellStyle name="40% - Accent1 2 4 8" xfId="4527"/>
    <cellStyle name="40% - Accent1 2 4_5.4 MD &amp; utilisation-Spatial" xfId="4528"/>
    <cellStyle name="40% - Accent1 2 5" xfId="4529"/>
    <cellStyle name="40% - Accent1 2 5 2" xfId="4530"/>
    <cellStyle name="40% - Accent1 2 5 2 2" xfId="4531"/>
    <cellStyle name="40% - Accent1 2 5 2 2 2" xfId="4532"/>
    <cellStyle name="40% - Accent1 2 5 2 2 2 2" xfId="4533"/>
    <cellStyle name="40% - Accent1 2 5 2 2 2 2 2" xfId="4534"/>
    <cellStyle name="40% - Accent1 2 5 2 2 2 2 2 2" xfId="4535"/>
    <cellStyle name="40% - Accent1 2 5 2 2 2 2 2 2 2" xfId="4536"/>
    <cellStyle name="40% - Accent1 2 5 2 2 2 2 2 2_5.4 MD &amp; utilisation-Spatial" xfId="4537"/>
    <cellStyle name="40% - Accent1 2 5 2 2 2 2 2 3" xfId="4538"/>
    <cellStyle name="40% - Accent1 2 5 2 2 2 2 2_5.4 MD &amp; utilisation-Spatial" xfId="4539"/>
    <cellStyle name="40% - Accent1 2 5 2 2 2 2 3" xfId="4540"/>
    <cellStyle name="40% - Accent1 2 5 2 2 2 2 3 2" xfId="4541"/>
    <cellStyle name="40% - Accent1 2 5 2 2 2 2 3_5.4 MD &amp; utilisation-Spatial" xfId="4542"/>
    <cellStyle name="40% - Accent1 2 5 2 2 2 2 4" xfId="4543"/>
    <cellStyle name="40% - Accent1 2 5 2 2 2 2_5.4 MD &amp; utilisation-Spatial" xfId="4544"/>
    <cellStyle name="40% - Accent1 2 5 2 2 2 3" xfId="4545"/>
    <cellStyle name="40% - Accent1 2 5 2 2 2 3 2" xfId="4546"/>
    <cellStyle name="40% - Accent1 2 5 2 2 2 3 2 2" xfId="4547"/>
    <cellStyle name="40% - Accent1 2 5 2 2 2 3 2_5.4 MD &amp; utilisation-Spatial" xfId="4548"/>
    <cellStyle name="40% - Accent1 2 5 2 2 2 3 3" xfId="4549"/>
    <cellStyle name="40% - Accent1 2 5 2 2 2 3_5.4 MD &amp; utilisation-Spatial" xfId="4550"/>
    <cellStyle name="40% - Accent1 2 5 2 2 2 4" xfId="4551"/>
    <cellStyle name="40% - Accent1 2 5 2 2 2 4 2" xfId="4552"/>
    <cellStyle name="40% - Accent1 2 5 2 2 2 4_5.4 MD &amp; utilisation-Spatial" xfId="4553"/>
    <cellStyle name="40% - Accent1 2 5 2 2 2 5" xfId="4554"/>
    <cellStyle name="40% - Accent1 2 5 2 2 2 6" xfId="4555"/>
    <cellStyle name="40% - Accent1 2 5 2 2 2_5.4 MD &amp; utilisation-Spatial" xfId="4556"/>
    <cellStyle name="40% - Accent1 2 5 2 2 3" xfId="4557"/>
    <cellStyle name="40% - Accent1 2 5 2 2 3 2" xfId="4558"/>
    <cellStyle name="40% - Accent1 2 5 2 2 3 2 2" xfId="4559"/>
    <cellStyle name="40% - Accent1 2 5 2 2 3 2 2 2" xfId="4560"/>
    <cellStyle name="40% - Accent1 2 5 2 2 3 2 2_5.4 MD &amp; utilisation-Spatial" xfId="4561"/>
    <cellStyle name="40% - Accent1 2 5 2 2 3 2 3" xfId="4562"/>
    <cellStyle name="40% - Accent1 2 5 2 2 3 2_5.4 MD &amp; utilisation-Spatial" xfId="4563"/>
    <cellStyle name="40% - Accent1 2 5 2 2 3 3" xfId="4564"/>
    <cellStyle name="40% - Accent1 2 5 2 2 3 3 2" xfId="4565"/>
    <cellStyle name="40% - Accent1 2 5 2 2 3 3_5.4 MD &amp; utilisation-Spatial" xfId="4566"/>
    <cellStyle name="40% - Accent1 2 5 2 2 3 4" xfId="4567"/>
    <cellStyle name="40% - Accent1 2 5 2 2 3_5.4 MD &amp; utilisation-Spatial" xfId="4568"/>
    <cellStyle name="40% - Accent1 2 5 2 2 4" xfId="4569"/>
    <cellStyle name="40% - Accent1 2 5 2 2 4 2" xfId="4570"/>
    <cellStyle name="40% - Accent1 2 5 2 2 4 2 2" xfId="4571"/>
    <cellStyle name="40% - Accent1 2 5 2 2 4 2_5.4 MD &amp; utilisation-Spatial" xfId="4572"/>
    <cellStyle name="40% - Accent1 2 5 2 2 4 3" xfId="4573"/>
    <cellStyle name="40% - Accent1 2 5 2 2 4_5.4 MD &amp; utilisation-Spatial" xfId="4574"/>
    <cellStyle name="40% - Accent1 2 5 2 2 5" xfId="4575"/>
    <cellStyle name="40% - Accent1 2 5 2 2 5 2" xfId="4576"/>
    <cellStyle name="40% - Accent1 2 5 2 2 5_5.4 MD &amp; utilisation-Spatial" xfId="4577"/>
    <cellStyle name="40% - Accent1 2 5 2 2 6" xfId="4578"/>
    <cellStyle name="40% - Accent1 2 5 2 2 7" xfId="4579"/>
    <cellStyle name="40% - Accent1 2 5 2 2_5.4 MD &amp; utilisation-Spatial" xfId="4580"/>
    <cellStyle name="40% - Accent1 2 5 2 3" xfId="4581"/>
    <cellStyle name="40% - Accent1 2 5 2 3 2" xfId="4582"/>
    <cellStyle name="40% - Accent1 2 5 2 3 2 2" xfId="4583"/>
    <cellStyle name="40% - Accent1 2 5 2 3 2 2 2" xfId="4584"/>
    <cellStyle name="40% - Accent1 2 5 2 3 2 2 2 2" xfId="4585"/>
    <cellStyle name="40% - Accent1 2 5 2 3 2 2 2_5.4 MD &amp; utilisation-Spatial" xfId="4586"/>
    <cellStyle name="40% - Accent1 2 5 2 3 2 2 3" xfId="4587"/>
    <cellStyle name="40% - Accent1 2 5 2 3 2 2_5.4 MD &amp; utilisation-Spatial" xfId="4588"/>
    <cellStyle name="40% - Accent1 2 5 2 3 2 3" xfId="4589"/>
    <cellStyle name="40% - Accent1 2 5 2 3 2 3 2" xfId="4590"/>
    <cellStyle name="40% - Accent1 2 5 2 3 2 3_5.4 MD &amp; utilisation-Spatial" xfId="4591"/>
    <cellStyle name="40% - Accent1 2 5 2 3 2 4" xfId="4592"/>
    <cellStyle name="40% - Accent1 2 5 2 3 2 5" xfId="4593"/>
    <cellStyle name="40% - Accent1 2 5 2 3 2_5.4 MD &amp; utilisation-Spatial" xfId="4594"/>
    <cellStyle name="40% - Accent1 2 5 2 3 3" xfId="4595"/>
    <cellStyle name="40% - Accent1 2 5 2 3 3 2" xfId="4596"/>
    <cellStyle name="40% - Accent1 2 5 2 3 3 2 2" xfId="4597"/>
    <cellStyle name="40% - Accent1 2 5 2 3 3 2_5.4 MD &amp; utilisation-Spatial" xfId="4598"/>
    <cellStyle name="40% - Accent1 2 5 2 3 3 3" xfId="4599"/>
    <cellStyle name="40% - Accent1 2 5 2 3 3_5.4 MD &amp; utilisation-Spatial" xfId="4600"/>
    <cellStyle name="40% - Accent1 2 5 2 3 4" xfId="4601"/>
    <cellStyle name="40% - Accent1 2 5 2 3 4 2" xfId="4602"/>
    <cellStyle name="40% - Accent1 2 5 2 3 4_5.4 MD &amp; utilisation-Spatial" xfId="4603"/>
    <cellStyle name="40% - Accent1 2 5 2 3 5" xfId="4604"/>
    <cellStyle name="40% - Accent1 2 5 2 3 6" xfId="4605"/>
    <cellStyle name="40% - Accent1 2 5 2 3_5.4 MD &amp; utilisation-Spatial" xfId="4606"/>
    <cellStyle name="40% - Accent1 2 5 2 4" xfId="4607"/>
    <cellStyle name="40% - Accent1 2 5 2 4 2" xfId="4608"/>
    <cellStyle name="40% - Accent1 2 5 2 4 2 2" xfId="4609"/>
    <cellStyle name="40% - Accent1 2 5 2 4 2 2 2" xfId="4610"/>
    <cellStyle name="40% - Accent1 2 5 2 4 2 2_5.4 MD &amp; utilisation-Spatial" xfId="4611"/>
    <cellStyle name="40% - Accent1 2 5 2 4 2 3" xfId="4612"/>
    <cellStyle name="40% - Accent1 2 5 2 4 2_5.4 MD &amp; utilisation-Spatial" xfId="4613"/>
    <cellStyle name="40% - Accent1 2 5 2 4 3" xfId="4614"/>
    <cellStyle name="40% - Accent1 2 5 2 4 3 2" xfId="4615"/>
    <cellStyle name="40% - Accent1 2 5 2 4 3_5.4 MD &amp; utilisation-Spatial" xfId="4616"/>
    <cellStyle name="40% - Accent1 2 5 2 4 4" xfId="4617"/>
    <cellStyle name="40% - Accent1 2 5 2 4 5" xfId="4618"/>
    <cellStyle name="40% - Accent1 2 5 2 4_5.4 MD &amp; utilisation-Spatial" xfId="4619"/>
    <cellStyle name="40% - Accent1 2 5 2 5" xfId="4620"/>
    <cellStyle name="40% - Accent1 2 5 2 5 2" xfId="4621"/>
    <cellStyle name="40% - Accent1 2 5 2 5 2 2" xfId="4622"/>
    <cellStyle name="40% - Accent1 2 5 2 5 2_5.4 MD &amp; utilisation-Spatial" xfId="4623"/>
    <cellStyle name="40% - Accent1 2 5 2 5 3" xfId="4624"/>
    <cellStyle name="40% - Accent1 2 5 2 5_5.4 MD &amp; utilisation-Spatial" xfId="4625"/>
    <cellStyle name="40% - Accent1 2 5 2 6" xfId="4626"/>
    <cellStyle name="40% - Accent1 2 5 2 6 2" xfId="4627"/>
    <cellStyle name="40% - Accent1 2 5 2 6_5.4 MD &amp; utilisation-Spatial" xfId="4628"/>
    <cellStyle name="40% - Accent1 2 5 2 7" xfId="4629"/>
    <cellStyle name="40% - Accent1 2 5 2 8" xfId="4630"/>
    <cellStyle name="40% - Accent1 2 5 2_5.4 MD &amp; utilisation-Spatial" xfId="4631"/>
    <cellStyle name="40% - Accent1 2 5 3" xfId="4632"/>
    <cellStyle name="40% - Accent1 2 5 3 2" xfId="4633"/>
    <cellStyle name="40% - Accent1 2 5 3 2 2" xfId="4634"/>
    <cellStyle name="40% - Accent1 2 5 3 2 2 2" xfId="4635"/>
    <cellStyle name="40% - Accent1 2 5 3 2 2 2 2" xfId="4636"/>
    <cellStyle name="40% - Accent1 2 5 3 2 2 2 2 2" xfId="4637"/>
    <cellStyle name="40% - Accent1 2 5 3 2 2 2 2_5.4 MD &amp; utilisation-Spatial" xfId="4638"/>
    <cellStyle name="40% - Accent1 2 5 3 2 2 2 3" xfId="4639"/>
    <cellStyle name="40% - Accent1 2 5 3 2 2 2_5.4 MD &amp; utilisation-Spatial" xfId="4640"/>
    <cellStyle name="40% - Accent1 2 5 3 2 2 3" xfId="4641"/>
    <cellStyle name="40% - Accent1 2 5 3 2 2 3 2" xfId="4642"/>
    <cellStyle name="40% - Accent1 2 5 3 2 2 3_5.4 MD &amp; utilisation-Spatial" xfId="4643"/>
    <cellStyle name="40% - Accent1 2 5 3 2 2 4" xfId="4644"/>
    <cellStyle name="40% - Accent1 2 5 3 2 2 5" xfId="4645"/>
    <cellStyle name="40% - Accent1 2 5 3 2 2_5.4 MD &amp; utilisation-Spatial" xfId="4646"/>
    <cellStyle name="40% - Accent1 2 5 3 2 3" xfId="4647"/>
    <cellStyle name="40% - Accent1 2 5 3 2 3 2" xfId="4648"/>
    <cellStyle name="40% - Accent1 2 5 3 2 3 2 2" xfId="4649"/>
    <cellStyle name="40% - Accent1 2 5 3 2 3 2_5.4 MD &amp; utilisation-Spatial" xfId="4650"/>
    <cellStyle name="40% - Accent1 2 5 3 2 3 3" xfId="4651"/>
    <cellStyle name="40% - Accent1 2 5 3 2 3_5.4 MD &amp; utilisation-Spatial" xfId="4652"/>
    <cellStyle name="40% - Accent1 2 5 3 2 4" xfId="4653"/>
    <cellStyle name="40% - Accent1 2 5 3 2 4 2" xfId="4654"/>
    <cellStyle name="40% - Accent1 2 5 3 2 4_5.4 MD &amp; utilisation-Spatial" xfId="4655"/>
    <cellStyle name="40% - Accent1 2 5 3 2 5" xfId="4656"/>
    <cellStyle name="40% - Accent1 2 5 3 2 6" xfId="4657"/>
    <cellStyle name="40% - Accent1 2 5 3 2_5.4 MD &amp; utilisation-Spatial" xfId="4658"/>
    <cellStyle name="40% - Accent1 2 5 3 3" xfId="4659"/>
    <cellStyle name="40% - Accent1 2 5 3 3 2" xfId="4660"/>
    <cellStyle name="40% - Accent1 2 5 3 3 2 2" xfId="4661"/>
    <cellStyle name="40% - Accent1 2 5 3 3 2 2 2" xfId="4662"/>
    <cellStyle name="40% - Accent1 2 5 3 3 2 2_5.4 MD &amp; utilisation-Spatial" xfId="4663"/>
    <cellStyle name="40% - Accent1 2 5 3 3 2 3" xfId="4664"/>
    <cellStyle name="40% - Accent1 2 5 3 3 2_5.4 MD &amp; utilisation-Spatial" xfId="4665"/>
    <cellStyle name="40% - Accent1 2 5 3 3 3" xfId="4666"/>
    <cellStyle name="40% - Accent1 2 5 3 3 3 2" xfId="4667"/>
    <cellStyle name="40% - Accent1 2 5 3 3 3_5.4 MD &amp; utilisation-Spatial" xfId="4668"/>
    <cellStyle name="40% - Accent1 2 5 3 3 4" xfId="4669"/>
    <cellStyle name="40% - Accent1 2 5 3 3 5" xfId="4670"/>
    <cellStyle name="40% - Accent1 2 5 3 3_5.4 MD &amp; utilisation-Spatial" xfId="4671"/>
    <cellStyle name="40% - Accent1 2 5 3 4" xfId="4672"/>
    <cellStyle name="40% - Accent1 2 5 3 4 2" xfId="4673"/>
    <cellStyle name="40% - Accent1 2 5 3 4 2 2" xfId="4674"/>
    <cellStyle name="40% - Accent1 2 5 3 4 2_5.4 MD &amp; utilisation-Spatial" xfId="4675"/>
    <cellStyle name="40% - Accent1 2 5 3 4 3" xfId="4676"/>
    <cellStyle name="40% - Accent1 2 5 3 4_5.4 MD &amp; utilisation-Spatial" xfId="4677"/>
    <cellStyle name="40% - Accent1 2 5 3 5" xfId="4678"/>
    <cellStyle name="40% - Accent1 2 5 3 5 2" xfId="4679"/>
    <cellStyle name="40% - Accent1 2 5 3 5_5.4 MD &amp; utilisation-Spatial" xfId="4680"/>
    <cellStyle name="40% - Accent1 2 5 3 6" xfId="4681"/>
    <cellStyle name="40% - Accent1 2 5 3 7" xfId="4682"/>
    <cellStyle name="40% - Accent1 2 5 3_5.4 MD &amp; utilisation-Spatial" xfId="4683"/>
    <cellStyle name="40% - Accent1 2 5 4" xfId="4684"/>
    <cellStyle name="40% - Accent1 2 5 4 2" xfId="4685"/>
    <cellStyle name="40% - Accent1 2 5 4 2 2" xfId="4686"/>
    <cellStyle name="40% - Accent1 2 5 4 2 2 2" xfId="4687"/>
    <cellStyle name="40% - Accent1 2 5 4 2 2 2 2" xfId="4688"/>
    <cellStyle name="40% - Accent1 2 5 4 2 2 2_5.4 MD &amp; utilisation-Spatial" xfId="4689"/>
    <cellStyle name="40% - Accent1 2 5 4 2 2 3" xfId="4690"/>
    <cellStyle name="40% - Accent1 2 5 4 2 2_5.4 MD &amp; utilisation-Spatial" xfId="4691"/>
    <cellStyle name="40% - Accent1 2 5 4 2 3" xfId="4692"/>
    <cellStyle name="40% - Accent1 2 5 4 2 3 2" xfId="4693"/>
    <cellStyle name="40% - Accent1 2 5 4 2 3_5.4 MD &amp; utilisation-Spatial" xfId="4694"/>
    <cellStyle name="40% - Accent1 2 5 4 2 4" xfId="4695"/>
    <cellStyle name="40% - Accent1 2 5 4 2 5" xfId="4696"/>
    <cellStyle name="40% - Accent1 2 5 4 2_5.4 MD &amp; utilisation-Spatial" xfId="4697"/>
    <cellStyle name="40% - Accent1 2 5 4 3" xfId="4698"/>
    <cellStyle name="40% - Accent1 2 5 4 3 2" xfId="4699"/>
    <cellStyle name="40% - Accent1 2 5 4 3 2 2" xfId="4700"/>
    <cellStyle name="40% - Accent1 2 5 4 3 2_5.4 MD &amp; utilisation-Spatial" xfId="4701"/>
    <cellStyle name="40% - Accent1 2 5 4 3 3" xfId="4702"/>
    <cellStyle name="40% - Accent1 2 5 4 3_5.4 MD &amp; utilisation-Spatial" xfId="4703"/>
    <cellStyle name="40% - Accent1 2 5 4 4" xfId="4704"/>
    <cellStyle name="40% - Accent1 2 5 4 4 2" xfId="4705"/>
    <cellStyle name="40% - Accent1 2 5 4 4_5.4 MD &amp; utilisation-Spatial" xfId="4706"/>
    <cellStyle name="40% - Accent1 2 5 4 5" xfId="4707"/>
    <cellStyle name="40% - Accent1 2 5 4 6" xfId="4708"/>
    <cellStyle name="40% - Accent1 2 5 4_5.4 MD &amp; utilisation-Spatial" xfId="4709"/>
    <cellStyle name="40% - Accent1 2 5 5" xfId="4710"/>
    <cellStyle name="40% - Accent1 2 5 5 2" xfId="4711"/>
    <cellStyle name="40% - Accent1 2 5 5 2 2" xfId="4712"/>
    <cellStyle name="40% - Accent1 2 5 5 2 2 2" xfId="4713"/>
    <cellStyle name="40% - Accent1 2 5 5 2 2_5.4 MD &amp; utilisation-Spatial" xfId="4714"/>
    <cellStyle name="40% - Accent1 2 5 5 2 3" xfId="4715"/>
    <cellStyle name="40% - Accent1 2 5 5 2 4" xfId="4716"/>
    <cellStyle name="40% - Accent1 2 5 5 2_5.4 MD &amp; utilisation-Spatial" xfId="4717"/>
    <cellStyle name="40% - Accent1 2 5 5 3" xfId="4718"/>
    <cellStyle name="40% - Accent1 2 5 5 3 2" xfId="4719"/>
    <cellStyle name="40% - Accent1 2 5 5 3_5.4 MD &amp; utilisation-Spatial" xfId="4720"/>
    <cellStyle name="40% - Accent1 2 5 5 4" xfId="4721"/>
    <cellStyle name="40% - Accent1 2 5 5 5" xfId="4722"/>
    <cellStyle name="40% - Accent1 2 5 5_5.4 MD &amp; utilisation-Spatial" xfId="4723"/>
    <cellStyle name="40% - Accent1 2 5 6" xfId="4724"/>
    <cellStyle name="40% - Accent1 2 5 6 2" xfId="4725"/>
    <cellStyle name="40% - Accent1 2 5 6 2 2" xfId="4726"/>
    <cellStyle name="40% - Accent1 2 5 6 2_5.4 MD &amp; utilisation-Spatial" xfId="4727"/>
    <cellStyle name="40% - Accent1 2 5 6 3" xfId="4728"/>
    <cellStyle name="40% - Accent1 2 5 6 4" xfId="4729"/>
    <cellStyle name="40% - Accent1 2 5 6_5.4 MD &amp; utilisation-Spatial" xfId="4730"/>
    <cellStyle name="40% - Accent1 2 5 7" xfId="4731"/>
    <cellStyle name="40% - Accent1 2 5 7 2" xfId="4732"/>
    <cellStyle name="40% - Accent1 2 5 7_5.4 MD &amp; utilisation-Spatial" xfId="4733"/>
    <cellStyle name="40% - Accent1 2 5 8" xfId="4734"/>
    <cellStyle name="40% - Accent1 2 5 9" xfId="4735"/>
    <cellStyle name="40% - Accent1 2 5_5.4 MD &amp; utilisation-Spatial" xfId="4736"/>
    <cellStyle name="40% - Accent1 2 6" xfId="4737"/>
    <cellStyle name="40% - Accent1 2 6 2" xfId="4738"/>
    <cellStyle name="40% - Accent1 2 6 2 2" xfId="4739"/>
    <cellStyle name="40% - Accent1 2 6 3" xfId="4740"/>
    <cellStyle name="40% - Accent1 2 6 4" xfId="4741"/>
    <cellStyle name="40% - Accent1 2 6_5.4 MD &amp; utilisation-Spatial" xfId="4742"/>
    <cellStyle name="40% - Accent1 2 7" xfId="4743"/>
    <cellStyle name="40% - Accent1 2 8" xfId="4744"/>
    <cellStyle name="40% - Accent1 2 8 2" xfId="4745"/>
    <cellStyle name="40% - Accent1 2 8 3" xfId="4746"/>
    <cellStyle name="40% - Accent1 2 9" xfId="4747"/>
    <cellStyle name="40% - Accent1 2 9 2" xfId="4748"/>
    <cellStyle name="40% - Accent1 2 9 2 2" xfId="4749"/>
    <cellStyle name="40% - Accent1 2 9 3" xfId="4750"/>
    <cellStyle name="40% - Accent1 2 9 3 2" xfId="4751"/>
    <cellStyle name="40% - Accent1 2 9 4" xfId="4752"/>
    <cellStyle name="40% - Accent1 2 9 5" xfId="4753"/>
    <cellStyle name="40% - Accent1 3" xfId="4754"/>
    <cellStyle name="40% - Accent1 3 2" xfId="4755"/>
    <cellStyle name="40% - Accent1 3 2 10" xfId="4756"/>
    <cellStyle name="40% - Accent1 3 2 2" xfId="4757"/>
    <cellStyle name="40% - Accent1 3 2 2 2" xfId="4758"/>
    <cellStyle name="40% - Accent1 3 2 2 2 2" xfId="4759"/>
    <cellStyle name="40% - Accent1 3 2 2 2 2 2" xfId="4760"/>
    <cellStyle name="40% - Accent1 3 2 2 2 2 2 2" xfId="4761"/>
    <cellStyle name="40% - Accent1 3 2 2 2 2 2 2 2" xfId="4762"/>
    <cellStyle name="40% - Accent1 3 2 2 2 2 2 3" xfId="4763"/>
    <cellStyle name="40% - Accent1 3 2 2 2 2 2 3 2" xfId="4764"/>
    <cellStyle name="40% - Accent1 3 2 2 2 2 2 4" xfId="4765"/>
    <cellStyle name="40% - Accent1 3 2 2 2 2 3" xfId="4766"/>
    <cellStyle name="40% - Accent1 3 2 2 2 2 3 2" xfId="4767"/>
    <cellStyle name="40% - Accent1 3 2 2 2 2 3 2 2" xfId="4768"/>
    <cellStyle name="40% - Accent1 3 2 2 2 2 3 3" xfId="4769"/>
    <cellStyle name="40% - Accent1 3 2 2 2 2 4" xfId="4770"/>
    <cellStyle name="40% - Accent1 3 2 2 2 2 4 2" xfId="4771"/>
    <cellStyle name="40% - Accent1 3 2 2 2 2 5" xfId="4772"/>
    <cellStyle name="40% - Accent1 3 2 2 2 2 5 2" xfId="4773"/>
    <cellStyle name="40% - Accent1 3 2 2 2 2 6" xfId="4774"/>
    <cellStyle name="40% - Accent1 3 2 2 2 3" xfId="4775"/>
    <cellStyle name="40% - Accent1 3 2 2 2 3 2" xfId="4776"/>
    <cellStyle name="40% - Accent1 3 2 2 2 3 2 2" xfId="4777"/>
    <cellStyle name="40% - Accent1 3 2 2 2 3 3" xfId="4778"/>
    <cellStyle name="40% - Accent1 3 2 2 2 3 3 2" xfId="4779"/>
    <cellStyle name="40% - Accent1 3 2 2 2 3 4" xfId="4780"/>
    <cellStyle name="40% - Accent1 3 2 2 2 4" xfId="4781"/>
    <cellStyle name="40% - Accent1 3 2 2 2 4 2" xfId="4782"/>
    <cellStyle name="40% - Accent1 3 2 2 2 4 2 2" xfId="4783"/>
    <cellStyle name="40% - Accent1 3 2 2 2 4 3" xfId="4784"/>
    <cellStyle name="40% - Accent1 3 2 2 2 5" xfId="4785"/>
    <cellStyle name="40% - Accent1 3 2 2 2 5 2" xfId="4786"/>
    <cellStyle name="40% - Accent1 3 2 2 2 6" xfId="4787"/>
    <cellStyle name="40% - Accent1 3 2 2 2 6 2" xfId="4788"/>
    <cellStyle name="40% - Accent1 3 2 2 2 7" xfId="4789"/>
    <cellStyle name="40% - Accent1 3 2 2 3" xfId="4790"/>
    <cellStyle name="40% - Accent1 3 2 2 3 2" xfId="4791"/>
    <cellStyle name="40% - Accent1 3 2 2 3 2 2" xfId="4792"/>
    <cellStyle name="40% - Accent1 3 2 2 3 2 2 2" xfId="4793"/>
    <cellStyle name="40% - Accent1 3 2 2 3 2 3" xfId="4794"/>
    <cellStyle name="40% - Accent1 3 2 2 3 2 3 2" xfId="4795"/>
    <cellStyle name="40% - Accent1 3 2 2 3 2 4" xfId="4796"/>
    <cellStyle name="40% - Accent1 3 2 2 3 3" xfId="4797"/>
    <cellStyle name="40% - Accent1 3 2 2 3 3 2" xfId="4798"/>
    <cellStyle name="40% - Accent1 3 2 2 3 3 2 2" xfId="4799"/>
    <cellStyle name="40% - Accent1 3 2 2 3 3 3" xfId="4800"/>
    <cellStyle name="40% - Accent1 3 2 2 3 4" xfId="4801"/>
    <cellStyle name="40% - Accent1 3 2 2 3 4 2" xfId="4802"/>
    <cellStyle name="40% - Accent1 3 2 2 3 5" xfId="4803"/>
    <cellStyle name="40% - Accent1 3 2 2 3 5 2" xfId="4804"/>
    <cellStyle name="40% - Accent1 3 2 2 3 6" xfId="4805"/>
    <cellStyle name="40% - Accent1 3 2 2 4" xfId="4806"/>
    <cellStyle name="40% - Accent1 3 2 2 4 2" xfId="4807"/>
    <cellStyle name="40% - Accent1 3 2 2 4 2 2" xfId="4808"/>
    <cellStyle name="40% - Accent1 3 2 2 4 3" xfId="4809"/>
    <cellStyle name="40% - Accent1 3 2 2 4 3 2" xfId="4810"/>
    <cellStyle name="40% - Accent1 3 2 2 4 4" xfId="4811"/>
    <cellStyle name="40% - Accent1 3 2 2 5" xfId="4812"/>
    <cellStyle name="40% - Accent1 3 2 2 5 2" xfId="4813"/>
    <cellStyle name="40% - Accent1 3 2 2 5 2 2" xfId="4814"/>
    <cellStyle name="40% - Accent1 3 2 2 5 3" xfId="4815"/>
    <cellStyle name="40% - Accent1 3 2 2 6" xfId="4816"/>
    <cellStyle name="40% - Accent1 3 2 2 6 2" xfId="4817"/>
    <cellStyle name="40% - Accent1 3 2 2 7" xfId="4818"/>
    <cellStyle name="40% - Accent1 3 2 2 7 2" xfId="4819"/>
    <cellStyle name="40% - Accent1 3 2 2 8" xfId="4820"/>
    <cellStyle name="40% - Accent1 3 2 3" xfId="4821"/>
    <cellStyle name="40% - Accent1 3 2 3 2" xfId="4822"/>
    <cellStyle name="40% - Accent1 3 2 3 2 2" xfId="4823"/>
    <cellStyle name="40% - Accent1 3 2 3 2 2 2" xfId="4824"/>
    <cellStyle name="40% - Accent1 3 2 3 2 2 2 2" xfId="4825"/>
    <cellStyle name="40% - Accent1 3 2 3 2 2 3" xfId="4826"/>
    <cellStyle name="40% - Accent1 3 2 3 2 2 3 2" xfId="4827"/>
    <cellStyle name="40% - Accent1 3 2 3 2 2 4" xfId="4828"/>
    <cellStyle name="40% - Accent1 3 2 3 2 3" xfId="4829"/>
    <cellStyle name="40% - Accent1 3 2 3 2 3 2" xfId="4830"/>
    <cellStyle name="40% - Accent1 3 2 3 2 3 2 2" xfId="4831"/>
    <cellStyle name="40% - Accent1 3 2 3 2 3 3" xfId="4832"/>
    <cellStyle name="40% - Accent1 3 2 3 2 4" xfId="4833"/>
    <cellStyle name="40% - Accent1 3 2 3 2 4 2" xfId="4834"/>
    <cellStyle name="40% - Accent1 3 2 3 2 5" xfId="4835"/>
    <cellStyle name="40% - Accent1 3 2 3 2 5 2" xfId="4836"/>
    <cellStyle name="40% - Accent1 3 2 3 2 6" xfId="4837"/>
    <cellStyle name="40% - Accent1 3 2 3 3" xfId="4838"/>
    <cellStyle name="40% - Accent1 3 2 3 3 2" xfId="4839"/>
    <cellStyle name="40% - Accent1 3 2 3 3 2 2" xfId="4840"/>
    <cellStyle name="40% - Accent1 3 2 3 3 3" xfId="4841"/>
    <cellStyle name="40% - Accent1 3 2 3 3 3 2" xfId="4842"/>
    <cellStyle name="40% - Accent1 3 2 3 3 4" xfId="4843"/>
    <cellStyle name="40% - Accent1 3 2 3 4" xfId="4844"/>
    <cellStyle name="40% - Accent1 3 2 3 4 2" xfId="4845"/>
    <cellStyle name="40% - Accent1 3 2 3 4 2 2" xfId="4846"/>
    <cellStyle name="40% - Accent1 3 2 3 4 3" xfId="4847"/>
    <cellStyle name="40% - Accent1 3 2 3 5" xfId="4848"/>
    <cellStyle name="40% - Accent1 3 2 3 5 2" xfId="4849"/>
    <cellStyle name="40% - Accent1 3 2 3 6" xfId="4850"/>
    <cellStyle name="40% - Accent1 3 2 3 6 2" xfId="4851"/>
    <cellStyle name="40% - Accent1 3 2 3 7" xfId="4852"/>
    <cellStyle name="40% - Accent1 3 2 4" xfId="4853"/>
    <cellStyle name="40% - Accent1 3 2 4 2" xfId="4854"/>
    <cellStyle name="40% - Accent1 3 2 4 2 2" xfId="4855"/>
    <cellStyle name="40% - Accent1 3 2 4 2 2 2" xfId="4856"/>
    <cellStyle name="40% - Accent1 3 2 4 2 3" xfId="4857"/>
    <cellStyle name="40% - Accent1 3 2 4 2 3 2" xfId="4858"/>
    <cellStyle name="40% - Accent1 3 2 4 2 4" xfId="4859"/>
    <cellStyle name="40% - Accent1 3 2 4 3" xfId="4860"/>
    <cellStyle name="40% - Accent1 3 2 4 3 2" xfId="4861"/>
    <cellStyle name="40% - Accent1 3 2 4 3 2 2" xfId="4862"/>
    <cellStyle name="40% - Accent1 3 2 4 3 3" xfId="4863"/>
    <cellStyle name="40% - Accent1 3 2 4 4" xfId="4864"/>
    <cellStyle name="40% - Accent1 3 2 4 4 2" xfId="4865"/>
    <cellStyle name="40% - Accent1 3 2 4 5" xfId="4866"/>
    <cellStyle name="40% - Accent1 3 2 4 5 2" xfId="4867"/>
    <cellStyle name="40% - Accent1 3 2 4 6" xfId="4868"/>
    <cellStyle name="40% - Accent1 3 2 5" xfId="4869"/>
    <cellStyle name="40% - Accent1 3 2 5 2" xfId="4870"/>
    <cellStyle name="40% - Accent1 3 2 5 2 2" xfId="4871"/>
    <cellStyle name="40% - Accent1 3 2 5 3" xfId="4872"/>
    <cellStyle name="40% - Accent1 3 2 5 3 2" xfId="4873"/>
    <cellStyle name="40% - Accent1 3 2 5 4" xfId="4874"/>
    <cellStyle name="40% - Accent1 3 2 6" xfId="4875"/>
    <cellStyle name="40% - Accent1 3 2 6 2" xfId="4876"/>
    <cellStyle name="40% - Accent1 3 2 6 2 2" xfId="4877"/>
    <cellStyle name="40% - Accent1 3 2 6 3" xfId="4878"/>
    <cellStyle name="40% - Accent1 3 2 7" xfId="4879"/>
    <cellStyle name="40% - Accent1 3 2 7 2" xfId="4880"/>
    <cellStyle name="40% - Accent1 3 2 8" xfId="4881"/>
    <cellStyle name="40% - Accent1 3 2 8 2" xfId="4882"/>
    <cellStyle name="40% - Accent1 3 2 9" xfId="4883"/>
    <cellStyle name="40% - Accent1 3 3" xfId="4884"/>
    <cellStyle name="40% - Accent1 3 4" xfId="4885"/>
    <cellStyle name="40% - Accent1 3 5" xfId="4886"/>
    <cellStyle name="40% - Accent1 3 6" xfId="4887"/>
    <cellStyle name="40% - Accent1 4" xfId="4888"/>
    <cellStyle name="40% - Accent1 4 10" xfId="4889"/>
    <cellStyle name="40% - Accent1 4 2" xfId="4890"/>
    <cellStyle name="40% - Accent1 4 2 2" xfId="4891"/>
    <cellStyle name="40% - Accent1 4 2 2 2" xfId="4892"/>
    <cellStyle name="40% - Accent1 4 2 2 2 2" xfId="4893"/>
    <cellStyle name="40% - Accent1 4 2 2 2 2 2" xfId="4894"/>
    <cellStyle name="40% - Accent1 4 2 2 2 2 2 2" xfId="4895"/>
    <cellStyle name="40% - Accent1 4 2 2 2 2 3" xfId="4896"/>
    <cellStyle name="40% - Accent1 4 2 2 2 2 3 2" xfId="4897"/>
    <cellStyle name="40% - Accent1 4 2 2 2 2 4" xfId="4898"/>
    <cellStyle name="40% - Accent1 4 2 2 2 3" xfId="4899"/>
    <cellStyle name="40% - Accent1 4 2 2 2 3 2" xfId="4900"/>
    <cellStyle name="40% - Accent1 4 2 2 2 3 2 2" xfId="4901"/>
    <cellStyle name="40% - Accent1 4 2 2 2 3 3" xfId="4902"/>
    <cellStyle name="40% - Accent1 4 2 2 2 4" xfId="4903"/>
    <cellStyle name="40% - Accent1 4 2 2 2 4 2" xfId="4904"/>
    <cellStyle name="40% - Accent1 4 2 2 2 5" xfId="4905"/>
    <cellStyle name="40% - Accent1 4 2 2 2 5 2" xfId="4906"/>
    <cellStyle name="40% - Accent1 4 2 2 2 6" xfId="4907"/>
    <cellStyle name="40% - Accent1 4 2 2 3" xfId="4908"/>
    <cellStyle name="40% - Accent1 4 2 2 3 2" xfId="4909"/>
    <cellStyle name="40% - Accent1 4 2 2 3 2 2" xfId="4910"/>
    <cellStyle name="40% - Accent1 4 2 2 3 3" xfId="4911"/>
    <cellStyle name="40% - Accent1 4 2 2 3 3 2" xfId="4912"/>
    <cellStyle name="40% - Accent1 4 2 2 3 4" xfId="4913"/>
    <cellStyle name="40% - Accent1 4 2 2 4" xfId="4914"/>
    <cellStyle name="40% - Accent1 4 2 2 4 2" xfId="4915"/>
    <cellStyle name="40% - Accent1 4 2 2 4 2 2" xfId="4916"/>
    <cellStyle name="40% - Accent1 4 2 2 4 3" xfId="4917"/>
    <cellStyle name="40% - Accent1 4 2 2 5" xfId="4918"/>
    <cellStyle name="40% - Accent1 4 2 2 5 2" xfId="4919"/>
    <cellStyle name="40% - Accent1 4 2 2 6" xfId="4920"/>
    <cellStyle name="40% - Accent1 4 2 2 6 2" xfId="4921"/>
    <cellStyle name="40% - Accent1 4 2 2 7" xfId="4922"/>
    <cellStyle name="40% - Accent1 4 2 3" xfId="4923"/>
    <cellStyle name="40% - Accent1 4 2 3 2" xfId="4924"/>
    <cellStyle name="40% - Accent1 4 2 3 2 2" xfId="4925"/>
    <cellStyle name="40% - Accent1 4 2 3 2 2 2" xfId="4926"/>
    <cellStyle name="40% - Accent1 4 2 3 2 3" xfId="4927"/>
    <cellStyle name="40% - Accent1 4 2 3 2 3 2" xfId="4928"/>
    <cellStyle name="40% - Accent1 4 2 3 2 4" xfId="4929"/>
    <cellStyle name="40% - Accent1 4 2 3 3" xfId="4930"/>
    <cellStyle name="40% - Accent1 4 2 3 3 2" xfId="4931"/>
    <cellStyle name="40% - Accent1 4 2 3 3 2 2" xfId="4932"/>
    <cellStyle name="40% - Accent1 4 2 3 3 3" xfId="4933"/>
    <cellStyle name="40% - Accent1 4 2 3 4" xfId="4934"/>
    <cellStyle name="40% - Accent1 4 2 3 4 2" xfId="4935"/>
    <cellStyle name="40% - Accent1 4 2 3 5" xfId="4936"/>
    <cellStyle name="40% - Accent1 4 2 3 5 2" xfId="4937"/>
    <cellStyle name="40% - Accent1 4 2 3 6" xfId="4938"/>
    <cellStyle name="40% - Accent1 4 2 4" xfId="4939"/>
    <cellStyle name="40% - Accent1 4 2 4 2" xfId="4940"/>
    <cellStyle name="40% - Accent1 4 2 4 2 2" xfId="4941"/>
    <cellStyle name="40% - Accent1 4 2 4 3" xfId="4942"/>
    <cellStyle name="40% - Accent1 4 2 4 3 2" xfId="4943"/>
    <cellStyle name="40% - Accent1 4 2 4 4" xfId="4944"/>
    <cellStyle name="40% - Accent1 4 2 5" xfId="4945"/>
    <cellStyle name="40% - Accent1 4 2 5 2" xfId="4946"/>
    <cellStyle name="40% - Accent1 4 2 5 2 2" xfId="4947"/>
    <cellStyle name="40% - Accent1 4 2 5 3" xfId="4948"/>
    <cellStyle name="40% - Accent1 4 2 6" xfId="4949"/>
    <cellStyle name="40% - Accent1 4 2 6 2" xfId="4950"/>
    <cellStyle name="40% - Accent1 4 2 7" xfId="4951"/>
    <cellStyle name="40% - Accent1 4 2 7 2" xfId="4952"/>
    <cellStyle name="40% - Accent1 4 2 8" xfId="4953"/>
    <cellStyle name="40% - Accent1 4 2 9" xfId="4954"/>
    <cellStyle name="40% - Accent1 4 3" xfId="4955"/>
    <cellStyle name="40% - Accent1 4 3 2" xfId="4956"/>
    <cellStyle name="40% - Accent1 4 3 2 2" xfId="4957"/>
    <cellStyle name="40% - Accent1 4 3 2 2 2" xfId="4958"/>
    <cellStyle name="40% - Accent1 4 3 2 2 2 2" xfId="4959"/>
    <cellStyle name="40% - Accent1 4 3 2 2 3" xfId="4960"/>
    <cellStyle name="40% - Accent1 4 3 2 2 3 2" xfId="4961"/>
    <cellStyle name="40% - Accent1 4 3 2 2 4" xfId="4962"/>
    <cellStyle name="40% - Accent1 4 3 2 3" xfId="4963"/>
    <cellStyle name="40% - Accent1 4 3 2 3 2" xfId="4964"/>
    <cellStyle name="40% - Accent1 4 3 2 3 2 2" xfId="4965"/>
    <cellStyle name="40% - Accent1 4 3 2 3 3" xfId="4966"/>
    <cellStyle name="40% - Accent1 4 3 2 4" xfId="4967"/>
    <cellStyle name="40% - Accent1 4 3 2 4 2" xfId="4968"/>
    <cellStyle name="40% - Accent1 4 3 2 5" xfId="4969"/>
    <cellStyle name="40% - Accent1 4 3 2 5 2" xfId="4970"/>
    <cellStyle name="40% - Accent1 4 3 2 6" xfId="4971"/>
    <cellStyle name="40% - Accent1 4 3 3" xfId="4972"/>
    <cellStyle name="40% - Accent1 4 3 3 2" xfId="4973"/>
    <cellStyle name="40% - Accent1 4 3 3 2 2" xfId="4974"/>
    <cellStyle name="40% - Accent1 4 3 3 3" xfId="4975"/>
    <cellStyle name="40% - Accent1 4 3 3 3 2" xfId="4976"/>
    <cellStyle name="40% - Accent1 4 3 3 4" xfId="4977"/>
    <cellStyle name="40% - Accent1 4 3 4" xfId="4978"/>
    <cellStyle name="40% - Accent1 4 3 4 2" xfId="4979"/>
    <cellStyle name="40% - Accent1 4 3 4 2 2" xfId="4980"/>
    <cellStyle name="40% - Accent1 4 3 4 3" xfId="4981"/>
    <cellStyle name="40% - Accent1 4 3 5" xfId="4982"/>
    <cellStyle name="40% - Accent1 4 3 5 2" xfId="4983"/>
    <cellStyle name="40% - Accent1 4 3 6" xfId="4984"/>
    <cellStyle name="40% - Accent1 4 3 6 2" xfId="4985"/>
    <cellStyle name="40% - Accent1 4 3 7" xfId="4986"/>
    <cellStyle name="40% - Accent1 4 4" xfId="4987"/>
    <cellStyle name="40% - Accent1 4 4 2" xfId="4988"/>
    <cellStyle name="40% - Accent1 4 4 2 2" xfId="4989"/>
    <cellStyle name="40% - Accent1 4 4 2 2 2" xfId="4990"/>
    <cellStyle name="40% - Accent1 4 4 2 3" xfId="4991"/>
    <cellStyle name="40% - Accent1 4 4 2 3 2" xfId="4992"/>
    <cellStyle name="40% - Accent1 4 4 2 4" xfId="4993"/>
    <cellStyle name="40% - Accent1 4 4 3" xfId="4994"/>
    <cellStyle name="40% - Accent1 4 4 3 2" xfId="4995"/>
    <cellStyle name="40% - Accent1 4 4 3 2 2" xfId="4996"/>
    <cellStyle name="40% - Accent1 4 4 3 3" xfId="4997"/>
    <cellStyle name="40% - Accent1 4 4 4" xfId="4998"/>
    <cellStyle name="40% - Accent1 4 4 4 2" xfId="4999"/>
    <cellStyle name="40% - Accent1 4 4 5" xfId="5000"/>
    <cellStyle name="40% - Accent1 4 4 5 2" xfId="5001"/>
    <cellStyle name="40% - Accent1 4 4 6" xfId="5002"/>
    <cellStyle name="40% - Accent1 4 5" xfId="5003"/>
    <cellStyle name="40% - Accent1 4 5 2" xfId="5004"/>
    <cellStyle name="40% - Accent1 4 5 2 2" xfId="5005"/>
    <cellStyle name="40% - Accent1 4 5 3" xfId="5006"/>
    <cellStyle name="40% - Accent1 4 5 3 2" xfId="5007"/>
    <cellStyle name="40% - Accent1 4 5 4" xfId="5008"/>
    <cellStyle name="40% - Accent1 4 5 5" xfId="5009"/>
    <cellStyle name="40% - Accent1 4 6" xfId="5010"/>
    <cellStyle name="40% - Accent1 4 6 2" xfId="5011"/>
    <cellStyle name="40% - Accent1 4 6 2 2" xfId="5012"/>
    <cellStyle name="40% - Accent1 4 6 3" xfId="5013"/>
    <cellStyle name="40% - Accent1 4 6 4" xfId="5014"/>
    <cellStyle name="40% - Accent1 4 7" xfId="5015"/>
    <cellStyle name="40% - Accent1 4 7 2" xfId="5016"/>
    <cellStyle name="40% - Accent1 4 8" xfId="5017"/>
    <cellStyle name="40% - Accent1 4 8 2" xfId="5018"/>
    <cellStyle name="40% - Accent1 4 9" xfId="5019"/>
    <cellStyle name="40% - Accent1 5" xfId="5020"/>
    <cellStyle name="40% - Accent1 5 2" xfId="5021"/>
    <cellStyle name="40% - Accent1 5 2 2" xfId="5022"/>
    <cellStyle name="40% - Accent1 5 2 2 2" xfId="5023"/>
    <cellStyle name="40% - Accent1 5 2 2 2 2" xfId="5024"/>
    <cellStyle name="40% - Accent1 5 2 2 2 2 2" xfId="5025"/>
    <cellStyle name="40% - Accent1 5 2 2 2 2 2 2" xfId="5026"/>
    <cellStyle name="40% - Accent1 5 2 2 2 2 3" xfId="5027"/>
    <cellStyle name="40% - Accent1 5 2 2 2 2 3 2" xfId="5028"/>
    <cellStyle name="40% - Accent1 5 2 2 2 2 4" xfId="5029"/>
    <cellStyle name="40% - Accent1 5 2 2 2 3" xfId="5030"/>
    <cellStyle name="40% - Accent1 5 2 2 2 3 2" xfId="5031"/>
    <cellStyle name="40% - Accent1 5 2 2 2 3 2 2" xfId="5032"/>
    <cellStyle name="40% - Accent1 5 2 2 2 3 3" xfId="5033"/>
    <cellStyle name="40% - Accent1 5 2 2 2 4" xfId="5034"/>
    <cellStyle name="40% - Accent1 5 2 2 2 4 2" xfId="5035"/>
    <cellStyle name="40% - Accent1 5 2 2 2 5" xfId="5036"/>
    <cellStyle name="40% - Accent1 5 2 2 2 5 2" xfId="5037"/>
    <cellStyle name="40% - Accent1 5 2 2 2 6" xfId="5038"/>
    <cellStyle name="40% - Accent1 5 2 2 3" xfId="5039"/>
    <cellStyle name="40% - Accent1 5 2 2 3 2" xfId="5040"/>
    <cellStyle name="40% - Accent1 5 2 2 3 2 2" xfId="5041"/>
    <cellStyle name="40% - Accent1 5 2 2 3 3" xfId="5042"/>
    <cellStyle name="40% - Accent1 5 2 2 3 3 2" xfId="5043"/>
    <cellStyle name="40% - Accent1 5 2 2 3 4" xfId="5044"/>
    <cellStyle name="40% - Accent1 5 2 2 4" xfId="5045"/>
    <cellStyle name="40% - Accent1 5 2 2 4 2" xfId="5046"/>
    <cellStyle name="40% - Accent1 5 2 2 4 2 2" xfId="5047"/>
    <cellStyle name="40% - Accent1 5 2 2 4 3" xfId="5048"/>
    <cellStyle name="40% - Accent1 5 2 2 5" xfId="5049"/>
    <cellStyle name="40% - Accent1 5 2 2 5 2" xfId="5050"/>
    <cellStyle name="40% - Accent1 5 2 2 6" xfId="5051"/>
    <cellStyle name="40% - Accent1 5 2 2 6 2" xfId="5052"/>
    <cellStyle name="40% - Accent1 5 2 2 7" xfId="5053"/>
    <cellStyle name="40% - Accent1 5 2 3" xfId="5054"/>
    <cellStyle name="40% - Accent1 5 2 3 2" xfId="5055"/>
    <cellStyle name="40% - Accent1 5 2 3 2 2" xfId="5056"/>
    <cellStyle name="40% - Accent1 5 2 3 2 2 2" xfId="5057"/>
    <cellStyle name="40% - Accent1 5 2 3 2 3" xfId="5058"/>
    <cellStyle name="40% - Accent1 5 2 3 2 3 2" xfId="5059"/>
    <cellStyle name="40% - Accent1 5 2 3 2 4" xfId="5060"/>
    <cellStyle name="40% - Accent1 5 2 3 3" xfId="5061"/>
    <cellStyle name="40% - Accent1 5 2 3 3 2" xfId="5062"/>
    <cellStyle name="40% - Accent1 5 2 3 3 2 2" xfId="5063"/>
    <cellStyle name="40% - Accent1 5 2 3 3 3" xfId="5064"/>
    <cellStyle name="40% - Accent1 5 2 3 4" xfId="5065"/>
    <cellStyle name="40% - Accent1 5 2 3 4 2" xfId="5066"/>
    <cellStyle name="40% - Accent1 5 2 3 5" xfId="5067"/>
    <cellStyle name="40% - Accent1 5 2 3 5 2" xfId="5068"/>
    <cellStyle name="40% - Accent1 5 2 3 6" xfId="5069"/>
    <cellStyle name="40% - Accent1 5 2 4" xfId="5070"/>
    <cellStyle name="40% - Accent1 5 2 4 2" xfId="5071"/>
    <cellStyle name="40% - Accent1 5 2 4 2 2" xfId="5072"/>
    <cellStyle name="40% - Accent1 5 2 4 3" xfId="5073"/>
    <cellStyle name="40% - Accent1 5 2 4 3 2" xfId="5074"/>
    <cellStyle name="40% - Accent1 5 2 4 4" xfId="5075"/>
    <cellStyle name="40% - Accent1 5 2 5" xfId="5076"/>
    <cellStyle name="40% - Accent1 5 2 5 2" xfId="5077"/>
    <cellStyle name="40% - Accent1 5 2 5 2 2" xfId="5078"/>
    <cellStyle name="40% - Accent1 5 2 5 3" xfId="5079"/>
    <cellStyle name="40% - Accent1 5 2 6" xfId="5080"/>
    <cellStyle name="40% - Accent1 5 2 6 2" xfId="5081"/>
    <cellStyle name="40% - Accent1 5 2 7" xfId="5082"/>
    <cellStyle name="40% - Accent1 5 2 7 2" xfId="5083"/>
    <cellStyle name="40% - Accent1 5 2 8" xfId="5084"/>
    <cellStyle name="40% - Accent1 5 3" xfId="5085"/>
    <cellStyle name="40% - Accent1 5 3 2" xfId="5086"/>
    <cellStyle name="40% - Accent1 5 3 2 2" xfId="5087"/>
    <cellStyle name="40% - Accent1 5 3 2 2 2" xfId="5088"/>
    <cellStyle name="40% - Accent1 5 3 2 2 2 2" xfId="5089"/>
    <cellStyle name="40% - Accent1 5 3 2 2 3" xfId="5090"/>
    <cellStyle name="40% - Accent1 5 3 2 2 3 2" xfId="5091"/>
    <cellStyle name="40% - Accent1 5 3 2 2 4" xfId="5092"/>
    <cellStyle name="40% - Accent1 5 3 2 3" xfId="5093"/>
    <cellStyle name="40% - Accent1 5 3 2 3 2" xfId="5094"/>
    <cellStyle name="40% - Accent1 5 3 2 3 2 2" xfId="5095"/>
    <cellStyle name="40% - Accent1 5 3 2 3 3" xfId="5096"/>
    <cellStyle name="40% - Accent1 5 3 2 4" xfId="5097"/>
    <cellStyle name="40% - Accent1 5 3 2 4 2" xfId="5098"/>
    <cellStyle name="40% - Accent1 5 3 2 5" xfId="5099"/>
    <cellStyle name="40% - Accent1 5 3 2 5 2" xfId="5100"/>
    <cellStyle name="40% - Accent1 5 3 2 6" xfId="5101"/>
    <cellStyle name="40% - Accent1 5 3 3" xfId="5102"/>
    <cellStyle name="40% - Accent1 5 3 3 2" xfId="5103"/>
    <cellStyle name="40% - Accent1 5 3 3 2 2" xfId="5104"/>
    <cellStyle name="40% - Accent1 5 3 3 3" xfId="5105"/>
    <cellStyle name="40% - Accent1 5 3 3 3 2" xfId="5106"/>
    <cellStyle name="40% - Accent1 5 3 3 4" xfId="5107"/>
    <cellStyle name="40% - Accent1 5 3 4" xfId="5108"/>
    <cellStyle name="40% - Accent1 5 3 4 2" xfId="5109"/>
    <cellStyle name="40% - Accent1 5 3 4 2 2" xfId="5110"/>
    <cellStyle name="40% - Accent1 5 3 4 3" xfId="5111"/>
    <cellStyle name="40% - Accent1 5 3 5" xfId="5112"/>
    <cellStyle name="40% - Accent1 5 3 5 2" xfId="5113"/>
    <cellStyle name="40% - Accent1 5 3 6" xfId="5114"/>
    <cellStyle name="40% - Accent1 5 3 6 2" xfId="5115"/>
    <cellStyle name="40% - Accent1 5 3 7" xfId="5116"/>
    <cellStyle name="40% - Accent1 5 4" xfId="5117"/>
    <cellStyle name="40% - Accent1 5 4 2" xfId="5118"/>
    <cellStyle name="40% - Accent1 5 4 2 2" xfId="5119"/>
    <cellStyle name="40% - Accent1 5 4 2 2 2" xfId="5120"/>
    <cellStyle name="40% - Accent1 5 4 2 3" xfId="5121"/>
    <cellStyle name="40% - Accent1 5 4 2 3 2" xfId="5122"/>
    <cellStyle name="40% - Accent1 5 4 2 4" xfId="5123"/>
    <cellStyle name="40% - Accent1 5 4 3" xfId="5124"/>
    <cellStyle name="40% - Accent1 5 4 3 2" xfId="5125"/>
    <cellStyle name="40% - Accent1 5 4 3 2 2" xfId="5126"/>
    <cellStyle name="40% - Accent1 5 4 3 3" xfId="5127"/>
    <cellStyle name="40% - Accent1 5 4 4" xfId="5128"/>
    <cellStyle name="40% - Accent1 5 4 4 2" xfId="5129"/>
    <cellStyle name="40% - Accent1 5 4 5" xfId="5130"/>
    <cellStyle name="40% - Accent1 5 4 5 2" xfId="5131"/>
    <cellStyle name="40% - Accent1 5 4 6" xfId="5132"/>
    <cellStyle name="40% - Accent1 5 5" xfId="5133"/>
    <cellStyle name="40% - Accent1 5 5 2" xfId="5134"/>
    <cellStyle name="40% - Accent1 5 5 2 2" xfId="5135"/>
    <cellStyle name="40% - Accent1 5 5 3" xfId="5136"/>
    <cellStyle name="40% - Accent1 5 5 3 2" xfId="5137"/>
    <cellStyle name="40% - Accent1 5 5 4" xfId="5138"/>
    <cellStyle name="40% - Accent1 5 5 5" xfId="5139"/>
    <cellStyle name="40% - Accent1 5 6" xfId="5140"/>
    <cellStyle name="40% - Accent1 5 6 2" xfId="5141"/>
    <cellStyle name="40% - Accent1 5 6 2 2" xfId="5142"/>
    <cellStyle name="40% - Accent1 5 6 3" xfId="5143"/>
    <cellStyle name="40% - Accent1 5 7" xfId="5144"/>
    <cellStyle name="40% - Accent1 5 7 2" xfId="5145"/>
    <cellStyle name="40% - Accent1 5 8" xfId="5146"/>
    <cellStyle name="40% - Accent1 5 8 2" xfId="5147"/>
    <cellStyle name="40% - Accent1 5 9" xfId="5148"/>
    <cellStyle name="40% - Accent1 6" xfId="5149"/>
    <cellStyle name="40% - Accent1 7" xfId="5150"/>
    <cellStyle name="40% - Accent1 8" xfId="5151"/>
    <cellStyle name="40% - Accent1 9" xfId="5152"/>
    <cellStyle name="40% - Accent2 2" xfId="5153"/>
    <cellStyle name="40% - Accent2 2 10" xfId="5154"/>
    <cellStyle name="40% - Accent2 2 11" xfId="5155"/>
    <cellStyle name="40% - Accent2 2 2" xfId="5156"/>
    <cellStyle name="40% - Accent2 2 2 2" xfId="5157"/>
    <cellStyle name="40% - Accent2 2 2 3" xfId="5158"/>
    <cellStyle name="40% - Accent2 2 3" xfId="5159"/>
    <cellStyle name="40% - Accent2 2 3 2" xfId="5160"/>
    <cellStyle name="40% - Accent2 2 3 2 2" xfId="5161"/>
    <cellStyle name="40% - Accent2 2 3 2 2 2" xfId="5162"/>
    <cellStyle name="40% - Accent2 2 3 2 2 2 2" xfId="5163"/>
    <cellStyle name="40% - Accent2 2 3 2 2 2 2 2" xfId="5164"/>
    <cellStyle name="40% - Accent2 2 3 2 2 2 3" xfId="5165"/>
    <cellStyle name="40% - Accent2 2 3 2 2 2 3 2" xfId="5166"/>
    <cellStyle name="40% - Accent2 2 3 2 2 2 4" xfId="5167"/>
    <cellStyle name="40% - Accent2 2 3 2 2 3" xfId="5168"/>
    <cellStyle name="40% - Accent2 2 3 2 2 3 2" xfId="5169"/>
    <cellStyle name="40% - Accent2 2 3 2 2 3 2 2" xfId="5170"/>
    <cellStyle name="40% - Accent2 2 3 2 2 3 3" xfId="5171"/>
    <cellStyle name="40% - Accent2 2 3 2 2 4" xfId="5172"/>
    <cellStyle name="40% - Accent2 2 3 2 2 4 2" xfId="5173"/>
    <cellStyle name="40% - Accent2 2 3 2 2 5" xfId="5174"/>
    <cellStyle name="40% - Accent2 2 3 2 2 5 2" xfId="5175"/>
    <cellStyle name="40% - Accent2 2 3 2 2 6" xfId="5176"/>
    <cellStyle name="40% - Accent2 2 3 2 3" xfId="5177"/>
    <cellStyle name="40% - Accent2 2 3 2 3 2" xfId="5178"/>
    <cellStyle name="40% - Accent2 2 3 2 3 2 2" xfId="5179"/>
    <cellStyle name="40% - Accent2 2 3 2 3 3" xfId="5180"/>
    <cellStyle name="40% - Accent2 2 3 2 3 3 2" xfId="5181"/>
    <cellStyle name="40% - Accent2 2 3 2 3 4" xfId="5182"/>
    <cellStyle name="40% - Accent2 2 3 2 4" xfId="5183"/>
    <cellStyle name="40% - Accent2 2 3 2 4 2" xfId="5184"/>
    <cellStyle name="40% - Accent2 2 3 2 4 2 2" xfId="5185"/>
    <cellStyle name="40% - Accent2 2 3 2 4 3" xfId="5186"/>
    <cellStyle name="40% - Accent2 2 3 2 5" xfId="5187"/>
    <cellStyle name="40% - Accent2 2 3 2 5 2" xfId="5188"/>
    <cellStyle name="40% - Accent2 2 3 2 6" xfId="5189"/>
    <cellStyle name="40% - Accent2 2 3 2 6 2" xfId="5190"/>
    <cellStyle name="40% - Accent2 2 3 2 7" xfId="5191"/>
    <cellStyle name="40% - Accent2 2 3 2 8" xfId="5192"/>
    <cellStyle name="40% - Accent2 2 3 3" xfId="5193"/>
    <cellStyle name="40% - Accent2 2 3 3 2" xfId="5194"/>
    <cellStyle name="40% - Accent2 2 3 3 2 2" xfId="5195"/>
    <cellStyle name="40% - Accent2 2 3 3 2 2 2" xfId="5196"/>
    <cellStyle name="40% - Accent2 2 3 3 2 2 3" xfId="5197"/>
    <cellStyle name="40% - Accent2 2 3 3 2 3" xfId="5198"/>
    <cellStyle name="40% - Accent2 2 3 3 2 3 2" xfId="5199"/>
    <cellStyle name="40% - Accent2 2 3 3 2 4" xfId="5200"/>
    <cellStyle name="40% - Accent2 2 3 3 2 5" xfId="5201"/>
    <cellStyle name="40% - Accent2 2 3 3 3" xfId="5202"/>
    <cellStyle name="40% - Accent2 2 3 3 3 2" xfId="5203"/>
    <cellStyle name="40% - Accent2 2 3 3 3 2 2" xfId="5204"/>
    <cellStyle name="40% - Accent2 2 3 3 3 3" xfId="5205"/>
    <cellStyle name="40% - Accent2 2 3 3 3 4" xfId="5206"/>
    <cellStyle name="40% - Accent2 2 3 3 4" xfId="5207"/>
    <cellStyle name="40% - Accent2 2 3 3 4 2" xfId="5208"/>
    <cellStyle name="40% - Accent2 2 3 3 5" xfId="5209"/>
    <cellStyle name="40% - Accent2 2 3 3 5 2" xfId="5210"/>
    <cellStyle name="40% - Accent2 2 3 3 6" xfId="5211"/>
    <cellStyle name="40% - Accent2 2 3 3 7" xfId="5212"/>
    <cellStyle name="40% - Accent2 2 3 3_5.4 MD &amp; utilisation-Spatial" xfId="5213"/>
    <cellStyle name="40% - Accent2 2 3 4" xfId="5214"/>
    <cellStyle name="40% - Accent2 2 3 4 2" xfId="5215"/>
    <cellStyle name="40% - Accent2 2 3 4 2 2" xfId="5216"/>
    <cellStyle name="40% - Accent2 2 3 4 2 3" xfId="5217"/>
    <cellStyle name="40% - Accent2 2 3 4 3" xfId="5218"/>
    <cellStyle name="40% - Accent2 2 3 4 3 2" xfId="5219"/>
    <cellStyle name="40% - Accent2 2 3 4 4" xfId="5220"/>
    <cellStyle name="40% - Accent2 2 3 4 5" xfId="5221"/>
    <cellStyle name="40% - Accent2 2 3 4 6" xfId="5222"/>
    <cellStyle name="40% - Accent2 2 3 5" xfId="5223"/>
    <cellStyle name="40% - Accent2 2 3 5 2" xfId="5224"/>
    <cellStyle name="40% - Accent2 2 3 5 2 2" xfId="5225"/>
    <cellStyle name="40% - Accent2 2 3 5 3" xfId="5226"/>
    <cellStyle name="40% - Accent2 2 3 5 4" xfId="5227"/>
    <cellStyle name="40% - Accent2 2 3 6" xfId="5228"/>
    <cellStyle name="40% - Accent2 2 3 6 2" xfId="5229"/>
    <cellStyle name="40% - Accent2 2 3 7" xfId="5230"/>
    <cellStyle name="40% - Accent2 2 3 7 2" xfId="5231"/>
    <cellStyle name="40% - Accent2 2 3 8" xfId="5232"/>
    <cellStyle name="40% - Accent2 2 3 9" xfId="5233"/>
    <cellStyle name="40% - Accent2 2 3_5.4 MD &amp; utilisation-Spatial" xfId="5234"/>
    <cellStyle name="40% - Accent2 2 4" xfId="5235"/>
    <cellStyle name="40% - Accent2 2 4 2" xfId="5236"/>
    <cellStyle name="40% - Accent2 2 4 2 2" xfId="5237"/>
    <cellStyle name="40% - Accent2 2 4 2 2 2" xfId="5238"/>
    <cellStyle name="40% - Accent2 2 4 2 2 2 2" xfId="5239"/>
    <cellStyle name="40% - Accent2 2 4 2 2 3" xfId="5240"/>
    <cellStyle name="40% - Accent2 2 4 2 2 3 2" xfId="5241"/>
    <cellStyle name="40% - Accent2 2 4 2 2 4" xfId="5242"/>
    <cellStyle name="40% - Accent2 2 4 2 3" xfId="5243"/>
    <cellStyle name="40% - Accent2 2 4 2 3 2" xfId="5244"/>
    <cellStyle name="40% - Accent2 2 4 2 3 2 2" xfId="5245"/>
    <cellStyle name="40% - Accent2 2 4 2 3 3" xfId="5246"/>
    <cellStyle name="40% - Accent2 2 4 2 4" xfId="5247"/>
    <cellStyle name="40% - Accent2 2 4 2 4 2" xfId="5248"/>
    <cellStyle name="40% - Accent2 2 4 2 5" xfId="5249"/>
    <cellStyle name="40% - Accent2 2 4 2 5 2" xfId="5250"/>
    <cellStyle name="40% - Accent2 2 4 2 6" xfId="5251"/>
    <cellStyle name="40% - Accent2 2 4 3" xfId="5252"/>
    <cellStyle name="40% - Accent2 2 4 3 2" xfId="5253"/>
    <cellStyle name="40% - Accent2 2 4 3 2 2" xfId="5254"/>
    <cellStyle name="40% - Accent2 2 4 3 3" xfId="5255"/>
    <cellStyle name="40% - Accent2 2 4 3 3 2" xfId="5256"/>
    <cellStyle name="40% - Accent2 2 4 3 4" xfId="5257"/>
    <cellStyle name="40% - Accent2 2 4 4" xfId="5258"/>
    <cellStyle name="40% - Accent2 2 4 4 2" xfId="5259"/>
    <cellStyle name="40% - Accent2 2 4 4 2 2" xfId="5260"/>
    <cellStyle name="40% - Accent2 2 4 4 3" xfId="5261"/>
    <cellStyle name="40% - Accent2 2 4 5" xfId="5262"/>
    <cellStyle name="40% - Accent2 2 4 5 2" xfId="5263"/>
    <cellStyle name="40% - Accent2 2 4 6" xfId="5264"/>
    <cellStyle name="40% - Accent2 2 4 6 2" xfId="5265"/>
    <cellStyle name="40% - Accent2 2 4 7" xfId="5266"/>
    <cellStyle name="40% - Accent2 2 4 8" xfId="5267"/>
    <cellStyle name="40% - Accent2 2 5" xfId="5268"/>
    <cellStyle name="40% - Accent2 2 5 2" xfId="5269"/>
    <cellStyle name="40% - Accent2 2 5 2 2" xfId="5270"/>
    <cellStyle name="40% - Accent2 2 5 2 2 2" xfId="5271"/>
    <cellStyle name="40% - Accent2 2 5 2 3" xfId="5272"/>
    <cellStyle name="40% - Accent2 2 5 2 3 2" xfId="5273"/>
    <cellStyle name="40% - Accent2 2 5 2 4" xfId="5274"/>
    <cellStyle name="40% - Accent2 2 5 3" xfId="5275"/>
    <cellStyle name="40% - Accent2 2 5 3 2" xfId="5276"/>
    <cellStyle name="40% - Accent2 2 5 3 2 2" xfId="5277"/>
    <cellStyle name="40% - Accent2 2 5 3 3" xfId="5278"/>
    <cellStyle name="40% - Accent2 2 5 4" xfId="5279"/>
    <cellStyle name="40% - Accent2 2 5 4 2" xfId="5280"/>
    <cellStyle name="40% - Accent2 2 5 5" xfId="5281"/>
    <cellStyle name="40% - Accent2 2 5 5 2" xfId="5282"/>
    <cellStyle name="40% - Accent2 2 5 6" xfId="5283"/>
    <cellStyle name="40% - Accent2 2 5 7" xfId="5284"/>
    <cellStyle name="40% - Accent2 2 6" xfId="5285"/>
    <cellStyle name="40% - Accent2 2 6 2" xfId="5286"/>
    <cellStyle name="40% - Accent2 2 6 3" xfId="5287"/>
    <cellStyle name="40% - Accent2 2 7" xfId="5288"/>
    <cellStyle name="40% - Accent2 2 7 2" xfId="5289"/>
    <cellStyle name="40% - Accent2 2 7 2 2" xfId="5290"/>
    <cellStyle name="40% - Accent2 2 7 3" xfId="5291"/>
    <cellStyle name="40% - Accent2 2 7 3 2" xfId="5292"/>
    <cellStyle name="40% - Accent2 2 7 4" xfId="5293"/>
    <cellStyle name="40% - Accent2 2 7 5" xfId="5294"/>
    <cellStyle name="40% - Accent2 2 8" xfId="5295"/>
    <cellStyle name="40% - Accent2 2 8 2" xfId="5296"/>
    <cellStyle name="40% - Accent2 2 9" xfId="5297"/>
    <cellStyle name="40% - Accent2 2 9 2" xfId="5298"/>
    <cellStyle name="40% - Accent2 3" xfId="5299"/>
    <cellStyle name="40% - Accent2 3 10" xfId="5300"/>
    <cellStyle name="40% - Accent2 3 11" xfId="5301"/>
    <cellStyle name="40% - Accent2 3 12" xfId="5302"/>
    <cellStyle name="40% - Accent2 3 2" xfId="5303"/>
    <cellStyle name="40% - Accent2 3 2 10" xfId="5304"/>
    <cellStyle name="40% - Accent2 3 2 2" xfId="5305"/>
    <cellStyle name="40% - Accent2 3 2 2 2" xfId="5306"/>
    <cellStyle name="40% - Accent2 3 2 2 2 2" xfId="5307"/>
    <cellStyle name="40% - Accent2 3 2 2 2 2 2" xfId="5308"/>
    <cellStyle name="40% - Accent2 3 2 2 2 2 2 2" xfId="5309"/>
    <cellStyle name="40% - Accent2 3 2 2 2 2 2 2 2" xfId="5310"/>
    <cellStyle name="40% - Accent2 3 2 2 2 2 2 3" xfId="5311"/>
    <cellStyle name="40% - Accent2 3 2 2 2 2 2 3 2" xfId="5312"/>
    <cellStyle name="40% - Accent2 3 2 2 2 2 2 4" xfId="5313"/>
    <cellStyle name="40% - Accent2 3 2 2 2 2 3" xfId="5314"/>
    <cellStyle name="40% - Accent2 3 2 2 2 2 3 2" xfId="5315"/>
    <cellStyle name="40% - Accent2 3 2 2 2 2 3 2 2" xfId="5316"/>
    <cellStyle name="40% - Accent2 3 2 2 2 2 3 3" xfId="5317"/>
    <cellStyle name="40% - Accent2 3 2 2 2 2 4" xfId="5318"/>
    <cellStyle name="40% - Accent2 3 2 2 2 2 4 2" xfId="5319"/>
    <cellStyle name="40% - Accent2 3 2 2 2 2 5" xfId="5320"/>
    <cellStyle name="40% - Accent2 3 2 2 2 2 5 2" xfId="5321"/>
    <cellStyle name="40% - Accent2 3 2 2 2 2 6" xfId="5322"/>
    <cellStyle name="40% - Accent2 3 2 2 2 3" xfId="5323"/>
    <cellStyle name="40% - Accent2 3 2 2 2 3 2" xfId="5324"/>
    <cellStyle name="40% - Accent2 3 2 2 2 3 2 2" xfId="5325"/>
    <cellStyle name="40% - Accent2 3 2 2 2 3 3" xfId="5326"/>
    <cellStyle name="40% - Accent2 3 2 2 2 3 3 2" xfId="5327"/>
    <cellStyle name="40% - Accent2 3 2 2 2 3 4" xfId="5328"/>
    <cellStyle name="40% - Accent2 3 2 2 2 4" xfId="5329"/>
    <cellStyle name="40% - Accent2 3 2 2 2 4 2" xfId="5330"/>
    <cellStyle name="40% - Accent2 3 2 2 2 4 2 2" xfId="5331"/>
    <cellStyle name="40% - Accent2 3 2 2 2 4 3" xfId="5332"/>
    <cellStyle name="40% - Accent2 3 2 2 2 5" xfId="5333"/>
    <cellStyle name="40% - Accent2 3 2 2 2 5 2" xfId="5334"/>
    <cellStyle name="40% - Accent2 3 2 2 2 6" xfId="5335"/>
    <cellStyle name="40% - Accent2 3 2 2 2 6 2" xfId="5336"/>
    <cellStyle name="40% - Accent2 3 2 2 2 7" xfId="5337"/>
    <cellStyle name="40% - Accent2 3 2 2 3" xfId="5338"/>
    <cellStyle name="40% - Accent2 3 2 2 3 2" xfId="5339"/>
    <cellStyle name="40% - Accent2 3 2 2 3 2 2" xfId="5340"/>
    <cellStyle name="40% - Accent2 3 2 2 3 2 2 2" xfId="5341"/>
    <cellStyle name="40% - Accent2 3 2 2 3 2 3" xfId="5342"/>
    <cellStyle name="40% - Accent2 3 2 2 3 2 3 2" xfId="5343"/>
    <cellStyle name="40% - Accent2 3 2 2 3 2 4" xfId="5344"/>
    <cellStyle name="40% - Accent2 3 2 2 3 3" xfId="5345"/>
    <cellStyle name="40% - Accent2 3 2 2 3 3 2" xfId="5346"/>
    <cellStyle name="40% - Accent2 3 2 2 3 3 2 2" xfId="5347"/>
    <cellStyle name="40% - Accent2 3 2 2 3 3 3" xfId="5348"/>
    <cellStyle name="40% - Accent2 3 2 2 3 4" xfId="5349"/>
    <cellStyle name="40% - Accent2 3 2 2 3 4 2" xfId="5350"/>
    <cellStyle name="40% - Accent2 3 2 2 3 5" xfId="5351"/>
    <cellStyle name="40% - Accent2 3 2 2 3 5 2" xfId="5352"/>
    <cellStyle name="40% - Accent2 3 2 2 3 6" xfId="5353"/>
    <cellStyle name="40% - Accent2 3 2 2 4" xfId="5354"/>
    <cellStyle name="40% - Accent2 3 2 2 4 2" xfId="5355"/>
    <cellStyle name="40% - Accent2 3 2 2 4 2 2" xfId="5356"/>
    <cellStyle name="40% - Accent2 3 2 2 4 3" xfId="5357"/>
    <cellStyle name="40% - Accent2 3 2 2 4 3 2" xfId="5358"/>
    <cellStyle name="40% - Accent2 3 2 2 4 4" xfId="5359"/>
    <cellStyle name="40% - Accent2 3 2 2 5" xfId="5360"/>
    <cellStyle name="40% - Accent2 3 2 2 5 2" xfId="5361"/>
    <cellStyle name="40% - Accent2 3 2 2 5 2 2" xfId="5362"/>
    <cellStyle name="40% - Accent2 3 2 2 5 3" xfId="5363"/>
    <cellStyle name="40% - Accent2 3 2 2 6" xfId="5364"/>
    <cellStyle name="40% - Accent2 3 2 2 6 2" xfId="5365"/>
    <cellStyle name="40% - Accent2 3 2 2 7" xfId="5366"/>
    <cellStyle name="40% - Accent2 3 2 2 7 2" xfId="5367"/>
    <cellStyle name="40% - Accent2 3 2 2 8" xfId="5368"/>
    <cellStyle name="40% - Accent2 3 2 3" xfId="5369"/>
    <cellStyle name="40% - Accent2 3 2 3 2" xfId="5370"/>
    <cellStyle name="40% - Accent2 3 2 3 2 2" xfId="5371"/>
    <cellStyle name="40% - Accent2 3 2 3 2 2 2" xfId="5372"/>
    <cellStyle name="40% - Accent2 3 2 3 2 2 2 2" xfId="5373"/>
    <cellStyle name="40% - Accent2 3 2 3 2 2 3" xfId="5374"/>
    <cellStyle name="40% - Accent2 3 2 3 2 2 3 2" xfId="5375"/>
    <cellStyle name="40% - Accent2 3 2 3 2 2 4" xfId="5376"/>
    <cellStyle name="40% - Accent2 3 2 3 2 3" xfId="5377"/>
    <cellStyle name="40% - Accent2 3 2 3 2 3 2" xfId="5378"/>
    <cellStyle name="40% - Accent2 3 2 3 2 3 2 2" xfId="5379"/>
    <cellStyle name="40% - Accent2 3 2 3 2 3 3" xfId="5380"/>
    <cellStyle name="40% - Accent2 3 2 3 2 4" xfId="5381"/>
    <cellStyle name="40% - Accent2 3 2 3 2 4 2" xfId="5382"/>
    <cellStyle name="40% - Accent2 3 2 3 2 5" xfId="5383"/>
    <cellStyle name="40% - Accent2 3 2 3 2 5 2" xfId="5384"/>
    <cellStyle name="40% - Accent2 3 2 3 2 6" xfId="5385"/>
    <cellStyle name="40% - Accent2 3 2 3 3" xfId="5386"/>
    <cellStyle name="40% - Accent2 3 2 3 3 2" xfId="5387"/>
    <cellStyle name="40% - Accent2 3 2 3 3 2 2" xfId="5388"/>
    <cellStyle name="40% - Accent2 3 2 3 3 3" xfId="5389"/>
    <cellStyle name="40% - Accent2 3 2 3 3 3 2" xfId="5390"/>
    <cellStyle name="40% - Accent2 3 2 3 3 4" xfId="5391"/>
    <cellStyle name="40% - Accent2 3 2 3 4" xfId="5392"/>
    <cellStyle name="40% - Accent2 3 2 3 4 2" xfId="5393"/>
    <cellStyle name="40% - Accent2 3 2 3 4 2 2" xfId="5394"/>
    <cellStyle name="40% - Accent2 3 2 3 4 3" xfId="5395"/>
    <cellStyle name="40% - Accent2 3 2 3 5" xfId="5396"/>
    <cellStyle name="40% - Accent2 3 2 3 5 2" xfId="5397"/>
    <cellStyle name="40% - Accent2 3 2 3 6" xfId="5398"/>
    <cellStyle name="40% - Accent2 3 2 3 6 2" xfId="5399"/>
    <cellStyle name="40% - Accent2 3 2 3 7" xfId="5400"/>
    <cellStyle name="40% - Accent2 3 2 4" xfId="5401"/>
    <cellStyle name="40% - Accent2 3 2 4 2" xfId="5402"/>
    <cellStyle name="40% - Accent2 3 2 4 2 2" xfId="5403"/>
    <cellStyle name="40% - Accent2 3 2 4 2 2 2" xfId="5404"/>
    <cellStyle name="40% - Accent2 3 2 4 2 3" xfId="5405"/>
    <cellStyle name="40% - Accent2 3 2 4 2 3 2" xfId="5406"/>
    <cellStyle name="40% - Accent2 3 2 4 2 4" xfId="5407"/>
    <cellStyle name="40% - Accent2 3 2 4 3" xfId="5408"/>
    <cellStyle name="40% - Accent2 3 2 4 3 2" xfId="5409"/>
    <cellStyle name="40% - Accent2 3 2 4 3 2 2" xfId="5410"/>
    <cellStyle name="40% - Accent2 3 2 4 3 3" xfId="5411"/>
    <cellStyle name="40% - Accent2 3 2 4 4" xfId="5412"/>
    <cellStyle name="40% - Accent2 3 2 4 4 2" xfId="5413"/>
    <cellStyle name="40% - Accent2 3 2 4 5" xfId="5414"/>
    <cellStyle name="40% - Accent2 3 2 4 5 2" xfId="5415"/>
    <cellStyle name="40% - Accent2 3 2 4 6" xfId="5416"/>
    <cellStyle name="40% - Accent2 3 2 5" xfId="5417"/>
    <cellStyle name="40% - Accent2 3 2 5 2" xfId="5418"/>
    <cellStyle name="40% - Accent2 3 2 5 2 2" xfId="5419"/>
    <cellStyle name="40% - Accent2 3 2 5 3" xfId="5420"/>
    <cellStyle name="40% - Accent2 3 2 5 3 2" xfId="5421"/>
    <cellStyle name="40% - Accent2 3 2 5 4" xfId="5422"/>
    <cellStyle name="40% - Accent2 3 2 6" xfId="5423"/>
    <cellStyle name="40% - Accent2 3 2 6 2" xfId="5424"/>
    <cellStyle name="40% - Accent2 3 2 6 2 2" xfId="5425"/>
    <cellStyle name="40% - Accent2 3 2 6 3" xfId="5426"/>
    <cellStyle name="40% - Accent2 3 2 7" xfId="5427"/>
    <cellStyle name="40% - Accent2 3 2 7 2" xfId="5428"/>
    <cellStyle name="40% - Accent2 3 2 8" xfId="5429"/>
    <cellStyle name="40% - Accent2 3 2 8 2" xfId="5430"/>
    <cellStyle name="40% - Accent2 3 2 9" xfId="5431"/>
    <cellStyle name="40% - Accent2 3 3" xfId="5432"/>
    <cellStyle name="40% - Accent2 3 3 2" xfId="5433"/>
    <cellStyle name="40% - Accent2 3 3 2 2" xfId="5434"/>
    <cellStyle name="40% - Accent2 3 3 2 2 2" xfId="5435"/>
    <cellStyle name="40% - Accent2 3 3 2 2 2 2" xfId="5436"/>
    <cellStyle name="40% - Accent2 3 3 2 2 2 2 2" xfId="5437"/>
    <cellStyle name="40% - Accent2 3 3 2 2 2 3" xfId="5438"/>
    <cellStyle name="40% - Accent2 3 3 2 2 2 3 2" xfId="5439"/>
    <cellStyle name="40% - Accent2 3 3 2 2 2 4" xfId="5440"/>
    <cellStyle name="40% - Accent2 3 3 2 2 3" xfId="5441"/>
    <cellStyle name="40% - Accent2 3 3 2 2 3 2" xfId="5442"/>
    <cellStyle name="40% - Accent2 3 3 2 2 3 2 2" xfId="5443"/>
    <cellStyle name="40% - Accent2 3 3 2 2 3 3" xfId="5444"/>
    <cellStyle name="40% - Accent2 3 3 2 2 4" xfId="5445"/>
    <cellStyle name="40% - Accent2 3 3 2 2 4 2" xfId="5446"/>
    <cellStyle name="40% - Accent2 3 3 2 2 5" xfId="5447"/>
    <cellStyle name="40% - Accent2 3 3 2 2 5 2" xfId="5448"/>
    <cellStyle name="40% - Accent2 3 3 2 2 6" xfId="5449"/>
    <cellStyle name="40% - Accent2 3 3 2 3" xfId="5450"/>
    <cellStyle name="40% - Accent2 3 3 2 3 2" xfId="5451"/>
    <cellStyle name="40% - Accent2 3 3 2 3 2 2" xfId="5452"/>
    <cellStyle name="40% - Accent2 3 3 2 3 3" xfId="5453"/>
    <cellStyle name="40% - Accent2 3 3 2 3 3 2" xfId="5454"/>
    <cellStyle name="40% - Accent2 3 3 2 3 4" xfId="5455"/>
    <cellStyle name="40% - Accent2 3 3 2 4" xfId="5456"/>
    <cellStyle name="40% - Accent2 3 3 2 4 2" xfId="5457"/>
    <cellStyle name="40% - Accent2 3 3 2 4 2 2" xfId="5458"/>
    <cellStyle name="40% - Accent2 3 3 2 4 3" xfId="5459"/>
    <cellStyle name="40% - Accent2 3 3 2 5" xfId="5460"/>
    <cellStyle name="40% - Accent2 3 3 2 5 2" xfId="5461"/>
    <cellStyle name="40% - Accent2 3 3 2 6" xfId="5462"/>
    <cellStyle name="40% - Accent2 3 3 2 6 2" xfId="5463"/>
    <cellStyle name="40% - Accent2 3 3 2 7" xfId="5464"/>
    <cellStyle name="40% - Accent2 3 3 3" xfId="5465"/>
    <cellStyle name="40% - Accent2 3 3 3 2" xfId="5466"/>
    <cellStyle name="40% - Accent2 3 3 3 2 2" xfId="5467"/>
    <cellStyle name="40% - Accent2 3 3 3 2 2 2" xfId="5468"/>
    <cellStyle name="40% - Accent2 3 3 3 2 3" xfId="5469"/>
    <cellStyle name="40% - Accent2 3 3 3 2 3 2" xfId="5470"/>
    <cellStyle name="40% - Accent2 3 3 3 2 4" xfId="5471"/>
    <cellStyle name="40% - Accent2 3 3 3 3" xfId="5472"/>
    <cellStyle name="40% - Accent2 3 3 3 3 2" xfId="5473"/>
    <cellStyle name="40% - Accent2 3 3 3 3 2 2" xfId="5474"/>
    <cellStyle name="40% - Accent2 3 3 3 3 3" xfId="5475"/>
    <cellStyle name="40% - Accent2 3 3 3 4" xfId="5476"/>
    <cellStyle name="40% - Accent2 3 3 3 4 2" xfId="5477"/>
    <cellStyle name="40% - Accent2 3 3 3 5" xfId="5478"/>
    <cellStyle name="40% - Accent2 3 3 3 5 2" xfId="5479"/>
    <cellStyle name="40% - Accent2 3 3 3 6" xfId="5480"/>
    <cellStyle name="40% - Accent2 3 3 4" xfId="5481"/>
    <cellStyle name="40% - Accent2 3 3 4 2" xfId="5482"/>
    <cellStyle name="40% - Accent2 3 3 4 2 2" xfId="5483"/>
    <cellStyle name="40% - Accent2 3 3 4 3" xfId="5484"/>
    <cellStyle name="40% - Accent2 3 3 4 3 2" xfId="5485"/>
    <cellStyle name="40% - Accent2 3 3 4 4" xfId="5486"/>
    <cellStyle name="40% - Accent2 3 3 5" xfId="5487"/>
    <cellStyle name="40% - Accent2 3 3 5 2" xfId="5488"/>
    <cellStyle name="40% - Accent2 3 3 5 2 2" xfId="5489"/>
    <cellStyle name="40% - Accent2 3 3 5 3" xfId="5490"/>
    <cellStyle name="40% - Accent2 3 3 6" xfId="5491"/>
    <cellStyle name="40% - Accent2 3 3 6 2" xfId="5492"/>
    <cellStyle name="40% - Accent2 3 3 7" xfId="5493"/>
    <cellStyle name="40% - Accent2 3 3 7 2" xfId="5494"/>
    <cellStyle name="40% - Accent2 3 3 8" xfId="5495"/>
    <cellStyle name="40% - Accent2 3 4" xfId="5496"/>
    <cellStyle name="40% - Accent2 3 4 2" xfId="5497"/>
    <cellStyle name="40% - Accent2 3 4 2 2" xfId="5498"/>
    <cellStyle name="40% - Accent2 3 4 2 2 2" xfId="5499"/>
    <cellStyle name="40% - Accent2 3 4 2 2 2 2" xfId="5500"/>
    <cellStyle name="40% - Accent2 3 4 2 2 3" xfId="5501"/>
    <cellStyle name="40% - Accent2 3 4 2 2 3 2" xfId="5502"/>
    <cellStyle name="40% - Accent2 3 4 2 2 4" xfId="5503"/>
    <cellStyle name="40% - Accent2 3 4 2 3" xfId="5504"/>
    <cellStyle name="40% - Accent2 3 4 2 3 2" xfId="5505"/>
    <cellStyle name="40% - Accent2 3 4 2 3 2 2" xfId="5506"/>
    <cellStyle name="40% - Accent2 3 4 2 3 3" xfId="5507"/>
    <cellStyle name="40% - Accent2 3 4 2 4" xfId="5508"/>
    <cellStyle name="40% - Accent2 3 4 2 4 2" xfId="5509"/>
    <cellStyle name="40% - Accent2 3 4 2 5" xfId="5510"/>
    <cellStyle name="40% - Accent2 3 4 2 5 2" xfId="5511"/>
    <cellStyle name="40% - Accent2 3 4 2 6" xfId="5512"/>
    <cellStyle name="40% - Accent2 3 4 3" xfId="5513"/>
    <cellStyle name="40% - Accent2 3 4 3 2" xfId="5514"/>
    <cellStyle name="40% - Accent2 3 4 3 2 2" xfId="5515"/>
    <cellStyle name="40% - Accent2 3 4 3 3" xfId="5516"/>
    <cellStyle name="40% - Accent2 3 4 3 3 2" xfId="5517"/>
    <cellStyle name="40% - Accent2 3 4 3 4" xfId="5518"/>
    <cellStyle name="40% - Accent2 3 4 4" xfId="5519"/>
    <cellStyle name="40% - Accent2 3 4 4 2" xfId="5520"/>
    <cellStyle name="40% - Accent2 3 4 4 2 2" xfId="5521"/>
    <cellStyle name="40% - Accent2 3 4 4 3" xfId="5522"/>
    <cellStyle name="40% - Accent2 3 4 5" xfId="5523"/>
    <cellStyle name="40% - Accent2 3 4 5 2" xfId="5524"/>
    <cellStyle name="40% - Accent2 3 4 6" xfId="5525"/>
    <cellStyle name="40% - Accent2 3 4 6 2" xfId="5526"/>
    <cellStyle name="40% - Accent2 3 4 7" xfId="5527"/>
    <cellStyle name="40% - Accent2 3 5" xfId="5528"/>
    <cellStyle name="40% - Accent2 3 5 2" xfId="5529"/>
    <cellStyle name="40% - Accent2 3 5 2 2" xfId="5530"/>
    <cellStyle name="40% - Accent2 3 5 2 2 2" xfId="5531"/>
    <cellStyle name="40% - Accent2 3 5 2 3" xfId="5532"/>
    <cellStyle name="40% - Accent2 3 5 2 3 2" xfId="5533"/>
    <cellStyle name="40% - Accent2 3 5 2 4" xfId="5534"/>
    <cellStyle name="40% - Accent2 3 5 3" xfId="5535"/>
    <cellStyle name="40% - Accent2 3 5 3 2" xfId="5536"/>
    <cellStyle name="40% - Accent2 3 5 3 2 2" xfId="5537"/>
    <cellStyle name="40% - Accent2 3 5 3 3" xfId="5538"/>
    <cellStyle name="40% - Accent2 3 5 4" xfId="5539"/>
    <cellStyle name="40% - Accent2 3 5 4 2" xfId="5540"/>
    <cellStyle name="40% - Accent2 3 5 5" xfId="5541"/>
    <cellStyle name="40% - Accent2 3 5 5 2" xfId="5542"/>
    <cellStyle name="40% - Accent2 3 5 6" xfId="5543"/>
    <cellStyle name="40% - Accent2 3 6" xfId="5544"/>
    <cellStyle name="40% - Accent2 3 6 2" xfId="5545"/>
    <cellStyle name="40% - Accent2 3 6 2 2" xfId="5546"/>
    <cellStyle name="40% - Accent2 3 6 3" xfId="5547"/>
    <cellStyle name="40% - Accent2 3 6 3 2" xfId="5548"/>
    <cellStyle name="40% - Accent2 3 6 4" xfId="5549"/>
    <cellStyle name="40% - Accent2 3 7" xfId="5550"/>
    <cellStyle name="40% - Accent2 3 7 2" xfId="5551"/>
    <cellStyle name="40% - Accent2 3 7 2 2" xfId="5552"/>
    <cellStyle name="40% - Accent2 3 7 3" xfId="5553"/>
    <cellStyle name="40% - Accent2 3 7 4" xfId="5554"/>
    <cellStyle name="40% - Accent2 3 8" xfId="5555"/>
    <cellStyle name="40% - Accent2 3 8 2" xfId="5556"/>
    <cellStyle name="40% - Accent2 3 9" xfId="5557"/>
    <cellStyle name="40% - Accent2 3 9 2" xfId="5558"/>
    <cellStyle name="40% - Accent2 4" xfId="5559"/>
    <cellStyle name="40% - Accent2 4 10" xfId="5560"/>
    <cellStyle name="40% - Accent2 4 2" xfId="5561"/>
    <cellStyle name="40% - Accent2 4 2 2" xfId="5562"/>
    <cellStyle name="40% - Accent2 4 2 2 2" xfId="5563"/>
    <cellStyle name="40% - Accent2 4 2 2 2 2" xfId="5564"/>
    <cellStyle name="40% - Accent2 4 2 2 2 2 2" xfId="5565"/>
    <cellStyle name="40% - Accent2 4 2 2 2 2 2 2" xfId="5566"/>
    <cellStyle name="40% - Accent2 4 2 2 2 2 3" xfId="5567"/>
    <cellStyle name="40% - Accent2 4 2 2 2 2 3 2" xfId="5568"/>
    <cellStyle name="40% - Accent2 4 2 2 2 2 4" xfId="5569"/>
    <cellStyle name="40% - Accent2 4 2 2 2 3" xfId="5570"/>
    <cellStyle name="40% - Accent2 4 2 2 2 3 2" xfId="5571"/>
    <cellStyle name="40% - Accent2 4 2 2 2 3 2 2" xfId="5572"/>
    <cellStyle name="40% - Accent2 4 2 2 2 3 3" xfId="5573"/>
    <cellStyle name="40% - Accent2 4 2 2 2 4" xfId="5574"/>
    <cellStyle name="40% - Accent2 4 2 2 2 4 2" xfId="5575"/>
    <cellStyle name="40% - Accent2 4 2 2 2 5" xfId="5576"/>
    <cellStyle name="40% - Accent2 4 2 2 2 5 2" xfId="5577"/>
    <cellStyle name="40% - Accent2 4 2 2 2 6" xfId="5578"/>
    <cellStyle name="40% - Accent2 4 2 2 3" xfId="5579"/>
    <cellStyle name="40% - Accent2 4 2 2 3 2" xfId="5580"/>
    <cellStyle name="40% - Accent2 4 2 2 3 2 2" xfId="5581"/>
    <cellStyle name="40% - Accent2 4 2 2 3 3" xfId="5582"/>
    <cellStyle name="40% - Accent2 4 2 2 3 3 2" xfId="5583"/>
    <cellStyle name="40% - Accent2 4 2 2 3 4" xfId="5584"/>
    <cellStyle name="40% - Accent2 4 2 2 4" xfId="5585"/>
    <cellStyle name="40% - Accent2 4 2 2 4 2" xfId="5586"/>
    <cellStyle name="40% - Accent2 4 2 2 4 2 2" xfId="5587"/>
    <cellStyle name="40% - Accent2 4 2 2 4 3" xfId="5588"/>
    <cellStyle name="40% - Accent2 4 2 2 5" xfId="5589"/>
    <cellStyle name="40% - Accent2 4 2 2 5 2" xfId="5590"/>
    <cellStyle name="40% - Accent2 4 2 2 6" xfId="5591"/>
    <cellStyle name="40% - Accent2 4 2 2 6 2" xfId="5592"/>
    <cellStyle name="40% - Accent2 4 2 2 7" xfId="5593"/>
    <cellStyle name="40% - Accent2 4 2 3" xfId="5594"/>
    <cellStyle name="40% - Accent2 4 2 3 2" xfId="5595"/>
    <cellStyle name="40% - Accent2 4 2 3 2 2" xfId="5596"/>
    <cellStyle name="40% - Accent2 4 2 3 2 2 2" xfId="5597"/>
    <cellStyle name="40% - Accent2 4 2 3 2 3" xfId="5598"/>
    <cellStyle name="40% - Accent2 4 2 3 2 3 2" xfId="5599"/>
    <cellStyle name="40% - Accent2 4 2 3 2 4" xfId="5600"/>
    <cellStyle name="40% - Accent2 4 2 3 3" xfId="5601"/>
    <cellStyle name="40% - Accent2 4 2 3 3 2" xfId="5602"/>
    <cellStyle name="40% - Accent2 4 2 3 3 2 2" xfId="5603"/>
    <cellStyle name="40% - Accent2 4 2 3 3 3" xfId="5604"/>
    <cellStyle name="40% - Accent2 4 2 3 4" xfId="5605"/>
    <cellStyle name="40% - Accent2 4 2 3 4 2" xfId="5606"/>
    <cellStyle name="40% - Accent2 4 2 3 5" xfId="5607"/>
    <cellStyle name="40% - Accent2 4 2 3 5 2" xfId="5608"/>
    <cellStyle name="40% - Accent2 4 2 3 6" xfId="5609"/>
    <cellStyle name="40% - Accent2 4 2 4" xfId="5610"/>
    <cellStyle name="40% - Accent2 4 2 4 2" xfId="5611"/>
    <cellStyle name="40% - Accent2 4 2 4 2 2" xfId="5612"/>
    <cellStyle name="40% - Accent2 4 2 4 3" xfId="5613"/>
    <cellStyle name="40% - Accent2 4 2 4 3 2" xfId="5614"/>
    <cellStyle name="40% - Accent2 4 2 4 4" xfId="5615"/>
    <cellStyle name="40% - Accent2 4 2 5" xfId="5616"/>
    <cellStyle name="40% - Accent2 4 2 5 2" xfId="5617"/>
    <cellStyle name="40% - Accent2 4 2 5 2 2" xfId="5618"/>
    <cellStyle name="40% - Accent2 4 2 5 3" xfId="5619"/>
    <cellStyle name="40% - Accent2 4 2 6" xfId="5620"/>
    <cellStyle name="40% - Accent2 4 2 6 2" xfId="5621"/>
    <cellStyle name="40% - Accent2 4 2 7" xfId="5622"/>
    <cellStyle name="40% - Accent2 4 2 7 2" xfId="5623"/>
    <cellStyle name="40% - Accent2 4 2 8" xfId="5624"/>
    <cellStyle name="40% - Accent2 4 2 9" xfId="5625"/>
    <cellStyle name="40% - Accent2 4 3" xfId="5626"/>
    <cellStyle name="40% - Accent2 4 3 2" xfId="5627"/>
    <cellStyle name="40% - Accent2 4 3 2 2" xfId="5628"/>
    <cellStyle name="40% - Accent2 4 3 2 2 2" xfId="5629"/>
    <cellStyle name="40% - Accent2 4 3 2 2 2 2" xfId="5630"/>
    <cellStyle name="40% - Accent2 4 3 2 2 3" xfId="5631"/>
    <cellStyle name="40% - Accent2 4 3 2 2 3 2" xfId="5632"/>
    <cellStyle name="40% - Accent2 4 3 2 2 4" xfId="5633"/>
    <cellStyle name="40% - Accent2 4 3 2 3" xfId="5634"/>
    <cellStyle name="40% - Accent2 4 3 2 3 2" xfId="5635"/>
    <cellStyle name="40% - Accent2 4 3 2 3 2 2" xfId="5636"/>
    <cellStyle name="40% - Accent2 4 3 2 3 3" xfId="5637"/>
    <cellStyle name="40% - Accent2 4 3 2 4" xfId="5638"/>
    <cellStyle name="40% - Accent2 4 3 2 4 2" xfId="5639"/>
    <cellStyle name="40% - Accent2 4 3 2 5" xfId="5640"/>
    <cellStyle name="40% - Accent2 4 3 2 5 2" xfId="5641"/>
    <cellStyle name="40% - Accent2 4 3 2 6" xfId="5642"/>
    <cellStyle name="40% - Accent2 4 3 3" xfId="5643"/>
    <cellStyle name="40% - Accent2 4 3 3 2" xfId="5644"/>
    <cellStyle name="40% - Accent2 4 3 3 2 2" xfId="5645"/>
    <cellStyle name="40% - Accent2 4 3 3 3" xfId="5646"/>
    <cellStyle name="40% - Accent2 4 3 3 3 2" xfId="5647"/>
    <cellStyle name="40% - Accent2 4 3 3 4" xfId="5648"/>
    <cellStyle name="40% - Accent2 4 3 4" xfId="5649"/>
    <cellStyle name="40% - Accent2 4 3 4 2" xfId="5650"/>
    <cellStyle name="40% - Accent2 4 3 4 2 2" xfId="5651"/>
    <cellStyle name="40% - Accent2 4 3 4 3" xfId="5652"/>
    <cellStyle name="40% - Accent2 4 3 5" xfId="5653"/>
    <cellStyle name="40% - Accent2 4 3 5 2" xfId="5654"/>
    <cellStyle name="40% - Accent2 4 3 6" xfId="5655"/>
    <cellStyle name="40% - Accent2 4 3 6 2" xfId="5656"/>
    <cellStyle name="40% - Accent2 4 3 7" xfId="5657"/>
    <cellStyle name="40% - Accent2 4 4" xfId="5658"/>
    <cellStyle name="40% - Accent2 4 4 2" xfId="5659"/>
    <cellStyle name="40% - Accent2 4 4 2 2" xfId="5660"/>
    <cellStyle name="40% - Accent2 4 4 2 2 2" xfId="5661"/>
    <cellStyle name="40% - Accent2 4 4 2 3" xfId="5662"/>
    <cellStyle name="40% - Accent2 4 4 2 3 2" xfId="5663"/>
    <cellStyle name="40% - Accent2 4 4 2 4" xfId="5664"/>
    <cellStyle name="40% - Accent2 4 4 3" xfId="5665"/>
    <cellStyle name="40% - Accent2 4 4 3 2" xfId="5666"/>
    <cellStyle name="40% - Accent2 4 4 3 2 2" xfId="5667"/>
    <cellStyle name="40% - Accent2 4 4 3 3" xfId="5668"/>
    <cellStyle name="40% - Accent2 4 4 4" xfId="5669"/>
    <cellStyle name="40% - Accent2 4 4 4 2" xfId="5670"/>
    <cellStyle name="40% - Accent2 4 4 5" xfId="5671"/>
    <cellStyle name="40% - Accent2 4 4 5 2" xfId="5672"/>
    <cellStyle name="40% - Accent2 4 4 6" xfId="5673"/>
    <cellStyle name="40% - Accent2 4 5" xfId="5674"/>
    <cellStyle name="40% - Accent2 4 5 2" xfId="5675"/>
    <cellStyle name="40% - Accent2 4 5 2 2" xfId="5676"/>
    <cellStyle name="40% - Accent2 4 5 3" xfId="5677"/>
    <cellStyle name="40% - Accent2 4 5 3 2" xfId="5678"/>
    <cellStyle name="40% - Accent2 4 5 4" xfId="5679"/>
    <cellStyle name="40% - Accent2 4 5 5" xfId="5680"/>
    <cellStyle name="40% - Accent2 4 6" xfId="5681"/>
    <cellStyle name="40% - Accent2 4 6 2" xfId="5682"/>
    <cellStyle name="40% - Accent2 4 6 2 2" xfId="5683"/>
    <cellStyle name="40% - Accent2 4 6 3" xfId="5684"/>
    <cellStyle name="40% - Accent2 4 6 4" xfId="5685"/>
    <cellStyle name="40% - Accent2 4 7" xfId="5686"/>
    <cellStyle name="40% - Accent2 4 7 2" xfId="5687"/>
    <cellStyle name="40% - Accent2 4 8" xfId="5688"/>
    <cellStyle name="40% - Accent2 4 8 2" xfId="5689"/>
    <cellStyle name="40% - Accent2 4 9" xfId="5690"/>
    <cellStyle name="40% - Accent2 5" xfId="5691"/>
    <cellStyle name="40% - Accent2 5 2" xfId="5692"/>
    <cellStyle name="40% - Accent2 6" xfId="5693"/>
    <cellStyle name="40% - Accent2 7" xfId="5694"/>
    <cellStyle name="40% - Accent3 2" xfId="5695"/>
    <cellStyle name="40% - Accent3 2 10" xfId="5696"/>
    <cellStyle name="40% - Accent3 2 10 2" xfId="5697"/>
    <cellStyle name="40% - Accent3 2 11" xfId="5698"/>
    <cellStyle name="40% - Accent3 2 11 2" xfId="5699"/>
    <cellStyle name="40% - Accent3 2 12" xfId="5700"/>
    <cellStyle name="40% - Accent3 2 2" xfId="5701"/>
    <cellStyle name="40% - Accent3 2 2 2" xfId="5702"/>
    <cellStyle name="40% - Accent3 2 2 2 2" xfId="5703"/>
    <cellStyle name="40% - Accent3 2 2 3" xfId="5704"/>
    <cellStyle name="40% - Accent3 2 2 4" xfId="5705"/>
    <cellStyle name="40% - Accent3 2 2 5" xfId="5706"/>
    <cellStyle name="40% - Accent3 2 3" xfId="5707"/>
    <cellStyle name="40% - Accent3 2 3 2" xfId="5708"/>
    <cellStyle name="40% - Accent3 2 3 2 2" xfId="5709"/>
    <cellStyle name="40% - Accent3 2 3 2 2 2" xfId="5710"/>
    <cellStyle name="40% - Accent3 2 3 2 2 2 2" xfId="5711"/>
    <cellStyle name="40% - Accent3 2 3 2 2 2 2 2" xfId="5712"/>
    <cellStyle name="40% - Accent3 2 3 2 2 2 3" xfId="5713"/>
    <cellStyle name="40% - Accent3 2 3 2 2 2 3 2" xfId="5714"/>
    <cellStyle name="40% - Accent3 2 3 2 2 2 4" xfId="5715"/>
    <cellStyle name="40% - Accent3 2 3 2 2 3" xfId="5716"/>
    <cellStyle name="40% - Accent3 2 3 2 2 3 2" xfId="5717"/>
    <cellStyle name="40% - Accent3 2 3 2 2 3 2 2" xfId="5718"/>
    <cellStyle name="40% - Accent3 2 3 2 2 3 3" xfId="5719"/>
    <cellStyle name="40% - Accent3 2 3 2 2 4" xfId="5720"/>
    <cellStyle name="40% - Accent3 2 3 2 2 4 2" xfId="5721"/>
    <cellStyle name="40% - Accent3 2 3 2 2 5" xfId="5722"/>
    <cellStyle name="40% - Accent3 2 3 2 2 5 2" xfId="5723"/>
    <cellStyle name="40% - Accent3 2 3 2 2 6" xfId="5724"/>
    <cellStyle name="40% - Accent3 2 3 2 3" xfId="5725"/>
    <cellStyle name="40% - Accent3 2 3 2 3 2" xfId="5726"/>
    <cellStyle name="40% - Accent3 2 3 2 3 2 2" xfId="5727"/>
    <cellStyle name="40% - Accent3 2 3 2 3 3" xfId="5728"/>
    <cellStyle name="40% - Accent3 2 3 2 3 3 2" xfId="5729"/>
    <cellStyle name="40% - Accent3 2 3 2 3 4" xfId="5730"/>
    <cellStyle name="40% - Accent3 2 3 2 4" xfId="5731"/>
    <cellStyle name="40% - Accent3 2 3 2 4 2" xfId="5732"/>
    <cellStyle name="40% - Accent3 2 3 2 4 2 2" xfId="5733"/>
    <cellStyle name="40% - Accent3 2 3 2 4 3" xfId="5734"/>
    <cellStyle name="40% - Accent3 2 3 2 5" xfId="5735"/>
    <cellStyle name="40% - Accent3 2 3 2 5 2" xfId="5736"/>
    <cellStyle name="40% - Accent3 2 3 2 6" xfId="5737"/>
    <cellStyle name="40% - Accent3 2 3 2 6 2" xfId="5738"/>
    <cellStyle name="40% - Accent3 2 3 2 7" xfId="5739"/>
    <cellStyle name="40% - Accent3 2 3 2 8" xfId="5740"/>
    <cellStyle name="40% - Accent3 2 3 3" xfId="5741"/>
    <cellStyle name="40% - Accent3 2 3 3 2" xfId="5742"/>
    <cellStyle name="40% - Accent3 2 3 3 2 2" xfId="5743"/>
    <cellStyle name="40% - Accent3 2 3 3 2 2 2" xfId="5744"/>
    <cellStyle name="40% - Accent3 2 3 3 2 2 3" xfId="5745"/>
    <cellStyle name="40% - Accent3 2 3 3 2 3" xfId="5746"/>
    <cellStyle name="40% - Accent3 2 3 3 2 3 2" xfId="5747"/>
    <cellStyle name="40% - Accent3 2 3 3 2 4" xfId="5748"/>
    <cellStyle name="40% - Accent3 2 3 3 2 5" xfId="5749"/>
    <cellStyle name="40% - Accent3 2 3 3 3" xfId="5750"/>
    <cellStyle name="40% - Accent3 2 3 3 3 2" xfId="5751"/>
    <cellStyle name="40% - Accent3 2 3 3 3 2 2" xfId="5752"/>
    <cellStyle name="40% - Accent3 2 3 3 3 3" xfId="5753"/>
    <cellStyle name="40% - Accent3 2 3 3 3 4" xfId="5754"/>
    <cellStyle name="40% - Accent3 2 3 3 4" xfId="5755"/>
    <cellStyle name="40% - Accent3 2 3 3 4 2" xfId="5756"/>
    <cellStyle name="40% - Accent3 2 3 3 5" xfId="5757"/>
    <cellStyle name="40% - Accent3 2 3 3 5 2" xfId="5758"/>
    <cellStyle name="40% - Accent3 2 3 3 6" xfId="5759"/>
    <cellStyle name="40% - Accent3 2 3 3 7" xfId="5760"/>
    <cellStyle name="40% - Accent3 2 3 3_5.4 MD &amp; utilisation-Spatial" xfId="5761"/>
    <cellStyle name="40% - Accent3 2 3 4" xfId="5762"/>
    <cellStyle name="40% - Accent3 2 3 4 2" xfId="5763"/>
    <cellStyle name="40% - Accent3 2 3 4 2 2" xfId="5764"/>
    <cellStyle name="40% - Accent3 2 3 4 2 3" xfId="5765"/>
    <cellStyle name="40% - Accent3 2 3 4 3" xfId="5766"/>
    <cellStyle name="40% - Accent3 2 3 4 3 2" xfId="5767"/>
    <cellStyle name="40% - Accent3 2 3 4 4" xfId="5768"/>
    <cellStyle name="40% - Accent3 2 3 4 5" xfId="5769"/>
    <cellStyle name="40% - Accent3 2 3 4 6" xfId="5770"/>
    <cellStyle name="40% - Accent3 2 3 5" xfId="5771"/>
    <cellStyle name="40% - Accent3 2 3 5 2" xfId="5772"/>
    <cellStyle name="40% - Accent3 2 3 5 2 2" xfId="5773"/>
    <cellStyle name="40% - Accent3 2 3 5 3" xfId="5774"/>
    <cellStyle name="40% - Accent3 2 3 5 4" xfId="5775"/>
    <cellStyle name="40% - Accent3 2 3 6" xfId="5776"/>
    <cellStyle name="40% - Accent3 2 3 6 2" xfId="5777"/>
    <cellStyle name="40% - Accent3 2 3 7" xfId="5778"/>
    <cellStyle name="40% - Accent3 2 3 7 2" xfId="5779"/>
    <cellStyle name="40% - Accent3 2 3 8" xfId="5780"/>
    <cellStyle name="40% - Accent3 2 3 9" xfId="5781"/>
    <cellStyle name="40% - Accent3 2 3_5.4 MD &amp; utilisation-Spatial" xfId="5782"/>
    <cellStyle name="40% - Accent3 2 4" xfId="5783"/>
    <cellStyle name="40% - Accent3 2 4 2" xfId="5784"/>
    <cellStyle name="40% - Accent3 2 4 2 2" xfId="5785"/>
    <cellStyle name="40% - Accent3 2 4 2 2 2" xfId="5786"/>
    <cellStyle name="40% - Accent3 2 4 2 2 2 2" xfId="5787"/>
    <cellStyle name="40% - Accent3 2 4 2 2 3" xfId="5788"/>
    <cellStyle name="40% - Accent3 2 4 2 2 3 2" xfId="5789"/>
    <cellStyle name="40% - Accent3 2 4 2 2 4" xfId="5790"/>
    <cellStyle name="40% - Accent3 2 4 2 2 5" xfId="5791"/>
    <cellStyle name="40% - Accent3 2 4 2 3" xfId="5792"/>
    <cellStyle name="40% - Accent3 2 4 2 3 2" xfId="5793"/>
    <cellStyle name="40% - Accent3 2 4 2 3 2 2" xfId="5794"/>
    <cellStyle name="40% - Accent3 2 4 2 3 3" xfId="5795"/>
    <cellStyle name="40% - Accent3 2 4 2 4" xfId="5796"/>
    <cellStyle name="40% - Accent3 2 4 2 4 2" xfId="5797"/>
    <cellStyle name="40% - Accent3 2 4 2 5" xfId="5798"/>
    <cellStyle name="40% - Accent3 2 4 2 5 2" xfId="5799"/>
    <cellStyle name="40% - Accent3 2 4 2 6" xfId="5800"/>
    <cellStyle name="40% - Accent3 2 4 2 7" xfId="5801"/>
    <cellStyle name="40% - Accent3 2 4 3" xfId="5802"/>
    <cellStyle name="40% - Accent3 2 4 3 2" xfId="5803"/>
    <cellStyle name="40% - Accent3 2 4 3 2 2" xfId="5804"/>
    <cellStyle name="40% - Accent3 2 4 3 3" xfId="5805"/>
    <cellStyle name="40% - Accent3 2 4 3 3 2" xfId="5806"/>
    <cellStyle name="40% - Accent3 2 4 3 4" xfId="5807"/>
    <cellStyle name="40% - Accent3 2 4 3 5" xfId="5808"/>
    <cellStyle name="40% - Accent3 2 4 4" xfId="5809"/>
    <cellStyle name="40% - Accent3 2 4 4 2" xfId="5810"/>
    <cellStyle name="40% - Accent3 2 4 4 2 2" xfId="5811"/>
    <cellStyle name="40% - Accent3 2 4 4 3" xfId="5812"/>
    <cellStyle name="40% - Accent3 2 4 5" xfId="5813"/>
    <cellStyle name="40% - Accent3 2 4 5 2" xfId="5814"/>
    <cellStyle name="40% - Accent3 2 4 6" xfId="5815"/>
    <cellStyle name="40% - Accent3 2 4 6 2" xfId="5816"/>
    <cellStyle name="40% - Accent3 2 4 7" xfId="5817"/>
    <cellStyle name="40% - Accent3 2 4 8" xfId="5818"/>
    <cellStyle name="40% - Accent3 2 4_5.4 MD &amp; utilisation-Spatial" xfId="5819"/>
    <cellStyle name="40% - Accent3 2 5" xfId="5820"/>
    <cellStyle name="40% - Accent3 2 5 2" xfId="5821"/>
    <cellStyle name="40% - Accent3 2 5 2 2" xfId="5822"/>
    <cellStyle name="40% - Accent3 2 5 2 2 2" xfId="5823"/>
    <cellStyle name="40% - Accent3 2 5 2 2 2 2" xfId="5824"/>
    <cellStyle name="40% - Accent3 2 5 2 2 2 2 2" xfId="5825"/>
    <cellStyle name="40% - Accent3 2 5 2 2 2 2 2 2" xfId="5826"/>
    <cellStyle name="40% - Accent3 2 5 2 2 2 2 2 2 2" xfId="5827"/>
    <cellStyle name="40% - Accent3 2 5 2 2 2 2 2 2_5.4 MD &amp; utilisation-Spatial" xfId="5828"/>
    <cellStyle name="40% - Accent3 2 5 2 2 2 2 2 3" xfId="5829"/>
    <cellStyle name="40% - Accent3 2 5 2 2 2 2 2_5.4 MD &amp; utilisation-Spatial" xfId="5830"/>
    <cellStyle name="40% - Accent3 2 5 2 2 2 2 3" xfId="5831"/>
    <cellStyle name="40% - Accent3 2 5 2 2 2 2 3 2" xfId="5832"/>
    <cellStyle name="40% - Accent3 2 5 2 2 2 2 3_5.4 MD &amp; utilisation-Spatial" xfId="5833"/>
    <cellStyle name="40% - Accent3 2 5 2 2 2 2 4" xfId="5834"/>
    <cellStyle name="40% - Accent3 2 5 2 2 2 2_5.4 MD &amp; utilisation-Spatial" xfId="5835"/>
    <cellStyle name="40% - Accent3 2 5 2 2 2 3" xfId="5836"/>
    <cellStyle name="40% - Accent3 2 5 2 2 2 3 2" xfId="5837"/>
    <cellStyle name="40% - Accent3 2 5 2 2 2 3 2 2" xfId="5838"/>
    <cellStyle name="40% - Accent3 2 5 2 2 2 3 2_5.4 MD &amp; utilisation-Spatial" xfId="5839"/>
    <cellStyle name="40% - Accent3 2 5 2 2 2 3 3" xfId="5840"/>
    <cellStyle name="40% - Accent3 2 5 2 2 2 3_5.4 MD &amp; utilisation-Spatial" xfId="5841"/>
    <cellStyle name="40% - Accent3 2 5 2 2 2 4" xfId="5842"/>
    <cellStyle name="40% - Accent3 2 5 2 2 2 4 2" xfId="5843"/>
    <cellStyle name="40% - Accent3 2 5 2 2 2 4_5.4 MD &amp; utilisation-Spatial" xfId="5844"/>
    <cellStyle name="40% - Accent3 2 5 2 2 2 5" xfId="5845"/>
    <cellStyle name="40% - Accent3 2 5 2 2 2 6" xfId="5846"/>
    <cellStyle name="40% - Accent3 2 5 2 2 2_5.4 MD &amp; utilisation-Spatial" xfId="5847"/>
    <cellStyle name="40% - Accent3 2 5 2 2 3" xfId="5848"/>
    <cellStyle name="40% - Accent3 2 5 2 2 3 2" xfId="5849"/>
    <cellStyle name="40% - Accent3 2 5 2 2 3 2 2" xfId="5850"/>
    <cellStyle name="40% - Accent3 2 5 2 2 3 2 2 2" xfId="5851"/>
    <cellStyle name="40% - Accent3 2 5 2 2 3 2 2_5.4 MD &amp; utilisation-Spatial" xfId="5852"/>
    <cellStyle name="40% - Accent3 2 5 2 2 3 2 3" xfId="5853"/>
    <cellStyle name="40% - Accent3 2 5 2 2 3 2_5.4 MD &amp; utilisation-Spatial" xfId="5854"/>
    <cellStyle name="40% - Accent3 2 5 2 2 3 3" xfId="5855"/>
    <cellStyle name="40% - Accent3 2 5 2 2 3 3 2" xfId="5856"/>
    <cellStyle name="40% - Accent3 2 5 2 2 3 3_5.4 MD &amp; utilisation-Spatial" xfId="5857"/>
    <cellStyle name="40% - Accent3 2 5 2 2 3 4" xfId="5858"/>
    <cellStyle name="40% - Accent3 2 5 2 2 3_5.4 MD &amp; utilisation-Spatial" xfId="5859"/>
    <cellStyle name="40% - Accent3 2 5 2 2 4" xfId="5860"/>
    <cellStyle name="40% - Accent3 2 5 2 2 4 2" xfId="5861"/>
    <cellStyle name="40% - Accent3 2 5 2 2 4 2 2" xfId="5862"/>
    <cellStyle name="40% - Accent3 2 5 2 2 4 2_5.4 MD &amp; utilisation-Spatial" xfId="5863"/>
    <cellStyle name="40% - Accent3 2 5 2 2 4 3" xfId="5864"/>
    <cellStyle name="40% - Accent3 2 5 2 2 4_5.4 MD &amp; utilisation-Spatial" xfId="5865"/>
    <cellStyle name="40% - Accent3 2 5 2 2 5" xfId="5866"/>
    <cellStyle name="40% - Accent3 2 5 2 2 5 2" xfId="5867"/>
    <cellStyle name="40% - Accent3 2 5 2 2 5_5.4 MD &amp; utilisation-Spatial" xfId="5868"/>
    <cellStyle name="40% - Accent3 2 5 2 2 6" xfId="5869"/>
    <cellStyle name="40% - Accent3 2 5 2 2 7" xfId="5870"/>
    <cellStyle name="40% - Accent3 2 5 2 2_5.4 MD &amp; utilisation-Spatial" xfId="5871"/>
    <cellStyle name="40% - Accent3 2 5 2 3" xfId="5872"/>
    <cellStyle name="40% - Accent3 2 5 2 3 2" xfId="5873"/>
    <cellStyle name="40% - Accent3 2 5 2 3 2 2" xfId="5874"/>
    <cellStyle name="40% - Accent3 2 5 2 3 2 2 2" xfId="5875"/>
    <cellStyle name="40% - Accent3 2 5 2 3 2 2 2 2" xfId="5876"/>
    <cellStyle name="40% - Accent3 2 5 2 3 2 2 2_5.4 MD &amp; utilisation-Spatial" xfId="5877"/>
    <cellStyle name="40% - Accent3 2 5 2 3 2 2 3" xfId="5878"/>
    <cellStyle name="40% - Accent3 2 5 2 3 2 2_5.4 MD &amp; utilisation-Spatial" xfId="5879"/>
    <cellStyle name="40% - Accent3 2 5 2 3 2 3" xfId="5880"/>
    <cellStyle name="40% - Accent3 2 5 2 3 2 3 2" xfId="5881"/>
    <cellStyle name="40% - Accent3 2 5 2 3 2 3_5.4 MD &amp; utilisation-Spatial" xfId="5882"/>
    <cellStyle name="40% - Accent3 2 5 2 3 2 4" xfId="5883"/>
    <cellStyle name="40% - Accent3 2 5 2 3 2 5" xfId="5884"/>
    <cellStyle name="40% - Accent3 2 5 2 3 2_5.4 MD &amp; utilisation-Spatial" xfId="5885"/>
    <cellStyle name="40% - Accent3 2 5 2 3 3" xfId="5886"/>
    <cellStyle name="40% - Accent3 2 5 2 3 3 2" xfId="5887"/>
    <cellStyle name="40% - Accent3 2 5 2 3 3 2 2" xfId="5888"/>
    <cellStyle name="40% - Accent3 2 5 2 3 3 2_5.4 MD &amp; utilisation-Spatial" xfId="5889"/>
    <cellStyle name="40% - Accent3 2 5 2 3 3 3" xfId="5890"/>
    <cellStyle name="40% - Accent3 2 5 2 3 3_5.4 MD &amp; utilisation-Spatial" xfId="5891"/>
    <cellStyle name="40% - Accent3 2 5 2 3 4" xfId="5892"/>
    <cellStyle name="40% - Accent3 2 5 2 3 4 2" xfId="5893"/>
    <cellStyle name="40% - Accent3 2 5 2 3 4_5.4 MD &amp; utilisation-Spatial" xfId="5894"/>
    <cellStyle name="40% - Accent3 2 5 2 3 5" xfId="5895"/>
    <cellStyle name="40% - Accent3 2 5 2 3 6" xfId="5896"/>
    <cellStyle name="40% - Accent3 2 5 2 3_5.4 MD &amp; utilisation-Spatial" xfId="5897"/>
    <cellStyle name="40% - Accent3 2 5 2 4" xfId="5898"/>
    <cellStyle name="40% - Accent3 2 5 2 4 2" xfId="5899"/>
    <cellStyle name="40% - Accent3 2 5 2 4 2 2" xfId="5900"/>
    <cellStyle name="40% - Accent3 2 5 2 4 2 2 2" xfId="5901"/>
    <cellStyle name="40% - Accent3 2 5 2 4 2 2_5.4 MD &amp; utilisation-Spatial" xfId="5902"/>
    <cellStyle name="40% - Accent3 2 5 2 4 2 3" xfId="5903"/>
    <cellStyle name="40% - Accent3 2 5 2 4 2_5.4 MD &amp; utilisation-Spatial" xfId="5904"/>
    <cellStyle name="40% - Accent3 2 5 2 4 3" xfId="5905"/>
    <cellStyle name="40% - Accent3 2 5 2 4 3 2" xfId="5906"/>
    <cellStyle name="40% - Accent3 2 5 2 4 3_5.4 MD &amp; utilisation-Spatial" xfId="5907"/>
    <cellStyle name="40% - Accent3 2 5 2 4 4" xfId="5908"/>
    <cellStyle name="40% - Accent3 2 5 2 4 5" xfId="5909"/>
    <cellStyle name="40% - Accent3 2 5 2 4_5.4 MD &amp; utilisation-Spatial" xfId="5910"/>
    <cellStyle name="40% - Accent3 2 5 2 5" xfId="5911"/>
    <cellStyle name="40% - Accent3 2 5 2 5 2" xfId="5912"/>
    <cellStyle name="40% - Accent3 2 5 2 5 2 2" xfId="5913"/>
    <cellStyle name="40% - Accent3 2 5 2 5 2_5.4 MD &amp; utilisation-Spatial" xfId="5914"/>
    <cellStyle name="40% - Accent3 2 5 2 5 3" xfId="5915"/>
    <cellStyle name="40% - Accent3 2 5 2 5_5.4 MD &amp; utilisation-Spatial" xfId="5916"/>
    <cellStyle name="40% - Accent3 2 5 2 6" xfId="5917"/>
    <cellStyle name="40% - Accent3 2 5 2 6 2" xfId="5918"/>
    <cellStyle name="40% - Accent3 2 5 2 6_5.4 MD &amp; utilisation-Spatial" xfId="5919"/>
    <cellStyle name="40% - Accent3 2 5 2 7" xfId="5920"/>
    <cellStyle name="40% - Accent3 2 5 2 8" xfId="5921"/>
    <cellStyle name="40% - Accent3 2 5 2_5.4 MD &amp; utilisation-Spatial" xfId="5922"/>
    <cellStyle name="40% - Accent3 2 5 3" xfId="5923"/>
    <cellStyle name="40% - Accent3 2 5 3 2" xfId="5924"/>
    <cellStyle name="40% - Accent3 2 5 3 2 2" xfId="5925"/>
    <cellStyle name="40% - Accent3 2 5 3 2 2 2" xfId="5926"/>
    <cellStyle name="40% - Accent3 2 5 3 2 2 2 2" xfId="5927"/>
    <cellStyle name="40% - Accent3 2 5 3 2 2 2 2 2" xfId="5928"/>
    <cellStyle name="40% - Accent3 2 5 3 2 2 2 2_5.4 MD &amp; utilisation-Spatial" xfId="5929"/>
    <cellStyle name="40% - Accent3 2 5 3 2 2 2 3" xfId="5930"/>
    <cellStyle name="40% - Accent3 2 5 3 2 2 2_5.4 MD &amp; utilisation-Spatial" xfId="5931"/>
    <cellStyle name="40% - Accent3 2 5 3 2 2 3" xfId="5932"/>
    <cellStyle name="40% - Accent3 2 5 3 2 2 3 2" xfId="5933"/>
    <cellStyle name="40% - Accent3 2 5 3 2 2 3_5.4 MD &amp; utilisation-Spatial" xfId="5934"/>
    <cellStyle name="40% - Accent3 2 5 3 2 2 4" xfId="5935"/>
    <cellStyle name="40% - Accent3 2 5 3 2 2 5" xfId="5936"/>
    <cellStyle name="40% - Accent3 2 5 3 2 2_5.4 MD &amp; utilisation-Spatial" xfId="5937"/>
    <cellStyle name="40% - Accent3 2 5 3 2 3" xfId="5938"/>
    <cellStyle name="40% - Accent3 2 5 3 2 3 2" xfId="5939"/>
    <cellStyle name="40% - Accent3 2 5 3 2 3 2 2" xfId="5940"/>
    <cellStyle name="40% - Accent3 2 5 3 2 3 2_5.4 MD &amp; utilisation-Spatial" xfId="5941"/>
    <cellStyle name="40% - Accent3 2 5 3 2 3 3" xfId="5942"/>
    <cellStyle name="40% - Accent3 2 5 3 2 3_5.4 MD &amp; utilisation-Spatial" xfId="5943"/>
    <cellStyle name="40% - Accent3 2 5 3 2 4" xfId="5944"/>
    <cellStyle name="40% - Accent3 2 5 3 2 4 2" xfId="5945"/>
    <cellStyle name="40% - Accent3 2 5 3 2 4_5.4 MD &amp; utilisation-Spatial" xfId="5946"/>
    <cellStyle name="40% - Accent3 2 5 3 2 5" xfId="5947"/>
    <cellStyle name="40% - Accent3 2 5 3 2 6" xfId="5948"/>
    <cellStyle name="40% - Accent3 2 5 3 2_5.4 MD &amp; utilisation-Spatial" xfId="5949"/>
    <cellStyle name="40% - Accent3 2 5 3 3" xfId="5950"/>
    <cellStyle name="40% - Accent3 2 5 3 3 2" xfId="5951"/>
    <cellStyle name="40% - Accent3 2 5 3 3 2 2" xfId="5952"/>
    <cellStyle name="40% - Accent3 2 5 3 3 2 2 2" xfId="5953"/>
    <cellStyle name="40% - Accent3 2 5 3 3 2 2_5.4 MD &amp; utilisation-Spatial" xfId="5954"/>
    <cellStyle name="40% - Accent3 2 5 3 3 2 3" xfId="5955"/>
    <cellStyle name="40% - Accent3 2 5 3 3 2_5.4 MD &amp; utilisation-Spatial" xfId="5956"/>
    <cellStyle name="40% - Accent3 2 5 3 3 3" xfId="5957"/>
    <cellStyle name="40% - Accent3 2 5 3 3 3 2" xfId="5958"/>
    <cellStyle name="40% - Accent3 2 5 3 3 3_5.4 MD &amp; utilisation-Spatial" xfId="5959"/>
    <cellStyle name="40% - Accent3 2 5 3 3 4" xfId="5960"/>
    <cellStyle name="40% - Accent3 2 5 3 3 5" xfId="5961"/>
    <cellStyle name="40% - Accent3 2 5 3 3_5.4 MD &amp; utilisation-Spatial" xfId="5962"/>
    <cellStyle name="40% - Accent3 2 5 3 4" xfId="5963"/>
    <cellStyle name="40% - Accent3 2 5 3 4 2" xfId="5964"/>
    <cellStyle name="40% - Accent3 2 5 3 4 2 2" xfId="5965"/>
    <cellStyle name="40% - Accent3 2 5 3 4 2_5.4 MD &amp; utilisation-Spatial" xfId="5966"/>
    <cellStyle name="40% - Accent3 2 5 3 4 3" xfId="5967"/>
    <cellStyle name="40% - Accent3 2 5 3 4_5.4 MD &amp; utilisation-Spatial" xfId="5968"/>
    <cellStyle name="40% - Accent3 2 5 3 5" xfId="5969"/>
    <cellStyle name="40% - Accent3 2 5 3 5 2" xfId="5970"/>
    <cellStyle name="40% - Accent3 2 5 3 5_5.4 MD &amp; utilisation-Spatial" xfId="5971"/>
    <cellStyle name="40% - Accent3 2 5 3 6" xfId="5972"/>
    <cellStyle name="40% - Accent3 2 5 3 7" xfId="5973"/>
    <cellStyle name="40% - Accent3 2 5 3_5.4 MD &amp; utilisation-Spatial" xfId="5974"/>
    <cellStyle name="40% - Accent3 2 5 4" xfId="5975"/>
    <cellStyle name="40% - Accent3 2 5 4 2" xfId="5976"/>
    <cellStyle name="40% - Accent3 2 5 4 2 2" xfId="5977"/>
    <cellStyle name="40% - Accent3 2 5 4 2 2 2" xfId="5978"/>
    <cellStyle name="40% - Accent3 2 5 4 2 2 2 2" xfId="5979"/>
    <cellStyle name="40% - Accent3 2 5 4 2 2 2_5.4 MD &amp; utilisation-Spatial" xfId="5980"/>
    <cellStyle name="40% - Accent3 2 5 4 2 2 3" xfId="5981"/>
    <cellStyle name="40% - Accent3 2 5 4 2 2_5.4 MD &amp; utilisation-Spatial" xfId="5982"/>
    <cellStyle name="40% - Accent3 2 5 4 2 3" xfId="5983"/>
    <cellStyle name="40% - Accent3 2 5 4 2 3 2" xfId="5984"/>
    <cellStyle name="40% - Accent3 2 5 4 2 3_5.4 MD &amp; utilisation-Spatial" xfId="5985"/>
    <cellStyle name="40% - Accent3 2 5 4 2 4" xfId="5986"/>
    <cellStyle name="40% - Accent3 2 5 4 2 5" xfId="5987"/>
    <cellStyle name="40% - Accent3 2 5 4 2_5.4 MD &amp; utilisation-Spatial" xfId="5988"/>
    <cellStyle name="40% - Accent3 2 5 4 3" xfId="5989"/>
    <cellStyle name="40% - Accent3 2 5 4 3 2" xfId="5990"/>
    <cellStyle name="40% - Accent3 2 5 4 3 2 2" xfId="5991"/>
    <cellStyle name="40% - Accent3 2 5 4 3 2_5.4 MD &amp; utilisation-Spatial" xfId="5992"/>
    <cellStyle name="40% - Accent3 2 5 4 3 3" xfId="5993"/>
    <cellStyle name="40% - Accent3 2 5 4 3_5.4 MD &amp; utilisation-Spatial" xfId="5994"/>
    <cellStyle name="40% - Accent3 2 5 4 4" xfId="5995"/>
    <cellStyle name="40% - Accent3 2 5 4 4 2" xfId="5996"/>
    <cellStyle name="40% - Accent3 2 5 4 4_5.4 MD &amp; utilisation-Spatial" xfId="5997"/>
    <cellStyle name="40% - Accent3 2 5 4 5" xfId="5998"/>
    <cellStyle name="40% - Accent3 2 5 4 6" xfId="5999"/>
    <cellStyle name="40% - Accent3 2 5 4_5.4 MD &amp; utilisation-Spatial" xfId="6000"/>
    <cellStyle name="40% - Accent3 2 5 5" xfId="6001"/>
    <cellStyle name="40% - Accent3 2 5 5 2" xfId="6002"/>
    <cellStyle name="40% - Accent3 2 5 5 2 2" xfId="6003"/>
    <cellStyle name="40% - Accent3 2 5 5 2 2 2" xfId="6004"/>
    <cellStyle name="40% - Accent3 2 5 5 2 2_5.4 MD &amp; utilisation-Spatial" xfId="6005"/>
    <cellStyle name="40% - Accent3 2 5 5 2 3" xfId="6006"/>
    <cellStyle name="40% - Accent3 2 5 5 2 4" xfId="6007"/>
    <cellStyle name="40% - Accent3 2 5 5 2_5.4 MD &amp; utilisation-Spatial" xfId="6008"/>
    <cellStyle name="40% - Accent3 2 5 5 3" xfId="6009"/>
    <cellStyle name="40% - Accent3 2 5 5 3 2" xfId="6010"/>
    <cellStyle name="40% - Accent3 2 5 5 3_5.4 MD &amp; utilisation-Spatial" xfId="6011"/>
    <cellStyle name="40% - Accent3 2 5 5 4" xfId="6012"/>
    <cellStyle name="40% - Accent3 2 5 5 5" xfId="6013"/>
    <cellStyle name="40% - Accent3 2 5 5_5.4 MD &amp; utilisation-Spatial" xfId="6014"/>
    <cellStyle name="40% - Accent3 2 5 6" xfId="6015"/>
    <cellStyle name="40% - Accent3 2 5 6 2" xfId="6016"/>
    <cellStyle name="40% - Accent3 2 5 6 2 2" xfId="6017"/>
    <cellStyle name="40% - Accent3 2 5 6 2_5.4 MD &amp; utilisation-Spatial" xfId="6018"/>
    <cellStyle name="40% - Accent3 2 5 6 3" xfId="6019"/>
    <cellStyle name="40% - Accent3 2 5 6 4" xfId="6020"/>
    <cellStyle name="40% - Accent3 2 5 6_5.4 MD &amp; utilisation-Spatial" xfId="6021"/>
    <cellStyle name="40% - Accent3 2 5 7" xfId="6022"/>
    <cellStyle name="40% - Accent3 2 5 7 2" xfId="6023"/>
    <cellStyle name="40% - Accent3 2 5 7_5.4 MD &amp; utilisation-Spatial" xfId="6024"/>
    <cellStyle name="40% - Accent3 2 5 8" xfId="6025"/>
    <cellStyle name="40% - Accent3 2 5 9" xfId="6026"/>
    <cellStyle name="40% - Accent3 2 5_5.4 MD &amp; utilisation-Spatial" xfId="6027"/>
    <cellStyle name="40% - Accent3 2 6" xfId="6028"/>
    <cellStyle name="40% - Accent3 2 6 2" xfId="6029"/>
    <cellStyle name="40% - Accent3 2 6 2 2" xfId="6030"/>
    <cellStyle name="40% - Accent3 2 6 3" xfId="6031"/>
    <cellStyle name="40% - Accent3 2 6 4" xfId="6032"/>
    <cellStyle name="40% - Accent3 2 6_5.4 MD &amp; utilisation-Spatial" xfId="6033"/>
    <cellStyle name="40% - Accent3 2 7" xfId="6034"/>
    <cellStyle name="40% - Accent3 2 8" xfId="6035"/>
    <cellStyle name="40% - Accent3 2 8 2" xfId="6036"/>
    <cellStyle name="40% - Accent3 2 9" xfId="6037"/>
    <cellStyle name="40% - Accent3 2 9 2" xfId="6038"/>
    <cellStyle name="40% - Accent3 2 9 2 2" xfId="6039"/>
    <cellStyle name="40% - Accent3 2 9 3" xfId="6040"/>
    <cellStyle name="40% - Accent3 2 9 3 2" xfId="6041"/>
    <cellStyle name="40% - Accent3 2 9 4" xfId="6042"/>
    <cellStyle name="40% - Accent3 2 9 5" xfId="6043"/>
    <cellStyle name="40% - Accent3 3" xfId="6044"/>
    <cellStyle name="40% - Accent3 3 2" xfId="6045"/>
    <cellStyle name="40% - Accent3 3 2 10" xfId="6046"/>
    <cellStyle name="40% - Accent3 3 2 2" xfId="6047"/>
    <cellStyle name="40% - Accent3 3 2 2 2" xfId="6048"/>
    <cellStyle name="40% - Accent3 3 2 2 2 2" xfId="6049"/>
    <cellStyle name="40% - Accent3 3 2 2 2 2 2" xfId="6050"/>
    <cellStyle name="40% - Accent3 3 2 2 2 2 2 2" xfId="6051"/>
    <cellStyle name="40% - Accent3 3 2 2 2 2 2 2 2" xfId="6052"/>
    <cellStyle name="40% - Accent3 3 2 2 2 2 2 3" xfId="6053"/>
    <cellStyle name="40% - Accent3 3 2 2 2 2 2 3 2" xfId="6054"/>
    <cellStyle name="40% - Accent3 3 2 2 2 2 2 4" xfId="6055"/>
    <cellStyle name="40% - Accent3 3 2 2 2 2 3" xfId="6056"/>
    <cellStyle name="40% - Accent3 3 2 2 2 2 3 2" xfId="6057"/>
    <cellStyle name="40% - Accent3 3 2 2 2 2 3 2 2" xfId="6058"/>
    <cellStyle name="40% - Accent3 3 2 2 2 2 3 3" xfId="6059"/>
    <cellStyle name="40% - Accent3 3 2 2 2 2 4" xfId="6060"/>
    <cellStyle name="40% - Accent3 3 2 2 2 2 4 2" xfId="6061"/>
    <cellStyle name="40% - Accent3 3 2 2 2 2 5" xfId="6062"/>
    <cellStyle name="40% - Accent3 3 2 2 2 2 5 2" xfId="6063"/>
    <cellStyle name="40% - Accent3 3 2 2 2 2 6" xfId="6064"/>
    <cellStyle name="40% - Accent3 3 2 2 2 3" xfId="6065"/>
    <cellStyle name="40% - Accent3 3 2 2 2 3 2" xfId="6066"/>
    <cellStyle name="40% - Accent3 3 2 2 2 3 2 2" xfId="6067"/>
    <cellStyle name="40% - Accent3 3 2 2 2 3 3" xfId="6068"/>
    <cellStyle name="40% - Accent3 3 2 2 2 3 3 2" xfId="6069"/>
    <cellStyle name="40% - Accent3 3 2 2 2 3 4" xfId="6070"/>
    <cellStyle name="40% - Accent3 3 2 2 2 4" xfId="6071"/>
    <cellStyle name="40% - Accent3 3 2 2 2 4 2" xfId="6072"/>
    <cellStyle name="40% - Accent3 3 2 2 2 4 2 2" xfId="6073"/>
    <cellStyle name="40% - Accent3 3 2 2 2 4 3" xfId="6074"/>
    <cellStyle name="40% - Accent3 3 2 2 2 5" xfId="6075"/>
    <cellStyle name="40% - Accent3 3 2 2 2 5 2" xfId="6076"/>
    <cellStyle name="40% - Accent3 3 2 2 2 6" xfId="6077"/>
    <cellStyle name="40% - Accent3 3 2 2 2 6 2" xfId="6078"/>
    <cellStyle name="40% - Accent3 3 2 2 2 7" xfId="6079"/>
    <cellStyle name="40% - Accent3 3 2 2 3" xfId="6080"/>
    <cellStyle name="40% - Accent3 3 2 2 3 2" xfId="6081"/>
    <cellStyle name="40% - Accent3 3 2 2 3 2 2" xfId="6082"/>
    <cellStyle name="40% - Accent3 3 2 2 3 2 2 2" xfId="6083"/>
    <cellStyle name="40% - Accent3 3 2 2 3 2 3" xfId="6084"/>
    <cellStyle name="40% - Accent3 3 2 2 3 2 3 2" xfId="6085"/>
    <cellStyle name="40% - Accent3 3 2 2 3 2 4" xfId="6086"/>
    <cellStyle name="40% - Accent3 3 2 2 3 3" xfId="6087"/>
    <cellStyle name="40% - Accent3 3 2 2 3 3 2" xfId="6088"/>
    <cellStyle name="40% - Accent3 3 2 2 3 3 2 2" xfId="6089"/>
    <cellStyle name="40% - Accent3 3 2 2 3 3 3" xfId="6090"/>
    <cellStyle name="40% - Accent3 3 2 2 3 4" xfId="6091"/>
    <cellStyle name="40% - Accent3 3 2 2 3 4 2" xfId="6092"/>
    <cellStyle name="40% - Accent3 3 2 2 3 5" xfId="6093"/>
    <cellStyle name="40% - Accent3 3 2 2 3 5 2" xfId="6094"/>
    <cellStyle name="40% - Accent3 3 2 2 3 6" xfId="6095"/>
    <cellStyle name="40% - Accent3 3 2 2 4" xfId="6096"/>
    <cellStyle name="40% - Accent3 3 2 2 4 2" xfId="6097"/>
    <cellStyle name="40% - Accent3 3 2 2 4 2 2" xfId="6098"/>
    <cellStyle name="40% - Accent3 3 2 2 4 3" xfId="6099"/>
    <cellStyle name="40% - Accent3 3 2 2 4 3 2" xfId="6100"/>
    <cellStyle name="40% - Accent3 3 2 2 4 4" xfId="6101"/>
    <cellStyle name="40% - Accent3 3 2 2 5" xfId="6102"/>
    <cellStyle name="40% - Accent3 3 2 2 5 2" xfId="6103"/>
    <cellStyle name="40% - Accent3 3 2 2 5 2 2" xfId="6104"/>
    <cellStyle name="40% - Accent3 3 2 2 5 3" xfId="6105"/>
    <cellStyle name="40% - Accent3 3 2 2 6" xfId="6106"/>
    <cellStyle name="40% - Accent3 3 2 2 6 2" xfId="6107"/>
    <cellStyle name="40% - Accent3 3 2 2 7" xfId="6108"/>
    <cellStyle name="40% - Accent3 3 2 2 7 2" xfId="6109"/>
    <cellStyle name="40% - Accent3 3 2 2 8" xfId="6110"/>
    <cellStyle name="40% - Accent3 3 2 3" xfId="6111"/>
    <cellStyle name="40% - Accent3 3 2 3 2" xfId="6112"/>
    <cellStyle name="40% - Accent3 3 2 3 2 2" xfId="6113"/>
    <cellStyle name="40% - Accent3 3 2 3 2 2 2" xfId="6114"/>
    <cellStyle name="40% - Accent3 3 2 3 2 2 2 2" xfId="6115"/>
    <cellStyle name="40% - Accent3 3 2 3 2 2 3" xfId="6116"/>
    <cellStyle name="40% - Accent3 3 2 3 2 2 3 2" xfId="6117"/>
    <cellStyle name="40% - Accent3 3 2 3 2 2 4" xfId="6118"/>
    <cellStyle name="40% - Accent3 3 2 3 2 3" xfId="6119"/>
    <cellStyle name="40% - Accent3 3 2 3 2 3 2" xfId="6120"/>
    <cellStyle name="40% - Accent3 3 2 3 2 3 2 2" xfId="6121"/>
    <cellStyle name="40% - Accent3 3 2 3 2 3 3" xfId="6122"/>
    <cellStyle name="40% - Accent3 3 2 3 2 4" xfId="6123"/>
    <cellStyle name="40% - Accent3 3 2 3 2 4 2" xfId="6124"/>
    <cellStyle name="40% - Accent3 3 2 3 2 5" xfId="6125"/>
    <cellStyle name="40% - Accent3 3 2 3 2 5 2" xfId="6126"/>
    <cellStyle name="40% - Accent3 3 2 3 2 6" xfId="6127"/>
    <cellStyle name="40% - Accent3 3 2 3 3" xfId="6128"/>
    <cellStyle name="40% - Accent3 3 2 3 3 2" xfId="6129"/>
    <cellStyle name="40% - Accent3 3 2 3 3 2 2" xfId="6130"/>
    <cellStyle name="40% - Accent3 3 2 3 3 3" xfId="6131"/>
    <cellStyle name="40% - Accent3 3 2 3 3 3 2" xfId="6132"/>
    <cellStyle name="40% - Accent3 3 2 3 3 4" xfId="6133"/>
    <cellStyle name="40% - Accent3 3 2 3 4" xfId="6134"/>
    <cellStyle name="40% - Accent3 3 2 3 4 2" xfId="6135"/>
    <cellStyle name="40% - Accent3 3 2 3 4 2 2" xfId="6136"/>
    <cellStyle name="40% - Accent3 3 2 3 4 3" xfId="6137"/>
    <cellStyle name="40% - Accent3 3 2 3 5" xfId="6138"/>
    <cellStyle name="40% - Accent3 3 2 3 5 2" xfId="6139"/>
    <cellStyle name="40% - Accent3 3 2 3 6" xfId="6140"/>
    <cellStyle name="40% - Accent3 3 2 3 6 2" xfId="6141"/>
    <cellStyle name="40% - Accent3 3 2 3 7" xfId="6142"/>
    <cellStyle name="40% - Accent3 3 2 4" xfId="6143"/>
    <cellStyle name="40% - Accent3 3 2 4 2" xfId="6144"/>
    <cellStyle name="40% - Accent3 3 2 4 2 2" xfId="6145"/>
    <cellStyle name="40% - Accent3 3 2 4 2 2 2" xfId="6146"/>
    <cellStyle name="40% - Accent3 3 2 4 2 3" xfId="6147"/>
    <cellStyle name="40% - Accent3 3 2 4 2 3 2" xfId="6148"/>
    <cellStyle name="40% - Accent3 3 2 4 2 4" xfId="6149"/>
    <cellStyle name="40% - Accent3 3 2 4 3" xfId="6150"/>
    <cellStyle name="40% - Accent3 3 2 4 3 2" xfId="6151"/>
    <cellStyle name="40% - Accent3 3 2 4 3 2 2" xfId="6152"/>
    <cellStyle name="40% - Accent3 3 2 4 3 3" xfId="6153"/>
    <cellStyle name="40% - Accent3 3 2 4 4" xfId="6154"/>
    <cellStyle name="40% - Accent3 3 2 4 4 2" xfId="6155"/>
    <cellStyle name="40% - Accent3 3 2 4 5" xfId="6156"/>
    <cellStyle name="40% - Accent3 3 2 4 5 2" xfId="6157"/>
    <cellStyle name="40% - Accent3 3 2 4 6" xfId="6158"/>
    <cellStyle name="40% - Accent3 3 2 5" xfId="6159"/>
    <cellStyle name="40% - Accent3 3 2 5 2" xfId="6160"/>
    <cellStyle name="40% - Accent3 3 2 5 2 2" xfId="6161"/>
    <cellStyle name="40% - Accent3 3 2 5 3" xfId="6162"/>
    <cellStyle name="40% - Accent3 3 2 5 3 2" xfId="6163"/>
    <cellStyle name="40% - Accent3 3 2 5 4" xfId="6164"/>
    <cellStyle name="40% - Accent3 3 2 6" xfId="6165"/>
    <cellStyle name="40% - Accent3 3 2 6 2" xfId="6166"/>
    <cellStyle name="40% - Accent3 3 2 6 2 2" xfId="6167"/>
    <cellStyle name="40% - Accent3 3 2 6 3" xfId="6168"/>
    <cellStyle name="40% - Accent3 3 2 7" xfId="6169"/>
    <cellStyle name="40% - Accent3 3 2 7 2" xfId="6170"/>
    <cellStyle name="40% - Accent3 3 2 8" xfId="6171"/>
    <cellStyle name="40% - Accent3 3 2 8 2" xfId="6172"/>
    <cellStyle name="40% - Accent3 3 2 9" xfId="6173"/>
    <cellStyle name="40% - Accent3 3 3" xfId="6174"/>
    <cellStyle name="40% - Accent3 3 4" xfId="6175"/>
    <cellStyle name="40% - Accent3 3 5" xfId="6176"/>
    <cellStyle name="40% - Accent3 3 6" xfId="6177"/>
    <cellStyle name="40% - Accent3 4" xfId="6178"/>
    <cellStyle name="40% - Accent3 4 10" xfId="6179"/>
    <cellStyle name="40% - Accent3 4 2" xfId="6180"/>
    <cellStyle name="40% - Accent3 4 2 2" xfId="6181"/>
    <cellStyle name="40% - Accent3 4 2 2 2" xfId="6182"/>
    <cellStyle name="40% - Accent3 4 2 2 2 2" xfId="6183"/>
    <cellStyle name="40% - Accent3 4 2 2 2 2 2" xfId="6184"/>
    <cellStyle name="40% - Accent3 4 2 2 2 2 2 2" xfId="6185"/>
    <cellStyle name="40% - Accent3 4 2 2 2 2 3" xfId="6186"/>
    <cellStyle name="40% - Accent3 4 2 2 2 2 3 2" xfId="6187"/>
    <cellStyle name="40% - Accent3 4 2 2 2 2 4" xfId="6188"/>
    <cellStyle name="40% - Accent3 4 2 2 2 3" xfId="6189"/>
    <cellStyle name="40% - Accent3 4 2 2 2 3 2" xfId="6190"/>
    <cellStyle name="40% - Accent3 4 2 2 2 3 2 2" xfId="6191"/>
    <cellStyle name="40% - Accent3 4 2 2 2 3 3" xfId="6192"/>
    <cellStyle name="40% - Accent3 4 2 2 2 4" xfId="6193"/>
    <cellStyle name="40% - Accent3 4 2 2 2 4 2" xfId="6194"/>
    <cellStyle name="40% - Accent3 4 2 2 2 5" xfId="6195"/>
    <cellStyle name="40% - Accent3 4 2 2 2 5 2" xfId="6196"/>
    <cellStyle name="40% - Accent3 4 2 2 2 6" xfId="6197"/>
    <cellStyle name="40% - Accent3 4 2 2 3" xfId="6198"/>
    <cellStyle name="40% - Accent3 4 2 2 3 2" xfId="6199"/>
    <cellStyle name="40% - Accent3 4 2 2 3 2 2" xfId="6200"/>
    <cellStyle name="40% - Accent3 4 2 2 3 3" xfId="6201"/>
    <cellStyle name="40% - Accent3 4 2 2 3 3 2" xfId="6202"/>
    <cellStyle name="40% - Accent3 4 2 2 3 4" xfId="6203"/>
    <cellStyle name="40% - Accent3 4 2 2 4" xfId="6204"/>
    <cellStyle name="40% - Accent3 4 2 2 4 2" xfId="6205"/>
    <cellStyle name="40% - Accent3 4 2 2 4 2 2" xfId="6206"/>
    <cellStyle name="40% - Accent3 4 2 2 4 3" xfId="6207"/>
    <cellStyle name="40% - Accent3 4 2 2 5" xfId="6208"/>
    <cellStyle name="40% - Accent3 4 2 2 5 2" xfId="6209"/>
    <cellStyle name="40% - Accent3 4 2 2 6" xfId="6210"/>
    <cellStyle name="40% - Accent3 4 2 2 6 2" xfId="6211"/>
    <cellStyle name="40% - Accent3 4 2 2 7" xfId="6212"/>
    <cellStyle name="40% - Accent3 4 2 3" xfId="6213"/>
    <cellStyle name="40% - Accent3 4 2 3 2" xfId="6214"/>
    <cellStyle name="40% - Accent3 4 2 3 2 2" xfId="6215"/>
    <cellStyle name="40% - Accent3 4 2 3 2 2 2" xfId="6216"/>
    <cellStyle name="40% - Accent3 4 2 3 2 3" xfId="6217"/>
    <cellStyle name="40% - Accent3 4 2 3 2 3 2" xfId="6218"/>
    <cellStyle name="40% - Accent3 4 2 3 2 4" xfId="6219"/>
    <cellStyle name="40% - Accent3 4 2 3 3" xfId="6220"/>
    <cellStyle name="40% - Accent3 4 2 3 3 2" xfId="6221"/>
    <cellStyle name="40% - Accent3 4 2 3 3 2 2" xfId="6222"/>
    <cellStyle name="40% - Accent3 4 2 3 3 3" xfId="6223"/>
    <cellStyle name="40% - Accent3 4 2 3 4" xfId="6224"/>
    <cellStyle name="40% - Accent3 4 2 3 4 2" xfId="6225"/>
    <cellStyle name="40% - Accent3 4 2 3 5" xfId="6226"/>
    <cellStyle name="40% - Accent3 4 2 3 5 2" xfId="6227"/>
    <cellStyle name="40% - Accent3 4 2 3 6" xfId="6228"/>
    <cellStyle name="40% - Accent3 4 2 4" xfId="6229"/>
    <cellStyle name="40% - Accent3 4 2 4 2" xfId="6230"/>
    <cellStyle name="40% - Accent3 4 2 4 2 2" xfId="6231"/>
    <cellStyle name="40% - Accent3 4 2 4 3" xfId="6232"/>
    <cellStyle name="40% - Accent3 4 2 4 3 2" xfId="6233"/>
    <cellStyle name="40% - Accent3 4 2 4 4" xfId="6234"/>
    <cellStyle name="40% - Accent3 4 2 5" xfId="6235"/>
    <cellStyle name="40% - Accent3 4 2 5 2" xfId="6236"/>
    <cellStyle name="40% - Accent3 4 2 5 2 2" xfId="6237"/>
    <cellStyle name="40% - Accent3 4 2 5 3" xfId="6238"/>
    <cellStyle name="40% - Accent3 4 2 6" xfId="6239"/>
    <cellStyle name="40% - Accent3 4 2 6 2" xfId="6240"/>
    <cellStyle name="40% - Accent3 4 2 7" xfId="6241"/>
    <cellStyle name="40% - Accent3 4 2 7 2" xfId="6242"/>
    <cellStyle name="40% - Accent3 4 2 8" xfId="6243"/>
    <cellStyle name="40% - Accent3 4 2 9" xfId="6244"/>
    <cellStyle name="40% - Accent3 4 3" xfId="6245"/>
    <cellStyle name="40% - Accent3 4 3 2" xfId="6246"/>
    <cellStyle name="40% - Accent3 4 3 2 2" xfId="6247"/>
    <cellStyle name="40% - Accent3 4 3 2 2 2" xfId="6248"/>
    <cellStyle name="40% - Accent3 4 3 2 2 2 2" xfId="6249"/>
    <cellStyle name="40% - Accent3 4 3 2 2 3" xfId="6250"/>
    <cellStyle name="40% - Accent3 4 3 2 2 3 2" xfId="6251"/>
    <cellStyle name="40% - Accent3 4 3 2 2 4" xfId="6252"/>
    <cellStyle name="40% - Accent3 4 3 2 3" xfId="6253"/>
    <cellStyle name="40% - Accent3 4 3 2 3 2" xfId="6254"/>
    <cellStyle name="40% - Accent3 4 3 2 3 2 2" xfId="6255"/>
    <cellStyle name="40% - Accent3 4 3 2 3 3" xfId="6256"/>
    <cellStyle name="40% - Accent3 4 3 2 4" xfId="6257"/>
    <cellStyle name="40% - Accent3 4 3 2 4 2" xfId="6258"/>
    <cellStyle name="40% - Accent3 4 3 2 5" xfId="6259"/>
    <cellStyle name="40% - Accent3 4 3 2 5 2" xfId="6260"/>
    <cellStyle name="40% - Accent3 4 3 2 6" xfId="6261"/>
    <cellStyle name="40% - Accent3 4 3 3" xfId="6262"/>
    <cellStyle name="40% - Accent3 4 3 3 2" xfId="6263"/>
    <cellStyle name="40% - Accent3 4 3 3 2 2" xfId="6264"/>
    <cellStyle name="40% - Accent3 4 3 3 3" xfId="6265"/>
    <cellStyle name="40% - Accent3 4 3 3 3 2" xfId="6266"/>
    <cellStyle name="40% - Accent3 4 3 3 4" xfId="6267"/>
    <cellStyle name="40% - Accent3 4 3 4" xfId="6268"/>
    <cellStyle name="40% - Accent3 4 3 4 2" xfId="6269"/>
    <cellStyle name="40% - Accent3 4 3 4 2 2" xfId="6270"/>
    <cellStyle name="40% - Accent3 4 3 4 3" xfId="6271"/>
    <cellStyle name="40% - Accent3 4 3 5" xfId="6272"/>
    <cellStyle name="40% - Accent3 4 3 5 2" xfId="6273"/>
    <cellStyle name="40% - Accent3 4 3 6" xfId="6274"/>
    <cellStyle name="40% - Accent3 4 3 6 2" xfId="6275"/>
    <cellStyle name="40% - Accent3 4 3 7" xfId="6276"/>
    <cellStyle name="40% - Accent3 4 4" xfId="6277"/>
    <cellStyle name="40% - Accent3 4 4 2" xfId="6278"/>
    <cellStyle name="40% - Accent3 4 4 2 2" xfId="6279"/>
    <cellStyle name="40% - Accent3 4 4 2 2 2" xfId="6280"/>
    <cellStyle name="40% - Accent3 4 4 2 3" xfId="6281"/>
    <cellStyle name="40% - Accent3 4 4 2 3 2" xfId="6282"/>
    <cellStyle name="40% - Accent3 4 4 2 4" xfId="6283"/>
    <cellStyle name="40% - Accent3 4 4 3" xfId="6284"/>
    <cellStyle name="40% - Accent3 4 4 3 2" xfId="6285"/>
    <cellStyle name="40% - Accent3 4 4 3 2 2" xfId="6286"/>
    <cellStyle name="40% - Accent3 4 4 3 3" xfId="6287"/>
    <cellStyle name="40% - Accent3 4 4 4" xfId="6288"/>
    <cellStyle name="40% - Accent3 4 4 4 2" xfId="6289"/>
    <cellStyle name="40% - Accent3 4 4 5" xfId="6290"/>
    <cellStyle name="40% - Accent3 4 4 5 2" xfId="6291"/>
    <cellStyle name="40% - Accent3 4 4 6" xfId="6292"/>
    <cellStyle name="40% - Accent3 4 5" xfId="6293"/>
    <cellStyle name="40% - Accent3 4 5 2" xfId="6294"/>
    <cellStyle name="40% - Accent3 4 5 2 2" xfId="6295"/>
    <cellStyle name="40% - Accent3 4 5 3" xfId="6296"/>
    <cellStyle name="40% - Accent3 4 5 3 2" xfId="6297"/>
    <cellStyle name="40% - Accent3 4 5 4" xfId="6298"/>
    <cellStyle name="40% - Accent3 4 5 5" xfId="6299"/>
    <cellStyle name="40% - Accent3 4 6" xfId="6300"/>
    <cellStyle name="40% - Accent3 4 6 2" xfId="6301"/>
    <cellStyle name="40% - Accent3 4 6 2 2" xfId="6302"/>
    <cellStyle name="40% - Accent3 4 6 3" xfId="6303"/>
    <cellStyle name="40% - Accent3 4 6 4" xfId="6304"/>
    <cellStyle name="40% - Accent3 4 7" xfId="6305"/>
    <cellStyle name="40% - Accent3 4 7 2" xfId="6306"/>
    <cellStyle name="40% - Accent3 4 8" xfId="6307"/>
    <cellStyle name="40% - Accent3 4 8 2" xfId="6308"/>
    <cellStyle name="40% - Accent3 4 9" xfId="6309"/>
    <cellStyle name="40% - Accent3 5" xfId="6310"/>
    <cellStyle name="40% - Accent3 5 2" xfId="6311"/>
    <cellStyle name="40% - Accent3 5 2 2" xfId="6312"/>
    <cellStyle name="40% - Accent3 5 2 2 2" xfId="6313"/>
    <cellStyle name="40% - Accent3 5 2 2 2 2" xfId="6314"/>
    <cellStyle name="40% - Accent3 5 2 2 2 2 2" xfId="6315"/>
    <cellStyle name="40% - Accent3 5 2 2 2 2 2 2" xfId="6316"/>
    <cellStyle name="40% - Accent3 5 2 2 2 2 3" xfId="6317"/>
    <cellStyle name="40% - Accent3 5 2 2 2 2 3 2" xfId="6318"/>
    <cellStyle name="40% - Accent3 5 2 2 2 2 4" xfId="6319"/>
    <cellStyle name="40% - Accent3 5 2 2 2 3" xfId="6320"/>
    <cellStyle name="40% - Accent3 5 2 2 2 3 2" xfId="6321"/>
    <cellStyle name="40% - Accent3 5 2 2 2 3 2 2" xfId="6322"/>
    <cellStyle name="40% - Accent3 5 2 2 2 3 3" xfId="6323"/>
    <cellStyle name="40% - Accent3 5 2 2 2 4" xfId="6324"/>
    <cellStyle name="40% - Accent3 5 2 2 2 4 2" xfId="6325"/>
    <cellStyle name="40% - Accent3 5 2 2 2 5" xfId="6326"/>
    <cellStyle name="40% - Accent3 5 2 2 2 5 2" xfId="6327"/>
    <cellStyle name="40% - Accent3 5 2 2 2 6" xfId="6328"/>
    <cellStyle name="40% - Accent3 5 2 2 3" xfId="6329"/>
    <cellStyle name="40% - Accent3 5 2 2 3 2" xfId="6330"/>
    <cellStyle name="40% - Accent3 5 2 2 3 2 2" xfId="6331"/>
    <cellStyle name="40% - Accent3 5 2 2 3 3" xfId="6332"/>
    <cellStyle name="40% - Accent3 5 2 2 3 3 2" xfId="6333"/>
    <cellStyle name="40% - Accent3 5 2 2 3 4" xfId="6334"/>
    <cellStyle name="40% - Accent3 5 2 2 4" xfId="6335"/>
    <cellStyle name="40% - Accent3 5 2 2 4 2" xfId="6336"/>
    <cellStyle name="40% - Accent3 5 2 2 4 2 2" xfId="6337"/>
    <cellStyle name="40% - Accent3 5 2 2 4 3" xfId="6338"/>
    <cellStyle name="40% - Accent3 5 2 2 5" xfId="6339"/>
    <cellStyle name="40% - Accent3 5 2 2 5 2" xfId="6340"/>
    <cellStyle name="40% - Accent3 5 2 2 6" xfId="6341"/>
    <cellStyle name="40% - Accent3 5 2 2 6 2" xfId="6342"/>
    <cellStyle name="40% - Accent3 5 2 2 7" xfId="6343"/>
    <cellStyle name="40% - Accent3 5 2 3" xfId="6344"/>
    <cellStyle name="40% - Accent3 5 2 3 2" xfId="6345"/>
    <cellStyle name="40% - Accent3 5 2 3 2 2" xfId="6346"/>
    <cellStyle name="40% - Accent3 5 2 3 2 2 2" xfId="6347"/>
    <cellStyle name="40% - Accent3 5 2 3 2 3" xfId="6348"/>
    <cellStyle name="40% - Accent3 5 2 3 2 3 2" xfId="6349"/>
    <cellStyle name="40% - Accent3 5 2 3 2 4" xfId="6350"/>
    <cellStyle name="40% - Accent3 5 2 3 3" xfId="6351"/>
    <cellStyle name="40% - Accent3 5 2 3 3 2" xfId="6352"/>
    <cellStyle name="40% - Accent3 5 2 3 3 2 2" xfId="6353"/>
    <cellStyle name="40% - Accent3 5 2 3 3 3" xfId="6354"/>
    <cellStyle name="40% - Accent3 5 2 3 4" xfId="6355"/>
    <cellStyle name="40% - Accent3 5 2 3 4 2" xfId="6356"/>
    <cellStyle name="40% - Accent3 5 2 3 5" xfId="6357"/>
    <cellStyle name="40% - Accent3 5 2 3 5 2" xfId="6358"/>
    <cellStyle name="40% - Accent3 5 2 3 6" xfId="6359"/>
    <cellStyle name="40% - Accent3 5 2 4" xfId="6360"/>
    <cellStyle name="40% - Accent3 5 2 4 2" xfId="6361"/>
    <cellStyle name="40% - Accent3 5 2 4 2 2" xfId="6362"/>
    <cellStyle name="40% - Accent3 5 2 4 3" xfId="6363"/>
    <cellStyle name="40% - Accent3 5 2 4 3 2" xfId="6364"/>
    <cellStyle name="40% - Accent3 5 2 4 4" xfId="6365"/>
    <cellStyle name="40% - Accent3 5 2 5" xfId="6366"/>
    <cellStyle name="40% - Accent3 5 2 5 2" xfId="6367"/>
    <cellStyle name="40% - Accent3 5 2 5 2 2" xfId="6368"/>
    <cellStyle name="40% - Accent3 5 2 5 3" xfId="6369"/>
    <cellStyle name="40% - Accent3 5 2 6" xfId="6370"/>
    <cellStyle name="40% - Accent3 5 2 6 2" xfId="6371"/>
    <cellStyle name="40% - Accent3 5 2 7" xfId="6372"/>
    <cellStyle name="40% - Accent3 5 2 7 2" xfId="6373"/>
    <cellStyle name="40% - Accent3 5 2 8" xfId="6374"/>
    <cellStyle name="40% - Accent3 5 3" xfId="6375"/>
    <cellStyle name="40% - Accent3 5 3 2" xfId="6376"/>
    <cellStyle name="40% - Accent3 5 3 2 2" xfId="6377"/>
    <cellStyle name="40% - Accent3 5 3 2 2 2" xfId="6378"/>
    <cellStyle name="40% - Accent3 5 3 2 2 2 2" xfId="6379"/>
    <cellStyle name="40% - Accent3 5 3 2 2 3" xfId="6380"/>
    <cellStyle name="40% - Accent3 5 3 2 2 3 2" xfId="6381"/>
    <cellStyle name="40% - Accent3 5 3 2 2 4" xfId="6382"/>
    <cellStyle name="40% - Accent3 5 3 2 3" xfId="6383"/>
    <cellStyle name="40% - Accent3 5 3 2 3 2" xfId="6384"/>
    <cellStyle name="40% - Accent3 5 3 2 3 2 2" xfId="6385"/>
    <cellStyle name="40% - Accent3 5 3 2 3 3" xfId="6386"/>
    <cellStyle name="40% - Accent3 5 3 2 4" xfId="6387"/>
    <cellStyle name="40% - Accent3 5 3 2 4 2" xfId="6388"/>
    <cellStyle name="40% - Accent3 5 3 2 5" xfId="6389"/>
    <cellStyle name="40% - Accent3 5 3 2 5 2" xfId="6390"/>
    <cellStyle name="40% - Accent3 5 3 2 6" xfId="6391"/>
    <cellStyle name="40% - Accent3 5 3 3" xfId="6392"/>
    <cellStyle name="40% - Accent3 5 3 3 2" xfId="6393"/>
    <cellStyle name="40% - Accent3 5 3 3 2 2" xfId="6394"/>
    <cellStyle name="40% - Accent3 5 3 3 3" xfId="6395"/>
    <cellStyle name="40% - Accent3 5 3 3 3 2" xfId="6396"/>
    <cellStyle name="40% - Accent3 5 3 3 4" xfId="6397"/>
    <cellStyle name="40% - Accent3 5 3 4" xfId="6398"/>
    <cellStyle name="40% - Accent3 5 3 4 2" xfId="6399"/>
    <cellStyle name="40% - Accent3 5 3 4 2 2" xfId="6400"/>
    <cellStyle name="40% - Accent3 5 3 4 3" xfId="6401"/>
    <cellStyle name="40% - Accent3 5 3 5" xfId="6402"/>
    <cellStyle name="40% - Accent3 5 3 5 2" xfId="6403"/>
    <cellStyle name="40% - Accent3 5 3 6" xfId="6404"/>
    <cellStyle name="40% - Accent3 5 3 6 2" xfId="6405"/>
    <cellStyle name="40% - Accent3 5 3 7" xfId="6406"/>
    <cellStyle name="40% - Accent3 5 4" xfId="6407"/>
    <cellStyle name="40% - Accent3 5 4 2" xfId="6408"/>
    <cellStyle name="40% - Accent3 5 4 2 2" xfId="6409"/>
    <cellStyle name="40% - Accent3 5 4 2 2 2" xfId="6410"/>
    <cellStyle name="40% - Accent3 5 4 2 3" xfId="6411"/>
    <cellStyle name="40% - Accent3 5 4 2 3 2" xfId="6412"/>
    <cellStyle name="40% - Accent3 5 4 2 4" xfId="6413"/>
    <cellStyle name="40% - Accent3 5 4 3" xfId="6414"/>
    <cellStyle name="40% - Accent3 5 4 3 2" xfId="6415"/>
    <cellStyle name="40% - Accent3 5 4 3 2 2" xfId="6416"/>
    <cellStyle name="40% - Accent3 5 4 3 3" xfId="6417"/>
    <cellStyle name="40% - Accent3 5 4 4" xfId="6418"/>
    <cellStyle name="40% - Accent3 5 4 4 2" xfId="6419"/>
    <cellStyle name="40% - Accent3 5 4 5" xfId="6420"/>
    <cellStyle name="40% - Accent3 5 4 5 2" xfId="6421"/>
    <cellStyle name="40% - Accent3 5 4 6" xfId="6422"/>
    <cellStyle name="40% - Accent3 5 5" xfId="6423"/>
    <cellStyle name="40% - Accent3 5 5 2" xfId="6424"/>
    <cellStyle name="40% - Accent3 5 5 2 2" xfId="6425"/>
    <cellStyle name="40% - Accent3 5 5 3" xfId="6426"/>
    <cellStyle name="40% - Accent3 5 5 3 2" xfId="6427"/>
    <cellStyle name="40% - Accent3 5 5 4" xfId="6428"/>
    <cellStyle name="40% - Accent3 5 5 5" xfId="6429"/>
    <cellStyle name="40% - Accent3 5 6" xfId="6430"/>
    <cellStyle name="40% - Accent3 5 6 2" xfId="6431"/>
    <cellStyle name="40% - Accent3 5 6 2 2" xfId="6432"/>
    <cellStyle name="40% - Accent3 5 6 3" xfId="6433"/>
    <cellStyle name="40% - Accent3 5 7" xfId="6434"/>
    <cellStyle name="40% - Accent3 5 7 2" xfId="6435"/>
    <cellStyle name="40% - Accent3 5 8" xfId="6436"/>
    <cellStyle name="40% - Accent3 5 8 2" xfId="6437"/>
    <cellStyle name="40% - Accent3 5 9" xfId="6438"/>
    <cellStyle name="40% - Accent3 6" xfId="6439"/>
    <cellStyle name="40% - Accent3 7" xfId="6440"/>
    <cellStyle name="40% - Accent3 8" xfId="6441"/>
    <cellStyle name="40% - Accent3 9" xfId="6442"/>
    <cellStyle name="40% - Accent4 2" xfId="6443"/>
    <cellStyle name="40% - Accent4 2 10" xfId="6444"/>
    <cellStyle name="40% - Accent4 2 11" xfId="6445"/>
    <cellStyle name="40% - Accent4 2 2" xfId="6446"/>
    <cellStyle name="40% - Accent4 2 2 2" xfId="6447"/>
    <cellStyle name="40% - Accent4 2 2 2 2" xfId="6448"/>
    <cellStyle name="40% - Accent4 2 2 3" xfId="6449"/>
    <cellStyle name="40% - Accent4 2 2 4" xfId="6450"/>
    <cellStyle name="40% - Accent4 2 2 5" xfId="6451"/>
    <cellStyle name="40% - Accent4 2 3" xfId="6452"/>
    <cellStyle name="40% - Accent4 2 3 2" xfId="6453"/>
    <cellStyle name="40% - Accent4 2 3 2 2" xfId="6454"/>
    <cellStyle name="40% - Accent4 2 3 2 2 2" xfId="6455"/>
    <cellStyle name="40% - Accent4 2 3 2 2 2 2" xfId="6456"/>
    <cellStyle name="40% - Accent4 2 3 2 2 2 2 2" xfId="6457"/>
    <cellStyle name="40% - Accent4 2 3 2 2 2 3" xfId="6458"/>
    <cellStyle name="40% - Accent4 2 3 2 2 2 3 2" xfId="6459"/>
    <cellStyle name="40% - Accent4 2 3 2 2 2 4" xfId="6460"/>
    <cellStyle name="40% - Accent4 2 3 2 2 3" xfId="6461"/>
    <cellStyle name="40% - Accent4 2 3 2 2 3 2" xfId="6462"/>
    <cellStyle name="40% - Accent4 2 3 2 2 3 2 2" xfId="6463"/>
    <cellStyle name="40% - Accent4 2 3 2 2 3 3" xfId="6464"/>
    <cellStyle name="40% - Accent4 2 3 2 2 4" xfId="6465"/>
    <cellStyle name="40% - Accent4 2 3 2 2 4 2" xfId="6466"/>
    <cellStyle name="40% - Accent4 2 3 2 2 5" xfId="6467"/>
    <cellStyle name="40% - Accent4 2 3 2 2 5 2" xfId="6468"/>
    <cellStyle name="40% - Accent4 2 3 2 2 6" xfId="6469"/>
    <cellStyle name="40% - Accent4 2 3 2 3" xfId="6470"/>
    <cellStyle name="40% - Accent4 2 3 2 3 2" xfId="6471"/>
    <cellStyle name="40% - Accent4 2 3 2 3 2 2" xfId="6472"/>
    <cellStyle name="40% - Accent4 2 3 2 3 3" xfId="6473"/>
    <cellStyle name="40% - Accent4 2 3 2 3 3 2" xfId="6474"/>
    <cellStyle name="40% - Accent4 2 3 2 3 4" xfId="6475"/>
    <cellStyle name="40% - Accent4 2 3 2 4" xfId="6476"/>
    <cellStyle name="40% - Accent4 2 3 2 4 2" xfId="6477"/>
    <cellStyle name="40% - Accent4 2 3 2 4 2 2" xfId="6478"/>
    <cellStyle name="40% - Accent4 2 3 2 4 3" xfId="6479"/>
    <cellStyle name="40% - Accent4 2 3 2 5" xfId="6480"/>
    <cellStyle name="40% - Accent4 2 3 2 5 2" xfId="6481"/>
    <cellStyle name="40% - Accent4 2 3 2 6" xfId="6482"/>
    <cellStyle name="40% - Accent4 2 3 2 6 2" xfId="6483"/>
    <cellStyle name="40% - Accent4 2 3 2 7" xfId="6484"/>
    <cellStyle name="40% - Accent4 2 3 2 8" xfId="6485"/>
    <cellStyle name="40% - Accent4 2 3 3" xfId="6486"/>
    <cellStyle name="40% - Accent4 2 3 3 2" xfId="6487"/>
    <cellStyle name="40% - Accent4 2 3 3 2 2" xfId="6488"/>
    <cellStyle name="40% - Accent4 2 3 3 2 2 2" xfId="6489"/>
    <cellStyle name="40% - Accent4 2 3 3 2 2 3" xfId="6490"/>
    <cellStyle name="40% - Accent4 2 3 3 2 3" xfId="6491"/>
    <cellStyle name="40% - Accent4 2 3 3 2 3 2" xfId="6492"/>
    <cellStyle name="40% - Accent4 2 3 3 2 4" xfId="6493"/>
    <cellStyle name="40% - Accent4 2 3 3 2 5" xfId="6494"/>
    <cellStyle name="40% - Accent4 2 3 3 3" xfId="6495"/>
    <cellStyle name="40% - Accent4 2 3 3 3 2" xfId="6496"/>
    <cellStyle name="40% - Accent4 2 3 3 3 2 2" xfId="6497"/>
    <cellStyle name="40% - Accent4 2 3 3 3 3" xfId="6498"/>
    <cellStyle name="40% - Accent4 2 3 3 3 4" xfId="6499"/>
    <cellStyle name="40% - Accent4 2 3 3 4" xfId="6500"/>
    <cellStyle name="40% - Accent4 2 3 3 4 2" xfId="6501"/>
    <cellStyle name="40% - Accent4 2 3 3 5" xfId="6502"/>
    <cellStyle name="40% - Accent4 2 3 3 5 2" xfId="6503"/>
    <cellStyle name="40% - Accent4 2 3 3 6" xfId="6504"/>
    <cellStyle name="40% - Accent4 2 3 3 7" xfId="6505"/>
    <cellStyle name="40% - Accent4 2 3 3_5.4 MD &amp; utilisation-Spatial" xfId="6506"/>
    <cellStyle name="40% - Accent4 2 3 4" xfId="6507"/>
    <cellStyle name="40% - Accent4 2 3 4 2" xfId="6508"/>
    <cellStyle name="40% - Accent4 2 3 4 2 2" xfId="6509"/>
    <cellStyle name="40% - Accent4 2 3 4 2 2 2" xfId="6510"/>
    <cellStyle name="40% - Accent4 2 3 4 2 3" xfId="6511"/>
    <cellStyle name="40% - Accent4 2 3 4 2 3 2" xfId="6512"/>
    <cellStyle name="40% - Accent4 2 3 4 2 4" xfId="6513"/>
    <cellStyle name="40% - Accent4 2 3 4 2 5" xfId="6514"/>
    <cellStyle name="40% - Accent4 2 3 4 3" xfId="6515"/>
    <cellStyle name="40% - Accent4 2 3 4 3 2" xfId="6516"/>
    <cellStyle name="40% - Accent4 2 3 4 4" xfId="6517"/>
    <cellStyle name="40% - Accent4 2 3 4 4 2" xfId="6518"/>
    <cellStyle name="40% - Accent4 2 3 4 5" xfId="6519"/>
    <cellStyle name="40% - Accent4 2 3 4 6" xfId="6520"/>
    <cellStyle name="40% - Accent4 2 3 4 7" xfId="6521"/>
    <cellStyle name="40% - Accent4 2 3 5" xfId="6522"/>
    <cellStyle name="40% - Accent4 2 3 5 2" xfId="6523"/>
    <cellStyle name="40% - Accent4 2 3 5 2 2" xfId="6524"/>
    <cellStyle name="40% - Accent4 2 3 5 3" xfId="6525"/>
    <cellStyle name="40% - Accent4 2 3 5 4" xfId="6526"/>
    <cellStyle name="40% - Accent4 2 3 6" xfId="6527"/>
    <cellStyle name="40% - Accent4 2 3_5.4 MD &amp; utilisation-Spatial" xfId="6528"/>
    <cellStyle name="40% - Accent4 2 4" xfId="6529"/>
    <cellStyle name="40% - Accent4 2 4 2" xfId="6530"/>
    <cellStyle name="40% - Accent4 2 4 2 2" xfId="6531"/>
    <cellStyle name="40% - Accent4 2 4 2 2 2" xfId="6532"/>
    <cellStyle name="40% - Accent4 2 4 2 2 2 2" xfId="6533"/>
    <cellStyle name="40% - Accent4 2 4 2 2 3" xfId="6534"/>
    <cellStyle name="40% - Accent4 2 4 2 2 3 2" xfId="6535"/>
    <cellStyle name="40% - Accent4 2 4 2 2 4" xfId="6536"/>
    <cellStyle name="40% - Accent4 2 4 2 2 5" xfId="6537"/>
    <cellStyle name="40% - Accent4 2 4 2 3" xfId="6538"/>
    <cellStyle name="40% - Accent4 2 4 2 3 2" xfId="6539"/>
    <cellStyle name="40% - Accent4 2 4 2 3 2 2" xfId="6540"/>
    <cellStyle name="40% - Accent4 2 4 2 3 3" xfId="6541"/>
    <cellStyle name="40% - Accent4 2 4 2 4" xfId="6542"/>
    <cellStyle name="40% - Accent4 2 4 2 4 2" xfId="6543"/>
    <cellStyle name="40% - Accent4 2 4 2 5" xfId="6544"/>
    <cellStyle name="40% - Accent4 2 4 2 5 2" xfId="6545"/>
    <cellStyle name="40% - Accent4 2 4 2 6" xfId="6546"/>
    <cellStyle name="40% - Accent4 2 4 2 7" xfId="6547"/>
    <cellStyle name="40% - Accent4 2 4 3" xfId="6548"/>
    <cellStyle name="40% - Accent4 2 4 3 2" xfId="6549"/>
    <cellStyle name="40% - Accent4 2 4 3 2 2" xfId="6550"/>
    <cellStyle name="40% - Accent4 2 4 3 3" xfId="6551"/>
    <cellStyle name="40% - Accent4 2 4 3 3 2" xfId="6552"/>
    <cellStyle name="40% - Accent4 2 4 3 4" xfId="6553"/>
    <cellStyle name="40% - Accent4 2 4 3 5" xfId="6554"/>
    <cellStyle name="40% - Accent4 2 4 4" xfId="6555"/>
    <cellStyle name="40% - Accent4 2 4 4 2" xfId="6556"/>
    <cellStyle name="40% - Accent4 2 4 4 2 2" xfId="6557"/>
    <cellStyle name="40% - Accent4 2 4 4 3" xfId="6558"/>
    <cellStyle name="40% - Accent4 2 4 5" xfId="6559"/>
    <cellStyle name="40% - Accent4 2 4 5 2" xfId="6560"/>
    <cellStyle name="40% - Accent4 2 4 6" xfId="6561"/>
    <cellStyle name="40% - Accent4 2 4 6 2" xfId="6562"/>
    <cellStyle name="40% - Accent4 2 4 7" xfId="6563"/>
    <cellStyle name="40% - Accent4 2 4 8" xfId="6564"/>
    <cellStyle name="40% - Accent4 2 4_5.4 MD &amp; utilisation-Spatial" xfId="6565"/>
    <cellStyle name="40% - Accent4 2 5" xfId="6566"/>
    <cellStyle name="40% - Accent4 2 5 2" xfId="6567"/>
    <cellStyle name="40% - Accent4 2 5 2 2" xfId="6568"/>
    <cellStyle name="40% - Accent4 2 5 2 2 2" xfId="6569"/>
    <cellStyle name="40% - Accent4 2 5 2 2 2 2" xfId="6570"/>
    <cellStyle name="40% - Accent4 2 5 2 2 2 2 2" xfId="6571"/>
    <cellStyle name="40% - Accent4 2 5 2 2 2 2 2 2" xfId="6572"/>
    <cellStyle name="40% - Accent4 2 5 2 2 2 2 2 2 2" xfId="6573"/>
    <cellStyle name="40% - Accent4 2 5 2 2 2 2 2 2_5.4 MD &amp; utilisation-Spatial" xfId="6574"/>
    <cellStyle name="40% - Accent4 2 5 2 2 2 2 2 3" xfId="6575"/>
    <cellStyle name="40% - Accent4 2 5 2 2 2 2 2_5.4 MD &amp; utilisation-Spatial" xfId="6576"/>
    <cellStyle name="40% - Accent4 2 5 2 2 2 2 3" xfId="6577"/>
    <cellStyle name="40% - Accent4 2 5 2 2 2 2 3 2" xfId="6578"/>
    <cellStyle name="40% - Accent4 2 5 2 2 2 2 3_5.4 MD &amp; utilisation-Spatial" xfId="6579"/>
    <cellStyle name="40% - Accent4 2 5 2 2 2 2 4" xfId="6580"/>
    <cellStyle name="40% - Accent4 2 5 2 2 2 2_5.4 MD &amp; utilisation-Spatial" xfId="6581"/>
    <cellStyle name="40% - Accent4 2 5 2 2 2 3" xfId="6582"/>
    <cellStyle name="40% - Accent4 2 5 2 2 2 3 2" xfId="6583"/>
    <cellStyle name="40% - Accent4 2 5 2 2 2 3 2 2" xfId="6584"/>
    <cellStyle name="40% - Accent4 2 5 2 2 2 3 2_5.4 MD &amp; utilisation-Spatial" xfId="6585"/>
    <cellStyle name="40% - Accent4 2 5 2 2 2 3 3" xfId="6586"/>
    <cellStyle name="40% - Accent4 2 5 2 2 2 3_5.4 MD &amp; utilisation-Spatial" xfId="6587"/>
    <cellStyle name="40% - Accent4 2 5 2 2 2 4" xfId="6588"/>
    <cellStyle name="40% - Accent4 2 5 2 2 2 4 2" xfId="6589"/>
    <cellStyle name="40% - Accent4 2 5 2 2 2 4_5.4 MD &amp; utilisation-Spatial" xfId="6590"/>
    <cellStyle name="40% - Accent4 2 5 2 2 2 5" xfId="6591"/>
    <cellStyle name="40% - Accent4 2 5 2 2 2 6" xfId="6592"/>
    <cellStyle name="40% - Accent4 2 5 2 2 2_5.4 MD &amp; utilisation-Spatial" xfId="6593"/>
    <cellStyle name="40% - Accent4 2 5 2 2 3" xfId="6594"/>
    <cellStyle name="40% - Accent4 2 5 2 2 3 2" xfId="6595"/>
    <cellStyle name="40% - Accent4 2 5 2 2 3 2 2" xfId="6596"/>
    <cellStyle name="40% - Accent4 2 5 2 2 3 2 2 2" xfId="6597"/>
    <cellStyle name="40% - Accent4 2 5 2 2 3 2 2_5.4 MD &amp; utilisation-Spatial" xfId="6598"/>
    <cellStyle name="40% - Accent4 2 5 2 2 3 2 3" xfId="6599"/>
    <cellStyle name="40% - Accent4 2 5 2 2 3 2_5.4 MD &amp; utilisation-Spatial" xfId="6600"/>
    <cellStyle name="40% - Accent4 2 5 2 2 3 3" xfId="6601"/>
    <cellStyle name="40% - Accent4 2 5 2 2 3 3 2" xfId="6602"/>
    <cellStyle name="40% - Accent4 2 5 2 2 3 3_5.4 MD &amp; utilisation-Spatial" xfId="6603"/>
    <cellStyle name="40% - Accent4 2 5 2 2 3 4" xfId="6604"/>
    <cellStyle name="40% - Accent4 2 5 2 2 3_5.4 MD &amp; utilisation-Spatial" xfId="6605"/>
    <cellStyle name="40% - Accent4 2 5 2 2 4" xfId="6606"/>
    <cellStyle name="40% - Accent4 2 5 2 2 4 2" xfId="6607"/>
    <cellStyle name="40% - Accent4 2 5 2 2 4 2 2" xfId="6608"/>
    <cellStyle name="40% - Accent4 2 5 2 2 4 2_5.4 MD &amp; utilisation-Spatial" xfId="6609"/>
    <cellStyle name="40% - Accent4 2 5 2 2 4 3" xfId="6610"/>
    <cellStyle name="40% - Accent4 2 5 2 2 4_5.4 MD &amp; utilisation-Spatial" xfId="6611"/>
    <cellStyle name="40% - Accent4 2 5 2 2 5" xfId="6612"/>
    <cellStyle name="40% - Accent4 2 5 2 2 5 2" xfId="6613"/>
    <cellStyle name="40% - Accent4 2 5 2 2 5_5.4 MD &amp; utilisation-Spatial" xfId="6614"/>
    <cellStyle name="40% - Accent4 2 5 2 2 6" xfId="6615"/>
    <cellStyle name="40% - Accent4 2 5 2 2 7" xfId="6616"/>
    <cellStyle name="40% - Accent4 2 5 2 2_5.4 MD &amp; utilisation-Spatial" xfId="6617"/>
    <cellStyle name="40% - Accent4 2 5 2 3" xfId="6618"/>
    <cellStyle name="40% - Accent4 2 5 2 3 2" xfId="6619"/>
    <cellStyle name="40% - Accent4 2 5 2 3 2 2" xfId="6620"/>
    <cellStyle name="40% - Accent4 2 5 2 3 2 2 2" xfId="6621"/>
    <cellStyle name="40% - Accent4 2 5 2 3 2 2 2 2" xfId="6622"/>
    <cellStyle name="40% - Accent4 2 5 2 3 2 2 2_5.4 MD &amp; utilisation-Spatial" xfId="6623"/>
    <cellStyle name="40% - Accent4 2 5 2 3 2 2 3" xfId="6624"/>
    <cellStyle name="40% - Accent4 2 5 2 3 2 2_5.4 MD &amp; utilisation-Spatial" xfId="6625"/>
    <cellStyle name="40% - Accent4 2 5 2 3 2 3" xfId="6626"/>
    <cellStyle name="40% - Accent4 2 5 2 3 2 3 2" xfId="6627"/>
    <cellStyle name="40% - Accent4 2 5 2 3 2 3_5.4 MD &amp; utilisation-Spatial" xfId="6628"/>
    <cellStyle name="40% - Accent4 2 5 2 3 2 4" xfId="6629"/>
    <cellStyle name="40% - Accent4 2 5 2 3 2 5" xfId="6630"/>
    <cellStyle name="40% - Accent4 2 5 2 3 2_5.4 MD &amp; utilisation-Spatial" xfId="6631"/>
    <cellStyle name="40% - Accent4 2 5 2 3 3" xfId="6632"/>
    <cellStyle name="40% - Accent4 2 5 2 3 3 2" xfId="6633"/>
    <cellStyle name="40% - Accent4 2 5 2 3 3 2 2" xfId="6634"/>
    <cellStyle name="40% - Accent4 2 5 2 3 3 2_5.4 MD &amp; utilisation-Spatial" xfId="6635"/>
    <cellStyle name="40% - Accent4 2 5 2 3 3 3" xfId="6636"/>
    <cellStyle name="40% - Accent4 2 5 2 3 3_5.4 MD &amp; utilisation-Spatial" xfId="6637"/>
    <cellStyle name="40% - Accent4 2 5 2 3 4" xfId="6638"/>
    <cellStyle name="40% - Accent4 2 5 2 3 4 2" xfId="6639"/>
    <cellStyle name="40% - Accent4 2 5 2 3 4_5.4 MD &amp; utilisation-Spatial" xfId="6640"/>
    <cellStyle name="40% - Accent4 2 5 2 3 5" xfId="6641"/>
    <cellStyle name="40% - Accent4 2 5 2 3 6" xfId="6642"/>
    <cellStyle name="40% - Accent4 2 5 2 3_5.4 MD &amp; utilisation-Spatial" xfId="6643"/>
    <cellStyle name="40% - Accent4 2 5 2 4" xfId="6644"/>
    <cellStyle name="40% - Accent4 2 5 2 4 2" xfId="6645"/>
    <cellStyle name="40% - Accent4 2 5 2 4 2 2" xfId="6646"/>
    <cellStyle name="40% - Accent4 2 5 2 4 2 2 2" xfId="6647"/>
    <cellStyle name="40% - Accent4 2 5 2 4 2 2_5.4 MD &amp; utilisation-Spatial" xfId="6648"/>
    <cellStyle name="40% - Accent4 2 5 2 4 2 3" xfId="6649"/>
    <cellStyle name="40% - Accent4 2 5 2 4 2_5.4 MD &amp; utilisation-Spatial" xfId="6650"/>
    <cellStyle name="40% - Accent4 2 5 2 4 3" xfId="6651"/>
    <cellStyle name="40% - Accent4 2 5 2 4 3 2" xfId="6652"/>
    <cellStyle name="40% - Accent4 2 5 2 4 3_5.4 MD &amp; utilisation-Spatial" xfId="6653"/>
    <cellStyle name="40% - Accent4 2 5 2 4 4" xfId="6654"/>
    <cellStyle name="40% - Accent4 2 5 2 4 5" xfId="6655"/>
    <cellStyle name="40% - Accent4 2 5 2 4_5.4 MD &amp; utilisation-Spatial" xfId="6656"/>
    <cellStyle name="40% - Accent4 2 5 2 5" xfId="6657"/>
    <cellStyle name="40% - Accent4 2 5 2 5 2" xfId="6658"/>
    <cellStyle name="40% - Accent4 2 5 2 5 2 2" xfId="6659"/>
    <cellStyle name="40% - Accent4 2 5 2 5 2_5.4 MD &amp; utilisation-Spatial" xfId="6660"/>
    <cellStyle name="40% - Accent4 2 5 2 5 3" xfId="6661"/>
    <cellStyle name="40% - Accent4 2 5 2 5_5.4 MD &amp; utilisation-Spatial" xfId="6662"/>
    <cellStyle name="40% - Accent4 2 5 2 6" xfId="6663"/>
    <cellStyle name="40% - Accent4 2 5 2 6 2" xfId="6664"/>
    <cellStyle name="40% - Accent4 2 5 2 6_5.4 MD &amp; utilisation-Spatial" xfId="6665"/>
    <cellStyle name="40% - Accent4 2 5 2 7" xfId="6666"/>
    <cellStyle name="40% - Accent4 2 5 2 8" xfId="6667"/>
    <cellStyle name="40% - Accent4 2 5 2_5.4 MD &amp; utilisation-Spatial" xfId="6668"/>
    <cellStyle name="40% - Accent4 2 5 3" xfId="6669"/>
    <cellStyle name="40% - Accent4 2 5 3 2" xfId="6670"/>
    <cellStyle name="40% - Accent4 2 5 3 2 2" xfId="6671"/>
    <cellStyle name="40% - Accent4 2 5 3 2 2 2" xfId="6672"/>
    <cellStyle name="40% - Accent4 2 5 3 2 2 2 2" xfId="6673"/>
    <cellStyle name="40% - Accent4 2 5 3 2 2 2 2 2" xfId="6674"/>
    <cellStyle name="40% - Accent4 2 5 3 2 2 2 2_5.4 MD &amp; utilisation-Spatial" xfId="6675"/>
    <cellStyle name="40% - Accent4 2 5 3 2 2 2 3" xfId="6676"/>
    <cellStyle name="40% - Accent4 2 5 3 2 2 2_5.4 MD &amp; utilisation-Spatial" xfId="6677"/>
    <cellStyle name="40% - Accent4 2 5 3 2 2 3" xfId="6678"/>
    <cellStyle name="40% - Accent4 2 5 3 2 2 3 2" xfId="6679"/>
    <cellStyle name="40% - Accent4 2 5 3 2 2 3_5.4 MD &amp; utilisation-Spatial" xfId="6680"/>
    <cellStyle name="40% - Accent4 2 5 3 2 2 4" xfId="6681"/>
    <cellStyle name="40% - Accent4 2 5 3 2 2 5" xfId="6682"/>
    <cellStyle name="40% - Accent4 2 5 3 2 2_5.4 MD &amp; utilisation-Spatial" xfId="6683"/>
    <cellStyle name="40% - Accent4 2 5 3 2 3" xfId="6684"/>
    <cellStyle name="40% - Accent4 2 5 3 2 3 2" xfId="6685"/>
    <cellStyle name="40% - Accent4 2 5 3 2 3 2 2" xfId="6686"/>
    <cellStyle name="40% - Accent4 2 5 3 2 3 2_5.4 MD &amp; utilisation-Spatial" xfId="6687"/>
    <cellStyle name="40% - Accent4 2 5 3 2 3 3" xfId="6688"/>
    <cellStyle name="40% - Accent4 2 5 3 2 3_5.4 MD &amp; utilisation-Spatial" xfId="6689"/>
    <cellStyle name="40% - Accent4 2 5 3 2 4" xfId="6690"/>
    <cellStyle name="40% - Accent4 2 5 3 2 4 2" xfId="6691"/>
    <cellStyle name="40% - Accent4 2 5 3 2 4_5.4 MD &amp; utilisation-Spatial" xfId="6692"/>
    <cellStyle name="40% - Accent4 2 5 3 2 5" xfId="6693"/>
    <cellStyle name="40% - Accent4 2 5 3 2 6" xfId="6694"/>
    <cellStyle name="40% - Accent4 2 5 3 2_5.4 MD &amp; utilisation-Spatial" xfId="6695"/>
    <cellStyle name="40% - Accent4 2 5 3 3" xfId="6696"/>
    <cellStyle name="40% - Accent4 2 5 3 3 2" xfId="6697"/>
    <cellStyle name="40% - Accent4 2 5 3 3 2 2" xfId="6698"/>
    <cellStyle name="40% - Accent4 2 5 3 3 2 2 2" xfId="6699"/>
    <cellStyle name="40% - Accent4 2 5 3 3 2 2_5.4 MD &amp; utilisation-Spatial" xfId="6700"/>
    <cellStyle name="40% - Accent4 2 5 3 3 2 3" xfId="6701"/>
    <cellStyle name="40% - Accent4 2 5 3 3 2_5.4 MD &amp; utilisation-Spatial" xfId="6702"/>
    <cellStyle name="40% - Accent4 2 5 3 3 3" xfId="6703"/>
    <cellStyle name="40% - Accent4 2 5 3 3 3 2" xfId="6704"/>
    <cellStyle name="40% - Accent4 2 5 3 3 3_5.4 MD &amp; utilisation-Spatial" xfId="6705"/>
    <cellStyle name="40% - Accent4 2 5 3 3 4" xfId="6706"/>
    <cellStyle name="40% - Accent4 2 5 3 3 5" xfId="6707"/>
    <cellStyle name="40% - Accent4 2 5 3 3_5.4 MD &amp; utilisation-Spatial" xfId="6708"/>
    <cellStyle name="40% - Accent4 2 5 3 4" xfId="6709"/>
    <cellStyle name="40% - Accent4 2 5 3 4 2" xfId="6710"/>
    <cellStyle name="40% - Accent4 2 5 3 4 2 2" xfId="6711"/>
    <cellStyle name="40% - Accent4 2 5 3 4 2_5.4 MD &amp; utilisation-Spatial" xfId="6712"/>
    <cellStyle name="40% - Accent4 2 5 3 4 3" xfId="6713"/>
    <cellStyle name="40% - Accent4 2 5 3 4_5.4 MD &amp; utilisation-Spatial" xfId="6714"/>
    <cellStyle name="40% - Accent4 2 5 3 5" xfId="6715"/>
    <cellStyle name="40% - Accent4 2 5 3 5 2" xfId="6716"/>
    <cellStyle name="40% - Accent4 2 5 3 5_5.4 MD &amp; utilisation-Spatial" xfId="6717"/>
    <cellStyle name="40% - Accent4 2 5 3 6" xfId="6718"/>
    <cellStyle name="40% - Accent4 2 5 3 7" xfId="6719"/>
    <cellStyle name="40% - Accent4 2 5 3_5.4 MD &amp; utilisation-Spatial" xfId="6720"/>
    <cellStyle name="40% - Accent4 2 5 4" xfId="6721"/>
    <cellStyle name="40% - Accent4 2 5 4 2" xfId="6722"/>
    <cellStyle name="40% - Accent4 2 5 4 2 2" xfId="6723"/>
    <cellStyle name="40% - Accent4 2 5 4 2 2 2" xfId="6724"/>
    <cellStyle name="40% - Accent4 2 5 4 2 2 2 2" xfId="6725"/>
    <cellStyle name="40% - Accent4 2 5 4 2 2 2_5.4 MD &amp; utilisation-Spatial" xfId="6726"/>
    <cellStyle name="40% - Accent4 2 5 4 2 2 3" xfId="6727"/>
    <cellStyle name="40% - Accent4 2 5 4 2 2_5.4 MD &amp; utilisation-Spatial" xfId="6728"/>
    <cellStyle name="40% - Accent4 2 5 4 2 3" xfId="6729"/>
    <cellStyle name="40% - Accent4 2 5 4 2 3 2" xfId="6730"/>
    <cellStyle name="40% - Accent4 2 5 4 2 3_5.4 MD &amp; utilisation-Spatial" xfId="6731"/>
    <cellStyle name="40% - Accent4 2 5 4 2 4" xfId="6732"/>
    <cellStyle name="40% - Accent4 2 5 4 2 5" xfId="6733"/>
    <cellStyle name="40% - Accent4 2 5 4 2_5.4 MD &amp; utilisation-Spatial" xfId="6734"/>
    <cellStyle name="40% - Accent4 2 5 4 3" xfId="6735"/>
    <cellStyle name="40% - Accent4 2 5 4 3 2" xfId="6736"/>
    <cellStyle name="40% - Accent4 2 5 4 3 2 2" xfId="6737"/>
    <cellStyle name="40% - Accent4 2 5 4 3 2_5.4 MD &amp; utilisation-Spatial" xfId="6738"/>
    <cellStyle name="40% - Accent4 2 5 4 3 3" xfId="6739"/>
    <cellStyle name="40% - Accent4 2 5 4 3_5.4 MD &amp; utilisation-Spatial" xfId="6740"/>
    <cellStyle name="40% - Accent4 2 5 4 4" xfId="6741"/>
    <cellStyle name="40% - Accent4 2 5 4 4 2" xfId="6742"/>
    <cellStyle name="40% - Accent4 2 5 4 4_5.4 MD &amp; utilisation-Spatial" xfId="6743"/>
    <cellStyle name="40% - Accent4 2 5 4 5" xfId="6744"/>
    <cellStyle name="40% - Accent4 2 5 4 6" xfId="6745"/>
    <cellStyle name="40% - Accent4 2 5 4_5.4 MD &amp; utilisation-Spatial" xfId="6746"/>
    <cellStyle name="40% - Accent4 2 5 5" xfId="6747"/>
    <cellStyle name="40% - Accent4 2 5 5 2" xfId="6748"/>
    <cellStyle name="40% - Accent4 2 5 5 2 2" xfId="6749"/>
    <cellStyle name="40% - Accent4 2 5 5 2 2 2" xfId="6750"/>
    <cellStyle name="40% - Accent4 2 5 5 2 2_5.4 MD &amp; utilisation-Spatial" xfId="6751"/>
    <cellStyle name="40% - Accent4 2 5 5 2 3" xfId="6752"/>
    <cellStyle name="40% - Accent4 2 5 5 2 4" xfId="6753"/>
    <cellStyle name="40% - Accent4 2 5 5 2_5.4 MD &amp; utilisation-Spatial" xfId="6754"/>
    <cellStyle name="40% - Accent4 2 5 5 3" xfId="6755"/>
    <cellStyle name="40% - Accent4 2 5 5 3 2" xfId="6756"/>
    <cellStyle name="40% - Accent4 2 5 5 3_5.4 MD &amp; utilisation-Spatial" xfId="6757"/>
    <cellStyle name="40% - Accent4 2 5 5 4" xfId="6758"/>
    <cellStyle name="40% - Accent4 2 5 5 5" xfId="6759"/>
    <cellStyle name="40% - Accent4 2 5 5_5.4 MD &amp; utilisation-Spatial" xfId="6760"/>
    <cellStyle name="40% - Accent4 2 5 6" xfId="6761"/>
    <cellStyle name="40% - Accent4 2 5 6 2" xfId="6762"/>
    <cellStyle name="40% - Accent4 2 5 6 2 2" xfId="6763"/>
    <cellStyle name="40% - Accent4 2 5 6 2_5.4 MD &amp; utilisation-Spatial" xfId="6764"/>
    <cellStyle name="40% - Accent4 2 5 6 3" xfId="6765"/>
    <cellStyle name="40% - Accent4 2 5 6 4" xfId="6766"/>
    <cellStyle name="40% - Accent4 2 5 6_5.4 MD &amp; utilisation-Spatial" xfId="6767"/>
    <cellStyle name="40% - Accent4 2 5 7" xfId="6768"/>
    <cellStyle name="40% - Accent4 2 5 7 2" xfId="6769"/>
    <cellStyle name="40% - Accent4 2 5 7_5.4 MD &amp; utilisation-Spatial" xfId="6770"/>
    <cellStyle name="40% - Accent4 2 5 8" xfId="6771"/>
    <cellStyle name="40% - Accent4 2 5 9" xfId="6772"/>
    <cellStyle name="40% - Accent4 2 5_5.4 MD &amp; utilisation-Spatial" xfId="6773"/>
    <cellStyle name="40% - Accent4 2 6" xfId="6774"/>
    <cellStyle name="40% - Accent4 2 6 2" xfId="6775"/>
    <cellStyle name="40% - Accent4 2 6 2 2" xfId="6776"/>
    <cellStyle name="40% - Accent4 2 6 3" xfId="6777"/>
    <cellStyle name="40% - Accent4 2 6 4" xfId="6778"/>
    <cellStyle name="40% - Accent4 2 6_5.4 MD &amp; utilisation-Spatial" xfId="6779"/>
    <cellStyle name="40% - Accent4 2 7" xfId="6780"/>
    <cellStyle name="40% - Accent4 2 8" xfId="6781"/>
    <cellStyle name="40% - Accent4 2 8 2" xfId="6782"/>
    <cellStyle name="40% - Accent4 2 8 3" xfId="6783"/>
    <cellStyle name="40% - Accent4 2 9" xfId="6784"/>
    <cellStyle name="40% - Accent4 2 9 2" xfId="6785"/>
    <cellStyle name="40% - Accent4 3" xfId="6786"/>
    <cellStyle name="40% - Accent4 3 2" xfId="6787"/>
    <cellStyle name="40% - Accent4 3 2 10" xfId="6788"/>
    <cellStyle name="40% - Accent4 3 2 2" xfId="6789"/>
    <cellStyle name="40% - Accent4 3 2 2 2" xfId="6790"/>
    <cellStyle name="40% - Accent4 3 2 2 2 2" xfId="6791"/>
    <cellStyle name="40% - Accent4 3 2 2 2 2 2" xfId="6792"/>
    <cellStyle name="40% - Accent4 3 2 2 2 2 2 2" xfId="6793"/>
    <cellStyle name="40% - Accent4 3 2 2 2 2 2 2 2" xfId="6794"/>
    <cellStyle name="40% - Accent4 3 2 2 2 2 2 3" xfId="6795"/>
    <cellStyle name="40% - Accent4 3 2 2 2 2 2 3 2" xfId="6796"/>
    <cellStyle name="40% - Accent4 3 2 2 2 2 2 4" xfId="6797"/>
    <cellStyle name="40% - Accent4 3 2 2 2 2 3" xfId="6798"/>
    <cellStyle name="40% - Accent4 3 2 2 2 2 3 2" xfId="6799"/>
    <cellStyle name="40% - Accent4 3 2 2 2 2 3 2 2" xfId="6800"/>
    <cellStyle name="40% - Accent4 3 2 2 2 2 3 3" xfId="6801"/>
    <cellStyle name="40% - Accent4 3 2 2 2 2 4" xfId="6802"/>
    <cellStyle name="40% - Accent4 3 2 2 2 2 4 2" xfId="6803"/>
    <cellStyle name="40% - Accent4 3 2 2 2 2 5" xfId="6804"/>
    <cellStyle name="40% - Accent4 3 2 2 2 2 5 2" xfId="6805"/>
    <cellStyle name="40% - Accent4 3 2 2 2 2 6" xfId="6806"/>
    <cellStyle name="40% - Accent4 3 2 2 2 3" xfId="6807"/>
    <cellStyle name="40% - Accent4 3 2 2 2 3 2" xfId="6808"/>
    <cellStyle name="40% - Accent4 3 2 2 2 3 2 2" xfId="6809"/>
    <cellStyle name="40% - Accent4 3 2 2 2 3 3" xfId="6810"/>
    <cellStyle name="40% - Accent4 3 2 2 2 3 3 2" xfId="6811"/>
    <cellStyle name="40% - Accent4 3 2 2 2 3 4" xfId="6812"/>
    <cellStyle name="40% - Accent4 3 2 2 2 4" xfId="6813"/>
    <cellStyle name="40% - Accent4 3 2 2 2 4 2" xfId="6814"/>
    <cellStyle name="40% - Accent4 3 2 2 2 4 2 2" xfId="6815"/>
    <cellStyle name="40% - Accent4 3 2 2 2 4 3" xfId="6816"/>
    <cellStyle name="40% - Accent4 3 2 2 2 5" xfId="6817"/>
    <cellStyle name="40% - Accent4 3 2 2 2 5 2" xfId="6818"/>
    <cellStyle name="40% - Accent4 3 2 2 2 6" xfId="6819"/>
    <cellStyle name="40% - Accent4 3 2 2 2 6 2" xfId="6820"/>
    <cellStyle name="40% - Accent4 3 2 2 2 7" xfId="6821"/>
    <cellStyle name="40% - Accent4 3 2 2 3" xfId="6822"/>
    <cellStyle name="40% - Accent4 3 2 2 3 2" xfId="6823"/>
    <cellStyle name="40% - Accent4 3 2 2 3 2 2" xfId="6824"/>
    <cellStyle name="40% - Accent4 3 2 2 3 2 2 2" xfId="6825"/>
    <cellStyle name="40% - Accent4 3 2 2 3 2 3" xfId="6826"/>
    <cellStyle name="40% - Accent4 3 2 2 3 2 3 2" xfId="6827"/>
    <cellStyle name="40% - Accent4 3 2 2 3 2 4" xfId="6828"/>
    <cellStyle name="40% - Accent4 3 2 2 3 3" xfId="6829"/>
    <cellStyle name="40% - Accent4 3 2 2 3 3 2" xfId="6830"/>
    <cellStyle name="40% - Accent4 3 2 2 3 3 2 2" xfId="6831"/>
    <cellStyle name="40% - Accent4 3 2 2 3 3 3" xfId="6832"/>
    <cellStyle name="40% - Accent4 3 2 2 3 4" xfId="6833"/>
    <cellStyle name="40% - Accent4 3 2 2 3 4 2" xfId="6834"/>
    <cellStyle name="40% - Accent4 3 2 2 3 5" xfId="6835"/>
    <cellStyle name="40% - Accent4 3 2 2 3 5 2" xfId="6836"/>
    <cellStyle name="40% - Accent4 3 2 2 3 6" xfId="6837"/>
    <cellStyle name="40% - Accent4 3 2 2 4" xfId="6838"/>
    <cellStyle name="40% - Accent4 3 2 2 4 2" xfId="6839"/>
    <cellStyle name="40% - Accent4 3 2 2 4 2 2" xfId="6840"/>
    <cellStyle name="40% - Accent4 3 2 2 4 3" xfId="6841"/>
    <cellStyle name="40% - Accent4 3 2 2 4 3 2" xfId="6842"/>
    <cellStyle name="40% - Accent4 3 2 2 4 4" xfId="6843"/>
    <cellStyle name="40% - Accent4 3 2 2 5" xfId="6844"/>
    <cellStyle name="40% - Accent4 3 2 2 5 2" xfId="6845"/>
    <cellStyle name="40% - Accent4 3 2 2 5 2 2" xfId="6846"/>
    <cellStyle name="40% - Accent4 3 2 2 5 3" xfId="6847"/>
    <cellStyle name="40% - Accent4 3 2 2 6" xfId="6848"/>
    <cellStyle name="40% - Accent4 3 2 2 6 2" xfId="6849"/>
    <cellStyle name="40% - Accent4 3 2 2 7" xfId="6850"/>
    <cellStyle name="40% - Accent4 3 2 2 7 2" xfId="6851"/>
    <cellStyle name="40% - Accent4 3 2 2 8" xfId="6852"/>
    <cellStyle name="40% - Accent4 3 2 3" xfId="6853"/>
    <cellStyle name="40% - Accent4 3 2 3 2" xfId="6854"/>
    <cellStyle name="40% - Accent4 3 2 3 2 2" xfId="6855"/>
    <cellStyle name="40% - Accent4 3 2 3 2 2 2" xfId="6856"/>
    <cellStyle name="40% - Accent4 3 2 3 2 2 2 2" xfId="6857"/>
    <cellStyle name="40% - Accent4 3 2 3 2 2 3" xfId="6858"/>
    <cellStyle name="40% - Accent4 3 2 3 2 2 3 2" xfId="6859"/>
    <cellStyle name="40% - Accent4 3 2 3 2 2 4" xfId="6860"/>
    <cellStyle name="40% - Accent4 3 2 3 2 3" xfId="6861"/>
    <cellStyle name="40% - Accent4 3 2 3 2 3 2" xfId="6862"/>
    <cellStyle name="40% - Accent4 3 2 3 2 3 2 2" xfId="6863"/>
    <cellStyle name="40% - Accent4 3 2 3 2 3 3" xfId="6864"/>
    <cellStyle name="40% - Accent4 3 2 3 2 4" xfId="6865"/>
    <cellStyle name="40% - Accent4 3 2 3 2 4 2" xfId="6866"/>
    <cellStyle name="40% - Accent4 3 2 3 2 5" xfId="6867"/>
    <cellStyle name="40% - Accent4 3 2 3 2 5 2" xfId="6868"/>
    <cellStyle name="40% - Accent4 3 2 3 2 6" xfId="6869"/>
    <cellStyle name="40% - Accent4 3 2 3 3" xfId="6870"/>
    <cellStyle name="40% - Accent4 3 2 3 3 2" xfId="6871"/>
    <cellStyle name="40% - Accent4 3 2 3 3 2 2" xfId="6872"/>
    <cellStyle name="40% - Accent4 3 2 3 3 3" xfId="6873"/>
    <cellStyle name="40% - Accent4 3 2 3 3 3 2" xfId="6874"/>
    <cellStyle name="40% - Accent4 3 2 3 3 4" xfId="6875"/>
    <cellStyle name="40% - Accent4 3 2 3 4" xfId="6876"/>
    <cellStyle name="40% - Accent4 3 2 3 4 2" xfId="6877"/>
    <cellStyle name="40% - Accent4 3 2 3 4 2 2" xfId="6878"/>
    <cellStyle name="40% - Accent4 3 2 3 4 3" xfId="6879"/>
    <cellStyle name="40% - Accent4 3 2 3 5" xfId="6880"/>
    <cellStyle name="40% - Accent4 3 2 3 5 2" xfId="6881"/>
    <cellStyle name="40% - Accent4 3 2 3 6" xfId="6882"/>
    <cellStyle name="40% - Accent4 3 2 3 6 2" xfId="6883"/>
    <cellStyle name="40% - Accent4 3 2 3 7" xfId="6884"/>
    <cellStyle name="40% - Accent4 3 2 4" xfId="6885"/>
    <cellStyle name="40% - Accent4 3 2 4 2" xfId="6886"/>
    <cellStyle name="40% - Accent4 3 2 4 2 2" xfId="6887"/>
    <cellStyle name="40% - Accent4 3 2 4 2 2 2" xfId="6888"/>
    <cellStyle name="40% - Accent4 3 2 4 2 3" xfId="6889"/>
    <cellStyle name="40% - Accent4 3 2 4 2 3 2" xfId="6890"/>
    <cellStyle name="40% - Accent4 3 2 4 2 4" xfId="6891"/>
    <cellStyle name="40% - Accent4 3 2 4 3" xfId="6892"/>
    <cellStyle name="40% - Accent4 3 2 4 3 2" xfId="6893"/>
    <cellStyle name="40% - Accent4 3 2 4 3 2 2" xfId="6894"/>
    <cellStyle name="40% - Accent4 3 2 4 3 3" xfId="6895"/>
    <cellStyle name="40% - Accent4 3 2 4 4" xfId="6896"/>
    <cellStyle name="40% - Accent4 3 2 4 4 2" xfId="6897"/>
    <cellStyle name="40% - Accent4 3 2 4 5" xfId="6898"/>
    <cellStyle name="40% - Accent4 3 2 4 5 2" xfId="6899"/>
    <cellStyle name="40% - Accent4 3 2 4 6" xfId="6900"/>
    <cellStyle name="40% - Accent4 3 2 5" xfId="6901"/>
    <cellStyle name="40% - Accent4 3 2 5 2" xfId="6902"/>
    <cellStyle name="40% - Accent4 3 2 5 2 2" xfId="6903"/>
    <cellStyle name="40% - Accent4 3 2 5 3" xfId="6904"/>
    <cellStyle name="40% - Accent4 3 2 5 3 2" xfId="6905"/>
    <cellStyle name="40% - Accent4 3 2 5 4" xfId="6906"/>
    <cellStyle name="40% - Accent4 3 2 6" xfId="6907"/>
    <cellStyle name="40% - Accent4 3 2 6 2" xfId="6908"/>
    <cellStyle name="40% - Accent4 3 2 6 2 2" xfId="6909"/>
    <cellStyle name="40% - Accent4 3 2 6 3" xfId="6910"/>
    <cellStyle name="40% - Accent4 3 2 7" xfId="6911"/>
    <cellStyle name="40% - Accent4 3 2 7 2" xfId="6912"/>
    <cellStyle name="40% - Accent4 3 2 8" xfId="6913"/>
    <cellStyle name="40% - Accent4 3 2 8 2" xfId="6914"/>
    <cellStyle name="40% - Accent4 3 2 9" xfId="6915"/>
    <cellStyle name="40% - Accent4 3 3" xfId="6916"/>
    <cellStyle name="40% - Accent4 3 4" xfId="6917"/>
    <cellStyle name="40% - Accent4 3 4 2" xfId="6918"/>
    <cellStyle name="40% - Accent4 3 4 2 2" xfId="6919"/>
    <cellStyle name="40% - Accent4 3 4 3" xfId="6920"/>
    <cellStyle name="40% - Accent4 3 4 3 2" xfId="6921"/>
    <cellStyle name="40% - Accent4 3 4 4" xfId="6922"/>
    <cellStyle name="40% - Accent4 3 4 5" xfId="6923"/>
    <cellStyle name="40% - Accent4 3 5" xfId="6924"/>
    <cellStyle name="40% - Accent4 3 5 2" xfId="6925"/>
    <cellStyle name="40% - Accent4 3 6" xfId="6926"/>
    <cellStyle name="40% - Accent4 3 6 2" xfId="6927"/>
    <cellStyle name="40% - Accent4 3 7" xfId="6928"/>
    <cellStyle name="40% - Accent4 3 8" xfId="6929"/>
    <cellStyle name="40% - Accent4 3 9" xfId="6930"/>
    <cellStyle name="40% - Accent4 4" xfId="6931"/>
    <cellStyle name="40% - Accent4 4 2" xfId="6932"/>
    <cellStyle name="40% - Accent4 4 2 2" xfId="6933"/>
    <cellStyle name="40% - Accent4 4 2 2 2" xfId="6934"/>
    <cellStyle name="40% - Accent4 4 2 2 2 2" xfId="6935"/>
    <cellStyle name="40% - Accent4 4 2 2 2 2 2" xfId="6936"/>
    <cellStyle name="40% - Accent4 4 2 2 2 2 2 2" xfId="6937"/>
    <cellStyle name="40% - Accent4 4 2 2 2 2 3" xfId="6938"/>
    <cellStyle name="40% - Accent4 4 2 2 2 2 3 2" xfId="6939"/>
    <cellStyle name="40% - Accent4 4 2 2 2 2 4" xfId="6940"/>
    <cellStyle name="40% - Accent4 4 2 2 2 3" xfId="6941"/>
    <cellStyle name="40% - Accent4 4 2 2 2 3 2" xfId="6942"/>
    <cellStyle name="40% - Accent4 4 2 2 2 3 2 2" xfId="6943"/>
    <cellStyle name="40% - Accent4 4 2 2 2 3 3" xfId="6944"/>
    <cellStyle name="40% - Accent4 4 2 2 2 4" xfId="6945"/>
    <cellStyle name="40% - Accent4 4 2 2 2 4 2" xfId="6946"/>
    <cellStyle name="40% - Accent4 4 2 2 2 5" xfId="6947"/>
    <cellStyle name="40% - Accent4 4 2 2 2 5 2" xfId="6948"/>
    <cellStyle name="40% - Accent4 4 2 2 2 6" xfId="6949"/>
    <cellStyle name="40% - Accent4 4 2 2 3" xfId="6950"/>
    <cellStyle name="40% - Accent4 4 2 2 3 2" xfId="6951"/>
    <cellStyle name="40% - Accent4 4 2 2 3 2 2" xfId="6952"/>
    <cellStyle name="40% - Accent4 4 2 2 3 3" xfId="6953"/>
    <cellStyle name="40% - Accent4 4 2 2 3 3 2" xfId="6954"/>
    <cellStyle name="40% - Accent4 4 2 2 3 4" xfId="6955"/>
    <cellStyle name="40% - Accent4 4 2 2 4" xfId="6956"/>
    <cellStyle name="40% - Accent4 4 2 2 4 2" xfId="6957"/>
    <cellStyle name="40% - Accent4 4 2 2 4 2 2" xfId="6958"/>
    <cellStyle name="40% - Accent4 4 2 2 4 3" xfId="6959"/>
    <cellStyle name="40% - Accent4 4 2 2 5" xfId="6960"/>
    <cellStyle name="40% - Accent4 4 2 2 5 2" xfId="6961"/>
    <cellStyle name="40% - Accent4 4 2 2 6" xfId="6962"/>
    <cellStyle name="40% - Accent4 4 2 2 6 2" xfId="6963"/>
    <cellStyle name="40% - Accent4 4 2 2 7" xfId="6964"/>
    <cellStyle name="40% - Accent4 4 2 3" xfId="6965"/>
    <cellStyle name="40% - Accent4 4 2 3 2" xfId="6966"/>
    <cellStyle name="40% - Accent4 4 2 3 2 2" xfId="6967"/>
    <cellStyle name="40% - Accent4 4 2 3 2 2 2" xfId="6968"/>
    <cellStyle name="40% - Accent4 4 2 3 2 3" xfId="6969"/>
    <cellStyle name="40% - Accent4 4 2 3 2 3 2" xfId="6970"/>
    <cellStyle name="40% - Accent4 4 2 3 2 4" xfId="6971"/>
    <cellStyle name="40% - Accent4 4 2 3 3" xfId="6972"/>
    <cellStyle name="40% - Accent4 4 2 3 3 2" xfId="6973"/>
    <cellStyle name="40% - Accent4 4 2 3 3 2 2" xfId="6974"/>
    <cellStyle name="40% - Accent4 4 2 3 3 3" xfId="6975"/>
    <cellStyle name="40% - Accent4 4 2 3 4" xfId="6976"/>
    <cellStyle name="40% - Accent4 4 2 3 4 2" xfId="6977"/>
    <cellStyle name="40% - Accent4 4 2 3 5" xfId="6978"/>
    <cellStyle name="40% - Accent4 4 2 3 5 2" xfId="6979"/>
    <cellStyle name="40% - Accent4 4 2 3 6" xfId="6980"/>
    <cellStyle name="40% - Accent4 4 2 4" xfId="6981"/>
    <cellStyle name="40% - Accent4 4 2 4 2" xfId="6982"/>
    <cellStyle name="40% - Accent4 4 2 4 2 2" xfId="6983"/>
    <cellStyle name="40% - Accent4 4 2 4 3" xfId="6984"/>
    <cellStyle name="40% - Accent4 4 2 4 3 2" xfId="6985"/>
    <cellStyle name="40% - Accent4 4 2 4 4" xfId="6986"/>
    <cellStyle name="40% - Accent4 4 2 5" xfId="6987"/>
    <cellStyle name="40% - Accent4 4 2 5 2" xfId="6988"/>
    <cellStyle name="40% - Accent4 4 2 5 2 2" xfId="6989"/>
    <cellStyle name="40% - Accent4 4 2 5 3" xfId="6990"/>
    <cellStyle name="40% - Accent4 4 2 6" xfId="6991"/>
    <cellStyle name="40% - Accent4 4 2 6 2" xfId="6992"/>
    <cellStyle name="40% - Accent4 4 2 7" xfId="6993"/>
    <cellStyle name="40% - Accent4 4 2 7 2" xfId="6994"/>
    <cellStyle name="40% - Accent4 4 2 8" xfId="6995"/>
    <cellStyle name="40% - Accent4 4 2 9" xfId="6996"/>
    <cellStyle name="40% - Accent4 4 3" xfId="6997"/>
    <cellStyle name="40% - Accent4 4 3 2" xfId="6998"/>
    <cellStyle name="40% - Accent4 4 3 2 2" xfId="6999"/>
    <cellStyle name="40% - Accent4 4 3 2 2 2" xfId="7000"/>
    <cellStyle name="40% - Accent4 4 3 2 2 2 2" xfId="7001"/>
    <cellStyle name="40% - Accent4 4 3 2 2 3" xfId="7002"/>
    <cellStyle name="40% - Accent4 4 3 2 2 3 2" xfId="7003"/>
    <cellStyle name="40% - Accent4 4 3 2 2 4" xfId="7004"/>
    <cellStyle name="40% - Accent4 4 3 2 3" xfId="7005"/>
    <cellStyle name="40% - Accent4 4 3 2 3 2" xfId="7006"/>
    <cellStyle name="40% - Accent4 4 3 2 3 2 2" xfId="7007"/>
    <cellStyle name="40% - Accent4 4 3 2 3 3" xfId="7008"/>
    <cellStyle name="40% - Accent4 4 3 2 4" xfId="7009"/>
    <cellStyle name="40% - Accent4 4 3 2 4 2" xfId="7010"/>
    <cellStyle name="40% - Accent4 4 3 2 5" xfId="7011"/>
    <cellStyle name="40% - Accent4 4 3 2 5 2" xfId="7012"/>
    <cellStyle name="40% - Accent4 4 3 2 6" xfId="7013"/>
    <cellStyle name="40% - Accent4 4 3 3" xfId="7014"/>
    <cellStyle name="40% - Accent4 4 3 3 2" xfId="7015"/>
    <cellStyle name="40% - Accent4 4 3 3 2 2" xfId="7016"/>
    <cellStyle name="40% - Accent4 4 3 3 3" xfId="7017"/>
    <cellStyle name="40% - Accent4 4 3 3 3 2" xfId="7018"/>
    <cellStyle name="40% - Accent4 4 3 3 4" xfId="7019"/>
    <cellStyle name="40% - Accent4 4 3 4" xfId="7020"/>
    <cellStyle name="40% - Accent4 4 3 4 2" xfId="7021"/>
    <cellStyle name="40% - Accent4 4 3 4 2 2" xfId="7022"/>
    <cellStyle name="40% - Accent4 4 3 4 3" xfId="7023"/>
    <cellStyle name="40% - Accent4 4 3 5" xfId="7024"/>
    <cellStyle name="40% - Accent4 4 3 5 2" xfId="7025"/>
    <cellStyle name="40% - Accent4 4 3 6" xfId="7026"/>
    <cellStyle name="40% - Accent4 4 3 6 2" xfId="7027"/>
    <cellStyle name="40% - Accent4 4 3 7" xfId="7028"/>
    <cellStyle name="40% - Accent4 4 4" xfId="7029"/>
    <cellStyle name="40% - Accent4 4 4 2" xfId="7030"/>
    <cellStyle name="40% - Accent4 4 4 2 2" xfId="7031"/>
    <cellStyle name="40% - Accent4 4 4 2 2 2" xfId="7032"/>
    <cellStyle name="40% - Accent4 4 4 2 3" xfId="7033"/>
    <cellStyle name="40% - Accent4 4 4 2 3 2" xfId="7034"/>
    <cellStyle name="40% - Accent4 4 4 2 4" xfId="7035"/>
    <cellStyle name="40% - Accent4 4 4 3" xfId="7036"/>
    <cellStyle name="40% - Accent4 4 4 3 2" xfId="7037"/>
    <cellStyle name="40% - Accent4 4 4 3 2 2" xfId="7038"/>
    <cellStyle name="40% - Accent4 4 4 3 3" xfId="7039"/>
    <cellStyle name="40% - Accent4 4 4 4" xfId="7040"/>
    <cellStyle name="40% - Accent4 4 4 4 2" xfId="7041"/>
    <cellStyle name="40% - Accent4 4 4 5" xfId="7042"/>
    <cellStyle name="40% - Accent4 4 4 5 2" xfId="7043"/>
    <cellStyle name="40% - Accent4 4 4 6" xfId="7044"/>
    <cellStyle name="40% - Accent4 4 5" xfId="7045"/>
    <cellStyle name="40% - Accent4 4 5 2" xfId="7046"/>
    <cellStyle name="40% - Accent4 4 5 2 2" xfId="7047"/>
    <cellStyle name="40% - Accent4 4 5 2 2 2" xfId="7048"/>
    <cellStyle name="40% - Accent4 4 5 2 3" xfId="7049"/>
    <cellStyle name="40% - Accent4 4 5 2 3 2" xfId="7050"/>
    <cellStyle name="40% - Accent4 4 5 2 4" xfId="7051"/>
    <cellStyle name="40% - Accent4 4 5 3" xfId="7052"/>
    <cellStyle name="40% - Accent4 4 5 3 2" xfId="7053"/>
    <cellStyle name="40% - Accent4 4 5 4" xfId="7054"/>
    <cellStyle name="40% - Accent4 4 5 4 2" xfId="7055"/>
    <cellStyle name="40% - Accent4 4 5 5" xfId="7056"/>
    <cellStyle name="40% - Accent4 4 5 6" xfId="7057"/>
    <cellStyle name="40% - Accent4 4 6" xfId="7058"/>
    <cellStyle name="40% - Accent4 4 6 2" xfId="7059"/>
    <cellStyle name="40% - Accent4 4 6 2 2" xfId="7060"/>
    <cellStyle name="40% - Accent4 4 6 3" xfId="7061"/>
    <cellStyle name="40% - Accent4 4 6 4" xfId="7062"/>
    <cellStyle name="40% - Accent4 4 7" xfId="7063"/>
    <cellStyle name="40% - Accent4 5" xfId="7064"/>
    <cellStyle name="40% - Accent4 5 2" xfId="7065"/>
    <cellStyle name="40% - Accent4 5 2 2" xfId="7066"/>
    <cellStyle name="40% - Accent4 5 2 2 2" xfId="7067"/>
    <cellStyle name="40% - Accent4 5 2 2 2 2" xfId="7068"/>
    <cellStyle name="40% - Accent4 5 2 2 2 2 2" xfId="7069"/>
    <cellStyle name="40% - Accent4 5 2 2 2 2 2 2" xfId="7070"/>
    <cellStyle name="40% - Accent4 5 2 2 2 2 3" xfId="7071"/>
    <cellStyle name="40% - Accent4 5 2 2 2 2 3 2" xfId="7072"/>
    <cellStyle name="40% - Accent4 5 2 2 2 2 4" xfId="7073"/>
    <cellStyle name="40% - Accent4 5 2 2 2 3" xfId="7074"/>
    <cellStyle name="40% - Accent4 5 2 2 2 3 2" xfId="7075"/>
    <cellStyle name="40% - Accent4 5 2 2 2 3 2 2" xfId="7076"/>
    <cellStyle name="40% - Accent4 5 2 2 2 3 3" xfId="7077"/>
    <cellStyle name="40% - Accent4 5 2 2 2 4" xfId="7078"/>
    <cellStyle name="40% - Accent4 5 2 2 2 4 2" xfId="7079"/>
    <cellStyle name="40% - Accent4 5 2 2 2 5" xfId="7080"/>
    <cellStyle name="40% - Accent4 5 2 2 2 5 2" xfId="7081"/>
    <cellStyle name="40% - Accent4 5 2 2 2 6" xfId="7082"/>
    <cellStyle name="40% - Accent4 5 2 2 3" xfId="7083"/>
    <cellStyle name="40% - Accent4 5 2 2 3 2" xfId="7084"/>
    <cellStyle name="40% - Accent4 5 2 2 3 2 2" xfId="7085"/>
    <cellStyle name="40% - Accent4 5 2 2 3 3" xfId="7086"/>
    <cellStyle name="40% - Accent4 5 2 2 3 3 2" xfId="7087"/>
    <cellStyle name="40% - Accent4 5 2 2 3 4" xfId="7088"/>
    <cellStyle name="40% - Accent4 5 2 2 4" xfId="7089"/>
    <cellStyle name="40% - Accent4 5 2 2 4 2" xfId="7090"/>
    <cellStyle name="40% - Accent4 5 2 2 4 2 2" xfId="7091"/>
    <cellStyle name="40% - Accent4 5 2 2 4 3" xfId="7092"/>
    <cellStyle name="40% - Accent4 5 2 2 5" xfId="7093"/>
    <cellStyle name="40% - Accent4 5 2 2 5 2" xfId="7094"/>
    <cellStyle name="40% - Accent4 5 2 2 6" xfId="7095"/>
    <cellStyle name="40% - Accent4 5 2 2 6 2" xfId="7096"/>
    <cellStyle name="40% - Accent4 5 2 2 7" xfId="7097"/>
    <cellStyle name="40% - Accent4 5 2 3" xfId="7098"/>
    <cellStyle name="40% - Accent4 5 2 3 2" xfId="7099"/>
    <cellStyle name="40% - Accent4 5 2 3 2 2" xfId="7100"/>
    <cellStyle name="40% - Accent4 5 2 3 2 2 2" xfId="7101"/>
    <cellStyle name="40% - Accent4 5 2 3 2 3" xfId="7102"/>
    <cellStyle name="40% - Accent4 5 2 3 2 3 2" xfId="7103"/>
    <cellStyle name="40% - Accent4 5 2 3 2 4" xfId="7104"/>
    <cellStyle name="40% - Accent4 5 2 3 3" xfId="7105"/>
    <cellStyle name="40% - Accent4 5 2 3 3 2" xfId="7106"/>
    <cellStyle name="40% - Accent4 5 2 3 3 2 2" xfId="7107"/>
    <cellStyle name="40% - Accent4 5 2 3 3 3" xfId="7108"/>
    <cellStyle name="40% - Accent4 5 2 3 4" xfId="7109"/>
    <cellStyle name="40% - Accent4 5 2 3 4 2" xfId="7110"/>
    <cellStyle name="40% - Accent4 5 2 3 5" xfId="7111"/>
    <cellStyle name="40% - Accent4 5 2 3 5 2" xfId="7112"/>
    <cellStyle name="40% - Accent4 5 2 3 6" xfId="7113"/>
    <cellStyle name="40% - Accent4 5 2 4" xfId="7114"/>
    <cellStyle name="40% - Accent4 5 2 4 2" xfId="7115"/>
    <cellStyle name="40% - Accent4 5 2 4 2 2" xfId="7116"/>
    <cellStyle name="40% - Accent4 5 2 4 3" xfId="7117"/>
    <cellStyle name="40% - Accent4 5 2 4 3 2" xfId="7118"/>
    <cellStyle name="40% - Accent4 5 2 4 4" xfId="7119"/>
    <cellStyle name="40% - Accent4 5 2 5" xfId="7120"/>
    <cellStyle name="40% - Accent4 5 2 5 2" xfId="7121"/>
    <cellStyle name="40% - Accent4 5 2 5 2 2" xfId="7122"/>
    <cellStyle name="40% - Accent4 5 2 5 3" xfId="7123"/>
    <cellStyle name="40% - Accent4 5 2 6" xfId="7124"/>
    <cellStyle name="40% - Accent4 5 2 6 2" xfId="7125"/>
    <cellStyle name="40% - Accent4 5 2 7" xfId="7126"/>
    <cellStyle name="40% - Accent4 5 2 7 2" xfId="7127"/>
    <cellStyle name="40% - Accent4 5 2 8" xfId="7128"/>
    <cellStyle name="40% - Accent4 5 3" xfId="7129"/>
    <cellStyle name="40% - Accent4 5 3 2" xfId="7130"/>
    <cellStyle name="40% - Accent4 5 3 2 2" xfId="7131"/>
    <cellStyle name="40% - Accent4 5 3 2 2 2" xfId="7132"/>
    <cellStyle name="40% - Accent4 5 3 2 2 2 2" xfId="7133"/>
    <cellStyle name="40% - Accent4 5 3 2 2 3" xfId="7134"/>
    <cellStyle name="40% - Accent4 5 3 2 2 3 2" xfId="7135"/>
    <cellStyle name="40% - Accent4 5 3 2 2 4" xfId="7136"/>
    <cellStyle name="40% - Accent4 5 3 2 3" xfId="7137"/>
    <cellStyle name="40% - Accent4 5 3 2 3 2" xfId="7138"/>
    <cellStyle name="40% - Accent4 5 3 2 3 2 2" xfId="7139"/>
    <cellStyle name="40% - Accent4 5 3 2 3 3" xfId="7140"/>
    <cellStyle name="40% - Accent4 5 3 2 4" xfId="7141"/>
    <cellStyle name="40% - Accent4 5 3 2 4 2" xfId="7142"/>
    <cellStyle name="40% - Accent4 5 3 2 5" xfId="7143"/>
    <cellStyle name="40% - Accent4 5 3 2 5 2" xfId="7144"/>
    <cellStyle name="40% - Accent4 5 3 2 6" xfId="7145"/>
    <cellStyle name="40% - Accent4 5 3 3" xfId="7146"/>
    <cellStyle name="40% - Accent4 5 3 3 2" xfId="7147"/>
    <cellStyle name="40% - Accent4 5 3 3 2 2" xfId="7148"/>
    <cellStyle name="40% - Accent4 5 3 3 3" xfId="7149"/>
    <cellStyle name="40% - Accent4 5 3 3 3 2" xfId="7150"/>
    <cellStyle name="40% - Accent4 5 3 3 4" xfId="7151"/>
    <cellStyle name="40% - Accent4 5 3 4" xfId="7152"/>
    <cellStyle name="40% - Accent4 5 3 4 2" xfId="7153"/>
    <cellStyle name="40% - Accent4 5 3 4 2 2" xfId="7154"/>
    <cellStyle name="40% - Accent4 5 3 4 3" xfId="7155"/>
    <cellStyle name="40% - Accent4 5 3 5" xfId="7156"/>
    <cellStyle name="40% - Accent4 5 3 5 2" xfId="7157"/>
    <cellStyle name="40% - Accent4 5 3 6" xfId="7158"/>
    <cellStyle name="40% - Accent4 5 3 6 2" xfId="7159"/>
    <cellStyle name="40% - Accent4 5 3 7" xfId="7160"/>
    <cellStyle name="40% - Accent4 5 4" xfId="7161"/>
    <cellStyle name="40% - Accent4 5 4 2" xfId="7162"/>
    <cellStyle name="40% - Accent4 5 4 2 2" xfId="7163"/>
    <cellStyle name="40% - Accent4 5 4 2 2 2" xfId="7164"/>
    <cellStyle name="40% - Accent4 5 4 2 3" xfId="7165"/>
    <cellStyle name="40% - Accent4 5 4 2 3 2" xfId="7166"/>
    <cellStyle name="40% - Accent4 5 4 2 4" xfId="7167"/>
    <cellStyle name="40% - Accent4 5 4 3" xfId="7168"/>
    <cellStyle name="40% - Accent4 5 4 3 2" xfId="7169"/>
    <cellStyle name="40% - Accent4 5 4 3 2 2" xfId="7170"/>
    <cellStyle name="40% - Accent4 5 4 3 3" xfId="7171"/>
    <cellStyle name="40% - Accent4 5 4 4" xfId="7172"/>
    <cellStyle name="40% - Accent4 5 4 4 2" xfId="7173"/>
    <cellStyle name="40% - Accent4 5 4 5" xfId="7174"/>
    <cellStyle name="40% - Accent4 5 4 5 2" xfId="7175"/>
    <cellStyle name="40% - Accent4 5 4 6" xfId="7176"/>
    <cellStyle name="40% - Accent4 5 5" xfId="7177"/>
    <cellStyle name="40% - Accent4 5 5 2" xfId="7178"/>
    <cellStyle name="40% - Accent4 5 5 2 2" xfId="7179"/>
    <cellStyle name="40% - Accent4 5 5 2 2 2" xfId="7180"/>
    <cellStyle name="40% - Accent4 5 5 2 3" xfId="7181"/>
    <cellStyle name="40% - Accent4 5 5 2 3 2" xfId="7182"/>
    <cellStyle name="40% - Accent4 5 5 2 4" xfId="7183"/>
    <cellStyle name="40% - Accent4 5 5 3" xfId="7184"/>
    <cellStyle name="40% - Accent4 5 5 3 2" xfId="7185"/>
    <cellStyle name="40% - Accent4 5 5 4" xfId="7186"/>
    <cellStyle name="40% - Accent4 5 5 4 2" xfId="7187"/>
    <cellStyle name="40% - Accent4 5 5 5" xfId="7188"/>
    <cellStyle name="40% - Accent4 5 5 6" xfId="7189"/>
    <cellStyle name="40% - Accent4 5 6" xfId="7190"/>
    <cellStyle name="40% - Accent4 5 6 2" xfId="7191"/>
    <cellStyle name="40% - Accent4 5 6 2 2" xfId="7192"/>
    <cellStyle name="40% - Accent4 5 6 3" xfId="7193"/>
    <cellStyle name="40% - Accent4 6" xfId="7194"/>
    <cellStyle name="40% - Accent4 7" xfId="7195"/>
    <cellStyle name="40% - Accent4 8" xfId="7196"/>
    <cellStyle name="40% - Accent4 9" xfId="7197"/>
    <cellStyle name="40% - Accent5 2" xfId="7198"/>
    <cellStyle name="40% - Accent5 2 10" xfId="7199"/>
    <cellStyle name="40% - Accent5 2 2" xfId="7200"/>
    <cellStyle name="40% - Accent5 2 2 2" xfId="7201"/>
    <cellStyle name="40% - Accent5 2 2 2 2" xfId="7202"/>
    <cellStyle name="40% - Accent5 2 2 3" xfId="7203"/>
    <cellStyle name="40% - Accent5 2 2 4" xfId="7204"/>
    <cellStyle name="40% - Accent5 2 2 5" xfId="7205"/>
    <cellStyle name="40% - Accent5 2 3" xfId="7206"/>
    <cellStyle name="40% - Accent5 2 3 2" xfId="7207"/>
    <cellStyle name="40% - Accent5 2 3 2 2" xfId="7208"/>
    <cellStyle name="40% - Accent5 2 3 2 2 2" xfId="7209"/>
    <cellStyle name="40% - Accent5 2 3 2 2 2 2" xfId="7210"/>
    <cellStyle name="40% - Accent5 2 3 2 2 2 2 2" xfId="7211"/>
    <cellStyle name="40% - Accent5 2 3 2 2 2 3" xfId="7212"/>
    <cellStyle name="40% - Accent5 2 3 2 2 2 3 2" xfId="7213"/>
    <cellStyle name="40% - Accent5 2 3 2 2 2 4" xfId="7214"/>
    <cellStyle name="40% - Accent5 2 3 2 2 3" xfId="7215"/>
    <cellStyle name="40% - Accent5 2 3 2 2 3 2" xfId="7216"/>
    <cellStyle name="40% - Accent5 2 3 2 2 3 2 2" xfId="7217"/>
    <cellStyle name="40% - Accent5 2 3 2 2 3 3" xfId="7218"/>
    <cellStyle name="40% - Accent5 2 3 2 2 4" xfId="7219"/>
    <cellStyle name="40% - Accent5 2 3 2 2 4 2" xfId="7220"/>
    <cellStyle name="40% - Accent5 2 3 2 2 5" xfId="7221"/>
    <cellStyle name="40% - Accent5 2 3 2 2 5 2" xfId="7222"/>
    <cellStyle name="40% - Accent5 2 3 2 2 6" xfId="7223"/>
    <cellStyle name="40% - Accent5 2 3 2 2 7" xfId="7224"/>
    <cellStyle name="40% - Accent5 2 3 2 3" xfId="7225"/>
    <cellStyle name="40% - Accent5 2 3 2 3 2" xfId="7226"/>
    <cellStyle name="40% - Accent5 2 3 2 3 2 2" xfId="7227"/>
    <cellStyle name="40% - Accent5 2 3 2 3 3" xfId="7228"/>
    <cellStyle name="40% - Accent5 2 3 2 3 3 2" xfId="7229"/>
    <cellStyle name="40% - Accent5 2 3 2 3 4" xfId="7230"/>
    <cellStyle name="40% - Accent5 2 3 2 4" xfId="7231"/>
    <cellStyle name="40% - Accent5 2 3 2 4 2" xfId="7232"/>
    <cellStyle name="40% - Accent5 2 3 2 4 2 2" xfId="7233"/>
    <cellStyle name="40% - Accent5 2 3 2 4 3" xfId="7234"/>
    <cellStyle name="40% - Accent5 2 3 2 5" xfId="7235"/>
    <cellStyle name="40% - Accent5 2 3 2 5 2" xfId="7236"/>
    <cellStyle name="40% - Accent5 2 3 2 6" xfId="7237"/>
    <cellStyle name="40% - Accent5 2 3 2 6 2" xfId="7238"/>
    <cellStyle name="40% - Accent5 2 3 2 7" xfId="7239"/>
    <cellStyle name="40% - Accent5 2 3 2 8" xfId="7240"/>
    <cellStyle name="40% - Accent5 2 3 3" xfId="7241"/>
    <cellStyle name="40% - Accent5 2 3 3 2" xfId="7242"/>
    <cellStyle name="40% - Accent5 2 3 3 2 2" xfId="7243"/>
    <cellStyle name="40% - Accent5 2 3 3 2 2 2" xfId="7244"/>
    <cellStyle name="40% - Accent5 2 3 3 2 3" xfId="7245"/>
    <cellStyle name="40% - Accent5 2 3 3 2 3 2" xfId="7246"/>
    <cellStyle name="40% - Accent5 2 3 3 2 4" xfId="7247"/>
    <cellStyle name="40% - Accent5 2 3 3 3" xfId="7248"/>
    <cellStyle name="40% - Accent5 2 3 3 3 2" xfId="7249"/>
    <cellStyle name="40% - Accent5 2 3 3 3 2 2" xfId="7250"/>
    <cellStyle name="40% - Accent5 2 3 3 3 3" xfId="7251"/>
    <cellStyle name="40% - Accent5 2 3 3 4" xfId="7252"/>
    <cellStyle name="40% - Accent5 2 3 3 4 2" xfId="7253"/>
    <cellStyle name="40% - Accent5 2 3 3 5" xfId="7254"/>
    <cellStyle name="40% - Accent5 2 3 3 5 2" xfId="7255"/>
    <cellStyle name="40% - Accent5 2 3 3 6" xfId="7256"/>
    <cellStyle name="40% - Accent5 2 3 3 7" xfId="7257"/>
    <cellStyle name="40% - Accent5 2 3 4" xfId="7258"/>
    <cellStyle name="40% - Accent5 2 3 4 2" xfId="7259"/>
    <cellStyle name="40% - Accent5 2 3 4 2 2" xfId="7260"/>
    <cellStyle name="40% - Accent5 2 3 4 2 2 2" xfId="7261"/>
    <cellStyle name="40% - Accent5 2 3 4 2 3" xfId="7262"/>
    <cellStyle name="40% - Accent5 2 3 4 2 3 2" xfId="7263"/>
    <cellStyle name="40% - Accent5 2 3 4 2 4" xfId="7264"/>
    <cellStyle name="40% - Accent5 2 3 4 3" xfId="7265"/>
    <cellStyle name="40% - Accent5 2 3 4 3 2" xfId="7266"/>
    <cellStyle name="40% - Accent5 2 3 4 4" xfId="7267"/>
    <cellStyle name="40% - Accent5 2 3 4 4 2" xfId="7268"/>
    <cellStyle name="40% - Accent5 2 3 4 5" xfId="7269"/>
    <cellStyle name="40% - Accent5 2 3 4 6" xfId="7270"/>
    <cellStyle name="40% - Accent5 2 3 5" xfId="7271"/>
    <cellStyle name="40% - Accent5 2 3 5 2" xfId="7272"/>
    <cellStyle name="40% - Accent5 2 3 5 2 2" xfId="7273"/>
    <cellStyle name="40% - Accent5 2 3 5 3" xfId="7274"/>
    <cellStyle name="40% - Accent5 2 3 6" xfId="7275"/>
    <cellStyle name="40% - Accent5 2 3_5.4 MD &amp; utilisation-Spatial" xfId="7276"/>
    <cellStyle name="40% - Accent5 2 4" xfId="7277"/>
    <cellStyle name="40% - Accent5 2 4 2" xfId="7278"/>
    <cellStyle name="40% - Accent5 2 4 2 2" xfId="7279"/>
    <cellStyle name="40% - Accent5 2 4 2 2 2" xfId="7280"/>
    <cellStyle name="40% - Accent5 2 4 2 2 2 2" xfId="7281"/>
    <cellStyle name="40% - Accent5 2 4 2 2 3" xfId="7282"/>
    <cellStyle name="40% - Accent5 2 4 2 2 3 2" xfId="7283"/>
    <cellStyle name="40% - Accent5 2 4 2 2 4" xfId="7284"/>
    <cellStyle name="40% - Accent5 2 4 2 3" xfId="7285"/>
    <cellStyle name="40% - Accent5 2 4 2 3 2" xfId="7286"/>
    <cellStyle name="40% - Accent5 2 4 2 3 2 2" xfId="7287"/>
    <cellStyle name="40% - Accent5 2 4 2 3 3" xfId="7288"/>
    <cellStyle name="40% - Accent5 2 4 2 4" xfId="7289"/>
    <cellStyle name="40% - Accent5 2 4 2 4 2" xfId="7290"/>
    <cellStyle name="40% - Accent5 2 4 2 5" xfId="7291"/>
    <cellStyle name="40% - Accent5 2 4 2 5 2" xfId="7292"/>
    <cellStyle name="40% - Accent5 2 4 2 6" xfId="7293"/>
    <cellStyle name="40% - Accent5 2 4 3" xfId="7294"/>
    <cellStyle name="40% - Accent5 2 4 3 2" xfId="7295"/>
    <cellStyle name="40% - Accent5 2 4 3 2 2" xfId="7296"/>
    <cellStyle name="40% - Accent5 2 4 3 3" xfId="7297"/>
    <cellStyle name="40% - Accent5 2 4 3 3 2" xfId="7298"/>
    <cellStyle name="40% - Accent5 2 4 3 4" xfId="7299"/>
    <cellStyle name="40% - Accent5 2 4 4" xfId="7300"/>
    <cellStyle name="40% - Accent5 2 4 4 2" xfId="7301"/>
    <cellStyle name="40% - Accent5 2 4 4 2 2" xfId="7302"/>
    <cellStyle name="40% - Accent5 2 4 4 3" xfId="7303"/>
    <cellStyle name="40% - Accent5 2 4 5" xfId="7304"/>
    <cellStyle name="40% - Accent5 2 4 5 2" xfId="7305"/>
    <cellStyle name="40% - Accent5 2 4 6" xfId="7306"/>
    <cellStyle name="40% - Accent5 2 4 6 2" xfId="7307"/>
    <cellStyle name="40% - Accent5 2 4 7" xfId="7308"/>
    <cellStyle name="40% - Accent5 2 4 8" xfId="7309"/>
    <cellStyle name="40% - Accent5 2 5" xfId="7310"/>
    <cellStyle name="40% - Accent5 2 5 2" xfId="7311"/>
    <cellStyle name="40% - Accent5 2 5 2 2" xfId="7312"/>
    <cellStyle name="40% - Accent5 2 5 2 2 2" xfId="7313"/>
    <cellStyle name="40% - Accent5 2 5 2 3" xfId="7314"/>
    <cellStyle name="40% - Accent5 2 5 2 3 2" xfId="7315"/>
    <cellStyle name="40% - Accent5 2 5 2 4" xfId="7316"/>
    <cellStyle name="40% - Accent5 2 5 3" xfId="7317"/>
    <cellStyle name="40% - Accent5 2 5 3 2" xfId="7318"/>
    <cellStyle name="40% - Accent5 2 5 3 2 2" xfId="7319"/>
    <cellStyle name="40% - Accent5 2 5 3 3" xfId="7320"/>
    <cellStyle name="40% - Accent5 2 5 4" xfId="7321"/>
    <cellStyle name="40% - Accent5 2 5 4 2" xfId="7322"/>
    <cellStyle name="40% - Accent5 2 5 5" xfId="7323"/>
    <cellStyle name="40% - Accent5 2 5 5 2" xfId="7324"/>
    <cellStyle name="40% - Accent5 2 5 6" xfId="7325"/>
    <cellStyle name="40% - Accent5 2 6" xfId="7326"/>
    <cellStyle name="40% - Accent5 2 6 2" xfId="7327"/>
    <cellStyle name="40% - Accent5 2 7" xfId="7328"/>
    <cellStyle name="40% - Accent5 2 8" xfId="7329"/>
    <cellStyle name="40% - Accent5 2 8 2" xfId="7330"/>
    <cellStyle name="40% - Accent5 2 9" xfId="7331"/>
    <cellStyle name="40% - Accent5 3" xfId="7332"/>
    <cellStyle name="40% - Accent5 3 2" xfId="7333"/>
    <cellStyle name="40% - Accent5 3 2 10" xfId="7334"/>
    <cellStyle name="40% - Accent5 3 2 2" xfId="7335"/>
    <cellStyle name="40% - Accent5 3 2 2 2" xfId="7336"/>
    <cellStyle name="40% - Accent5 3 2 2 2 2" xfId="7337"/>
    <cellStyle name="40% - Accent5 3 2 2 2 2 2" xfId="7338"/>
    <cellStyle name="40% - Accent5 3 2 2 2 2 2 2" xfId="7339"/>
    <cellStyle name="40% - Accent5 3 2 2 2 2 2 2 2" xfId="7340"/>
    <cellStyle name="40% - Accent5 3 2 2 2 2 2 3" xfId="7341"/>
    <cellStyle name="40% - Accent5 3 2 2 2 2 2 3 2" xfId="7342"/>
    <cellStyle name="40% - Accent5 3 2 2 2 2 2 4" xfId="7343"/>
    <cellStyle name="40% - Accent5 3 2 2 2 2 3" xfId="7344"/>
    <cellStyle name="40% - Accent5 3 2 2 2 2 3 2" xfId="7345"/>
    <cellStyle name="40% - Accent5 3 2 2 2 2 3 2 2" xfId="7346"/>
    <cellStyle name="40% - Accent5 3 2 2 2 2 3 3" xfId="7347"/>
    <cellStyle name="40% - Accent5 3 2 2 2 2 4" xfId="7348"/>
    <cellStyle name="40% - Accent5 3 2 2 2 2 4 2" xfId="7349"/>
    <cellStyle name="40% - Accent5 3 2 2 2 2 5" xfId="7350"/>
    <cellStyle name="40% - Accent5 3 2 2 2 2 5 2" xfId="7351"/>
    <cellStyle name="40% - Accent5 3 2 2 2 2 6" xfId="7352"/>
    <cellStyle name="40% - Accent5 3 2 2 2 3" xfId="7353"/>
    <cellStyle name="40% - Accent5 3 2 2 2 3 2" xfId="7354"/>
    <cellStyle name="40% - Accent5 3 2 2 2 3 2 2" xfId="7355"/>
    <cellStyle name="40% - Accent5 3 2 2 2 3 3" xfId="7356"/>
    <cellStyle name="40% - Accent5 3 2 2 2 3 3 2" xfId="7357"/>
    <cellStyle name="40% - Accent5 3 2 2 2 3 4" xfId="7358"/>
    <cellStyle name="40% - Accent5 3 2 2 2 4" xfId="7359"/>
    <cellStyle name="40% - Accent5 3 2 2 2 4 2" xfId="7360"/>
    <cellStyle name="40% - Accent5 3 2 2 2 4 2 2" xfId="7361"/>
    <cellStyle name="40% - Accent5 3 2 2 2 4 3" xfId="7362"/>
    <cellStyle name="40% - Accent5 3 2 2 2 5" xfId="7363"/>
    <cellStyle name="40% - Accent5 3 2 2 2 5 2" xfId="7364"/>
    <cellStyle name="40% - Accent5 3 2 2 2 6" xfId="7365"/>
    <cellStyle name="40% - Accent5 3 2 2 2 6 2" xfId="7366"/>
    <cellStyle name="40% - Accent5 3 2 2 2 7" xfId="7367"/>
    <cellStyle name="40% - Accent5 3 2 2 3" xfId="7368"/>
    <cellStyle name="40% - Accent5 3 2 2 3 2" xfId="7369"/>
    <cellStyle name="40% - Accent5 3 2 2 3 2 2" xfId="7370"/>
    <cellStyle name="40% - Accent5 3 2 2 3 2 2 2" xfId="7371"/>
    <cellStyle name="40% - Accent5 3 2 2 3 2 3" xfId="7372"/>
    <cellStyle name="40% - Accent5 3 2 2 3 2 3 2" xfId="7373"/>
    <cellStyle name="40% - Accent5 3 2 2 3 2 4" xfId="7374"/>
    <cellStyle name="40% - Accent5 3 2 2 3 3" xfId="7375"/>
    <cellStyle name="40% - Accent5 3 2 2 3 3 2" xfId="7376"/>
    <cellStyle name="40% - Accent5 3 2 2 3 3 2 2" xfId="7377"/>
    <cellStyle name="40% - Accent5 3 2 2 3 3 3" xfId="7378"/>
    <cellStyle name="40% - Accent5 3 2 2 3 4" xfId="7379"/>
    <cellStyle name="40% - Accent5 3 2 2 3 4 2" xfId="7380"/>
    <cellStyle name="40% - Accent5 3 2 2 3 5" xfId="7381"/>
    <cellStyle name="40% - Accent5 3 2 2 3 5 2" xfId="7382"/>
    <cellStyle name="40% - Accent5 3 2 2 3 6" xfId="7383"/>
    <cellStyle name="40% - Accent5 3 2 2 4" xfId="7384"/>
    <cellStyle name="40% - Accent5 3 2 2 4 2" xfId="7385"/>
    <cellStyle name="40% - Accent5 3 2 2 4 2 2" xfId="7386"/>
    <cellStyle name="40% - Accent5 3 2 2 4 3" xfId="7387"/>
    <cellStyle name="40% - Accent5 3 2 2 4 3 2" xfId="7388"/>
    <cellStyle name="40% - Accent5 3 2 2 4 4" xfId="7389"/>
    <cellStyle name="40% - Accent5 3 2 2 5" xfId="7390"/>
    <cellStyle name="40% - Accent5 3 2 2 5 2" xfId="7391"/>
    <cellStyle name="40% - Accent5 3 2 2 5 2 2" xfId="7392"/>
    <cellStyle name="40% - Accent5 3 2 2 5 3" xfId="7393"/>
    <cellStyle name="40% - Accent5 3 2 2 6" xfId="7394"/>
    <cellStyle name="40% - Accent5 3 2 2 6 2" xfId="7395"/>
    <cellStyle name="40% - Accent5 3 2 2 7" xfId="7396"/>
    <cellStyle name="40% - Accent5 3 2 2 7 2" xfId="7397"/>
    <cellStyle name="40% - Accent5 3 2 2 8" xfId="7398"/>
    <cellStyle name="40% - Accent5 3 2 3" xfId="7399"/>
    <cellStyle name="40% - Accent5 3 2 3 2" xfId="7400"/>
    <cellStyle name="40% - Accent5 3 2 3 2 2" xfId="7401"/>
    <cellStyle name="40% - Accent5 3 2 3 2 2 2" xfId="7402"/>
    <cellStyle name="40% - Accent5 3 2 3 2 2 2 2" xfId="7403"/>
    <cellStyle name="40% - Accent5 3 2 3 2 2 3" xfId="7404"/>
    <cellStyle name="40% - Accent5 3 2 3 2 2 3 2" xfId="7405"/>
    <cellStyle name="40% - Accent5 3 2 3 2 2 4" xfId="7406"/>
    <cellStyle name="40% - Accent5 3 2 3 2 3" xfId="7407"/>
    <cellStyle name="40% - Accent5 3 2 3 2 3 2" xfId="7408"/>
    <cellStyle name="40% - Accent5 3 2 3 2 3 2 2" xfId="7409"/>
    <cellStyle name="40% - Accent5 3 2 3 2 3 3" xfId="7410"/>
    <cellStyle name="40% - Accent5 3 2 3 2 4" xfId="7411"/>
    <cellStyle name="40% - Accent5 3 2 3 2 4 2" xfId="7412"/>
    <cellStyle name="40% - Accent5 3 2 3 2 5" xfId="7413"/>
    <cellStyle name="40% - Accent5 3 2 3 2 5 2" xfId="7414"/>
    <cellStyle name="40% - Accent5 3 2 3 2 6" xfId="7415"/>
    <cellStyle name="40% - Accent5 3 2 3 3" xfId="7416"/>
    <cellStyle name="40% - Accent5 3 2 3 3 2" xfId="7417"/>
    <cellStyle name="40% - Accent5 3 2 3 3 2 2" xfId="7418"/>
    <cellStyle name="40% - Accent5 3 2 3 3 3" xfId="7419"/>
    <cellStyle name="40% - Accent5 3 2 3 3 3 2" xfId="7420"/>
    <cellStyle name="40% - Accent5 3 2 3 3 4" xfId="7421"/>
    <cellStyle name="40% - Accent5 3 2 3 4" xfId="7422"/>
    <cellStyle name="40% - Accent5 3 2 3 4 2" xfId="7423"/>
    <cellStyle name="40% - Accent5 3 2 3 4 2 2" xfId="7424"/>
    <cellStyle name="40% - Accent5 3 2 3 4 3" xfId="7425"/>
    <cellStyle name="40% - Accent5 3 2 3 5" xfId="7426"/>
    <cellStyle name="40% - Accent5 3 2 3 5 2" xfId="7427"/>
    <cellStyle name="40% - Accent5 3 2 3 6" xfId="7428"/>
    <cellStyle name="40% - Accent5 3 2 3 6 2" xfId="7429"/>
    <cellStyle name="40% - Accent5 3 2 3 7" xfId="7430"/>
    <cellStyle name="40% - Accent5 3 2 4" xfId="7431"/>
    <cellStyle name="40% - Accent5 3 2 4 2" xfId="7432"/>
    <cellStyle name="40% - Accent5 3 2 4 2 2" xfId="7433"/>
    <cellStyle name="40% - Accent5 3 2 4 2 2 2" xfId="7434"/>
    <cellStyle name="40% - Accent5 3 2 4 2 3" xfId="7435"/>
    <cellStyle name="40% - Accent5 3 2 4 2 3 2" xfId="7436"/>
    <cellStyle name="40% - Accent5 3 2 4 2 4" xfId="7437"/>
    <cellStyle name="40% - Accent5 3 2 4 3" xfId="7438"/>
    <cellStyle name="40% - Accent5 3 2 4 3 2" xfId="7439"/>
    <cellStyle name="40% - Accent5 3 2 4 3 2 2" xfId="7440"/>
    <cellStyle name="40% - Accent5 3 2 4 3 3" xfId="7441"/>
    <cellStyle name="40% - Accent5 3 2 4 4" xfId="7442"/>
    <cellStyle name="40% - Accent5 3 2 4 4 2" xfId="7443"/>
    <cellStyle name="40% - Accent5 3 2 4 5" xfId="7444"/>
    <cellStyle name="40% - Accent5 3 2 4 5 2" xfId="7445"/>
    <cellStyle name="40% - Accent5 3 2 4 6" xfId="7446"/>
    <cellStyle name="40% - Accent5 3 2 5" xfId="7447"/>
    <cellStyle name="40% - Accent5 3 2 5 2" xfId="7448"/>
    <cellStyle name="40% - Accent5 3 2 5 2 2" xfId="7449"/>
    <cellStyle name="40% - Accent5 3 2 5 3" xfId="7450"/>
    <cellStyle name="40% - Accent5 3 2 5 3 2" xfId="7451"/>
    <cellStyle name="40% - Accent5 3 2 5 4" xfId="7452"/>
    <cellStyle name="40% - Accent5 3 2 6" xfId="7453"/>
    <cellStyle name="40% - Accent5 3 2 6 2" xfId="7454"/>
    <cellStyle name="40% - Accent5 3 2 6 2 2" xfId="7455"/>
    <cellStyle name="40% - Accent5 3 2 6 3" xfId="7456"/>
    <cellStyle name="40% - Accent5 3 2 7" xfId="7457"/>
    <cellStyle name="40% - Accent5 3 2 7 2" xfId="7458"/>
    <cellStyle name="40% - Accent5 3 2 8" xfId="7459"/>
    <cellStyle name="40% - Accent5 3 2 8 2" xfId="7460"/>
    <cellStyle name="40% - Accent5 3 2 9" xfId="7461"/>
    <cellStyle name="40% - Accent5 3 3" xfId="7462"/>
    <cellStyle name="40% - Accent5 3 4" xfId="7463"/>
    <cellStyle name="40% - Accent5 3 4 2" xfId="7464"/>
    <cellStyle name="40% - Accent5 3 4 2 2" xfId="7465"/>
    <cellStyle name="40% - Accent5 3 4 3" xfId="7466"/>
    <cellStyle name="40% - Accent5 3 4 3 2" xfId="7467"/>
    <cellStyle name="40% - Accent5 3 4 4" xfId="7468"/>
    <cellStyle name="40% - Accent5 3 4 5" xfId="7469"/>
    <cellStyle name="40% - Accent5 3 5" xfId="7470"/>
    <cellStyle name="40% - Accent5 3 5 2" xfId="7471"/>
    <cellStyle name="40% - Accent5 3 6" xfId="7472"/>
    <cellStyle name="40% - Accent5 3 6 2" xfId="7473"/>
    <cellStyle name="40% - Accent5 3 7" xfId="7474"/>
    <cellStyle name="40% - Accent5 3 8" xfId="7475"/>
    <cellStyle name="40% - Accent5 3 9" xfId="7476"/>
    <cellStyle name="40% - Accent5 4" xfId="7477"/>
    <cellStyle name="40% - Accent5 4 2" xfId="7478"/>
    <cellStyle name="40% - Accent5 4 2 2" xfId="7479"/>
    <cellStyle name="40% - Accent5 4 2 2 2" xfId="7480"/>
    <cellStyle name="40% - Accent5 4 2 2 2 2" xfId="7481"/>
    <cellStyle name="40% - Accent5 4 2 2 2 2 2" xfId="7482"/>
    <cellStyle name="40% - Accent5 4 2 2 2 2 2 2" xfId="7483"/>
    <cellStyle name="40% - Accent5 4 2 2 2 2 3" xfId="7484"/>
    <cellStyle name="40% - Accent5 4 2 2 2 2 3 2" xfId="7485"/>
    <cellStyle name="40% - Accent5 4 2 2 2 2 4" xfId="7486"/>
    <cellStyle name="40% - Accent5 4 2 2 2 3" xfId="7487"/>
    <cellStyle name="40% - Accent5 4 2 2 2 3 2" xfId="7488"/>
    <cellStyle name="40% - Accent5 4 2 2 2 3 2 2" xfId="7489"/>
    <cellStyle name="40% - Accent5 4 2 2 2 3 3" xfId="7490"/>
    <cellStyle name="40% - Accent5 4 2 2 2 4" xfId="7491"/>
    <cellStyle name="40% - Accent5 4 2 2 2 4 2" xfId="7492"/>
    <cellStyle name="40% - Accent5 4 2 2 2 5" xfId="7493"/>
    <cellStyle name="40% - Accent5 4 2 2 2 5 2" xfId="7494"/>
    <cellStyle name="40% - Accent5 4 2 2 2 6" xfId="7495"/>
    <cellStyle name="40% - Accent5 4 2 2 3" xfId="7496"/>
    <cellStyle name="40% - Accent5 4 2 2 3 2" xfId="7497"/>
    <cellStyle name="40% - Accent5 4 2 2 3 2 2" xfId="7498"/>
    <cellStyle name="40% - Accent5 4 2 2 3 3" xfId="7499"/>
    <cellStyle name="40% - Accent5 4 2 2 3 3 2" xfId="7500"/>
    <cellStyle name="40% - Accent5 4 2 2 3 4" xfId="7501"/>
    <cellStyle name="40% - Accent5 4 2 2 4" xfId="7502"/>
    <cellStyle name="40% - Accent5 4 2 2 4 2" xfId="7503"/>
    <cellStyle name="40% - Accent5 4 2 2 4 2 2" xfId="7504"/>
    <cellStyle name="40% - Accent5 4 2 2 4 3" xfId="7505"/>
    <cellStyle name="40% - Accent5 4 2 2 5" xfId="7506"/>
    <cellStyle name="40% - Accent5 4 2 2 5 2" xfId="7507"/>
    <cellStyle name="40% - Accent5 4 2 2 6" xfId="7508"/>
    <cellStyle name="40% - Accent5 4 2 2 6 2" xfId="7509"/>
    <cellStyle name="40% - Accent5 4 2 2 7" xfId="7510"/>
    <cellStyle name="40% - Accent5 4 2 3" xfId="7511"/>
    <cellStyle name="40% - Accent5 4 2 3 2" xfId="7512"/>
    <cellStyle name="40% - Accent5 4 2 3 2 2" xfId="7513"/>
    <cellStyle name="40% - Accent5 4 2 3 2 2 2" xfId="7514"/>
    <cellStyle name="40% - Accent5 4 2 3 2 3" xfId="7515"/>
    <cellStyle name="40% - Accent5 4 2 3 2 3 2" xfId="7516"/>
    <cellStyle name="40% - Accent5 4 2 3 2 4" xfId="7517"/>
    <cellStyle name="40% - Accent5 4 2 3 3" xfId="7518"/>
    <cellStyle name="40% - Accent5 4 2 3 3 2" xfId="7519"/>
    <cellStyle name="40% - Accent5 4 2 3 3 2 2" xfId="7520"/>
    <cellStyle name="40% - Accent5 4 2 3 3 3" xfId="7521"/>
    <cellStyle name="40% - Accent5 4 2 3 4" xfId="7522"/>
    <cellStyle name="40% - Accent5 4 2 3 4 2" xfId="7523"/>
    <cellStyle name="40% - Accent5 4 2 3 5" xfId="7524"/>
    <cellStyle name="40% - Accent5 4 2 3 5 2" xfId="7525"/>
    <cellStyle name="40% - Accent5 4 2 3 6" xfId="7526"/>
    <cellStyle name="40% - Accent5 4 2 4" xfId="7527"/>
    <cellStyle name="40% - Accent5 4 2 4 2" xfId="7528"/>
    <cellStyle name="40% - Accent5 4 2 4 2 2" xfId="7529"/>
    <cellStyle name="40% - Accent5 4 2 4 3" xfId="7530"/>
    <cellStyle name="40% - Accent5 4 2 4 3 2" xfId="7531"/>
    <cellStyle name="40% - Accent5 4 2 4 4" xfId="7532"/>
    <cellStyle name="40% - Accent5 4 2 5" xfId="7533"/>
    <cellStyle name="40% - Accent5 4 2 5 2" xfId="7534"/>
    <cellStyle name="40% - Accent5 4 2 5 2 2" xfId="7535"/>
    <cellStyle name="40% - Accent5 4 2 5 3" xfId="7536"/>
    <cellStyle name="40% - Accent5 4 2 6" xfId="7537"/>
    <cellStyle name="40% - Accent5 4 2 6 2" xfId="7538"/>
    <cellStyle name="40% - Accent5 4 2 7" xfId="7539"/>
    <cellStyle name="40% - Accent5 4 2 7 2" xfId="7540"/>
    <cellStyle name="40% - Accent5 4 2 8" xfId="7541"/>
    <cellStyle name="40% - Accent5 4 2 9" xfId="7542"/>
    <cellStyle name="40% - Accent5 4 3" xfId="7543"/>
    <cellStyle name="40% - Accent5 4 3 2" xfId="7544"/>
    <cellStyle name="40% - Accent5 4 3 2 2" xfId="7545"/>
    <cellStyle name="40% - Accent5 4 3 2 2 2" xfId="7546"/>
    <cellStyle name="40% - Accent5 4 3 2 2 2 2" xfId="7547"/>
    <cellStyle name="40% - Accent5 4 3 2 2 3" xfId="7548"/>
    <cellStyle name="40% - Accent5 4 3 2 2 3 2" xfId="7549"/>
    <cellStyle name="40% - Accent5 4 3 2 2 4" xfId="7550"/>
    <cellStyle name="40% - Accent5 4 3 2 3" xfId="7551"/>
    <cellStyle name="40% - Accent5 4 3 2 3 2" xfId="7552"/>
    <cellStyle name="40% - Accent5 4 3 2 3 2 2" xfId="7553"/>
    <cellStyle name="40% - Accent5 4 3 2 3 3" xfId="7554"/>
    <cellStyle name="40% - Accent5 4 3 2 4" xfId="7555"/>
    <cellStyle name="40% - Accent5 4 3 2 4 2" xfId="7556"/>
    <cellStyle name="40% - Accent5 4 3 2 5" xfId="7557"/>
    <cellStyle name="40% - Accent5 4 3 2 5 2" xfId="7558"/>
    <cellStyle name="40% - Accent5 4 3 2 6" xfId="7559"/>
    <cellStyle name="40% - Accent5 4 3 3" xfId="7560"/>
    <cellStyle name="40% - Accent5 4 3 3 2" xfId="7561"/>
    <cellStyle name="40% - Accent5 4 3 3 2 2" xfId="7562"/>
    <cellStyle name="40% - Accent5 4 3 3 3" xfId="7563"/>
    <cellStyle name="40% - Accent5 4 3 3 3 2" xfId="7564"/>
    <cellStyle name="40% - Accent5 4 3 3 4" xfId="7565"/>
    <cellStyle name="40% - Accent5 4 3 4" xfId="7566"/>
    <cellStyle name="40% - Accent5 4 3 4 2" xfId="7567"/>
    <cellStyle name="40% - Accent5 4 3 4 2 2" xfId="7568"/>
    <cellStyle name="40% - Accent5 4 3 4 3" xfId="7569"/>
    <cellStyle name="40% - Accent5 4 3 5" xfId="7570"/>
    <cellStyle name="40% - Accent5 4 3 5 2" xfId="7571"/>
    <cellStyle name="40% - Accent5 4 3 6" xfId="7572"/>
    <cellStyle name="40% - Accent5 4 3 6 2" xfId="7573"/>
    <cellStyle name="40% - Accent5 4 3 7" xfId="7574"/>
    <cellStyle name="40% - Accent5 4 4" xfId="7575"/>
    <cellStyle name="40% - Accent5 4 4 2" xfId="7576"/>
    <cellStyle name="40% - Accent5 4 4 2 2" xfId="7577"/>
    <cellStyle name="40% - Accent5 4 4 2 2 2" xfId="7578"/>
    <cellStyle name="40% - Accent5 4 4 2 3" xfId="7579"/>
    <cellStyle name="40% - Accent5 4 4 2 3 2" xfId="7580"/>
    <cellStyle name="40% - Accent5 4 4 2 4" xfId="7581"/>
    <cellStyle name="40% - Accent5 4 4 3" xfId="7582"/>
    <cellStyle name="40% - Accent5 4 4 3 2" xfId="7583"/>
    <cellStyle name="40% - Accent5 4 4 3 2 2" xfId="7584"/>
    <cellStyle name="40% - Accent5 4 4 3 3" xfId="7585"/>
    <cellStyle name="40% - Accent5 4 4 4" xfId="7586"/>
    <cellStyle name="40% - Accent5 4 4 4 2" xfId="7587"/>
    <cellStyle name="40% - Accent5 4 4 5" xfId="7588"/>
    <cellStyle name="40% - Accent5 4 4 5 2" xfId="7589"/>
    <cellStyle name="40% - Accent5 4 4 6" xfId="7590"/>
    <cellStyle name="40% - Accent5 4 5" xfId="7591"/>
    <cellStyle name="40% - Accent5 4 5 2" xfId="7592"/>
    <cellStyle name="40% - Accent5 4 5 2 2" xfId="7593"/>
    <cellStyle name="40% - Accent5 4 5 2 2 2" xfId="7594"/>
    <cellStyle name="40% - Accent5 4 5 2 3" xfId="7595"/>
    <cellStyle name="40% - Accent5 4 5 2 3 2" xfId="7596"/>
    <cellStyle name="40% - Accent5 4 5 2 4" xfId="7597"/>
    <cellStyle name="40% - Accent5 4 5 3" xfId="7598"/>
    <cellStyle name="40% - Accent5 4 5 3 2" xfId="7599"/>
    <cellStyle name="40% - Accent5 4 5 4" xfId="7600"/>
    <cellStyle name="40% - Accent5 4 5 4 2" xfId="7601"/>
    <cellStyle name="40% - Accent5 4 5 5" xfId="7602"/>
    <cellStyle name="40% - Accent5 4 5 6" xfId="7603"/>
    <cellStyle name="40% - Accent5 4 6" xfId="7604"/>
    <cellStyle name="40% - Accent5 4 6 2" xfId="7605"/>
    <cellStyle name="40% - Accent5 4 6 2 2" xfId="7606"/>
    <cellStyle name="40% - Accent5 4 6 3" xfId="7607"/>
    <cellStyle name="40% - Accent5 4 6 4" xfId="7608"/>
    <cellStyle name="40% - Accent5 4 7" xfId="7609"/>
    <cellStyle name="40% - Accent5 5" xfId="7610"/>
    <cellStyle name="40% - Accent5 5 2" xfId="7611"/>
    <cellStyle name="40% - Accent5 5 2 2" xfId="7612"/>
    <cellStyle name="40% - Accent5 5 2 2 2" xfId="7613"/>
    <cellStyle name="40% - Accent5 5 2 2 2 2" xfId="7614"/>
    <cellStyle name="40% - Accent5 5 2 2 2 2 2" xfId="7615"/>
    <cellStyle name="40% - Accent5 5 2 2 2 2 2 2" xfId="7616"/>
    <cellStyle name="40% - Accent5 5 2 2 2 2 3" xfId="7617"/>
    <cellStyle name="40% - Accent5 5 2 2 2 2 3 2" xfId="7618"/>
    <cellStyle name="40% - Accent5 5 2 2 2 2 4" xfId="7619"/>
    <cellStyle name="40% - Accent5 5 2 2 2 3" xfId="7620"/>
    <cellStyle name="40% - Accent5 5 2 2 2 3 2" xfId="7621"/>
    <cellStyle name="40% - Accent5 5 2 2 2 3 2 2" xfId="7622"/>
    <cellStyle name="40% - Accent5 5 2 2 2 3 3" xfId="7623"/>
    <cellStyle name="40% - Accent5 5 2 2 2 4" xfId="7624"/>
    <cellStyle name="40% - Accent5 5 2 2 2 4 2" xfId="7625"/>
    <cellStyle name="40% - Accent5 5 2 2 2 5" xfId="7626"/>
    <cellStyle name="40% - Accent5 5 2 2 2 5 2" xfId="7627"/>
    <cellStyle name="40% - Accent5 5 2 2 2 6" xfId="7628"/>
    <cellStyle name="40% - Accent5 5 2 2 3" xfId="7629"/>
    <cellStyle name="40% - Accent5 5 2 2 3 2" xfId="7630"/>
    <cellStyle name="40% - Accent5 5 2 2 3 2 2" xfId="7631"/>
    <cellStyle name="40% - Accent5 5 2 2 3 3" xfId="7632"/>
    <cellStyle name="40% - Accent5 5 2 2 3 3 2" xfId="7633"/>
    <cellStyle name="40% - Accent5 5 2 2 3 4" xfId="7634"/>
    <cellStyle name="40% - Accent5 5 2 2 4" xfId="7635"/>
    <cellStyle name="40% - Accent5 5 2 2 4 2" xfId="7636"/>
    <cellStyle name="40% - Accent5 5 2 2 4 2 2" xfId="7637"/>
    <cellStyle name="40% - Accent5 5 2 2 4 3" xfId="7638"/>
    <cellStyle name="40% - Accent5 5 2 2 5" xfId="7639"/>
    <cellStyle name="40% - Accent5 5 2 2 5 2" xfId="7640"/>
    <cellStyle name="40% - Accent5 5 2 2 6" xfId="7641"/>
    <cellStyle name="40% - Accent5 5 2 2 6 2" xfId="7642"/>
    <cellStyle name="40% - Accent5 5 2 2 7" xfId="7643"/>
    <cellStyle name="40% - Accent5 5 2 3" xfId="7644"/>
    <cellStyle name="40% - Accent5 5 2 3 2" xfId="7645"/>
    <cellStyle name="40% - Accent5 5 2 3 2 2" xfId="7646"/>
    <cellStyle name="40% - Accent5 5 2 3 2 2 2" xfId="7647"/>
    <cellStyle name="40% - Accent5 5 2 3 2 3" xfId="7648"/>
    <cellStyle name="40% - Accent5 5 2 3 2 3 2" xfId="7649"/>
    <cellStyle name="40% - Accent5 5 2 3 2 4" xfId="7650"/>
    <cellStyle name="40% - Accent5 5 2 3 3" xfId="7651"/>
    <cellStyle name="40% - Accent5 5 2 3 3 2" xfId="7652"/>
    <cellStyle name="40% - Accent5 5 2 3 3 2 2" xfId="7653"/>
    <cellStyle name="40% - Accent5 5 2 3 3 3" xfId="7654"/>
    <cellStyle name="40% - Accent5 5 2 3 4" xfId="7655"/>
    <cellStyle name="40% - Accent5 5 2 3 4 2" xfId="7656"/>
    <cellStyle name="40% - Accent5 5 2 3 5" xfId="7657"/>
    <cellStyle name="40% - Accent5 5 2 3 5 2" xfId="7658"/>
    <cellStyle name="40% - Accent5 5 2 3 6" xfId="7659"/>
    <cellStyle name="40% - Accent5 5 2 4" xfId="7660"/>
    <cellStyle name="40% - Accent5 5 2 4 2" xfId="7661"/>
    <cellStyle name="40% - Accent5 5 2 4 2 2" xfId="7662"/>
    <cellStyle name="40% - Accent5 5 2 4 3" xfId="7663"/>
    <cellStyle name="40% - Accent5 5 2 4 3 2" xfId="7664"/>
    <cellStyle name="40% - Accent5 5 2 4 4" xfId="7665"/>
    <cellStyle name="40% - Accent5 5 2 5" xfId="7666"/>
    <cellStyle name="40% - Accent5 5 2 5 2" xfId="7667"/>
    <cellStyle name="40% - Accent5 5 2 5 2 2" xfId="7668"/>
    <cellStyle name="40% - Accent5 5 2 5 3" xfId="7669"/>
    <cellStyle name="40% - Accent5 5 2 6" xfId="7670"/>
    <cellStyle name="40% - Accent5 5 2 6 2" xfId="7671"/>
    <cellStyle name="40% - Accent5 5 2 7" xfId="7672"/>
    <cellStyle name="40% - Accent5 5 2 7 2" xfId="7673"/>
    <cellStyle name="40% - Accent5 5 2 8" xfId="7674"/>
    <cellStyle name="40% - Accent5 5 3" xfId="7675"/>
    <cellStyle name="40% - Accent5 5 3 2" xfId="7676"/>
    <cellStyle name="40% - Accent5 5 3 2 2" xfId="7677"/>
    <cellStyle name="40% - Accent5 5 3 2 2 2" xfId="7678"/>
    <cellStyle name="40% - Accent5 5 3 2 2 2 2" xfId="7679"/>
    <cellStyle name="40% - Accent5 5 3 2 2 3" xfId="7680"/>
    <cellStyle name="40% - Accent5 5 3 2 2 3 2" xfId="7681"/>
    <cellStyle name="40% - Accent5 5 3 2 2 4" xfId="7682"/>
    <cellStyle name="40% - Accent5 5 3 2 3" xfId="7683"/>
    <cellStyle name="40% - Accent5 5 3 2 3 2" xfId="7684"/>
    <cellStyle name="40% - Accent5 5 3 2 3 2 2" xfId="7685"/>
    <cellStyle name="40% - Accent5 5 3 2 3 3" xfId="7686"/>
    <cellStyle name="40% - Accent5 5 3 2 4" xfId="7687"/>
    <cellStyle name="40% - Accent5 5 3 2 4 2" xfId="7688"/>
    <cellStyle name="40% - Accent5 5 3 2 5" xfId="7689"/>
    <cellStyle name="40% - Accent5 5 3 2 5 2" xfId="7690"/>
    <cellStyle name="40% - Accent5 5 3 2 6" xfId="7691"/>
    <cellStyle name="40% - Accent5 5 3 3" xfId="7692"/>
    <cellStyle name="40% - Accent5 5 3 3 2" xfId="7693"/>
    <cellStyle name="40% - Accent5 5 3 3 2 2" xfId="7694"/>
    <cellStyle name="40% - Accent5 5 3 3 3" xfId="7695"/>
    <cellStyle name="40% - Accent5 5 3 3 3 2" xfId="7696"/>
    <cellStyle name="40% - Accent5 5 3 3 4" xfId="7697"/>
    <cellStyle name="40% - Accent5 5 3 4" xfId="7698"/>
    <cellStyle name="40% - Accent5 5 3 4 2" xfId="7699"/>
    <cellStyle name="40% - Accent5 5 3 4 2 2" xfId="7700"/>
    <cellStyle name="40% - Accent5 5 3 4 3" xfId="7701"/>
    <cellStyle name="40% - Accent5 5 3 5" xfId="7702"/>
    <cellStyle name="40% - Accent5 5 3 5 2" xfId="7703"/>
    <cellStyle name="40% - Accent5 5 3 6" xfId="7704"/>
    <cellStyle name="40% - Accent5 5 3 6 2" xfId="7705"/>
    <cellStyle name="40% - Accent5 5 3 7" xfId="7706"/>
    <cellStyle name="40% - Accent5 5 4" xfId="7707"/>
    <cellStyle name="40% - Accent5 5 4 2" xfId="7708"/>
    <cellStyle name="40% - Accent5 5 4 2 2" xfId="7709"/>
    <cellStyle name="40% - Accent5 5 4 2 2 2" xfId="7710"/>
    <cellStyle name="40% - Accent5 5 4 2 3" xfId="7711"/>
    <cellStyle name="40% - Accent5 5 4 2 3 2" xfId="7712"/>
    <cellStyle name="40% - Accent5 5 4 2 4" xfId="7713"/>
    <cellStyle name="40% - Accent5 5 4 3" xfId="7714"/>
    <cellStyle name="40% - Accent5 5 4 3 2" xfId="7715"/>
    <cellStyle name="40% - Accent5 5 4 3 2 2" xfId="7716"/>
    <cellStyle name="40% - Accent5 5 4 3 3" xfId="7717"/>
    <cellStyle name="40% - Accent5 5 4 4" xfId="7718"/>
    <cellStyle name="40% - Accent5 5 4 4 2" xfId="7719"/>
    <cellStyle name="40% - Accent5 5 4 5" xfId="7720"/>
    <cellStyle name="40% - Accent5 5 4 5 2" xfId="7721"/>
    <cellStyle name="40% - Accent5 5 4 6" xfId="7722"/>
    <cellStyle name="40% - Accent5 5 5" xfId="7723"/>
    <cellStyle name="40% - Accent5 5 5 2" xfId="7724"/>
    <cellStyle name="40% - Accent5 5 5 2 2" xfId="7725"/>
    <cellStyle name="40% - Accent5 5 5 2 2 2" xfId="7726"/>
    <cellStyle name="40% - Accent5 5 5 2 3" xfId="7727"/>
    <cellStyle name="40% - Accent5 5 5 2 3 2" xfId="7728"/>
    <cellStyle name="40% - Accent5 5 5 2 4" xfId="7729"/>
    <cellStyle name="40% - Accent5 5 5 3" xfId="7730"/>
    <cellStyle name="40% - Accent5 5 5 3 2" xfId="7731"/>
    <cellStyle name="40% - Accent5 5 5 4" xfId="7732"/>
    <cellStyle name="40% - Accent5 5 5 4 2" xfId="7733"/>
    <cellStyle name="40% - Accent5 5 5 5" xfId="7734"/>
    <cellStyle name="40% - Accent5 5 5 6" xfId="7735"/>
    <cellStyle name="40% - Accent5 5 6" xfId="7736"/>
    <cellStyle name="40% - Accent5 5 6 2" xfId="7737"/>
    <cellStyle name="40% - Accent5 5 6 2 2" xfId="7738"/>
    <cellStyle name="40% - Accent5 5 6 3" xfId="7739"/>
    <cellStyle name="40% - Accent5 6" xfId="7740"/>
    <cellStyle name="40% - Accent5 7" xfId="7741"/>
    <cellStyle name="40% - Accent5 8" xfId="7742"/>
    <cellStyle name="40% - Accent5 9" xfId="7743"/>
    <cellStyle name="40% - Accent6 2" xfId="7744"/>
    <cellStyle name="40% - Accent6 2 10" xfId="7745"/>
    <cellStyle name="40% - Accent6 2 10 2" xfId="7746"/>
    <cellStyle name="40% - Accent6 2 11" xfId="7747"/>
    <cellStyle name="40% - Accent6 2 11 2" xfId="7748"/>
    <cellStyle name="40% - Accent6 2 12" xfId="7749"/>
    <cellStyle name="40% - Accent6 2 2" xfId="7750"/>
    <cellStyle name="40% - Accent6 2 2 2" xfId="7751"/>
    <cellStyle name="40% - Accent6 2 2 2 2" xfId="7752"/>
    <cellStyle name="40% - Accent6 2 2 3" xfId="7753"/>
    <cellStyle name="40% - Accent6 2 2 4" xfId="7754"/>
    <cellStyle name="40% - Accent6 2 2 5" xfId="7755"/>
    <cellStyle name="40% - Accent6 2 3" xfId="7756"/>
    <cellStyle name="40% - Accent6 2 3 2" xfId="7757"/>
    <cellStyle name="40% - Accent6 2 3 2 2" xfId="7758"/>
    <cellStyle name="40% - Accent6 2 3 2 2 2" xfId="7759"/>
    <cellStyle name="40% - Accent6 2 3 2 2 2 2" xfId="7760"/>
    <cellStyle name="40% - Accent6 2 3 2 2 2 2 2" xfId="7761"/>
    <cellStyle name="40% - Accent6 2 3 2 2 2 3" xfId="7762"/>
    <cellStyle name="40% - Accent6 2 3 2 2 2 3 2" xfId="7763"/>
    <cellStyle name="40% - Accent6 2 3 2 2 2 4" xfId="7764"/>
    <cellStyle name="40% - Accent6 2 3 2 2 3" xfId="7765"/>
    <cellStyle name="40% - Accent6 2 3 2 2 3 2" xfId="7766"/>
    <cellStyle name="40% - Accent6 2 3 2 2 3 2 2" xfId="7767"/>
    <cellStyle name="40% - Accent6 2 3 2 2 3 3" xfId="7768"/>
    <cellStyle name="40% - Accent6 2 3 2 2 4" xfId="7769"/>
    <cellStyle name="40% - Accent6 2 3 2 2 4 2" xfId="7770"/>
    <cellStyle name="40% - Accent6 2 3 2 2 5" xfId="7771"/>
    <cellStyle name="40% - Accent6 2 3 2 2 5 2" xfId="7772"/>
    <cellStyle name="40% - Accent6 2 3 2 2 6" xfId="7773"/>
    <cellStyle name="40% - Accent6 2 3 2 3" xfId="7774"/>
    <cellStyle name="40% - Accent6 2 3 2 3 2" xfId="7775"/>
    <cellStyle name="40% - Accent6 2 3 2 3 2 2" xfId="7776"/>
    <cellStyle name="40% - Accent6 2 3 2 3 3" xfId="7777"/>
    <cellStyle name="40% - Accent6 2 3 2 3 3 2" xfId="7778"/>
    <cellStyle name="40% - Accent6 2 3 2 3 4" xfId="7779"/>
    <cellStyle name="40% - Accent6 2 3 2 4" xfId="7780"/>
    <cellStyle name="40% - Accent6 2 3 2 4 2" xfId="7781"/>
    <cellStyle name="40% - Accent6 2 3 2 4 2 2" xfId="7782"/>
    <cellStyle name="40% - Accent6 2 3 2 4 3" xfId="7783"/>
    <cellStyle name="40% - Accent6 2 3 2 5" xfId="7784"/>
    <cellStyle name="40% - Accent6 2 3 2 5 2" xfId="7785"/>
    <cellStyle name="40% - Accent6 2 3 2 6" xfId="7786"/>
    <cellStyle name="40% - Accent6 2 3 2 6 2" xfId="7787"/>
    <cellStyle name="40% - Accent6 2 3 2 7" xfId="7788"/>
    <cellStyle name="40% - Accent6 2 3 2 8" xfId="7789"/>
    <cellStyle name="40% - Accent6 2 3 3" xfId="7790"/>
    <cellStyle name="40% - Accent6 2 3 3 2" xfId="7791"/>
    <cellStyle name="40% - Accent6 2 3 3 2 2" xfId="7792"/>
    <cellStyle name="40% - Accent6 2 3 3 2 2 2" xfId="7793"/>
    <cellStyle name="40% - Accent6 2 3 3 2 2 3" xfId="7794"/>
    <cellStyle name="40% - Accent6 2 3 3 2 3" xfId="7795"/>
    <cellStyle name="40% - Accent6 2 3 3 2 3 2" xfId="7796"/>
    <cellStyle name="40% - Accent6 2 3 3 2 4" xfId="7797"/>
    <cellStyle name="40% - Accent6 2 3 3 2 5" xfId="7798"/>
    <cellStyle name="40% - Accent6 2 3 3 3" xfId="7799"/>
    <cellStyle name="40% - Accent6 2 3 3 3 2" xfId="7800"/>
    <cellStyle name="40% - Accent6 2 3 3 3 2 2" xfId="7801"/>
    <cellStyle name="40% - Accent6 2 3 3 3 3" xfId="7802"/>
    <cellStyle name="40% - Accent6 2 3 3 3 4" xfId="7803"/>
    <cellStyle name="40% - Accent6 2 3 3 4" xfId="7804"/>
    <cellStyle name="40% - Accent6 2 3 3 4 2" xfId="7805"/>
    <cellStyle name="40% - Accent6 2 3 3 5" xfId="7806"/>
    <cellStyle name="40% - Accent6 2 3 3 5 2" xfId="7807"/>
    <cellStyle name="40% - Accent6 2 3 3 6" xfId="7808"/>
    <cellStyle name="40% - Accent6 2 3 3 7" xfId="7809"/>
    <cellStyle name="40% - Accent6 2 3 3_5.4 MD &amp; utilisation-Spatial" xfId="7810"/>
    <cellStyle name="40% - Accent6 2 3 4" xfId="7811"/>
    <cellStyle name="40% - Accent6 2 3 4 2" xfId="7812"/>
    <cellStyle name="40% - Accent6 2 3 4 2 2" xfId="7813"/>
    <cellStyle name="40% - Accent6 2 3 4 2 3" xfId="7814"/>
    <cellStyle name="40% - Accent6 2 3 4 3" xfId="7815"/>
    <cellStyle name="40% - Accent6 2 3 4 3 2" xfId="7816"/>
    <cellStyle name="40% - Accent6 2 3 4 4" xfId="7817"/>
    <cellStyle name="40% - Accent6 2 3 4 5" xfId="7818"/>
    <cellStyle name="40% - Accent6 2 3 4 6" xfId="7819"/>
    <cellStyle name="40% - Accent6 2 3 5" xfId="7820"/>
    <cellStyle name="40% - Accent6 2 3 5 2" xfId="7821"/>
    <cellStyle name="40% - Accent6 2 3 5 2 2" xfId="7822"/>
    <cellStyle name="40% - Accent6 2 3 5 3" xfId="7823"/>
    <cellStyle name="40% - Accent6 2 3 5 4" xfId="7824"/>
    <cellStyle name="40% - Accent6 2 3 6" xfId="7825"/>
    <cellStyle name="40% - Accent6 2 3 6 2" xfId="7826"/>
    <cellStyle name="40% - Accent6 2 3 7" xfId="7827"/>
    <cellStyle name="40% - Accent6 2 3 7 2" xfId="7828"/>
    <cellStyle name="40% - Accent6 2 3 8" xfId="7829"/>
    <cellStyle name="40% - Accent6 2 3 9" xfId="7830"/>
    <cellStyle name="40% - Accent6 2 3_5.4 MD &amp; utilisation-Spatial" xfId="7831"/>
    <cellStyle name="40% - Accent6 2 4" xfId="7832"/>
    <cellStyle name="40% - Accent6 2 4 2" xfId="7833"/>
    <cellStyle name="40% - Accent6 2 4 2 2" xfId="7834"/>
    <cellStyle name="40% - Accent6 2 4 2 2 2" xfId="7835"/>
    <cellStyle name="40% - Accent6 2 4 2 2 2 2" xfId="7836"/>
    <cellStyle name="40% - Accent6 2 4 2 2 3" xfId="7837"/>
    <cellStyle name="40% - Accent6 2 4 2 2 3 2" xfId="7838"/>
    <cellStyle name="40% - Accent6 2 4 2 2 4" xfId="7839"/>
    <cellStyle name="40% - Accent6 2 4 2 2 5" xfId="7840"/>
    <cellStyle name="40% - Accent6 2 4 2 3" xfId="7841"/>
    <cellStyle name="40% - Accent6 2 4 2 3 2" xfId="7842"/>
    <cellStyle name="40% - Accent6 2 4 2 3 2 2" xfId="7843"/>
    <cellStyle name="40% - Accent6 2 4 2 3 3" xfId="7844"/>
    <cellStyle name="40% - Accent6 2 4 2 4" xfId="7845"/>
    <cellStyle name="40% - Accent6 2 4 2 4 2" xfId="7846"/>
    <cellStyle name="40% - Accent6 2 4 2 5" xfId="7847"/>
    <cellStyle name="40% - Accent6 2 4 2 5 2" xfId="7848"/>
    <cellStyle name="40% - Accent6 2 4 2 6" xfId="7849"/>
    <cellStyle name="40% - Accent6 2 4 2 7" xfId="7850"/>
    <cellStyle name="40% - Accent6 2 4 3" xfId="7851"/>
    <cellStyle name="40% - Accent6 2 4 3 2" xfId="7852"/>
    <cellStyle name="40% - Accent6 2 4 3 2 2" xfId="7853"/>
    <cellStyle name="40% - Accent6 2 4 3 3" xfId="7854"/>
    <cellStyle name="40% - Accent6 2 4 3 3 2" xfId="7855"/>
    <cellStyle name="40% - Accent6 2 4 3 4" xfId="7856"/>
    <cellStyle name="40% - Accent6 2 4 3 5" xfId="7857"/>
    <cellStyle name="40% - Accent6 2 4 4" xfId="7858"/>
    <cellStyle name="40% - Accent6 2 4 4 2" xfId="7859"/>
    <cellStyle name="40% - Accent6 2 4 4 2 2" xfId="7860"/>
    <cellStyle name="40% - Accent6 2 4 4 3" xfId="7861"/>
    <cellStyle name="40% - Accent6 2 4 5" xfId="7862"/>
    <cellStyle name="40% - Accent6 2 4 5 2" xfId="7863"/>
    <cellStyle name="40% - Accent6 2 4 6" xfId="7864"/>
    <cellStyle name="40% - Accent6 2 4 6 2" xfId="7865"/>
    <cellStyle name="40% - Accent6 2 4 7" xfId="7866"/>
    <cellStyle name="40% - Accent6 2 4 8" xfId="7867"/>
    <cellStyle name="40% - Accent6 2 4_5.4 MD &amp; utilisation-Spatial" xfId="7868"/>
    <cellStyle name="40% - Accent6 2 5" xfId="7869"/>
    <cellStyle name="40% - Accent6 2 5 2" xfId="7870"/>
    <cellStyle name="40% - Accent6 2 5 2 2" xfId="7871"/>
    <cellStyle name="40% - Accent6 2 5 2 2 2" xfId="7872"/>
    <cellStyle name="40% - Accent6 2 5 2 2 2 2" xfId="7873"/>
    <cellStyle name="40% - Accent6 2 5 2 2 2 2 2" xfId="7874"/>
    <cellStyle name="40% - Accent6 2 5 2 2 2 2 2 2" xfId="7875"/>
    <cellStyle name="40% - Accent6 2 5 2 2 2 2 2 2 2" xfId="7876"/>
    <cellStyle name="40% - Accent6 2 5 2 2 2 2 2 2_5.4 MD &amp; utilisation-Spatial" xfId="7877"/>
    <cellStyle name="40% - Accent6 2 5 2 2 2 2 2 3" xfId="7878"/>
    <cellStyle name="40% - Accent6 2 5 2 2 2 2 2_5.4 MD &amp; utilisation-Spatial" xfId="7879"/>
    <cellStyle name="40% - Accent6 2 5 2 2 2 2 3" xfId="7880"/>
    <cellStyle name="40% - Accent6 2 5 2 2 2 2 3 2" xfId="7881"/>
    <cellStyle name="40% - Accent6 2 5 2 2 2 2 3_5.4 MD &amp; utilisation-Spatial" xfId="7882"/>
    <cellStyle name="40% - Accent6 2 5 2 2 2 2 4" xfId="7883"/>
    <cellStyle name="40% - Accent6 2 5 2 2 2 2_5.4 MD &amp; utilisation-Spatial" xfId="7884"/>
    <cellStyle name="40% - Accent6 2 5 2 2 2 3" xfId="7885"/>
    <cellStyle name="40% - Accent6 2 5 2 2 2 3 2" xfId="7886"/>
    <cellStyle name="40% - Accent6 2 5 2 2 2 3 2 2" xfId="7887"/>
    <cellStyle name="40% - Accent6 2 5 2 2 2 3 2_5.4 MD &amp; utilisation-Spatial" xfId="7888"/>
    <cellStyle name="40% - Accent6 2 5 2 2 2 3 3" xfId="7889"/>
    <cellStyle name="40% - Accent6 2 5 2 2 2 3_5.4 MD &amp; utilisation-Spatial" xfId="7890"/>
    <cellStyle name="40% - Accent6 2 5 2 2 2 4" xfId="7891"/>
    <cellStyle name="40% - Accent6 2 5 2 2 2 4 2" xfId="7892"/>
    <cellStyle name="40% - Accent6 2 5 2 2 2 4_5.4 MD &amp; utilisation-Spatial" xfId="7893"/>
    <cellStyle name="40% - Accent6 2 5 2 2 2 5" xfId="7894"/>
    <cellStyle name="40% - Accent6 2 5 2 2 2 6" xfId="7895"/>
    <cellStyle name="40% - Accent6 2 5 2 2 2_5.4 MD &amp; utilisation-Spatial" xfId="7896"/>
    <cellStyle name="40% - Accent6 2 5 2 2 3" xfId="7897"/>
    <cellStyle name="40% - Accent6 2 5 2 2 3 2" xfId="7898"/>
    <cellStyle name="40% - Accent6 2 5 2 2 3 2 2" xfId="7899"/>
    <cellStyle name="40% - Accent6 2 5 2 2 3 2 2 2" xfId="7900"/>
    <cellStyle name="40% - Accent6 2 5 2 2 3 2 2_5.4 MD &amp; utilisation-Spatial" xfId="7901"/>
    <cellStyle name="40% - Accent6 2 5 2 2 3 2 3" xfId="7902"/>
    <cellStyle name="40% - Accent6 2 5 2 2 3 2_5.4 MD &amp; utilisation-Spatial" xfId="7903"/>
    <cellStyle name="40% - Accent6 2 5 2 2 3 3" xfId="7904"/>
    <cellStyle name="40% - Accent6 2 5 2 2 3 3 2" xfId="7905"/>
    <cellStyle name="40% - Accent6 2 5 2 2 3 3_5.4 MD &amp; utilisation-Spatial" xfId="7906"/>
    <cellStyle name="40% - Accent6 2 5 2 2 3 4" xfId="7907"/>
    <cellStyle name="40% - Accent6 2 5 2 2 3_5.4 MD &amp; utilisation-Spatial" xfId="7908"/>
    <cellStyle name="40% - Accent6 2 5 2 2 4" xfId="7909"/>
    <cellStyle name="40% - Accent6 2 5 2 2 4 2" xfId="7910"/>
    <cellStyle name="40% - Accent6 2 5 2 2 4 2 2" xfId="7911"/>
    <cellStyle name="40% - Accent6 2 5 2 2 4 2_5.4 MD &amp; utilisation-Spatial" xfId="7912"/>
    <cellStyle name="40% - Accent6 2 5 2 2 4 3" xfId="7913"/>
    <cellStyle name="40% - Accent6 2 5 2 2 4_5.4 MD &amp; utilisation-Spatial" xfId="7914"/>
    <cellStyle name="40% - Accent6 2 5 2 2 5" xfId="7915"/>
    <cellStyle name="40% - Accent6 2 5 2 2 5 2" xfId="7916"/>
    <cellStyle name="40% - Accent6 2 5 2 2 5_5.4 MD &amp; utilisation-Spatial" xfId="7917"/>
    <cellStyle name="40% - Accent6 2 5 2 2 6" xfId="7918"/>
    <cellStyle name="40% - Accent6 2 5 2 2 7" xfId="7919"/>
    <cellStyle name="40% - Accent6 2 5 2 2_5.4 MD &amp; utilisation-Spatial" xfId="7920"/>
    <cellStyle name="40% - Accent6 2 5 2 3" xfId="7921"/>
    <cellStyle name="40% - Accent6 2 5 2 3 2" xfId="7922"/>
    <cellStyle name="40% - Accent6 2 5 2 3 2 2" xfId="7923"/>
    <cellStyle name="40% - Accent6 2 5 2 3 2 2 2" xfId="7924"/>
    <cellStyle name="40% - Accent6 2 5 2 3 2 2 2 2" xfId="7925"/>
    <cellStyle name="40% - Accent6 2 5 2 3 2 2 2_5.4 MD &amp; utilisation-Spatial" xfId="7926"/>
    <cellStyle name="40% - Accent6 2 5 2 3 2 2 3" xfId="7927"/>
    <cellStyle name="40% - Accent6 2 5 2 3 2 2_5.4 MD &amp; utilisation-Spatial" xfId="7928"/>
    <cellStyle name="40% - Accent6 2 5 2 3 2 3" xfId="7929"/>
    <cellStyle name="40% - Accent6 2 5 2 3 2 3 2" xfId="7930"/>
    <cellStyle name="40% - Accent6 2 5 2 3 2 3_5.4 MD &amp; utilisation-Spatial" xfId="7931"/>
    <cellStyle name="40% - Accent6 2 5 2 3 2 4" xfId="7932"/>
    <cellStyle name="40% - Accent6 2 5 2 3 2 5" xfId="7933"/>
    <cellStyle name="40% - Accent6 2 5 2 3 2_5.4 MD &amp; utilisation-Spatial" xfId="7934"/>
    <cellStyle name="40% - Accent6 2 5 2 3 3" xfId="7935"/>
    <cellStyle name="40% - Accent6 2 5 2 3 3 2" xfId="7936"/>
    <cellStyle name="40% - Accent6 2 5 2 3 3 2 2" xfId="7937"/>
    <cellStyle name="40% - Accent6 2 5 2 3 3 2_5.4 MD &amp; utilisation-Spatial" xfId="7938"/>
    <cellStyle name="40% - Accent6 2 5 2 3 3 3" xfId="7939"/>
    <cellStyle name="40% - Accent6 2 5 2 3 3_5.4 MD &amp; utilisation-Spatial" xfId="7940"/>
    <cellStyle name="40% - Accent6 2 5 2 3 4" xfId="7941"/>
    <cellStyle name="40% - Accent6 2 5 2 3 4 2" xfId="7942"/>
    <cellStyle name="40% - Accent6 2 5 2 3 4_5.4 MD &amp; utilisation-Spatial" xfId="7943"/>
    <cellStyle name="40% - Accent6 2 5 2 3 5" xfId="7944"/>
    <cellStyle name="40% - Accent6 2 5 2 3 6" xfId="7945"/>
    <cellStyle name="40% - Accent6 2 5 2 3_5.4 MD &amp; utilisation-Spatial" xfId="7946"/>
    <cellStyle name="40% - Accent6 2 5 2 4" xfId="7947"/>
    <cellStyle name="40% - Accent6 2 5 2 4 2" xfId="7948"/>
    <cellStyle name="40% - Accent6 2 5 2 4 2 2" xfId="7949"/>
    <cellStyle name="40% - Accent6 2 5 2 4 2 2 2" xfId="7950"/>
    <cellStyle name="40% - Accent6 2 5 2 4 2 2_5.4 MD &amp; utilisation-Spatial" xfId="7951"/>
    <cellStyle name="40% - Accent6 2 5 2 4 2 3" xfId="7952"/>
    <cellStyle name="40% - Accent6 2 5 2 4 2_5.4 MD &amp; utilisation-Spatial" xfId="7953"/>
    <cellStyle name="40% - Accent6 2 5 2 4 3" xfId="7954"/>
    <cellStyle name="40% - Accent6 2 5 2 4 3 2" xfId="7955"/>
    <cellStyle name="40% - Accent6 2 5 2 4 3_5.4 MD &amp; utilisation-Spatial" xfId="7956"/>
    <cellStyle name="40% - Accent6 2 5 2 4 4" xfId="7957"/>
    <cellStyle name="40% - Accent6 2 5 2 4 5" xfId="7958"/>
    <cellStyle name="40% - Accent6 2 5 2 4_5.4 MD &amp; utilisation-Spatial" xfId="7959"/>
    <cellStyle name="40% - Accent6 2 5 2 5" xfId="7960"/>
    <cellStyle name="40% - Accent6 2 5 2 5 2" xfId="7961"/>
    <cellStyle name="40% - Accent6 2 5 2 5 2 2" xfId="7962"/>
    <cellStyle name="40% - Accent6 2 5 2 5 2_5.4 MD &amp; utilisation-Spatial" xfId="7963"/>
    <cellStyle name="40% - Accent6 2 5 2 5 3" xfId="7964"/>
    <cellStyle name="40% - Accent6 2 5 2 5_5.4 MD &amp; utilisation-Spatial" xfId="7965"/>
    <cellStyle name="40% - Accent6 2 5 2 6" xfId="7966"/>
    <cellStyle name="40% - Accent6 2 5 2 6 2" xfId="7967"/>
    <cellStyle name="40% - Accent6 2 5 2 6_5.4 MD &amp; utilisation-Spatial" xfId="7968"/>
    <cellStyle name="40% - Accent6 2 5 2 7" xfId="7969"/>
    <cellStyle name="40% - Accent6 2 5 2 8" xfId="7970"/>
    <cellStyle name="40% - Accent6 2 5 2_5.4 MD &amp; utilisation-Spatial" xfId="7971"/>
    <cellStyle name="40% - Accent6 2 5 3" xfId="7972"/>
    <cellStyle name="40% - Accent6 2 5 3 2" xfId="7973"/>
    <cellStyle name="40% - Accent6 2 5 3 2 2" xfId="7974"/>
    <cellStyle name="40% - Accent6 2 5 3 2 2 2" xfId="7975"/>
    <cellStyle name="40% - Accent6 2 5 3 2 2 2 2" xfId="7976"/>
    <cellStyle name="40% - Accent6 2 5 3 2 2 2 2 2" xfId="7977"/>
    <cellStyle name="40% - Accent6 2 5 3 2 2 2 2_5.4 MD &amp; utilisation-Spatial" xfId="7978"/>
    <cellStyle name="40% - Accent6 2 5 3 2 2 2 3" xfId="7979"/>
    <cellStyle name="40% - Accent6 2 5 3 2 2 2_5.4 MD &amp; utilisation-Spatial" xfId="7980"/>
    <cellStyle name="40% - Accent6 2 5 3 2 2 3" xfId="7981"/>
    <cellStyle name="40% - Accent6 2 5 3 2 2 3 2" xfId="7982"/>
    <cellStyle name="40% - Accent6 2 5 3 2 2 3_5.4 MD &amp; utilisation-Spatial" xfId="7983"/>
    <cellStyle name="40% - Accent6 2 5 3 2 2 4" xfId="7984"/>
    <cellStyle name="40% - Accent6 2 5 3 2 2 5" xfId="7985"/>
    <cellStyle name="40% - Accent6 2 5 3 2 2_5.4 MD &amp; utilisation-Spatial" xfId="7986"/>
    <cellStyle name="40% - Accent6 2 5 3 2 3" xfId="7987"/>
    <cellStyle name="40% - Accent6 2 5 3 2 3 2" xfId="7988"/>
    <cellStyle name="40% - Accent6 2 5 3 2 3 2 2" xfId="7989"/>
    <cellStyle name="40% - Accent6 2 5 3 2 3 2_5.4 MD &amp; utilisation-Spatial" xfId="7990"/>
    <cellStyle name="40% - Accent6 2 5 3 2 3 3" xfId="7991"/>
    <cellStyle name="40% - Accent6 2 5 3 2 3_5.4 MD &amp; utilisation-Spatial" xfId="7992"/>
    <cellStyle name="40% - Accent6 2 5 3 2 4" xfId="7993"/>
    <cellStyle name="40% - Accent6 2 5 3 2 4 2" xfId="7994"/>
    <cellStyle name="40% - Accent6 2 5 3 2 4_5.4 MD &amp; utilisation-Spatial" xfId="7995"/>
    <cellStyle name="40% - Accent6 2 5 3 2 5" xfId="7996"/>
    <cellStyle name="40% - Accent6 2 5 3 2 6" xfId="7997"/>
    <cellStyle name="40% - Accent6 2 5 3 2_5.4 MD &amp; utilisation-Spatial" xfId="7998"/>
    <cellStyle name="40% - Accent6 2 5 3 3" xfId="7999"/>
    <cellStyle name="40% - Accent6 2 5 3 3 2" xfId="8000"/>
    <cellStyle name="40% - Accent6 2 5 3 3 2 2" xfId="8001"/>
    <cellStyle name="40% - Accent6 2 5 3 3 2 2 2" xfId="8002"/>
    <cellStyle name="40% - Accent6 2 5 3 3 2 2_5.4 MD &amp; utilisation-Spatial" xfId="8003"/>
    <cellStyle name="40% - Accent6 2 5 3 3 2 3" xfId="8004"/>
    <cellStyle name="40% - Accent6 2 5 3 3 2_5.4 MD &amp; utilisation-Spatial" xfId="8005"/>
    <cellStyle name="40% - Accent6 2 5 3 3 3" xfId="8006"/>
    <cellStyle name="40% - Accent6 2 5 3 3 3 2" xfId="8007"/>
    <cellStyle name="40% - Accent6 2 5 3 3 3_5.4 MD &amp; utilisation-Spatial" xfId="8008"/>
    <cellStyle name="40% - Accent6 2 5 3 3 4" xfId="8009"/>
    <cellStyle name="40% - Accent6 2 5 3 3 5" xfId="8010"/>
    <cellStyle name="40% - Accent6 2 5 3 3_5.4 MD &amp; utilisation-Spatial" xfId="8011"/>
    <cellStyle name="40% - Accent6 2 5 3 4" xfId="8012"/>
    <cellStyle name="40% - Accent6 2 5 3 4 2" xfId="8013"/>
    <cellStyle name="40% - Accent6 2 5 3 4 2 2" xfId="8014"/>
    <cellStyle name="40% - Accent6 2 5 3 4 2_5.4 MD &amp; utilisation-Spatial" xfId="8015"/>
    <cellStyle name="40% - Accent6 2 5 3 4 3" xfId="8016"/>
    <cellStyle name="40% - Accent6 2 5 3 4_5.4 MD &amp; utilisation-Spatial" xfId="8017"/>
    <cellStyle name="40% - Accent6 2 5 3 5" xfId="8018"/>
    <cellStyle name="40% - Accent6 2 5 3 5 2" xfId="8019"/>
    <cellStyle name="40% - Accent6 2 5 3 5_5.4 MD &amp; utilisation-Spatial" xfId="8020"/>
    <cellStyle name="40% - Accent6 2 5 3 6" xfId="8021"/>
    <cellStyle name="40% - Accent6 2 5 3 7" xfId="8022"/>
    <cellStyle name="40% - Accent6 2 5 3_5.4 MD &amp; utilisation-Spatial" xfId="8023"/>
    <cellStyle name="40% - Accent6 2 5 4" xfId="8024"/>
    <cellStyle name="40% - Accent6 2 5 4 2" xfId="8025"/>
    <cellStyle name="40% - Accent6 2 5 4 2 2" xfId="8026"/>
    <cellStyle name="40% - Accent6 2 5 4 2 2 2" xfId="8027"/>
    <cellStyle name="40% - Accent6 2 5 4 2 2 2 2" xfId="8028"/>
    <cellStyle name="40% - Accent6 2 5 4 2 2 2_5.4 MD &amp; utilisation-Spatial" xfId="8029"/>
    <cellStyle name="40% - Accent6 2 5 4 2 2 3" xfId="8030"/>
    <cellStyle name="40% - Accent6 2 5 4 2 2_5.4 MD &amp; utilisation-Spatial" xfId="8031"/>
    <cellStyle name="40% - Accent6 2 5 4 2 3" xfId="8032"/>
    <cellStyle name="40% - Accent6 2 5 4 2 3 2" xfId="8033"/>
    <cellStyle name="40% - Accent6 2 5 4 2 3_5.4 MD &amp; utilisation-Spatial" xfId="8034"/>
    <cellStyle name="40% - Accent6 2 5 4 2 4" xfId="8035"/>
    <cellStyle name="40% - Accent6 2 5 4 2 5" xfId="8036"/>
    <cellStyle name="40% - Accent6 2 5 4 2_5.4 MD &amp; utilisation-Spatial" xfId="8037"/>
    <cellStyle name="40% - Accent6 2 5 4 3" xfId="8038"/>
    <cellStyle name="40% - Accent6 2 5 4 3 2" xfId="8039"/>
    <cellStyle name="40% - Accent6 2 5 4 3 2 2" xfId="8040"/>
    <cellStyle name="40% - Accent6 2 5 4 3 2_5.4 MD &amp; utilisation-Spatial" xfId="8041"/>
    <cellStyle name="40% - Accent6 2 5 4 3 3" xfId="8042"/>
    <cellStyle name="40% - Accent6 2 5 4 3_5.4 MD &amp; utilisation-Spatial" xfId="8043"/>
    <cellStyle name="40% - Accent6 2 5 4 4" xfId="8044"/>
    <cellStyle name="40% - Accent6 2 5 4 4 2" xfId="8045"/>
    <cellStyle name="40% - Accent6 2 5 4 4_5.4 MD &amp; utilisation-Spatial" xfId="8046"/>
    <cellStyle name="40% - Accent6 2 5 4 5" xfId="8047"/>
    <cellStyle name="40% - Accent6 2 5 4 6" xfId="8048"/>
    <cellStyle name="40% - Accent6 2 5 4_5.4 MD &amp; utilisation-Spatial" xfId="8049"/>
    <cellStyle name="40% - Accent6 2 5 5" xfId="8050"/>
    <cellStyle name="40% - Accent6 2 5 5 2" xfId="8051"/>
    <cellStyle name="40% - Accent6 2 5 5 2 2" xfId="8052"/>
    <cellStyle name="40% - Accent6 2 5 5 2 2 2" xfId="8053"/>
    <cellStyle name="40% - Accent6 2 5 5 2 2_5.4 MD &amp; utilisation-Spatial" xfId="8054"/>
    <cellStyle name="40% - Accent6 2 5 5 2 3" xfId="8055"/>
    <cellStyle name="40% - Accent6 2 5 5 2 4" xfId="8056"/>
    <cellStyle name="40% - Accent6 2 5 5 2_5.4 MD &amp; utilisation-Spatial" xfId="8057"/>
    <cellStyle name="40% - Accent6 2 5 5 3" xfId="8058"/>
    <cellStyle name="40% - Accent6 2 5 5 3 2" xfId="8059"/>
    <cellStyle name="40% - Accent6 2 5 5 3_5.4 MD &amp; utilisation-Spatial" xfId="8060"/>
    <cellStyle name="40% - Accent6 2 5 5 4" xfId="8061"/>
    <cellStyle name="40% - Accent6 2 5 5 5" xfId="8062"/>
    <cellStyle name="40% - Accent6 2 5 5_5.4 MD &amp; utilisation-Spatial" xfId="8063"/>
    <cellStyle name="40% - Accent6 2 5 6" xfId="8064"/>
    <cellStyle name="40% - Accent6 2 5 6 2" xfId="8065"/>
    <cellStyle name="40% - Accent6 2 5 6 2 2" xfId="8066"/>
    <cellStyle name="40% - Accent6 2 5 6 2_5.4 MD &amp; utilisation-Spatial" xfId="8067"/>
    <cellStyle name="40% - Accent6 2 5 6 3" xfId="8068"/>
    <cellStyle name="40% - Accent6 2 5 6 4" xfId="8069"/>
    <cellStyle name="40% - Accent6 2 5 6_5.4 MD &amp; utilisation-Spatial" xfId="8070"/>
    <cellStyle name="40% - Accent6 2 5 7" xfId="8071"/>
    <cellStyle name="40% - Accent6 2 5 7 2" xfId="8072"/>
    <cellStyle name="40% - Accent6 2 5 7_5.4 MD &amp; utilisation-Spatial" xfId="8073"/>
    <cellStyle name="40% - Accent6 2 5 8" xfId="8074"/>
    <cellStyle name="40% - Accent6 2 5 9" xfId="8075"/>
    <cellStyle name="40% - Accent6 2 5_5.4 MD &amp; utilisation-Spatial" xfId="8076"/>
    <cellStyle name="40% - Accent6 2 6" xfId="8077"/>
    <cellStyle name="40% - Accent6 2 6 2" xfId="8078"/>
    <cellStyle name="40% - Accent6 2 6 2 2" xfId="8079"/>
    <cellStyle name="40% - Accent6 2 6 3" xfId="8080"/>
    <cellStyle name="40% - Accent6 2 6 4" xfId="8081"/>
    <cellStyle name="40% - Accent6 2 6_5.4 MD &amp; utilisation-Spatial" xfId="8082"/>
    <cellStyle name="40% - Accent6 2 7" xfId="8083"/>
    <cellStyle name="40% - Accent6 2 8" xfId="8084"/>
    <cellStyle name="40% - Accent6 2 8 2" xfId="8085"/>
    <cellStyle name="40% - Accent6 2 8 3" xfId="8086"/>
    <cellStyle name="40% - Accent6 2 9" xfId="8087"/>
    <cellStyle name="40% - Accent6 2 9 2" xfId="8088"/>
    <cellStyle name="40% - Accent6 2 9 2 2" xfId="8089"/>
    <cellStyle name="40% - Accent6 2 9 3" xfId="8090"/>
    <cellStyle name="40% - Accent6 2 9 3 2" xfId="8091"/>
    <cellStyle name="40% - Accent6 2 9 4" xfId="8092"/>
    <cellStyle name="40% - Accent6 2 9 5" xfId="8093"/>
    <cellStyle name="40% - Accent6 3" xfId="8094"/>
    <cellStyle name="40% - Accent6 3 2" xfId="8095"/>
    <cellStyle name="40% - Accent6 3 2 10" xfId="8096"/>
    <cellStyle name="40% - Accent6 3 2 2" xfId="8097"/>
    <cellStyle name="40% - Accent6 3 2 2 2" xfId="8098"/>
    <cellStyle name="40% - Accent6 3 2 2 2 2" xfId="8099"/>
    <cellStyle name="40% - Accent6 3 2 2 2 2 2" xfId="8100"/>
    <cellStyle name="40% - Accent6 3 2 2 2 2 2 2" xfId="8101"/>
    <cellStyle name="40% - Accent6 3 2 2 2 2 2 2 2" xfId="8102"/>
    <cellStyle name="40% - Accent6 3 2 2 2 2 2 3" xfId="8103"/>
    <cellStyle name="40% - Accent6 3 2 2 2 2 2 3 2" xfId="8104"/>
    <cellStyle name="40% - Accent6 3 2 2 2 2 2 4" xfId="8105"/>
    <cellStyle name="40% - Accent6 3 2 2 2 2 3" xfId="8106"/>
    <cellStyle name="40% - Accent6 3 2 2 2 2 3 2" xfId="8107"/>
    <cellStyle name="40% - Accent6 3 2 2 2 2 3 2 2" xfId="8108"/>
    <cellStyle name="40% - Accent6 3 2 2 2 2 3 3" xfId="8109"/>
    <cellStyle name="40% - Accent6 3 2 2 2 2 4" xfId="8110"/>
    <cellStyle name="40% - Accent6 3 2 2 2 2 4 2" xfId="8111"/>
    <cellStyle name="40% - Accent6 3 2 2 2 2 5" xfId="8112"/>
    <cellStyle name="40% - Accent6 3 2 2 2 2 5 2" xfId="8113"/>
    <cellStyle name="40% - Accent6 3 2 2 2 2 6" xfId="8114"/>
    <cellStyle name="40% - Accent6 3 2 2 2 3" xfId="8115"/>
    <cellStyle name="40% - Accent6 3 2 2 2 3 2" xfId="8116"/>
    <cellStyle name="40% - Accent6 3 2 2 2 3 2 2" xfId="8117"/>
    <cellStyle name="40% - Accent6 3 2 2 2 3 3" xfId="8118"/>
    <cellStyle name="40% - Accent6 3 2 2 2 3 3 2" xfId="8119"/>
    <cellStyle name="40% - Accent6 3 2 2 2 3 4" xfId="8120"/>
    <cellStyle name="40% - Accent6 3 2 2 2 4" xfId="8121"/>
    <cellStyle name="40% - Accent6 3 2 2 2 4 2" xfId="8122"/>
    <cellStyle name="40% - Accent6 3 2 2 2 4 2 2" xfId="8123"/>
    <cellStyle name="40% - Accent6 3 2 2 2 4 3" xfId="8124"/>
    <cellStyle name="40% - Accent6 3 2 2 2 5" xfId="8125"/>
    <cellStyle name="40% - Accent6 3 2 2 2 5 2" xfId="8126"/>
    <cellStyle name="40% - Accent6 3 2 2 2 6" xfId="8127"/>
    <cellStyle name="40% - Accent6 3 2 2 2 6 2" xfId="8128"/>
    <cellStyle name="40% - Accent6 3 2 2 2 7" xfId="8129"/>
    <cellStyle name="40% - Accent6 3 2 2 3" xfId="8130"/>
    <cellStyle name="40% - Accent6 3 2 2 3 2" xfId="8131"/>
    <cellStyle name="40% - Accent6 3 2 2 3 2 2" xfId="8132"/>
    <cellStyle name="40% - Accent6 3 2 2 3 2 2 2" xfId="8133"/>
    <cellStyle name="40% - Accent6 3 2 2 3 2 3" xfId="8134"/>
    <cellStyle name="40% - Accent6 3 2 2 3 2 3 2" xfId="8135"/>
    <cellStyle name="40% - Accent6 3 2 2 3 2 4" xfId="8136"/>
    <cellStyle name="40% - Accent6 3 2 2 3 3" xfId="8137"/>
    <cellStyle name="40% - Accent6 3 2 2 3 3 2" xfId="8138"/>
    <cellStyle name="40% - Accent6 3 2 2 3 3 2 2" xfId="8139"/>
    <cellStyle name="40% - Accent6 3 2 2 3 3 3" xfId="8140"/>
    <cellStyle name="40% - Accent6 3 2 2 3 4" xfId="8141"/>
    <cellStyle name="40% - Accent6 3 2 2 3 4 2" xfId="8142"/>
    <cellStyle name="40% - Accent6 3 2 2 3 5" xfId="8143"/>
    <cellStyle name="40% - Accent6 3 2 2 3 5 2" xfId="8144"/>
    <cellStyle name="40% - Accent6 3 2 2 3 6" xfId="8145"/>
    <cellStyle name="40% - Accent6 3 2 2 4" xfId="8146"/>
    <cellStyle name="40% - Accent6 3 2 2 4 2" xfId="8147"/>
    <cellStyle name="40% - Accent6 3 2 2 4 2 2" xfId="8148"/>
    <cellStyle name="40% - Accent6 3 2 2 4 3" xfId="8149"/>
    <cellStyle name="40% - Accent6 3 2 2 4 3 2" xfId="8150"/>
    <cellStyle name="40% - Accent6 3 2 2 4 4" xfId="8151"/>
    <cellStyle name="40% - Accent6 3 2 2 5" xfId="8152"/>
    <cellStyle name="40% - Accent6 3 2 2 5 2" xfId="8153"/>
    <cellStyle name="40% - Accent6 3 2 2 5 2 2" xfId="8154"/>
    <cellStyle name="40% - Accent6 3 2 2 5 3" xfId="8155"/>
    <cellStyle name="40% - Accent6 3 2 2 6" xfId="8156"/>
    <cellStyle name="40% - Accent6 3 2 2 6 2" xfId="8157"/>
    <cellStyle name="40% - Accent6 3 2 2 7" xfId="8158"/>
    <cellStyle name="40% - Accent6 3 2 2 7 2" xfId="8159"/>
    <cellStyle name="40% - Accent6 3 2 2 8" xfId="8160"/>
    <cellStyle name="40% - Accent6 3 2 3" xfId="8161"/>
    <cellStyle name="40% - Accent6 3 2 3 2" xfId="8162"/>
    <cellStyle name="40% - Accent6 3 2 3 2 2" xfId="8163"/>
    <cellStyle name="40% - Accent6 3 2 3 2 2 2" xfId="8164"/>
    <cellStyle name="40% - Accent6 3 2 3 2 2 2 2" xfId="8165"/>
    <cellStyle name="40% - Accent6 3 2 3 2 2 3" xfId="8166"/>
    <cellStyle name="40% - Accent6 3 2 3 2 2 3 2" xfId="8167"/>
    <cellStyle name="40% - Accent6 3 2 3 2 2 4" xfId="8168"/>
    <cellStyle name="40% - Accent6 3 2 3 2 3" xfId="8169"/>
    <cellStyle name="40% - Accent6 3 2 3 2 3 2" xfId="8170"/>
    <cellStyle name="40% - Accent6 3 2 3 2 3 2 2" xfId="8171"/>
    <cellStyle name="40% - Accent6 3 2 3 2 3 3" xfId="8172"/>
    <cellStyle name="40% - Accent6 3 2 3 2 4" xfId="8173"/>
    <cellStyle name="40% - Accent6 3 2 3 2 4 2" xfId="8174"/>
    <cellStyle name="40% - Accent6 3 2 3 2 5" xfId="8175"/>
    <cellStyle name="40% - Accent6 3 2 3 2 5 2" xfId="8176"/>
    <cellStyle name="40% - Accent6 3 2 3 2 6" xfId="8177"/>
    <cellStyle name="40% - Accent6 3 2 3 3" xfId="8178"/>
    <cellStyle name="40% - Accent6 3 2 3 3 2" xfId="8179"/>
    <cellStyle name="40% - Accent6 3 2 3 3 2 2" xfId="8180"/>
    <cellStyle name="40% - Accent6 3 2 3 3 3" xfId="8181"/>
    <cellStyle name="40% - Accent6 3 2 3 3 3 2" xfId="8182"/>
    <cellStyle name="40% - Accent6 3 2 3 3 4" xfId="8183"/>
    <cellStyle name="40% - Accent6 3 2 3 4" xfId="8184"/>
    <cellStyle name="40% - Accent6 3 2 3 4 2" xfId="8185"/>
    <cellStyle name="40% - Accent6 3 2 3 4 2 2" xfId="8186"/>
    <cellStyle name="40% - Accent6 3 2 3 4 3" xfId="8187"/>
    <cellStyle name="40% - Accent6 3 2 3 5" xfId="8188"/>
    <cellStyle name="40% - Accent6 3 2 3 5 2" xfId="8189"/>
    <cellStyle name="40% - Accent6 3 2 3 6" xfId="8190"/>
    <cellStyle name="40% - Accent6 3 2 3 6 2" xfId="8191"/>
    <cellStyle name="40% - Accent6 3 2 3 7" xfId="8192"/>
    <cellStyle name="40% - Accent6 3 2 4" xfId="8193"/>
    <cellStyle name="40% - Accent6 3 2 4 2" xfId="8194"/>
    <cellStyle name="40% - Accent6 3 2 4 2 2" xfId="8195"/>
    <cellStyle name="40% - Accent6 3 2 4 2 2 2" xfId="8196"/>
    <cellStyle name="40% - Accent6 3 2 4 2 3" xfId="8197"/>
    <cellStyle name="40% - Accent6 3 2 4 2 3 2" xfId="8198"/>
    <cellStyle name="40% - Accent6 3 2 4 2 4" xfId="8199"/>
    <cellStyle name="40% - Accent6 3 2 4 3" xfId="8200"/>
    <cellStyle name="40% - Accent6 3 2 4 3 2" xfId="8201"/>
    <cellStyle name="40% - Accent6 3 2 4 3 2 2" xfId="8202"/>
    <cellStyle name="40% - Accent6 3 2 4 3 3" xfId="8203"/>
    <cellStyle name="40% - Accent6 3 2 4 4" xfId="8204"/>
    <cellStyle name="40% - Accent6 3 2 4 4 2" xfId="8205"/>
    <cellStyle name="40% - Accent6 3 2 4 5" xfId="8206"/>
    <cellStyle name="40% - Accent6 3 2 4 5 2" xfId="8207"/>
    <cellStyle name="40% - Accent6 3 2 4 6" xfId="8208"/>
    <cellStyle name="40% - Accent6 3 2 5" xfId="8209"/>
    <cellStyle name="40% - Accent6 3 2 5 2" xfId="8210"/>
    <cellStyle name="40% - Accent6 3 2 5 2 2" xfId="8211"/>
    <cellStyle name="40% - Accent6 3 2 5 3" xfId="8212"/>
    <cellStyle name="40% - Accent6 3 2 5 3 2" xfId="8213"/>
    <cellStyle name="40% - Accent6 3 2 5 4" xfId="8214"/>
    <cellStyle name="40% - Accent6 3 2 6" xfId="8215"/>
    <cellStyle name="40% - Accent6 3 2 6 2" xfId="8216"/>
    <cellStyle name="40% - Accent6 3 2 6 2 2" xfId="8217"/>
    <cellStyle name="40% - Accent6 3 2 6 3" xfId="8218"/>
    <cellStyle name="40% - Accent6 3 2 7" xfId="8219"/>
    <cellStyle name="40% - Accent6 3 2 7 2" xfId="8220"/>
    <cellStyle name="40% - Accent6 3 2 8" xfId="8221"/>
    <cellStyle name="40% - Accent6 3 2 8 2" xfId="8222"/>
    <cellStyle name="40% - Accent6 3 2 9" xfId="8223"/>
    <cellStyle name="40% - Accent6 3 3" xfId="8224"/>
    <cellStyle name="40% - Accent6 3 4" xfId="8225"/>
    <cellStyle name="40% - Accent6 3 5" xfId="8226"/>
    <cellStyle name="40% - Accent6 3 6" xfId="8227"/>
    <cellStyle name="40% - Accent6 4" xfId="8228"/>
    <cellStyle name="40% - Accent6 4 10" xfId="8229"/>
    <cellStyle name="40% - Accent6 4 2" xfId="8230"/>
    <cellStyle name="40% - Accent6 4 2 2" xfId="8231"/>
    <cellStyle name="40% - Accent6 4 2 2 2" xfId="8232"/>
    <cellStyle name="40% - Accent6 4 2 2 2 2" xfId="8233"/>
    <cellStyle name="40% - Accent6 4 2 2 2 2 2" xfId="8234"/>
    <cellStyle name="40% - Accent6 4 2 2 2 2 2 2" xfId="8235"/>
    <cellStyle name="40% - Accent6 4 2 2 2 2 3" xfId="8236"/>
    <cellStyle name="40% - Accent6 4 2 2 2 2 3 2" xfId="8237"/>
    <cellStyle name="40% - Accent6 4 2 2 2 2 4" xfId="8238"/>
    <cellStyle name="40% - Accent6 4 2 2 2 3" xfId="8239"/>
    <cellStyle name="40% - Accent6 4 2 2 2 3 2" xfId="8240"/>
    <cellStyle name="40% - Accent6 4 2 2 2 3 2 2" xfId="8241"/>
    <cellStyle name="40% - Accent6 4 2 2 2 3 3" xfId="8242"/>
    <cellStyle name="40% - Accent6 4 2 2 2 4" xfId="8243"/>
    <cellStyle name="40% - Accent6 4 2 2 2 4 2" xfId="8244"/>
    <cellStyle name="40% - Accent6 4 2 2 2 5" xfId="8245"/>
    <cellStyle name="40% - Accent6 4 2 2 2 5 2" xfId="8246"/>
    <cellStyle name="40% - Accent6 4 2 2 2 6" xfId="8247"/>
    <cellStyle name="40% - Accent6 4 2 2 3" xfId="8248"/>
    <cellStyle name="40% - Accent6 4 2 2 3 2" xfId="8249"/>
    <cellStyle name="40% - Accent6 4 2 2 3 2 2" xfId="8250"/>
    <cellStyle name="40% - Accent6 4 2 2 3 3" xfId="8251"/>
    <cellStyle name="40% - Accent6 4 2 2 3 3 2" xfId="8252"/>
    <cellStyle name="40% - Accent6 4 2 2 3 4" xfId="8253"/>
    <cellStyle name="40% - Accent6 4 2 2 4" xfId="8254"/>
    <cellStyle name="40% - Accent6 4 2 2 4 2" xfId="8255"/>
    <cellStyle name="40% - Accent6 4 2 2 4 2 2" xfId="8256"/>
    <cellStyle name="40% - Accent6 4 2 2 4 3" xfId="8257"/>
    <cellStyle name="40% - Accent6 4 2 2 5" xfId="8258"/>
    <cellStyle name="40% - Accent6 4 2 2 5 2" xfId="8259"/>
    <cellStyle name="40% - Accent6 4 2 2 6" xfId="8260"/>
    <cellStyle name="40% - Accent6 4 2 2 6 2" xfId="8261"/>
    <cellStyle name="40% - Accent6 4 2 2 7" xfId="8262"/>
    <cellStyle name="40% - Accent6 4 2 3" xfId="8263"/>
    <cellStyle name="40% - Accent6 4 2 3 2" xfId="8264"/>
    <cellStyle name="40% - Accent6 4 2 3 2 2" xfId="8265"/>
    <cellStyle name="40% - Accent6 4 2 3 2 2 2" xfId="8266"/>
    <cellStyle name="40% - Accent6 4 2 3 2 3" xfId="8267"/>
    <cellStyle name="40% - Accent6 4 2 3 2 3 2" xfId="8268"/>
    <cellStyle name="40% - Accent6 4 2 3 2 4" xfId="8269"/>
    <cellStyle name="40% - Accent6 4 2 3 3" xfId="8270"/>
    <cellStyle name="40% - Accent6 4 2 3 3 2" xfId="8271"/>
    <cellStyle name="40% - Accent6 4 2 3 3 2 2" xfId="8272"/>
    <cellStyle name="40% - Accent6 4 2 3 3 3" xfId="8273"/>
    <cellStyle name="40% - Accent6 4 2 3 4" xfId="8274"/>
    <cellStyle name="40% - Accent6 4 2 3 4 2" xfId="8275"/>
    <cellStyle name="40% - Accent6 4 2 3 5" xfId="8276"/>
    <cellStyle name="40% - Accent6 4 2 3 5 2" xfId="8277"/>
    <cellStyle name="40% - Accent6 4 2 3 6" xfId="8278"/>
    <cellStyle name="40% - Accent6 4 2 4" xfId="8279"/>
    <cellStyle name="40% - Accent6 4 2 4 2" xfId="8280"/>
    <cellStyle name="40% - Accent6 4 2 4 2 2" xfId="8281"/>
    <cellStyle name="40% - Accent6 4 2 4 3" xfId="8282"/>
    <cellStyle name="40% - Accent6 4 2 4 3 2" xfId="8283"/>
    <cellStyle name="40% - Accent6 4 2 4 4" xfId="8284"/>
    <cellStyle name="40% - Accent6 4 2 5" xfId="8285"/>
    <cellStyle name="40% - Accent6 4 2 5 2" xfId="8286"/>
    <cellStyle name="40% - Accent6 4 2 5 2 2" xfId="8287"/>
    <cellStyle name="40% - Accent6 4 2 5 3" xfId="8288"/>
    <cellStyle name="40% - Accent6 4 2 6" xfId="8289"/>
    <cellStyle name="40% - Accent6 4 2 6 2" xfId="8290"/>
    <cellStyle name="40% - Accent6 4 2 7" xfId="8291"/>
    <cellStyle name="40% - Accent6 4 2 7 2" xfId="8292"/>
    <cellStyle name="40% - Accent6 4 2 8" xfId="8293"/>
    <cellStyle name="40% - Accent6 4 2 9" xfId="8294"/>
    <cellStyle name="40% - Accent6 4 3" xfId="8295"/>
    <cellStyle name="40% - Accent6 4 3 2" xfId="8296"/>
    <cellStyle name="40% - Accent6 4 3 2 2" xfId="8297"/>
    <cellStyle name="40% - Accent6 4 3 2 2 2" xfId="8298"/>
    <cellStyle name="40% - Accent6 4 3 2 2 2 2" xfId="8299"/>
    <cellStyle name="40% - Accent6 4 3 2 2 3" xfId="8300"/>
    <cellStyle name="40% - Accent6 4 3 2 2 3 2" xfId="8301"/>
    <cellStyle name="40% - Accent6 4 3 2 2 4" xfId="8302"/>
    <cellStyle name="40% - Accent6 4 3 2 3" xfId="8303"/>
    <cellStyle name="40% - Accent6 4 3 2 3 2" xfId="8304"/>
    <cellStyle name="40% - Accent6 4 3 2 3 2 2" xfId="8305"/>
    <cellStyle name="40% - Accent6 4 3 2 3 3" xfId="8306"/>
    <cellStyle name="40% - Accent6 4 3 2 4" xfId="8307"/>
    <cellStyle name="40% - Accent6 4 3 2 4 2" xfId="8308"/>
    <cellStyle name="40% - Accent6 4 3 2 5" xfId="8309"/>
    <cellStyle name="40% - Accent6 4 3 2 5 2" xfId="8310"/>
    <cellStyle name="40% - Accent6 4 3 2 6" xfId="8311"/>
    <cellStyle name="40% - Accent6 4 3 3" xfId="8312"/>
    <cellStyle name="40% - Accent6 4 3 3 2" xfId="8313"/>
    <cellStyle name="40% - Accent6 4 3 3 2 2" xfId="8314"/>
    <cellStyle name="40% - Accent6 4 3 3 3" xfId="8315"/>
    <cellStyle name="40% - Accent6 4 3 3 3 2" xfId="8316"/>
    <cellStyle name="40% - Accent6 4 3 3 4" xfId="8317"/>
    <cellStyle name="40% - Accent6 4 3 4" xfId="8318"/>
    <cellStyle name="40% - Accent6 4 3 4 2" xfId="8319"/>
    <cellStyle name="40% - Accent6 4 3 4 2 2" xfId="8320"/>
    <cellStyle name="40% - Accent6 4 3 4 3" xfId="8321"/>
    <cellStyle name="40% - Accent6 4 3 5" xfId="8322"/>
    <cellStyle name="40% - Accent6 4 3 5 2" xfId="8323"/>
    <cellStyle name="40% - Accent6 4 3 6" xfId="8324"/>
    <cellStyle name="40% - Accent6 4 3 6 2" xfId="8325"/>
    <cellStyle name="40% - Accent6 4 3 7" xfId="8326"/>
    <cellStyle name="40% - Accent6 4 4" xfId="8327"/>
    <cellStyle name="40% - Accent6 4 4 2" xfId="8328"/>
    <cellStyle name="40% - Accent6 4 4 2 2" xfId="8329"/>
    <cellStyle name="40% - Accent6 4 4 2 2 2" xfId="8330"/>
    <cellStyle name="40% - Accent6 4 4 2 3" xfId="8331"/>
    <cellStyle name="40% - Accent6 4 4 2 3 2" xfId="8332"/>
    <cellStyle name="40% - Accent6 4 4 2 4" xfId="8333"/>
    <cellStyle name="40% - Accent6 4 4 3" xfId="8334"/>
    <cellStyle name="40% - Accent6 4 4 3 2" xfId="8335"/>
    <cellStyle name="40% - Accent6 4 4 3 2 2" xfId="8336"/>
    <cellStyle name="40% - Accent6 4 4 3 3" xfId="8337"/>
    <cellStyle name="40% - Accent6 4 4 4" xfId="8338"/>
    <cellStyle name="40% - Accent6 4 4 4 2" xfId="8339"/>
    <cellStyle name="40% - Accent6 4 4 5" xfId="8340"/>
    <cellStyle name="40% - Accent6 4 4 5 2" xfId="8341"/>
    <cellStyle name="40% - Accent6 4 4 6" xfId="8342"/>
    <cellStyle name="40% - Accent6 4 5" xfId="8343"/>
    <cellStyle name="40% - Accent6 4 5 2" xfId="8344"/>
    <cellStyle name="40% - Accent6 4 5 2 2" xfId="8345"/>
    <cellStyle name="40% - Accent6 4 5 3" xfId="8346"/>
    <cellStyle name="40% - Accent6 4 5 3 2" xfId="8347"/>
    <cellStyle name="40% - Accent6 4 5 4" xfId="8348"/>
    <cellStyle name="40% - Accent6 4 5 5" xfId="8349"/>
    <cellStyle name="40% - Accent6 4 6" xfId="8350"/>
    <cellStyle name="40% - Accent6 4 6 2" xfId="8351"/>
    <cellStyle name="40% - Accent6 4 6 2 2" xfId="8352"/>
    <cellStyle name="40% - Accent6 4 6 3" xfId="8353"/>
    <cellStyle name="40% - Accent6 4 6 4" xfId="8354"/>
    <cellStyle name="40% - Accent6 4 7" xfId="8355"/>
    <cellStyle name="40% - Accent6 4 7 2" xfId="8356"/>
    <cellStyle name="40% - Accent6 4 8" xfId="8357"/>
    <cellStyle name="40% - Accent6 4 8 2" xfId="8358"/>
    <cellStyle name="40% - Accent6 4 9" xfId="8359"/>
    <cellStyle name="40% - Accent6 5" xfId="8360"/>
    <cellStyle name="40% - Accent6 5 2" xfId="8361"/>
    <cellStyle name="40% - Accent6 5 2 2" xfId="8362"/>
    <cellStyle name="40% - Accent6 5 2 2 2" xfId="8363"/>
    <cellStyle name="40% - Accent6 5 2 2 2 2" xfId="8364"/>
    <cellStyle name="40% - Accent6 5 2 2 2 2 2" xfId="8365"/>
    <cellStyle name="40% - Accent6 5 2 2 2 2 2 2" xfId="8366"/>
    <cellStyle name="40% - Accent6 5 2 2 2 2 3" xfId="8367"/>
    <cellStyle name="40% - Accent6 5 2 2 2 2 3 2" xfId="8368"/>
    <cellStyle name="40% - Accent6 5 2 2 2 2 4" xfId="8369"/>
    <cellStyle name="40% - Accent6 5 2 2 2 3" xfId="8370"/>
    <cellStyle name="40% - Accent6 5 2 2 2 3 2" xfId="8371"/>
    <cellStyle name="40% - Accent6 5 2 2 2 3 2 2" xfId="8372"/>
    <cellStyle name="40% - Accent6 5 2 2 2 3 3" xfId="8373"/>
    <cellStyle name="40% - Accent6 5 2 2 2 4" xfId="8374"/>
    <cellStyle name="40% - Accent6 5 2 2 2 4 2" xfId="8375"/>
    <cellStyle name="40% - Accent6 5 2 2 2 5" xfId="8376"/>
    <cellStyle name="40% - Accent6 5 2 2 2 5 2" xfId="8377"/>
    <cellStyle name="40% - Accent6 5 2 2 2 6" xfId="8378"/>
    <cellStyle name="40% - Accent6 5 2 2 3" xfId="8379"/>
    <cellStyle name="40% - Accent6 5 2 2 3 2" xfId="8380"/>
    <cellStyle name="40% - Accent6 5 2 2 3 2 2" xfId="8381"/>
    <cellStyle name="40% - Accent6 5 2 2 3 3" xfId="8382"/>
    <cellStyle name="40% - Accent6 5 2 2 3 3 2" xfId="8383"/>
    <cellStyle name="40% - Accent6 5 2 2 3 4" xfId="8384"/>
    <cellStyle name="40% - Accent6 5 2 2 4" xfId="8385"/>
    <cellStyle name="40% - Accent6 5 2 2 4 2" xfId="8386"/>
    <cellStyle name="40% - Accent6 5 2 2 4 2 2" xfId="8387"/>
    <cellStyle name="40% - Accent6 5 2 2 4 3" xfId="8388"/>
    <cellStyle name="40% - Accent6 5 2 2 5" xfId="8389"/>
    <cellStyle name="40% - Accent6 5 2 2 5 2" xfId="8390"/>
    <cellStyle name="40% - Accent6 5 2 2 6" xfId="8391"/>
    <cellStyle name="40% - Accent6 5 2 2 6 2" xfId="8392"/>
    <cellStyle name="40% - Accent6 5 2 2 7" xfId="8393"/>
    <cellStyle name="40% - Accent6 5 2 3" xfId="8394"/>
    <cellStyle name="40% - Accent6 5 2 3 2" xfId="8395"/>
    <cellStyle name="40% - Accent6 5 2 3 2 2" xfId="8396"/>
    <cellStyle name="40% - Accent6 5 2 3 2 2 2" xfId="8397"/>
    <cellStyle name="40% - Accent6 5 2 3 2 3" xfId="8398"/>
    <cellStyle name="40% - Accent6 5 2 3 2 3 2" xfId="8399"/>
    <cellStyle name="40% - Accent6 5 2 3 2 4" xfId="8400"/>
    <cellStyle name="40% - Accent6 5 2 3 3" xfId="8401"/>
    <cellStyle name="40% - Accent6 5 2 3 3 2" xfId="8402"/>
    <cellStyle name="40% - Accent6 5 2 3 3 2 2" xfId="8403"/>
    <cellStyle name="40% - Accent6 5 2 3 3 3" xfId="8404"/>
    <cellStyle name="40% - Accent6 5 2 3 4" xfId="8405"/>
    <cellStyle name="40% - Accent6 5 2 3 4 2" xfId="8406"/>
    <cellStyle name="40% - Accent6 5 2 3 5" xfId="8407"/>
    <cellStyle name="40% - Accent6 5 2 3 5 2" xfId="8408"/>
    <cellStyle name="40% - Accent6 5 2 3 6" xfId="8409"/>
    <cellStyle name="40% - Accent6 5 2 4" xfId="8410"/>
    <cellStyle name="40% - Accent6 5 2 4 2" xfId="8411"/>
    <cellStyle name="40% - Accent6 5 2 4 2 2" xfId="8412"/>
    <cellStyle name="40% - Accent6 5 2 4 3" xfId="8413"/>
    <cellStyle name="40% - Accent6 5 2 4 3 2" xfId="8414"/>
    <cellStyle name="40% - Accent6 5 2 4 4" xfId="8415"/>
    <cellStyle name="40% - Accent6 5 2 5" xfId="8416"/>
    <cellStyle name="40% - Accent6 5 2 5 2" xfId="8417"/>
    <cellStyle name="40% - Accent6 5 2 5 2 2" xfId="8418"/>
    <cellStyle name="40% - Accent6 5 2 5 3" xfId="8419"/>
    <cellStyle name="40% - Accent6 5 2 6" xfId="8420"/>
    <cellStyle name="40% - Accent6 5 2 6 2" xfId="8421"/>
    <cellStyle name="40% - Accent6 5 2 7" xfId="8422"/>
    <cellStyle name="40% - Accent6 5 2 7 2" xfId="8423"/>
    <cellStyle name="40% - Accent6 5 2 8" xfId="8424"/>
    <cellStyle name="40% - Accent6 5 3" xfId="8425"/>
    <cellStyle name="40% - Accent6 5 3 2" xfId="8426"/>
    <cellStyle name="40% - Accent6 5 3 2 2" xfId="8427"/>
    <cellStyle name="40% - Accent6 5 3 2 2 2" xfId="8428"/>
    <cellStyle name="40% - Accent6 5 3 2 2 2 2" xfId="8429"/>
    <cellStyle name="40% - Accent6 5 3 2 2 3" xfId="8430"/>
    <cellStyle name="40% - Accent6 5 3 2 2 3 2" xfId="8431"/>
    <cellStyle name="40% - Accent6 5 3 2 2 4" xfId="8432"/>
    <cellStyle name="40% - Accent6 5 3 2 3" xfId="8433"/>
    <cellStyle name="40% - Accent6 5 3 2 3 2" xfId="8434"/>
    <cellStyle name="40% - Accent6 5 3 2 3 2 2" xfId="8435"/>
    <cellStyle name="40% - Accent6 5 3 2 3 3" xfId="8436"/>
    <cellStyle name="40% - Accent6 5 3 2 4" xfId="8437"/>
    <cellStyle name="40% - Accent6 5 3 2 4 2" xfId="8438"/>
    <cellStyle name="40% - Accent6 5 3 2 5" xfId="8439"/>
    <cellStyle name="40% - Accent6 5 3 2 5 2" xfId="8440"/>
    <cellStyle name="40% - Accent6 5 3 2 6" xfId="8441"/>
    <cellStyle name="40% - Accent6 5 3 3" xfId="8442"/>
    <cellStyle name="40% - Accent6 5 3 3 2" xfId="8443"/>
    <cellStyle name="40% - Accent6 5 3 3 2 2" xfId="8444"/>
    <cellStyle name="40% - Accent6 5 3 3 3" xfId="8445"/>
    <cellStyle name="40% - Accent6 5 3 3 3 2" xfId="8446"/>
    <cellStyle name="40% - Accent6 5 3 3 4" xfId="8447"/>
    <cellStyle name="40% - Accent6 5 3 4" xfId="8448"/>
    <cellStyle name="40% - Accent6 5 3 4 2" xfId="8449"/>
    <cellStyle name="40% - Accent6 5 3 4 2 2" xfId="8450"/>
    <cellStyle name="40% - Accent6 5 3 4 3" xfId="8451"/>
    <cellStyle name="40% - Accent6 5 3 5" xfId="8452"/>
    <cellStyle name="40% - Accent6 5 3 5 2" xfId="8453"/>
    <cellStyle name="40% - Accent6 5 3 6" xfId="8454"/>
    <cellStyle name="40% - Accent6 5 3 6 2" xfId="8455"/>
    <cellStyle name="40% - Accent6 5 3 7" xfId="8456"/>
    <cellStyle name="40% - Accent6 5 4" xfId="8457"/>
    <cellStyle name="40% - Accent6 5 4 2" xfId="8458"/>
    <cellStyle name="40% - Accent6 5 4 2 2" xfId="8459"/>
    <cellStyle name="40% - Accent6 5 4 2 2 2" xfId="8460"/>
    <cellStyle name="40% - Accent6 5 4 2 3" xfId="8461"/>
    <cellStyle name="40% - Accent6 5 4 2 3 2" xfId="8462"/>
    <cellStyle name="40% - Accent6 5 4 2 4" xfId="8463"/>
    <cellStyle name="40% - Accent6 5 4 3" xfId="8464"/>
    <cellStyle name="40% - Accent6 5 4 3 2" xfId="8465"/>
    <cellStyle name="40% - Accent6 5 4 3 2 2" xfId="8466"/>
    <cellStyle name="40% - Accent6 5 4 3 3" xfId="8467"/>
    <cellStyle name="40% - Accent6 5 4 4" xfId="8468"/>
    <cellStyle name="40% - Accent6 5 4 4 2" xfId="8469"/>
    <cellStyle name="40% - Accent6 5 4 5" xfId="8470"/>
    <cellStyle name="40% - Accent6 5 4 5 2" xfId="8471"/>
    <cellStyle name="40% - Accent6 5 4 6" xfId="8472"/>
    <cellStyle name="40% - Accent6 5 5" xfId="8473"/>
    <cellStyle name="40% - Accent6 5 5 2" xfId="8474"/>
    <cellStyle name="40% - Accent6 5 5 2 2" xfId="8475"/>
    <cellStyle name="40% - Accent6 5 5 3" xfId="8476"/>
    <cellStyle name="40% - Accent6 5 5 3 2" xfId="8477"/>
    <cellStyle name="40% - Accent6 5 5 4" xfId="8478"/>
    <cellStyle name="40% - Accent6 5 5 5" xfId="8479"/>
    <cellStyle name="40% - Accent6 5 6" xfId="8480"/>
    <cellStyle name="40% - Accent6 5 6 2" xfId="8481"/>
    <cellStyle name="40% - Accent6 5 6 2 2" xfId="8482"/>
    <cellStyle name="40% - Accent6 5 6 3" xfId="8483"/>
    <cellStyle name="40% - Accent6 5 7" xfId="8484"/>
    <cellStyle name="40% - Accent6 5 7 2" xfId="8485"/>
    <cellStyle name="40% - Accent6 5 8" xfId="8486"/>
    <cellStyle name="40% - Accent6 5 8 2" xfId="8487"/>
    <cellStyle name="40% - Accent6 5 9" xfId="8488"/>
    <cellStyle name="40% - Accent6 6" xfId="8489"/>
    <cellStyle name="40% - Accent6 7" xfId="8490"/>
    <cellStyle name="40% - Accent6 8" xfId="8491"/>
    <cellStyle name="40% - Accent6 9" xfId="8492"/>
    <cellStyle name="60% - Accent1 2" xfId="8493"/>
    <cellStyle name="60% - Accent1 2 2" xfId="8494"/>
    <cellStyle name="60% - Accent1 2 2 2" xfId="8495"/>
    <cellStyle name="60% - Accent1 2 2 3" xfId="8496"/>
    <cellStyle name="60% - Accent1 2 2 4" xfId="8497"/>
    <cellStyle name="60% - Accent1 2 2 5" xfId="8498"/>
    <cellStyle name="60% - Accent1 2 3" xfId="8499"/>
    <cellStyle name="60% - Accent1 2 3 2" xfId="8500"/>
    <cellStyle name="60% - Accent1 2 3 2 2" xfId="8501"/>
    <cellStyle name="60% - Accent1 2 3 3" xfId="8502"/>
    <cellStyle name="60% - Accent1 2 3 4" xfId="8503"/>
    <cellStyle name="60% - Accent1 2 4" xfId="8504"/>
    <cellStyle name="60% - Accent1 2 4 2" xfId="8505"/>
    <cellStyle name="60% - Accent1 2 5" xfId="8506"/>
    <cellStyle name="60% - Accent1 2 5 2" xfId="8507"/>
    <cellStyle name="60% - Accent1 2 6" xfId="8508"/>
    <cellStyle name="60% - Accent1 2 6 2" xfId="8509"/>
    <cellStyle name="60% - Accent1 2 6 3" xfId="8510"/>
    <cellStyle name="60% - Accent1 2 7" xfId="8511"/>
    <cellStyle name="60% - Accent1 2 7 2" xfId="8512"/>
    <cellStyle name="60% - Accent1 2 8" xfId="8513"/>
    <cellStyle name="60% - Accent1 2 9" xfId="8514"/>
    <cellStyle name="60% - Accent1 3" xfId="8515"/>
    <cellStyle name="60% - Accent1 3 2" xfId="8516"/>
    <cellStyle name="60% - Accent1 3 3" xfId="8517"/>
    <cellStyle name="60% - Accent1 3 4" xfId="8518"/>
    <cellStyle name="60% - Accent1 3 5" xfId="8519"/>
    <cellStyle name="60% - Accent1 4" xfId="8520"/>
    <cellStyle name="60% - Accent1 4 2" xfId="8521"/>
    <cellStyle name="60% - Accent1 4 3" xfId="8522"/>
    <cellStyle name="60% - Accent1 4 4" xfId="8523"/>
    <cellStyle name="60% - Accent1 5" xfId="8524"/>
    <cellStyle name="60% - Accent1 6" xfId="8525"/>
    <cellStyle name="60% - Accent1 7" xfId="8526"/>
    <cellStyle name="60% - Accent1 8" xfId="8527"/>
    <cellStyle name="60% - Accent2 2" xfId="8528"/>
    <cellStyle name="60% - Accent2 2 10" xfId="8529"/>
    <cellStyle name="60% - Accent2 2 2" xfId="8530"/>
    <cellStyle name="60% - Accent2 2 2 2" xfId="8531"/>
    <cellStyle name="60% - Accent2 2 2 3" xfId="8532"/>
    <cellStyle name="60% - Accent2 2 2 4" xfId="8533"/>
    <cellStyle name="60% - Accent2 2 2 5" xfId="8534"/>
    <cellStyle name="60% - Accent2 2 3" xfId="8535"/>
    <cellStyle name="60% - Accent2 2 3 2" xfId="8536"/>
    <cellStyle name="60% - Accent2 2 3 2 2" xfId="8537"/>
    <cellStyle name="60% - Accent2 2 3 3" xfId="8538"/>
    <cellStyle name="60% - Accent2 2 3 4" xfId="8539"/>
    <cellStyle name="60% - Accent2 2 3_5.4 MD &amp; utilisation-Spatial" xfId="8540"/>
    <cellStyle name="60% - Accent2 2 4" xfId="8541"/>
    <cellStyle name="60% - Accent2 2 4 2" xfId="8542"/>
    <cellStyle name="60% - Accent2 2 5" xfId="8543"/>
    <cellStyle name="60% - Accent2 2 5 2" xfId="8544"/>
    <cellStyle name="60% - Accent2 2 6" xfId="8545"/>
    <cellStyle name="60% - Accent2 2 6 2" xfId="8546"/>
    <cellStyle name="60% - Accent2 2 6 3" xfId="8547"/>
    <cellStyle name="60% - Accent2 2 7" xfId="8548"/>
    <cellStyle name="60% - Accent2 2 7 2" xfId="8549"/>
    <cellStyle name="60% - Accent2 2 8" xfId="8550"/>
    <cellStyle name="60% - Accent2 2 9" xfId="8551"/>
    <cellStyle name="60% - Accent2 3" xfId="8552"/>
    <cellStyle name="60% - Accent2 3 2" xfId="8553"/>
    <cellStyle name="60% - Accent2 3 3" xfId="8554"/>
    <cellStyle name="60% - Accent2 3 4" xfId="8555"/>
    <cellStyle name="60% - Accent2 3 5" xfId="8556"/>
    <cellStyle name="60% - Accent2 4" xfId="8557"/>
    <cellStyle name="60% - Accent2 4 2" xfId="8558"/>
    <cellStyle name="60% - Accent2 4 3" xfId="8559"/>
    <cellStyle name="60% - Accent2 4 4" xfId="8560"/>
    <cellStyle name="60% - Accent2 5" xfId="8561"/>
    <cellStyle name="60% - Accent2 6" xfId="8562"/>
    <cellStyle name="60% - Accent2 7" xfId="8563"/>
    <cellStyle name="60% - Accent2 8" xfId="8564"/>
    <cellStyle name="60% - Accent3 2" xfId="8565"/>
    <cellStyle name="60% - Accent3 2 2" xfId="8566"/>
    <cellStyle name="60% - Accent3 2 2 2" xfId="8567"/>
    <cellStyle name="60% - Accent3 2 2 3" xfId="8568"/>
    <cellStyle name="60% - Accent3 2 2 4" xfId="8569"/>
    <cellStyle name="60% - Accent3 2 2 5" xfId="8570"/>
    <cellStyle name="60% - Accent3 2 3" xfId="8571"/>
    <cellStyle name="60% - Accent3 2 3 2" xfId="8572"/>
    <cellStyle name="60% - Accent3 2 3 2 2" xfId="8573"/>
    <cellStyle name="60% - Accent3 2 3 3" xfId="8574"/>
    <cellStyle name="60% - Accent3 2 3 4" xfId="8575"/>
    <cellStyle name="60% - Accent3 2 4" xfId="8576"/>
    <cellStyle name="60% - Accent3 2 4 2" xfId="8577"/>
    <cellStyle name="60% - Accent3 2 5" xfId="8578"/>
    <cellStyle name="60% - Accent3 2 5 2" xfId="8579"/>
    <cellStyle name="60% - Accent3 2 6" xfId="8580"/>
    <cellStyle name="60% - Accent3 2 6 2" xfId="8581"/>
    <cellStyle name="60% - Accent3 2 6 3" xfId="8582"/>
    <cellStyle name="60% - Accent3 2 7" xfId="8583"/>
    <cellStyle name="60% - Accent3 2 7 2" xfId="8584"/>
    <cellStyle name="60% - Accent3 2 8" xfId="8585"/>
    <cellStyle name="60% - Accent3 2 9" xfId="8586"/>
    <cellStyle name="60% - Accent3 3" xfId="8587"/>
    <cellStyle name="60% - Accent3 3 2" xfId="8588"/>
    <cellStyle name="60% - Accent3 3 3" xfId="8589"/>
    <cellStyle name="60% - Accent3 3 4" xfId="8590"/>
    <cellStyle name="60% - Accent3 3 5" xfId="8591"/>
    <cellStyle name="60% - Accent3 4" xfId="8592"/>
    <cellStyle name="60% - Accent3 4 2" xfId="8593"/>
    <cellStyle name="60% - Accent3 4 3" xfId="8594"/>
    <cellStyle name="60% - Accent3 4 4" xfId="8595"/>
    <cellStyle name="60% - Accent3 5" xfId="8596"/>
    <cellStyle name="60% - Accent3 6" xfId="8597"/>
    <cellStyle name="60% - Accent3 7" xfId="8598"/>
    <cellStyle name="60% - Accent3 8" xfId="8599"/>
    <cellStyle name="60% - Accent4 2" xfId="8600"/>
    <cellStyle name="60% - Accent4 2 2" xfId="8601"/>
    <cellStyle name="60% - Accent4 2 2 2" xfId="8602"/>
    <cellStyle name="60% - Accent4 2 2 3" xfId="8603"/>
    <cellStyle name="60% - Accent4 2 2 4" xfId="8604"/>
    <cellStyle name="60% - Accent4 2 2 5" xfId="8605"/>
    <cellStyle name="60% - Accent4 2 3" xfId="8606"/>
    <cellStyle name="60% - Accent4 2 3 2" xfId="8607"/>
    <cellStyle name="60% - Accent4 2 3 2 2" xfId="8608"/>
    <cellStyle name="60% - Accent4 2 3 3" xfId="8609"/>
    <cellStyle name="60% - Accent4 2 3 4" xfId="8610"/>
    <cellStyle name="60% - Accent4 2 4" xfId="8611"/>
    <cellStyle name="60% - Accent4 2 4 2" xfId="8612"/>
    <cellStyle name="60% - Accent4 2 5" xfId="8613"/>
    <cellStyle name="60% - Accent4 2 5 2" xfId="8614"/>
    <cellStyle name="60% - Accent4 2 6" xfId="8615"/>
    <cellStyle name="60% - Accent4 2 6 2" xfId="8616"/>
    <cellStyle name="60% - Accent4 2 7" xfId="8617"/>
    <cellStyle name="60% - Accent4 2 7 2" xfId="8618"/>
    <cellStyle name="60% - Accent4 2 8" xfId="8619"/>
    <cellStyle name="60% - Accent4 2 8 2" xfId="8620"/>
    <cellStyle name="60% - Accent4 2 9" xfId="8621"/>
    <cellStyle name="60% - Accent4 2 9 2" xfId="8622"/>
    <cellStyle name="60% - Accent4 3" xfId="8623"/>
    <cellStyle name="60% - Accent4 3 2" xfId="8624"/>
    <cellStyle name="60% - Accent4 3 3" xfId="8625"/>
    <cellStyle name="60% - Accent4 3 4" xfId="8626"/>
    <cellStyle name="60% - Accent4 4" xfId="8627"/>
    <cellStyle name="60% - Accent4 4 2" xfId="8628"/>
    <cellStyle name="60% - Accent4 4 3" xfId="8629"/>
    <cellStyle name="60% - Accent4 4 4" xfId="8630"/>
    <cellStyle name="60% - Accent4 4 5" xfId="8631"/>
    <cellStyle name="60% - Accent4 5" xfId="8632"/>
    <cellStyle name="60% - Accent4 5 2" xfId="8633"/>
    <cellStyle name="60% - Accent4 6" xfId="8634"/>
    <cellStyle name="60% - Accent4 7" xfId="8635"/>
    <cellStyle name="60% - Accent4 8" xfId="8636"/>
    <cellStyle name="60% - Accent5 2" xfId="8637"/>
    <cellStyle name="60% - Accent5 2 2" xfId="8638"/>
    <cellStyle name="60% - Accent5 2 2 2" xfId="8639"/>
    <cellStyle name="60% - Accent5 2 2 3" xfId="8640"/>
    <cellStyle name="60% - Accent5 2 2 4" xfId="8641"/>
    <cellStyle name="60% - Accent5 2 2 5" xfId="8642"/>
    <cellStyle name="60% - Accent5 2 3" xfId="8643"/>
    <cellStyle name="60% - Accent5 2 3 2" xfId="8644"/>
    <cellStyle name="60% - Accent5 2 3 3" xfId="8645"/>
    <cellStyle name="60% - Accent5 2 4" xfId="8646"/>
    <cellStyle name="60% - Accent5 2 4 2" xfId="8647"/>
    <cellStyle name="60% - Accent5 2 5" xfId="8648"/>
    <cellStyle name="60% - Accent5 2 5 2" xfId="8649"/>
    <cellStyle name="60% - Accent5 2 6" xfId="8650"/>
    <cellStyle name="60% - Accent5 2 6 2" xfId="8651"/>
    <cellStyle name="60% - Accent5 2 6 3" xfId="8652"/>
    <cellStyle name="60% - Accent5 2 7" xfId="8653"/>
    <cellStyle name="60% - Accent5 2 7 2" xfId="8654"/>
    <cellStyle name="60% - Accent5 2 8" xfId="8655"/>
    <cellStyle name="60% - Accent5 3" xfId="8656"/>
    <cellStyle name="60% - Accent5 3 2" xfId="8657"/>
    <cellStyle name="60% - Accent5 3 3" xfId="8658"/>
    <cellStyle name="60% - Accent5 3 4" xfId="8659"/>
    <cellStyle name="60% - Accent5 3 5" xfId="8660"/>
    <cellStyle name="60% - Accent5 4" xfId="8661"/>
    <cellStyle name="60% - Accent5 4 2" xfId="8662"/>
    <cellStyle name="60% - Accent5 4 3" xfId="8663"/>
    <cellStyle name="60% - Accent5 4 4" xfId="8664"/>
    <cellStyle name="60% - Accent5 5" xfId="8665"/>
    <cellStyle name="60% - Accent5 6" xfId="8666"/>
    <cellStyle name="60% - Accent5 7" xfId="8667"/>
    <cellStyle name="60% - Accent5 8" xfId="8668"/>
    <cellStyle name="60% - Accent6 2" xfId="8669"/>
    <cellStyle name="60% - Accent6 2 2" xfId="8670"/>
    <cellStyle name="60% - Accent6 2 2 2" xfId="8671"/>
    <cellStyle name="60% - Accent6 2 2 3" xfId="8672"/>
    <cellStyle name="60% - Accent6 2 2 4" xfId="8673"/>
    <cellStyle name="60% - Accent6 2 2 5" xfId="8674"/>
    <cellStyle name="60% - Accent6 2 3" xfId="8675"/>
    <cellStyle name="60% - Accent6 2 3 2" xfId="8676"/>
    <cellStyle name="60% - Accent6 2 3 2 2" xfId="8677"/>
    <cellStyle name="60% - Accent6 2 3 3" xfId="8678"/>
    <cellStyle name="60% - Accent6 2 3 4" xfId="8679"/>
    <cellStyle name="60% - Accent6 2 4" xfId="8680"/>
    <cellStyle name="60% - Accent6 2 4 2" xfId="8681"/>
    <cellStyle name="60% - Accent6 2 5" xfId="8682"/>
    <cellStyle name="60% - Accent6 2 5 2" xfId="8683"/>
    <cellStyle name="60% - Accent6 2 6" xfId="8684"/>
    <cellStyle name="60% - Accent6 2 6 2" xfId="8685"/>
    <cellStyle name="60% - Accent6 2 6 3" xfId="8686"/>
    <cellStyle name="60% - Accent6 2 7" xfId="8687"/>
    <cellStyle name="60% - Accent6 2 7 2" xfId="8688"/>
    <cellStyle name="60% - Accent6 2 8" xfId="8689"/>
    <cellStyle name="60% - Accent6 2 9" xfId="8690"/>
    <cellStyle name="60% - Accent6 3" xfId="8691"/>
    <cellStyle name="60% - Accent6 3 2" xfId="8692"/>
    <cellStyle name="60% - Accent6 3 3" xfId="8693"/>
    <cellStyle name="60% - Accent6 3 4" xfId="8694"/>
    <cellStyle name="60% - Accent6 3 5" xfId="8695"/>
    <cellStyle name="60% - Accent6 4" xfId="8696"/>
    <cellStyle name="60% - Accent6 4 2" xfId="8697"/>
    <cellStyle name="60% - Accent6 4 3" xfId="8698"/>
    <cellStyle name="60% - Accent6 4 4" xfId="8699"/>
    <cellStyle name="60% - Accent6 5" xfId="8700"/>
    <cellStyle name="60% - Accent6 6" xfId="8701"/>
    <cellStyle name="60% - Accent6 7" xfId="8702"/>
    <cellStyle name="60% - Accent6 8" xfId="8703"/>
    <cellStyle name="Accent1 - 20%" xfId="8704"/>
    <cellStyle name="Accent1 - 40%" xfId="8705"/>
    <cellStyle name="Accent1 - 60%" xfId="8706"/>
    <cellStyle name="Accent1 - 60% 2" xfId="8707"/>
    <cellStyle name="Accent1 10" xfId="8708"/>
    <cellStyle name="Accent1 11" xfId="8709"/>
    <cellStyle name="Accent1 12" xfId="8710"/>
    <cellStyle name="Accent1 13" xfId="8711"/>
    <cellStyle name="Accent1 14" xfId="8712"/>
    <cellStyle name="Accent1 15" xfId="8713"/>
    <cellStyle name="Accent1 16" xfId="8714"/>
    <cellStyle name="Accent1 17" xfId="8715"/>
    <cellStyle name="Accent1 18" xfId="8716"/>
    <cellStyle name="Accent1 19" xfId="8717"/>
    <cellStyle name="Accent1 2" xfId="8718"/>
    <cellStyle name="Accent1 2 2" xfId="8719"/>
    <cellStyle name="Accent1 2 2 2" xfId="8720"/>
    <cellStyle name="Accent1 2 2 3" xfId="8721"/>
    <cellStyle name="Accent1 2 2 4" xfId="8722"/>
    <cellStyle name="Accent1 2 2 5" xfId="8723"/>
    <cellStyle name="Accent1 2 3" xfId="8724"/>
    <cellStyle name="Accent1 2 3 2" xfId="8725"/>
    <cellStyle name="Accent1 2 3 2 2" xfId="8726"/>
    <cellStyle name="Accent1 2 3 3" xfId="8727"/>
    <cellStyle name="Accent1 2 3 4" xfId="8728"/>
    <cellStyle name="Accent1 2 4" xfId="8729"/>
    <cellStyle name="Accent1 2 4 2" xfId="8730"/>
    <cellStyle name="Accent1 2 5" xfId="8731"/>
    <cellStyle name="Accent1 2 5 2" xfId="8732"/>
    <cellStyle name="Accent1 2 6" xfId="8733"/>
    <cellStyle name="Accent1 2 6 2" xfId="8734"/>
    <cellStyle name="Accent1 2 6 3" xfId="8735"/>
    <cellStyle name="Accent1 2 7" xfId="8736"/>
    <cellStyle name="Accent1 2 7 2" xfId="8737"/>
    <cellStyle name="Accent1 2 8" xfId="8738"/>
    <cellStyle name="Accent1 2 9" xfId="8739"/>
    <cellStyle name="Accent1 20" xfId="8740"/>
    <cellStyle name="Accent1 21" xfId="8741"/>
    <cellStyle name="Accent1 22" xfId="8742"/>
    <cellStyle name="Accent1 23" xfId="8743"/>
    <cellStyle name="Accent1 24" xfId="8744"/>
    <cellStyle name="Accent1 25" xfId="8745"/>
    <cellStyle name="Accent1 26" xfId="8746"/>
    <cellStyle name="Accent1 27" xfId="8747"/>
    <cellStyle name="Accent1 28" xfId="8748"/>
    <cellStyle name="Accent1 29" xfId="8749"/>
    <cellStyle name="Accent1 3" xfId="8750"/>
    <cellStyle name="Accent1 3 2" xfId="8751"/>
    <cellStyle name="Accent1 3 3" xfId="8752"/>
    <cellStyle name="Accent1 3 4" xfId="8753"/>
    <cellStyle name="Accent1 3 5" xfId="8754"/>
    <cellStyle name="Accent1 3 6" xfId="8755"/>
    <cellStyle name="Accent1 30" xfId="8756"/>
    <cellStyle name="Accent1 31" xfId="8757"/>
    <cellStyle name="Accent1 32" xfId="8758"/>
    <cellStyle name="Accent1 33" xfId="8759"/>
    <cellStyle name="Accent1 34" xfId="8760"/>
    <cellStyle name="Accent1 35" xfId="8761"/>
    <cellStyle name="Accent1 36" xfId="8762"/>
    <cellStyle name="Accent1 37" xfId="8763"/>
    <cellStyle name="Accent1 38" xfId="8764"/>
    <cellStyle name="Accent1 39" xfId="8765"/>
    <cellStyle name="Accent1 4" xfId="8766"/>
    <cellStyle name="Accent1 4 2" xfId="8767"/>
    <cellStyle name="Accent1 4 3" xfId="8768"/>
    <cellStyle name="Accent1 4 4" xfId="8769"/>
    <cellStyle name="Accent1 40" xfId="8770"/>
    <cellStyle name="Accent1 41" xfId="8771"/>
    <cellStyle name="Accent1 42" xfId="8772"/>
    <cellStyle name="Accent1 43" xfId="8773"/>
    <cellStyle name="Accent1 44" xfId="8774"/>
    <cellStyle name="Accent1 45" xfId="8775"/>
    <cellStyle name="Accent1 46" xfId="8776"/>
    <cellStyle name="Accent1 47" xfId="8777"/>
    <cellStyle name="Accent1 48" xfId="8778"/>
    <cellStyle name="Accent1 49" xfId="8779"/>
    <cellStyle name="Accent1 5" xfId="8780"/>
    <cellStyle name="Accent1 50" xfId="8781"/>
    <cellStyle name="Accent1 51" xfId="8782"/>
    <cellStyle name="Accent1 52" xfId="8783"/>
    <cellStyle name="Accent1 53" xfId="8784"/>
    <cellStyle name="Accent1 54" xfId="8785"/>
    <cellStyle name="Accent1 55" xfId="8786"/>
    <cellStyle name="Accent1 56" xfId="8787"/>
    <cellStyle name="Accent1 57" xfId="8788"/>
    <cellStyle name="Accent1 58" xfId="8789"/>
    <cellStyle name="Accent1 59" xfId="8790"/>
    <cellStyle name="Accent1 6" xfId="8791"/>
    <cellStyle name="Accent1 6 2" xfId="8792"/>
    <cellStyle name="Accent1 60" xfId="8793"/>
    <cellStyle name="Accent1 61" xfId="8794"/>
    <cellStyle name="Accent1 62" xfId="8795"/>
    <cellStyle name="Accent1 63" xfId="8796"/>
    <cellStyle name="Accent1 64" xfId="8797"/>
    <cellStyle name="Accent1 65" xfId="8798"/>
    <cellStyle name="Accent1 66" xfId="8799"/>
    <cellStyle name="Accent1 67" xfId="8800"/>
    <cellStyle name="Accent1 68" xfId="8801"/>
    <cellStyle name="Accent1 69" xfId="8802"/>
    <cellStyle name="Accent1 7" xfId="8803"/>
    <cellStyle name="Accent1 7 2" xfId="8804"/>
    <cellStyle name="Accent1 70" xfId="8805"/>
    <cellStyle name="Accent1 71" xfId="8806"/>
    <cellStyle name="Accent1 72" xfId="8807"/>
    <cellStyle name="Accent1 73" xfId="8808"/>
    <cellStyle name="Accent1 74" xfId="8809"/>
    <cellStyle name="Accent1 75" xfId="8810"/>
    <cellStyle name="Accent1 76" xfId="8811"/>
    <cellStyle name="Accent1 77" xfId="8812"/>
    <cellStyle name="Accent1 78" xfId="8813"/>
    <cellStyle name="Accent1 79" xfId="8814"/>
    <cellStyle name="Accent1 8" xfId="8815"/>
    <cellStyle name="Accent1 8 2" xfId="8816"/>
    <cellStyle name="Accent1 80" xfId="8817"/>
    <cellStyle name="Accent1 81" xfId="8818"/>
    <cellStyle name="Accent1 82" xfId="8819"/>
    <cellStyle name="Accent1 83" xfId="8820"/>
    <cellStyle name="Accent1 84" xfId="8821"/>
    <cellStyle name="Accent1 85" xfId="8822"/>
    <cellStyle name="Accent1 86" xfId="8823"/>
    <cellStyle name="Accent1 87" xfId="8824"/>
    <cellStyle name="Accent1 88" xfId="8825"/>
    <cellStyle name="Accent1 89" xfId="8826"/>
    <cellStyle name="Accent1 9" xfId="8827"/>
    <cellStyle name="Accent1 9 2" xfId="8828"/>
    <cellStyle name="Accent1 90" xfId="8829"/>
    <cellStyle name="Accent1 91" xfId="8830"/>
    <cellStyle name="Accent1 92" xfId="8831"/>
    <cellStyle name="Accent1 93" xfId="8832"/>
    <cellStyle name="Accent2 - 20%" xfId="8833"/>
    <cellStyle name="Accent2 - 40%" xfId="8834"/>
    <cellStyle name="Accent2 - 60%" xfId="8835"/>
    <cellStyle name="Accent2 - 60% 2" xfId="8836"/>
    <cellStyle name="Accent2 10" xfId="8837"/>
    <cellStyle name="Accent2 11" xfId="8838"/>
    <cellStyle name="Accent2 12" xfId="8839"/>
    <cellStyle name="Accent2 13" xfId="8840"/>
    <cellStyle name="Accent2 14" xfId="8841"/>
    <cellStyle name="Accent2 15" xfId="8842"/>
    <cellStyle name="Accent2 16" xfId="8843"/>
    <cellStyle name="Accent2 17" xfId="8844"/>
    <cellStyle name="Accent2 18" xfId="8845"/>
    <cellStyle name="Accent2 19" xfId="8846"/>
    <cellStyle name="Accent2 2" xfId="8847"/>
    <cellStyle name="Accent2 2 2" xfId="8848"/>
    <cellStyle name="Accent2 2 2 2" xfId="8849"/>
    <cellStyle name="Accent2 2 2 3" xfId="8850"/>
    <cellStyle name="Accent2 2 2 4" xfId="8851"/>
    <cellStyle name="Accent2 2 2 5" xfId="8852"/>
    <cellStyle name="Accent2 2 3" xfId="8853"/>
    <cellStyle name="Accent2 2 3 2" xfId="8854"/>
    <cellStyle name="Accent2 2 3 3" xfId="8855"/>
    <cellStyle name="Accent2 2 4" xfId="8856"/>
    <cellStyle name="Accent2 2 4 2" xfId="8857"/>
    <cellStyle name="Accent2 2 5" xfId="8858"/>
    <cellStyle name="Accent2 2 5 2" xfId="8859"/>
    <cellStyle name="Accent2 2 6" xfId="8860"/>
    <cellStyle name="Accent2 2 6 2" xfId="8861"/>
    <cellStyle name="Accent2 2 6 3" xfId="8862"/>
    <cellStyle name="Accent2 2 7" xfId="8863"/>
    <cellStyle name="Accent2 2 7 2" xfId="8864"/>
    <cellStyle name="Accent2 2 8" xfId="8865"/>
    <cellStyle name="Accent2 20" xfId="8866"/>
    <cellStyle name="Accent2 21" xfId="8867"/>
    <cellStyle name="Accent2 22" xfId="8868"/>
    <cellStyle name="Accent2 23" xfId="8869"/>
    <cellStyle name="Accent2 24" xfId="8870"/>
    <cellStyle name="Accent2 25" xfId="8871"/>
    <cellStyle name="Accent2 26" xfId="8872"/>
    <cellStyle name="Accent2 27" xfId="8873"/>
    <cellStyle name="Accent2 28" xfId="8874"/>
    <cellStyle name="Accent2 29" xfId="8875"/>
    <cellStyle name="Accent2 3" xfId="8876"/>
    <cellStyle name="Accent2 3 2" xfId="8877"/>
    <cellStyle name="Accent2 3 3" xfId="8878"/>
    <cellStyle name="Accent2 3 4" xfId="8879"/>
    <cellStyle name="Accent2 3 5" xfId="8880"/>
    <cellStyle name="Accent2 30" xfId="8881"/>
    <cellStyle name="Accent2 31" xfId="8882"/>
    <cellStyle name="Accent2 32" xfId="8883"/>
    <cellStyle name="Accent2 33" xfId="8884"/>
    <cellStyle name="Accent2 34" xfId="8885"/>
    <cellStyle name="Accent2 35" xfId="8886"/>
    <cellStyle name="Accent2 36" xfId="8887"/>
    <cellStyle name="Accent2 37" xfId="8888"/>
    <cellStyle name="Accent2 38" xfId="8889"/>
    <cellStyle name="Accent2 39" xfId="8890"/>
    <cellStyle name="Accent2 4" xfId="8891"/>
    <cellStyle name="Accent2 4 2" xfId="8892"/>
    <cellStyle name="Accent2 4 3" xfId="8893"/>
    <cellStyle name="Accent2 4 4" xfId="8894"/>
    <cellStyle name="Accent2 40" xfId="8895"/>
    <cellStyle name="Accent2 41" xfId="8896"/>
    <cellStyle name="Accent2 42" xfId="8897"/>
    <cellStyle name="Accent2 43" xfId="8898"/>
    <cellStyle name="Accent2 44" xfId="8899"/>
    <cellStyle name="Accent2 45" xfId="8900"/>
    <cellStyle name="Accent2 46" xfId="8901"/>
    <cellStyle name="Accent2 47" xfId="8902"/>
    <cellStyle name="Accent2 48" xfId="8903"/>
    <cellStyle name="Accent2 49" xfId="8904"/>
    <cellStyle name="Accent2 5" xfId="8905"/>
    <cellStyle name="Accent2 50" xfId="8906"/>
    <cellStyle name="Accent2 51" xfId="8907"/>
    <cellStyle name="Accent2 52" xfId="8908"/>
    <cellStyle name="Accent2 53" xfId="8909"/>
    <cellStyle name="Accent2 54" xfId="8910"/>
    <cellStyle name="Accent2 55" xfId="8911"/>
    <cellStyle name="Accent2 56" xfId="8912"/>
    <cellStyle name="Accent2 57" xfId="8913"/>
    <cellStyle name="Accent2 58" xfId="8914"/>
    <cellStyle name="Accent2 59" xfId="8915"/>
    <cellStyle name="Accent2 6" xfId="8916"/>
    <cellStyle name="Accent2 6 2" xfId="8917"/>
    <cellStyle name="Accent2 60" xfId="8918"/>
    <cellStyle name="Accent2 61" xfId="8919"/>
    <cellStyle name="Accent2 62" xfId="8920"/>
    <cellStyle name="Accent2 63" xfId="8921"/>
    <cellStyle name="Accent2 64" xfId="8922"/>
    <cellStyle name="Accent2 65" xfId="8923"/>
    <cellStyle name="Accent2 66" xfId="8924"/>
    <cellStyle name="Accent2 67" xfId="8925"/>
    <cellStyle name="Accent2 68" xfId="8926"/>
    <cellStyle name="Accent2 69" xfId="8927"/>
    <cellStyle name="Accent2 7" xfId="8928"/>
    <cellStyle name="Accent2 7 2" xfId="8929"/>
    <cellStyle name="Accent2 70" xfId="8930"/>
    <cellStyle name="Accent2 71" xfId="8931"/>
    <cellStyle name="Accent2 72" xfId="8932"/>
    <cellStyle name="Accent2 73" xfId="8933"/>
    <cellStyle name="Accent2 74" xfId="8934"/>
    <cellStyle name="Accent2 75" xfId="8935"/>
    <cellStyle name="Accent2 76" xfId="8936"/>
    <cellStyle name="Accent2 77" xfId="8937"/>
    <cellStyle name="Accent2 78" xfId="8938"/>
    <cellStyle name="Accent2 79" xfId="8939"/>
    <cellStyle name="Accent2 8" xfId="8940"/>
    <cellStyle name="Accent2 8 2" xfId="8941"/>
    <cellStyle name="Accent2 80" xfId="8942"/>
    <cellStyle name="Accent2 81" xfId="8943"/>
    <cellStyle name="Accent2 82" xfId="8944"/>
    <cellStyle name="Accent2 83" xfId="8945"/>
    <cellStyle name="Accent2 84" xfId="8946"/>
    <cellStyle name="Accent2 85" xfId="8947"/>
    <cellStyle name="Accent2 86" xfId="8948"/>
    <cellStyle name="Accent2 87" xfId="8949"/>
    <cellStyle name="Accent2 88" xfId="8950"/>
    <cellStyle name="Accent2 89" xfId="8951"/>
    <cellStyle name="Accent2 9" xfId="8952"/>
    <cellStyle name="Accent2 9 2" xfId="8953"/>
    <cellStyle name="Accent2 90" xfId="8954"/>
    <cellStyle name="Accent2 91" xfId="8955"/>
    <cellStyle name="Accent2 92" xfId="8956"/>
    <cellStyle name="Accent2 93" xfId="8957"/>
    <cellStyle name="Accent3 - 20%" xfId="8958"/>
    <cellStyle name="Accent3 - 40%" xfId="8959"/>
    <cellStyle name="Accent3 - 60%" xfId="8960"/>
    <cellStyle name="Accent3 - 60% 2" xfId="8961"/>
    <cellStyle name="Accent3 10" xfId="8962"/>
    <cellStyle name="Accent3 11" xfId="8963"/>
    <cellStyle name="Accent3 12" xfId="8964"/>
    <cellStyle name="Accent3 13" xfId="8965"/>
    <cellStyle name="Accent3 14" xfId="8966"/>
    <cellStyle name="Accent3 15" xfId="8967"/>
    <cellStyle name="Accent3 16" xfId="8968"/>
    <cellStyle name="Accent3 17" xfId="8969"/>
    <cellStyle name="Accent3 18" xfId="8970"/>
    <cellStyle name="Accent3 19" xfId="8971"/>
    <cellStyle name="Accent3 2" xfId="8972"/>
    <cellStyle name="Accent3 2 2" xfId="8973"/>
    <cellStyle name="Accent3 2 2 2" xfId="8974"/>
    <cellStyle name="Accent3 2 2 3" xfId="8975"/>
    <cellStyle name="Accent3 2 2 4" xfId="8976"/>
    <cellStyle name="Accent3 2 2 5" xfId="8977"/>
    <cellStyle name="Accent3 2 3" xfId="8978"/>
    <cellStyle name="Accent3 2 3 2" xfId="8979"/>
    <cellStyle name="Accent3 2 3 3" xfId="8980"/>
    <cellStyle name="Accent3 2 4" xfId="8981"/>
    <cellStyle name="Accent3 2 4 2" xfId="8982"/>
    <cellStyle name="Accent3 2 5" xfId="8983"/>
    <cellStyle name="Accent3 2 5 2" xfId="8984"/>
    <cellStyle name="Accent3 2 6" xfId="8985"/>
    <cellStyle name="Accent3 2 6 2" xfId="8986"/>
    <cellStyle name="Accent3 2 6 3" xfId="8987"/>
    <cellStyle name="Accent3 2 7" xfId="8988"/>
    <cellStyle name="Accent3 2 7 2" xfId="8989"/>
    <cellStyle name="Accent3 2 8" xfId="8990"/>
    <cellStyle name="Accent3 20" xfId="8991"/>
    <cellStyle name="Accent3 21" xfId="8992"/>
    <cellStyle name="Accent3 22" xfId="8993"/>
    <cellStyle name="Accent3 23" xfId="8994"/>
    <cellStyle name="Accent3 24" xfId="8995"/>
    <cellStyle name="Accent3 25" xfId="8996"/>
    <cellStyle name="Accent3 26" xfId="8997"/>
    <cellStyle name="Accent3 27" xfId="8998"/>
    <cellStyle name="Accent3 28" xfId="8999"/>
    <cellStyle name="Accent3 29" xfId="9000"/>
    <cellStyle name="Accent3 3" xfId="9001"/>
    <cellStyle name="Accent3 3 2" xfId="9002"/>
    <cellStyle name="Accent3 3 3" xfId="9003"/>
    <cellStyle name="Accent3 3 4" xfId="9004"/>
    <cellStyle name="Accent3 3 5" xfId="9005"/>
    <cellStyle name="Accent3 30" xfId="9006"/>
    <cellStyle name="Accent3 31" xfId="9007"/>
    <cellStyle name="Accent3 32" xfId="9008"/>
    <cellStyle name="Accent3 33" xfId="9009"/>
    <cellStyle name="Accent3 34" xfId="9010"/>
    <cellStyle name="Accent3 35" xfId="9011"/>
    <cellStyle name="Accent3 36" xfId="9012"/>
    <cellStyle name="Accent3 37" xfId="9013"/>
    <cellStyle name="Accent3 38" xfId="9014"/>
    <cellStyle name="Accent3 39" xfId="9015"/>
    <cellStyle name="Accent3 4" xfId="9016"/>
    <cellStyle name="Accent3 4 2" xfId="9017"/>
    <cellStyle name="Accent3 4 3" xfId="9018"/>
    <cellStyle name="Accent3 4 4" xfId="9019"/>
    <cellStyle name="Accent3 40" xfId="9020"/>
    <cellStyle name="Accent3 41" xfId="9021"/>
    <cellStyle name="Accent3 42" xfId="9022"/>
    <cellStyle name="Accent3 43" xfId="9023"/>
    <cellStyle name="Accent3 44" xfId="9024"/>
    <cellStyle name="Accent3 45" xfId="9025"/>
    <cellStyle name="Accent3 46" xfId="9026"/>
    <cellStyle name="Accent3 47" xfId="9027"/>
    <cellStyle name="Accent3 48" xfId="9028"/>
    <cellStyle name="Accent3 49" xfId="9029"/>
    <cellStyle name="Accent3 5" xfId="9030"/>
    <cellStyle name="Accent3 50" xfId="9031"/>
    <cellStyle name="Accent3 51" xfId="9032"/>
    <cellStyle name="Accent3 52" xfId="9033"/>
    <cellStyle name="Accent3 53" xfId="9034"/>
    <cellStyle name="Accent3 54" xfId="9035"/>
    <cellStyle name="Accent3 55" xfId="9036"/>
    <cellStyle name="Accent3 56" xfId="9037"/>
    <cellStyle name="Accent3 57" xfId="9038"/>
    <cellStyle name="Accent3 58" xfId="9039"/>
    <cellStyle name="Accent3 59" xfId="9040"/>
    <cellStyle name="Accent3 6" xfId="9041"/>
    <cellStyle name="Accent3 6 2" xfId="9042"/>
    <cellStyle name="Accent3 60" xfId="9043"/>
    <cellStyle name="Accent3 61" xfId="9044"/>
    <cellStyle name="Accent3 62" xfId="9045"/>
    <cellStyle name="Accent3 63" xfId="9046"/>
    <cellStyle name="Accent3 64" xfId="9047"/>
    <cellStyle name="Accent3 65" xfId="9048"/>
    <cellStyle name="Accent3 66" xfId="9049"/>
    <cellStyle name="Accent3 67" xfId="9050"/>
    <cellStyle name="Accent3 68" xfId="9051"/>
    <cellStyle name="Accent3 69" xfId="9052"/>
    <cellStyle name="Accent3 7" xfId="9053"/>
    <cellStyle name="Accent3 7 2" xfId="9054"/>
    <cellStyle name="Accent3 70" xfId="9055"/>
    <cellStyle name="Accent3 71" xfId="9056"/>
    <cellStyle name="Accent3 72" xfId="9057"/>
    <cellStyle name="Accent3 73" xfId="9058"/>
    <cellStyle name="Accent3 74" xfId="9059"/>
    <cellStyle name="Accent3 75" xfId="9060"/>
    <cellStyle name="Accent3 76" xfId="9061"/>
    <cellStyle name="Accent3 77" xfId="9062"/>
    <cellStyle name="Accent3 78" xfId="9063"/>
    <cellStyle name="Accent3 79" xfId="9064"/>
    <cellStyle name="Accent3 8" xfId="9065"/>
    <cellStyle name="Accent3 8 2" xfId="9066"/>
    <cellStyle name="Accent3 80" xfId="9067"/>
    <cellStyle name="Accent3 81" xfId="9068"/>
    <cellStyle name="Accent3 82" xfId="9069"/>
    <cellStyle name="Accent3 83" xfId="9070"/>
    <cellStyle name="Accent3 84" xfId="9071"/>
    <cellStyle name="Accent3 85" xfId="9072"/>
    <cellStyle name="Accent3 86" xfId="9073"/>
    <cellStyle name="Accent3 87" xfId="9074"/>
    <cellStyle name="Accent3 88" xfId="9075"/>
    <cellStyle name="Accent3 89" xfId="9076"/>
    <cellStyle name="Accent3 9" xfId="9077"/>
    <cellStyle name="Accent3 90" xfId="9078"/>
    <cellStyle name="Accent3 91" xfId="9079"/>
    <cellStyle name="Accent3 92" xfId="9080"/>
    <cellStyle name="Accent3 93" xfId="9081"/>
    <cellStyle name="Accent4 - 20%" xfId="9082"/>
    <cellStyle name="Accent4 - 40%" xfId="9083"/>
    <cellStyle name="Accent4 - 60%" xfId="9084"/>
    <cellStyle name="Accent4 - 60% 2" xfId="9085"/>
    <cellStyle name="Accent4 10" xfId="9086"/>
    <cellStyle name="Accent4 11" xfId="9087"/>
    <cellStyle name="Accent4 12" xfId="9088"/>
    <cellStyle name="Accent4 13" xfId="9089"/>
    <cellStyle name="Accent4 14" xfId="9090"/>
    <cellStyle name="Accent4 15" xfId="9091"/>
    <cellStyle name="Accent4 16" xfId="9092"/>
    <cellStyle name="Accent4 17" xfId="9093"/>
    <cellStyle name="Accent4 18" xfId="9094"/>
    <cellStyle name="Accent4 19" xfId="9095"/>
    <cellStyle name="Accent4 2" xfId="9096"/>
    <cellStyle name="Accent4 2 2" xfId="9097"/>
    <cellStyle name="Accent4 2 2 2" xfId="9098"/>
    <cellStyle name="Accent4 2 2 3" xfId="9099"/>
    <cellStyle name="Accent4 2 2 4" xfId="9100"/>
    <cellStyle name="Accent4 2 2 5" xfId="9101"/>
    <cellStyle name="Accent4 2 3" xfId="9102"/>
    <cellStyle name="Accent4 2 3 2" xfId="9103"/>
    <cellStyle name="Accent4 2 3 2 2" xfId="9104"/>
    <cellStyle name="Accent4 2 3 3" xfId="9105"/>
    <cellStyle name="Accent4 2 3 4" xfId="9106"/>
    <cellStyle name="Accent4 2 4" xfId="9107"/>
    <cellStyle name="Accent4 2 4 2" xfId="9108"/>
    <cellStyle name="Accent4 2 5" xfId="9109"/>
    <cellStyle name="Accent4 2 5 2" xfId="9110"/>
    <cellStyle name="Accent4 2 6" xfId="9111"/>
    <cellStyle name="Accent4 2 6 2" xfId="9112"/>
    <cellStyle name="Accent4 2 6 3" xfId="9113"/>
    <cellStyle name="Accent4 2 7" xfId="9114"/>
    <cellStyle name="Accent4 2 7 2" xfId="9115"/>
    <cellStyle name="Accent4 2 8" xfId="9116"/>
    <cellStyle name="Accent4 2 9" xfId="9117"/>
    <cellStyle name="Accent4 20" xfId="9118"/>
    <cellStyle name="Accent4 21" xfId="9119"/>
    <cellStyle name="Accent4 22" xfId="9120"/>
    <cellStyle name="Accent4 23" xfId="9121"/>
    <cellStyle name="Accent4 24" xfId="9122"/>
    <cellStyle name="Accent4 25" xfId="9123"/>
    <cellStyle name="Accent4 26" xfId="9124"/>
    <cellStyle name="Accent4 27" xfId="9125"/>
    <cellStyle name="Accent4 28" xfId="9126"/>
    <cellStyle name="Accent4 29" xfId="9127"/>
    <cellStyle name="Accent4 3" xfId="9128"/>
    <cellStyle name="Accent4 3 2" xfId="9129"/>
    <cellStyle name="Accent4 3 3" xfId="9130"/>
    <cellStyle name="Accent4 3 4" xfId="9131"/>
    <cellStyle name="Accent4 3 5" xfId="9132"/>
    <cellStyle name="Accent4 30" xfId="9133"/>
    <cellStyle name="Accent4 31" xfId="9134"/>
    <cellStyle name="Accent4 32" xfId="9135"/>
    <cellStyle name="Accent4 33" xfId="9136"/>
    <cellStyle name="Accent4 34" xfId="9137"/>
    <cellStyle name="Accent4 35" xfId="9138"/>
    <cellStyle name="Accent4 36" xfId="9139"/>
    <cellStyle name="Accent4 37" xfId="9140"/>
    <cellStyle name="Accent4 38" xfId="9141"/>
    <cellStyle name="Accent4 39" xfId="9142"/>
    <cellStyle name="Accent4 4" xfId="9143"/>
    <cellStyle name="Accent4 4 2" xfId="9144"/>
    <cellStyle name="Accent4 4 3" xfId="9145"/>
    <cellStyle name="Accent4 4 4" xfId="9146"/>
    <cellStyle name="Accent4 40" xfId="9147"/>
    <cellStyle name="Accent4 41" xfId="9148"/>
    <cellStyle name="Accent4 42" xfId="9149"/>
    <cellStyle name="Accent4 43" xfId="9150"/>
    <cellStyle name="Accent4 44" xfId="9151"/>
    <cellStyle name="Accent4 45" xfId="9152"/>
    <cellStyle name="Accent4 46" xfId="9153"/>
    <cellStyle name="Accent4 47" xfId="9154"/>
    <cellStyle name="Accent4 48" xfId="9155"/>
    <cellStyle name="Accent4 49" xfId="9156"/>
    <cellStyle name="Accent4 5" xfId="9157"/>
    <cellStyle name="Accent4 50" xfId="9158"/>
    <cellStyle name="Accent4 51" xfId="9159"/>
    <cellStyle name="Accent4 52" xfId="9160"/>
    <cellStyle name="Accent4 53" xfId="9161"/>
    <cellStyle name="Accent4 54" xfId="9162"/>
    <cellStyle name="Accent4 55" xfId="9163"/>
    <cellStyle name="Accent4 56" xfId="9164"/>
    <cellStyle name="Accent4 57" xfId="9165"/>
    <cellStyle name="Accent4 58" xfId="9166"/>
    <cellStyle name="Accent4 59" xfId="9167"/>
    <cellStyle name="Accent4 6" xfId="9168"/>
    <cellStyle name="Accent4 6 2" xfId="9169"/>
    <cellStyle name="Accent4 60" xfId="9170"/>
    <cellStyle name="Accent4 61" xfId="9171"/>
    <cellStyle name="Accent4 62" xfId="9172"/>
    <cellStyle name="Accent4 63" xfId="9173"/>
    <cellStyle name="Accent4 64" xfId="9174"/>
    <cellStyle name="Accent4 65" xfId="9175"/>
    <cellStyle name="Accent4 66" xfId="9176"/>
    <cellStyle name="Accent4 67" xfId="9177"/>
    <cellStyle name="Accent4 68" xfId="9178"/>
    <cellStyle name="Accent4 69" xfId="9179"/>
    <cellStyle name="Accent4 7" xfId="9180"/>
    <cellStyle name="Accent4 7 2" xfId="9181"/>
    <cellStyle name="Accent4 70" xfId="9182"/>
    <cellStyle name="Accent4 71" xfId="9183"/>
    <cellStyle name="Accent4 72" xfId="9184"/>
    <cellStyle name="Accent4 73" xfId="9185"/>
    <cellStyle name="Accent4 74" xfId="9186"/>
    <cellStyle name="Accent4 75" xfId="9187"/>
    <cellStyle name="Accent4 76" xfId="9188"/>
    <cellStyle name="Accent4 77" xfId="9189"/>
    <cellStyle name="Accent4 78" xfId="9190"/>
    <cellStyle name="Accent4 79" xfId="9191"/>
    <cellStyle name="Accent4 8" xfId="9192"/>
    <cellStyle name="Accent4 8 2" xfId="9193"/>
    <cellStyle name="Accent4 80" xfId="9194"/>
    <cellStyle name="Accent4 81" xfId="9195"/>
    <cellStyle name="Accent4 82" xfId="9196"/>
    <cellStyle name="Accent4 83" xfId="9197"/>
    <cellStyle name="Accent4 84" xfId="9198"/>
    <cellStyle name="Accent4 85" xfId="9199"/>
    <cellStyle name="Accent4 86" xfId="9200"/>
    <cellStyle name="Accent4 87" xfId="9201"/>
    <cellStyle name="Accent4 88" xfId="9202"/>
    <cellStyle name="Accent4 89" xfId="9203"/>
    <cellStyle name="Accent4 9" xfId="9204"/>
    <cellStyle name="Accent4 90" xfId="9205"/>
    <cellStyle name="Accent4 91" xfId="9206"/>
    <cellStyle name="Accent4 92" xfId="9207"/>
    <cellStyle name="Accent4 93" xfId="9208"/>
    <cellStyle name="Accent5 - 20%" xfId="9209"/>
    <cellStyle name="Accent5 - 40%" xfId="9210"/>
    <cellStyle name="Accent5 - 60%" xfId="9211"/>
    <cellStyle name="Accent5 - 60% 2" xfId="9212"/>
    <cellStyle name="Accent5 10" xfId="9213"/>
    <cellStyle name="Accent5 11" xfId="9214"/>
    <cellStyle name="Accent5 12" xfId="9215"/>
    <cellStyle name="Accent5 13" xfId="9216"/>
    <cellStyle name="Accent5 14" xfId="9217"/>
    <cellStyle name="Accent5 15" xfId="9218"/>
    <cellStyle name="Accent5 16" xfId="9219"/>
    <cellStyle name="Accent5 17" xfId="9220"/>
    <cellStyle name="Accent5 18" xfId="9221"/>
    <cellStyle name="Accent5 19" xfId="9222"/>
    <cellStyle name="Accent5 2" xfId="9223"/>
    <cellStyle name="Accent5 2 2" xfId="9224"/>
    <cellStyle name="Accent5 2 2 2" xfId="9225"/>
    <cellStyle name="Accent5 2 2 3" xfId="9226"/>
    <cellStyle name="Accent5 2 3" xfId="9227"/>
    <cellStyle name="Accent5 2 3 2" xfId="9228"/>
    <cellStyle name="Accent5 2 3 3" xfId="9229"/>
    <cellStyle name="Accent5 2 4" xfId="9230"/>
    <cellStyle name="Accent5 2 4 2" xfId="9231"/>
    <cellStyle name="Accent5 2 4 3" xfId="9232"/>
    <cellStyle name="Accent5 2 5" xfId="9233"/>
    <cellStyle name="Accent5 2 5 2" xfId="9234"/>
    <cellStyle name="Accent5 2 6" xfId="9235"/>
    <cellStyle name="Accent5 2 7" xfId="9236"/>
    <cellStyle name="Accent5 2 8" xfId="9237"/>
    <cellStyle name="Accent5 20" xfId="9238"/>
    <cellStyle name="Accent5 21" xfId="9239"/>
    <cellStyle name="Accent5 22" xfId="9240"/>
    <cellStyle name="Accent5 23" xfId="9241"/>
    <cellStyle name="Accent5 24" xfId="9242"/>
    <cellStyle name="Accent5 25" xfId="9243"/>
    <cellStyle name="Accent5 26" xfId="9244"/>
    <cellStyle name="Accent5 27" xfId="9245"/>
    <cellStyle name="Accent5 28" xfId="9246"/>
    <cellStyle name="Accent5 29" xfId="9247"/>
    <cellStyle name="Accent5 3" xfId="9248"/>
    <cellStyle name="Accent5 3 2" xfId="9249"/>
    <cellStyle name="Accent5 3 3" xfId="9250"/>
    <cellStyle name="Accent5 3 4" xfId="9251"/>
    <cellStyle name="Accent5 3 5" xfId="9252"/>
    <cellStyle name="Accent5 30" xfId="9253"/>
    <cellStyle name="Accent5 31" xfId="9254"/>
    <cellStyle name="Accent5 32" xfId="9255"/>
    <cellStyle name="Accent5 33" xfId="9256"/>
    <cellStyle name="Accent5 34" xfId="9257"/>
    <cellStyle name="Accent5 35" xfId="9258"/>
    <cellStyle name="Accent5 36" xfId="9259"/>
    <cellStyle name="Accent5 37" xfId="9260"/>
    <cellStyle name="Accent5 38" xfId="9261"/>
    <cellStyle name="Accent5 39" xfId="9262"/>
    <cellStyle name="Accent5 4" xfId="9263"/>
    <cellStyle name="Accent5 4 2" xfId="9264"/>
    <cellStyle name="Accent5 4 3" xfId="9265"/>
    <cellStyle name="Accent5 4 4" xfId="9266"/>
    <cellStyle name="Accent5 40" xfId="9267"/>
    <cellStyle name="Accent5 41" xfId="9268"/>
    <cellStyle name="Accent5 42" xfId="9269"/>
    <cellStyle name="Accent5 43" xfId="9270"/>
    <cellStyle name="Accent5 44" xfId="9271"/>
    <cellStyle name="Accent5 45" xfId="9272"/>
    <cellStyle name="Accent5 46" xfId="9273"/>
    <cellStyle name="Accent5 47" xfId="9274"/>
    <cellStyle name="Accent5 48" xfId="9275"/>
    <cellStyle name="Accent5 49" xfId="9276"/>
    <cellStyle name="Accent5 5" xfId="9277"/>
    <cellStyle name="Accent5 5 2" xfId="9278"/>
    <cellStyle name="Accent5 50" xfId="9279"/>
    <cellStyle name="Accent5 51" xfId="9280"/>
    <cellStyle name="Accent5 52" xfId="9281"/>
    <cellStyle name="Accent5 53" xfId="9282"/>
    <cellStyle name="Accent5 54" xfId="9283"/>
    <cellStyle name="Accent5 55" xfId="9284"/>
    <cellStyle name="Accent5 56" xfId="9285"/>
    <cellStyle name="Accent5 57" xfId="9286"/>
    <cellStyle name="Accent5 58" xfId="9287"/>
    <cellStyle name="Accent5 59" xfId="9288"/>
    <cellStyle name="Accent5 6" xfId="9289"/>
    <cellStyle name="Accent5 6 2" xfId="9290"/>
    <cellStyle name="Accent5 60" xfId="9291"/>
    <cellStyle name="Accent5 61" xfId="9292"/>
    <cellStyle name="Accent5 62" xfId="9293"/>
    <cellStyle name="Accent5 63" xfId="9294"/>
    <cellStyle name="Accent5 64" xfId="9295"/>
    <cellStyle name="Accent5 65" xfId="9296"/>
    <cellStyle name="Accent5 66" xfId="9297"/>
    <cellStyle name="Accent5 67" xfId="9298"/>
    <cellStyle name="Accent5 68" xfId="9299"/>
    <cellStyle name="Accent5 69" xfId="9300"/>
    <cellStyle name="Accent5 7" xfId="9301"/>
    <cellStyle name="Accent5 70" xfId="9302"/>
    <cellStyle name="Accent5 71" xfId="9303"/>
    <cellStyle name="Accent5 72" xfId="9304"/>
    <cellStyle name="Accent5 73" xfId="9305"/>
    <cellStyle name="Accent5 74" xfId="9306"/>
    <cellStyle name="Accent5 75" xfId="9307"/>
    <cellStyle name="Accent5 76" xfId="9308"/>
    <cellStyle name="Accent5 77" xfId="9309"/>
    <cellStyle name="Accent5 78" xfId="9310"/>
    <cellStyle name="Accent5 79" xfId="9311"/>
    <cellStyle name="Accent5 8" xfId="9312"/>
    <cellStyle name="Accent5 80" xfId="9313"/>
    <cellStyle name="Accent5 81" xfId="9314"/>
    <cellStyle name="Accent5 82" xfId="9315"/>
    <cellStyle name="Accent5 83" xfId="9316"/>
    <cellStyle name="Accent5 84" xfId="9317"/>
    <cellStyle name="Accent5 85" xfId="9318"/>
    <cellStyle name="Accent5 86" xfId="9319"/>
    <cellStyle name="Accent5 87" xfId="9320"/>
    <cellStyle name="Accent5 88" xfId="9321"/>
    <cellStyle name="Accent5 89" xfId="9322"/>
    <cellStyle name="Accent5 9" xfId="9323"/>
    <cellStyle name="Accent5 90" xfId="9324"/>
    <cellStyle name="Accent5 91" xfId="9325"/>
    <cellStyle name="Accent5 92" xfId="9326"/>
    <cellStyle name="Accent5 93" xfId="9327"/>
    <cellStyle name="Accent6 - 20%" xfId="9328"/>
    <cellStyle name="Accent6 - 40%" xfId="9329"/>
    <cellStyle name="Accent6 - 60%" xfId="9330"/>
    <cellStyle name="Accent6 - 60% 2" xfId="9331"/>
    <cellStyle name="Accent6 10" xfId="9332"/>
    <cellStyle name="Accent6 11" xfId="9333"/>
    <cellStyle name="Accent6 12" xfId="9334"/>
    <cellStyle name="Accent6 13" xfId="9335"/>
    <cellStyle name="Accent6 14" xfId="9336"/>
    <cellStyle name="Accent6 15" xfId="9337"/>
    <cellStyle name="Accent6 16" xfId="9338"/>
    <cellStyle name="Accent6 17" xfId="9339"/>
    <cellStyle name="Accent6 18" xfId="9340"/>
    <cellStyle name="Accent6 19" xfId="9341"/>
    <cellStyle name="Accent6 2" xfId="9342"/>
    <cellStyle name="Accent6 2 2" xfId="9343"/>
    <cellStyle name="Accent6 2 2 2" xfId="9344"/>
    <cellStyle name="Accent6 2 2 3" xfId="9345"/>
    <cellStyle name="Accent6 2 2 4" xfId="9346"/>
    <cellStyle name="Accent6 2 2 5" xfId="9347"/>
    <cellStyle name="Accent6 2 3" xfId="9348"/>
    <cellStyle name="Accent6 2 3 2" xfId="9349"/>
    <cellStyle name="Accent6 2 3 3" xfId="9350"/>
    <cellStyle name="Accent6 2 4" xfId="9351"/>
    <cellStyle name="Accent6 2 4 2" xfId="9352"/>
    <cellStyle name="Accent6 2 5" xfId="9353"/>
    <cellStyle name="Accent6 2 5 2" xfId="9354"/>
    <cellStyle name="Accent6 2 6" xfId="9355"/>
    <cellStyle name="Accent6 2 6 2" xfId="9356"/>
    <cellStyle name="Accent6 2 6 3" xfId="9357"/>
    <cellStyle name="Accent6 2 7" xfId="9358"/>
    <cellStyle name="Accent6 2 7 2" xfId="9359"/>
    <cellStyle name="Accent6 2 8" xfId="9360"/>
    <cellStyle name="Accent6 20" xfId="9361"/>
    <cellStyle name="Accent6 21" xfId="9362"/>
    <cellStyle name="Accent6 22" xfId="9363"/>
    <cellStyle name="Accent6 23" xfId="9364"/>
    <cellStyle name="Accent6 24" xfId="9365"/>
    <cellStyle name="Accent6 25" xfId="9366"/>
    <cellStyle name="Accent6 26" xfId="9367"/>
    <cellStyle name="Accent6 27" xfId="9368"/>
    <cellStyle name="Accent6 28" xfId="9369"/>
    <cellStyle name="Accent6 29" xfId="9370"/>
    <cellStyle name="Accent6 3" xfId="9371"/>
    <cellStyle name="Accent6 3 2" xfId="9372"/>
    <cellStyle name="Accent6 3 3" xfId="9373"/>
    <cellStyle name="Accent6 3 4" xfId="9374"/>
    <cellStyle name="Accent6 3 5" xfId="9375"/>
    <cellStyle name="Accent6 30" xfId="9376"/>
    <cellStyle name="Accent6 31" xfId="9377"/>
    <cellStyle name="Accent6 32" xfId="9378"/>
    <cellStyle name="Accent6 33" xfId="9379"/>
    <cellStyle name="Accent6 34" xfId="9380"/>
    <cellStyle name="Accent6 35" xfId="9381"/>
    <cellStyle name="Accent6 36" xfId="9382"/>
    <cellStyle name="Accent6 37" xfId="9383"/>
    <cellStyle name="Accent6 38" xfId="9384"/>
    <cellStyle name="Accent6 39" xfId="9385"/>
    <cellStyle name="Accent6 4" xfId="9386"/>
    <cellStyle name="Accent6 4 2" xfId="9387"/>
    <cellStyle name="Accent6 4 3" xfId="9388"/>
    <cellStyle name="Accent6 4 4" xfId="9389"/>
    <cellStyle name="Accent6 40" xfId="9390"/>
    <cellStyle name="Accent6 41" xfId="9391"/>
    <cellStyle name="Accent6 42" xfId="9392"/>
    <cellStyle name="Accent6 43" xfId="9393"/>
    <cellStyle name="Accent6 44" xfId="9394"/>
    <cellStyle name="Accent6 45" xfId="9395"/>
    <cellStyle name="Accent6 46" xfId="9396"/>
    <cellStyle name="Accent6 47" xfId="9397"/>
    <cellStyle name="Accent6 48" xfId="9398"/>
    <cellStyle name="Accent6 49" xfId="9399"/>
    <cellStyle name="Accent6 5" xfId="9400"/>
    <cellStyle name="Accent6 50" xfId="9401"/>
    <cellStyle name="Accent6 51" xfId="9402"/>
    <cellStyle name="Accent6 52" xfId="9403"/>
    <cellStyle name="Accent6 53" xfId="9404"/>
    <cellStyle name="Accent6 54" xfId="9405"/>
    <cellStyle name="Accent6 55" xfId="9406"/>
    <cellStyle name="Accent6 56" xfId="9407"/>
    <cellStyle name="Accent6 57" xfId="9408"/>
    <cellStyle name="Accent6 58" xfId="9409"/>
    <cellStyle name="Accent6 59" xfId="9410"/>
    <cellStyle name="Accent6 6" xfId="9411"/>
    <cellStyle name="Accent6 6 2" xfId="9412"/>
    <cellStyle name="Accent6 60" xfId="9413"/>
    <cellStyle name="Accent6 61" xfId="9414"/>
    <cellStyle name="Accent6 62" xfId="9415"/>
    <cellStyle name="Accent6 63" xfId="9416"/>
    <cellStyle name="Accent6 64" xfId="9417"/>
    <cellStyle name="Accent6 65" xfId="9418"/>
    <cellStyle name="Accent6 66" xfId="9419"/>
    <cellStyle name="Accent6 67" xfId="9420"/>
    <cellStyle name="Accent6 68" xfId="9421"/>
    <cellStyle name="Accent6 69" xfId="9422"/>
    <cellStyle name="Accent6 7" xfId="9423"/>
    <cellStyle name="Accent6 7 2" xfId="9424"/>
    <cellStyle name="Accent6 70" xfId="9425"/>
    <cellStyle name="Accent6 71" xfId="9426"/>
    <cellStyle name="Accent6 72" xfId="9427"/>
    <cellStyle name="Accent6 73" xfId="9428"/>
    <cellStyle name="Accent6 74" xfId="9429"/>
    <cellStyle name="Accent6 75" xfId="9430"/>
    <cellStyle name="Accent6 76" xfId="9431"/>
    <cellStyle name="Accent6 77" xfId="9432"/>
    <cellStyle name="Accent6 78" xfId="9433"/>
    <cellStyle name="Accent6 79" xfId="9434"/>
    <cellStyle name="Accent6 8" xfId="9435"/>
    <cellStyle name="Accent6 8 2" xfId="9436"/>
    <cellStyle name="Accent6 80" xfId="9437"/>
    <cellStyle name="Accent6 81" xfId="9438"/>
    <cellStyle name="Accent6 82" xfId="9439"/>
    <cellStyle name="Accent6 83" xfId="9440"/>
    <cellStyle name="Accent6 84" xfId="9441"/>
    <cellStyle name="Accent6 85" xfId="9442"/>
    <cellStyle name="Accent6 86" xfId="9443"/>
    <cellStyle name="Accent6 87" xfId="9444"/>
    <cellStyle name="Accent6 88" xfId="9445"/>
    <cellStyle name="Accent6 89" xfId="9446"/>
    <cellStyle name="Accent6 9" xfId="9447"/>
    <cellStyle name="Accent6 90" xfId="9448"/>
    <cellStyle name="Accent6 91" xfId="9449"/>
    <cellStyle name="Accent6 92" xfId="9450"/>
    <cellStyle name="Accent6 93" xfId="9451"/>
    <cellStyle name="Accounting" xfId="9452"/>
    <cellStyle name="Agara" xfId="9453"/>
    <cellStyle name="Availability" xfId="9454"/>
    <cellStyle name="Availability 2" xfId="9455"/>
    <cellStyle name="Availability 3" xfId="9456"/>
    <cellStyle name="Availability 4" xfId="9457"/>
    <cellStyle name="B79812_.wvu.PrintTitlest" xfId="9458"/>
    <cellStyle name="Bad 2" xfId="9459"/>
    <cellStyle name="Bad 2 2" xfId="9460"/>
    <cellStyle name="Bad 2 2 2" xfId="9461"/>
    <cellStyle name="Bad 2 2 2 2" xfId="9462"/>
    <cellStyle name="Bad 2 2 3" xfId="9463"/>
    <cellStyle name="Bad 2 2 4" xfId="9464"/>
    <cellStyle name="Bad 2 2 5" xfId="9465"/>
    <cellStyle name="Bad 2 3" xfId="9466"/>
    <cellStyle name="Bad 2 3 2" xfId="9467"/>
    <cellStyle name="Bad 2 3 3" xfId="9468"/>
    <cellStyle name="Bad 2 4" xfId="9469"/>
    <cellStyle name="Bad 2 4 2" xfId="9470"/>
    <cellStyle name="Bad 2 5" xfId="9471"/>
    <cellStyle name="Bad 2 5 2" xfId="9472"/>
    <cellStyle name="Bad 2 6" xfId="9473"/>
    <cellStyle name="Bad 2 7" xfId="9474"/>
    <cellStyle name="Bad 2 8" xfId="9475"/>
    <cellStyle name="Bad 2 9" xfId="9476"/>
    <cellStyle name="Bad 3" xfId="9477"/>
    <cellStyle name="Bad 3 2" xfId="9478"/>
    <cellStyle name="Bad 3 2 2" xfId="9479"/>
    <cellStyle name="Bad 3 2 3" xfId="9480"/>
    <cellStyle name="Bad 3 3" xfId="9481"/>
    <cellStyle name="Bad 3 4" xfId="9482"/>
    <cellStyle name="Bad 4" xfId="9483"/>
    <cellStyle name="Bad 4 2" xfId="9484"/>
    <cellStyle name="Bad 4 2 2" xfId="9485"/>
    <cellStyle name="Bad 4 3" xfId="9486"/>
    <cellStyle name="Bad 4 4" xfId="9487"/>
    <cellStyle name="Bad 4 5" xfId="9488"/>
    <cellStyle name="Bad 5" xfId="9489"/>
    <cellStyle name="Bad 5 2" xfId="9490"/>
    <cellStyle name="Bad 6" xfId="9491"/>
    <cellStyle name="Bad 7" xfId="9492"/>
    <cellStyle name="Bad 8" xfId="9493"/>
    <cellStyle name="Bad 9" xfId="9494"/>
    <cellStyle name="Black" xfId="9495"/>
    <cellStyle name="Blockout" xfId="9496"/>
    <cellStyle name="Blockout 2" xfId="9497"/>
    <cellStyle name="Blue" xfId="9498"/>
    <cellStyle name="Body" xfId="9499"/>
    <cellStyle name="Calc 1" xfId="9500"/>
    <cellStyle name="Calc_percent" xfId="9501"/>
    <cellStyle name="Calculated Cell" xfId="9502"/>
    <cellStyle name="Calculated Cell 2" xfId="9503"/>
    <cellStyle name="Calculated Cell 2 2" xfId="9504"/>
    <cellStyle name="Calculated Cell 2 2 2" xfId="9505"/>
    <cellStyle name="Calculated Cell 2 2 2 2" xfId="9506"/>
    <cellStyle name="Calculated Cell 2 2 3" xfId="9507"/>
    <cellStyle name="Calculated Cell 2 2 4" xfId="9508"/>
    <cellStyle name="Calculated Cell 2 2 5" xfId="9509"/>
    <cellStyle name="Calculated Cell 2 2 6" xfId="9510"/>
    <cellStyle name="Calculated Cell 2 3" xfId="9511"/>
    <cellStyle name="Calculated Cell 2 3 2" xfId="9512"/>
    <cellStyle name="Calculated Cell 2 3 2 2" xfId="9513"/>
    <cellStyle name="Calculated Cell 2 3 2 2 2" xfId="9514"/>
    <cellStyle name="Calculated Cell 2 3 3" xfId="9515"/>
    <cellStyle name="Calculated Cell 2 3 3 2" xfId="9516"/>
    <cellStyle name="Calculated Cell 2 3 3 2 2" xfId="9517"/>
    <cellStyle name="Calculated Cell 2 3 4" xfId="9518"/>
    <cellStyle name="Calculated Cell 2 3 4 2" xfId="9519"/>
    <cellStyle name="Calculated Cell 2 3 5" xfId="9520"/>
    <cellStyle name="Calculated Cell 2 4" xfId="9521"/>
    <cellStyle name="Calculated Cell 2 4 2" xfId="9522"/>
    <cellStyle name="Calculated Cell 2 4 2 2" xfId="9523"/>
    <cellStyle name="Calculated Cell 2 4 3" xfId="9524"/>
    <cellStyle name="Calculated Cell 2 4 4" xfId="9525"/>
    <cellStyle name="Calculated Cell 2 4 4 2" xfId="9526"/>
    <cellStyle name="Calculated Cell 2 5" xfId="9527"/>
    <cellStyle name="Calculated Cell 2 5 2" xfId="9528"/>
    <cellStyle name="Calculated Cell 2 5 2 2" xfId="9529"/>
    <cellStyle name="Calculated Cell 2 6" xfId="9530"/>
    <cellStyle name="Calculated Cell 2 7" xfId="9531"/>
    <cellStyle name="Calculated Cell 2 8" xfId="9532"/>
    <cellStyle name="Calculated Cell 2 8 2" xfId="9533"/>
    <cellStyle name="Calculated Cell 2 9" xfId="9534"/>
    <cellStyle name="Calculated Cell 3" xfId="9535"/>
    <cellStyle name="Calculated Cell 3 2" xfId="9536"/>
    <cellStyle name="Calculated Cell 3 2 2" xfId="9537"/>
    <cellStyle name="Calculated Cell 3 2 2 2" xfId="9538"/>
    <cellStyle name="Calculated Cell 3 2 3" xfId="9539"/>
    <cellStyle name="Calculated Cell 3 2 4" xfId="9540"/>
    <cellStyle name="Calculated Cell 3 2 5" xfId="9541"/>
    <cellStyle name="Calculated Cell 3 3" xfId="9542"/>
    <cellStyle name="Calculated Cell 3 4" xfId="9543"/>
    <cellStyle name="Calculated Cell 4" xfId="9544"/>
    <cellStyle name="Calculated Cell 4 2" xfId="9545"/>
    <cellStyle name="Calculated Cell 4 2 2" xfId="9546"/>
    <cellStyle name="Calculated Cell 4 2 3" xfId="9547"/>
    <cellStyle name="Calculated Cell 4 3" xfId="9548"/>
    <cellStyle name="Calculated Cell 4 4" xfId="9549"/>
    <cellStyle name="Calculated Cell 4 5" xfId="9550"/>
    <cellStyle name="Calculated Cell 4 6" xfId="9551"/>
    <cellStyle name="Calculated Cell 5" xfId="9552"/>
    <cellStyle name="Calculated Cell 5 2" xfId="9553"/>
    <cellStyle name="Calculated Cell 5 2 2" xfId="9554"/>
    <cellStyle name="Calculated Cell 5 2 3" xfId="9555"/>
    <cellStyle name="Calculated Cell 5 3" xfId="9556"/>
    <cellStyle name="Calculated Cell 5 4" xfId="9557"/>
    <cellStyle name="Calculated Cell 5 5" xfId="9558"/>
    <cellStyle name="Calculated Cell 5 6" xfId="9559"/>
    <cellStyle name="Calculated Cell 6" xfId="9560"/>
    <cellStyle name="Calculated Cell 6 2" xfId="9561"/>
    <cellStyle name="Calculated Cell 6 3" xfId="9562"/>
    <cellStyle name="Calculated Cell 7" xfId="9563"/>
    <cellStyle name="Calculated Cell 8" xfId="9564"/>
    <cellStyle name="Calculation 10" xfId="9565"/>
    <cellStyle name="Calculation 2" xfId="9566"/>
    <cellStyle name="Calculation 2 10" xfId="9567"/>
    <cellStyle name="Calculation 2 10 2" xfId="9568"/>
    <cellStyle name="Calculation 2 10 2 2" xfId="9569"/>
    <cellStyle name="Calculation 2 10 2 3" xfId="9570"/>
    <cellStyle name="Calculation 2 10 2_5.4 MD &amp; utilisation-Spatial" xfId="9571"/>
    <cellStyle name="Calculation 2 10 3" xfId="9572"/>
    <cellStyle name="Calculation 2 10 4" xfId="9573"/>
    <cellStyle name="Calculation 2 10_5.4 MD &amp; utilisation-Spatial" xfId="9574"/>
    <cellStyle name="Calculation 2 11" xfId="9575"/>
    <cellStyle name="Calculation 2 11 2" xfId="9576"/>
    <cellStyle name="Calculation 2 11 2 2" xfId="9577"/>
    <cellStyle name="Calculation 2 11 2 3" xfId="9578"/>
    <cellStyle name="Calculation 2 11 2_5.4 MD &amp; utilisation-Spatial" xfId="9579"/>
    <cellStyle name="Calculation 2 11 3" xfId="9580"/>
    <cellStyle name="Calculation 2 11 4" xfId="9581"/>
    <cellStyle name="Calculation 2 11_5.4 MD &amp; utilisation-Spatial" xfId="9582"/>
    <cellStyle name="Calculation 2 12" xfId="9583"/>
    <cellStyle name="Calculation 2 12 2" xfId="9584"/>
    <cellStyle name="Calculation 2 12 2 2" xfId="9585"/>
    <cellStyle name="Calculation 2 12 3" xfId="9586"/>
    <cellStyle name="Calculation 2 12 4" xfId="9587"/>
    <cellStyle name="Calculation 2 12_5.4 MD &amp; utilisation-Spatial" xfId="9588"/>
    <cellStyle name="Calculation 2 13" xfId="9589"/>
    <cellStyle name="Calculation 2 13 2" xfId="9590"/>
    <cellStyle name="Calculation 2 13 2 2" xfId="9591"/>
    <cellStyle name="Calculation 2 13 3" xfId="9592"/>
    <cellStyle name="Calculation 2 13 4" xfId="9593"/>
    <cellStyle name="Calculation 2 14" xfId="9594"/>
    <cellStyle name="Calculation 2 14 2" xfId="9595"/>
    <cellStyle name="Calculation 2 14 2 2" xfId="9596"/>
    <cellStyle name="Calculation 2 14 3" xfId="9597"/>
    <cellStyle name="Calculation 2 14 4" xfId="9598"/>
    <cellStyle name="Calculation 2 15" xfId="9599"/>
    <cellStyle name="Calculation 2 15 2" xfId="9600"/>
    <cellStyle name="Calculation 2 15 2 2" xfId="9601"/>
    <cellStyle name="Calculation 2 15 3" xfId="9602"/>
    <cellStyle name="Calculation 2 15 4" xfId="9603"/>
    <cellStyle name="Calculation 2 16" xfId="9604"/>
    <cellStyle name="Calculation 2 16 2" xfId="9605"/>
    <cellStyle name="Calculation 2 16 2 2" xfId="9606"/>
    <cellStyle name="Calculation 2 16 3" xfId="9607"/>
    <cellStyle name="Calculation 2 16 4" xfId="9608"/>
    <cellStyle name="Calculation 2 17" xfId="9609"/>
    <cellStyle name="Calculation 2 17 2" xfId="9610"/>
    <cellStyle name="Calculation 2 17 2 2" xfId="9611"/>
    <cellStyle name="Calculation 2 17 3" xfId="9612"/>
    <cellStyle name="Calculation 2 17 4" xfId="9613"/>
    <cellStyle name="Calculation 2 18" xfId="9614"/>
    <cellStyle name="Calculation 2 18 2" xfId="9615"/>
    <cellStyle name="Calculation 2 18 2 2" xfId="9616"/>
    <cellStyle name="Calculation 2 18 3" xfId="9617"/>
    <cellStyle name="Calculation 2 18 4" xfId="9618"/>
    <cellStyle name="Calculation 2 19" xfId="9619"/>
    <cellStyle name="Calculation 2 2" xfId="9620"/>
    <cellStyle name="Calculation 2 2 10" xfId="9621"/>
    <cellStyle name="Calculation 2 2 10 2" xfId="9622"/>
    <cellStyle name="Calculation 2 2 10 2 2" xfId="9623"/>
    <cellStyle name="Calculation 2 2 10 2 3" xfId="9624"/>
    <cellStyle name="Calculation 2 2 10 2 4" xfId="9625"/>
    <cellStyle name="Calculation 2 2 10 2_5.4 MD &amp; utilisation-Spatial" xfId="9626"/>
    <cellStyle name="Calculation 2 2 10 3" xfId="9627"/>
    <cellStyle name="Calculation 2 2 10 4" xfId="9628"/>
    <cellStyle name="Calculation 2 2 10 5" xfId="9629"/>
    <cellStyle name="Calculation 2 2 10_5.4 MD &amp; utilisation-Spatial" xfId="9630"/>
    <cellStyle name="Calculation 2 2 11" xfId="9631"/>
    <cellStyle name="Calculation 2 2 11 2" xfId="9632"/>
    <cellStyle name="Calculation 2 2 11 2 2" xfId="9633"/>
    <cellStyle name="Calculation 2 2 11 3" xfId="9634"/>
    <cellStyle name="Calculation 2 2 11 4" xfId="9635"/>
    <cellStyle name="Calculation 2 2 11_5.4 MD &amp; utilisation-Spatial" xfId="9636"/>
    <cellStyle name="Calculation 2 2 12" xfId="9637"/>
    <cellStyle name="Calculation 2 2 12 2" xfId="9638"/>
    <cellStyle name="Calculation 2 2 12 2 2" xfId="9639"/>
    <cellStyle name="Calculation 2 2 12 3" xfId="9640"/>
    <cellStyle name="Calculation 2 2 12 4" xfId="9641"/>
    <cellStyle name="Calculation 2 2 13" xfId="9642"/>
    <cellStyle name="Calculation 2 2 13 2" xfId="9643"/>
    <cellStyle name="Calculation 2 2 13 2 2" xfId="9644"/>
    <cellStyle name="Calculation 2 2 13 3" xfId="9645"/>
    <cellStyle name="Calculation 2 2 13 4" xfId="9646"/>
    <cellStyle name="Calculation 2 2 14" xfId="9647"/>
    <cellStyle name="Calculation 2 2 14 2" xfId="9648"/>
    <cellStyle name="Calculation 2 2 14 2 2" xfId="9649"/>
    <cellStyle name="Calculation 2 2 14 3" xfId="9650"/>
    <cellStyle name="Calculation 2 2 14 4" xfId="9651"/>
    <cellStyle name="Calculation 2 2 15" xfId="9652"/>
    <cellStyle name="Calculation 2 2 15 2" xfId="9653"/>
    <cellStyle name="Calculation 2 2 15 2 2" xfId="9654"/>
    <cellStyle name="Calculation 2 2 15 3" xfId="9655"/>
    <cellStyle name="Calculation 2 2 15 4" xfId="9656"/>
    <cellStyle name="Calculation 2 2 16" xfId="9657"/>
    <cellStyle name="Calculation 2 2 16 2" xfId="9658"/>
    <cellStyle name="Calculation 2 2 16 2 2" xfId="9659"/>
    <cellStyle name="Calculation 2 2 16 3" xfId="9660"/>
    <cellStyle name="Calculation 2 2 16 4" xfId="9661"/>
    <cellStyle name="Calculation 2 2 17" xfId="9662"/>
    <cellStyle name="Calculation 2 2 18" xfId="9663"/>
    <cellStyle name="Calculation 2 2 19" xfId="9664"/>
    <cellStyle name="Calculation 2 2 2" xfId="9665"/>
    <cellStyle name="Calculation 2 2 2 10" xfId="9666"/>
    <cellStyle name="Calculation 2 2 2 10 2" xfId="9667"/>
    <cellStyle name="Calculation 2 2 2 10 2 2" xfId="9668"/>
    <cellStyle name="Calculation 2 2 2 10 3" xfId="9669"/>
    <cellStyle name="Calculation 2 2 2 10 4" xfId="9670"/>
    <cellStyle name="Calculation 2 2 2 11" xfId="9671"/>
    <cellStyle name="Calculation 2 2 2 11 2" xfId="9672"/>
    <cellStyle name="Calculation 2 2 2 11 2 2" xfId="9673"/>
    <cellStyle name="Calculation 2 2 2 11 3" xfId="9674"/>
    <cellStyle name="Calculation 2 2 2 11 4" xfId="9675"/>
    <cellStyle name="Calculation 2 2 2 12" xfId="9676"/>
    <cellStyle name="Calculation 2 2 2 12 2" xfId="9677"/>
    <cellStyle name="Calculation 2 2 2 12 2 2" xfId="9678"/>
    <cellStyle name="Calculation 2 2 2 12 3" xfId="9679"/>
    <cellStyle name="Calculation 2 2 2 12 4" xfId="9680"/>
    <cellStyle name="Calculation 2 2 2 13" xfId="9681"/>
    <cellStyle name="Calculation 2 2 2 13 2" xfId="9682"/>
    <cellStyle name="Calculation 2 2 2 13 2 2" xfId="9683"/>
    <cellStyle name="Calculation 2 2 2 13 3" xfId="9684"/>
    <cellStyle name="Calculation 2 2 2 13 4" xfId="9685"/>
    <cellStyle name="Calculation 2 2 2 14" xfId="9686"/>
    <cellStyle name="Calculation 2 2 2 14 2" xfId="9687"/>
    <cellStyle name="Calculation 2 2 2 14 2 2" xfId="9688"/>
    <cellStyle name="Calculation 2 2 2 14 3" xfId="9689"/>
    <cellStyle name="Calculation 2 2 2 14 4" xfId="9690"/>
    <cellStyle name="Calculation 2 2 2 15" xfId="9691"/>
    <cellStyle name="Calculation 2 2 2 16" xfId="9692"/>
    <cellStyle name="Calculation 2 2 2 2" xfId="9693"/>
    <cellStyle name="Calculation 2 2 2 2 10" xfId="9694"/>
    <cellStyle name="Calculation 2 2 2 2 10 2" xfId="9695"/>
    <cellStyle name="Calculation 2 2 2 2 10 2 2" xfId="9696"/>
    <cellStyle name="Calculation 2 2 2 2 10 3" xfId="9697"/>
    <cellStyle name="Calculation 2 2 2 2 10 4" xfId="9698"/>
    <cellStyle name="Calculation 2 2 2 2 11" xfId="9699"/>
    <cellStyle name="Calculation 2 2 2 2 11 2" xfId="9700"/>
    <cellStyle name="Calculation 2 2 2 2 11 2 2" xfId="9701"/>
    <cellStyle name="Calculation 2 2 2 2 11 3" xfId="9702"/>
    <cellStyle name="Calculation 2 2 2 2 11 4" xfId="9703"/>
    <cellStyle name="Calculation 2 2 2 2 12" xfId="9704"/>
    <cellStyle name="Calculation 2 2 2 2 12 2" xfId="9705"/>
    <cellStyle name="Calculation 2 2 2 2 12 2 2" xfId="9706"/>
    <cellStyle name="Calculation 2 2 2 2 12 3" xfId="9707"/>
    <cellStyle name="Calculation 2 2 2 2 12 4" xfId="9708"/>
    <cellStyle name="Calculation 2 2 2 2 13" xfId="9709"/>
    <cellStyle name="Calculation 2 2 2 2 13 2" xfId="9710"/>
    <cellStyle name="Calculation 2 2 2 2 13 2 2" xfId="9711"/>
    <cellStyle name="Calculation 2 2 2 2 13 3" xfId="9712"/>
    <cellStyle name="Calculation 2 2 2 2 13 4" xfId="9713"/>
    <cellStyle name="Calculation 2 2 2 2 14" xfId="9714"/>
    <cellStyle name="Calculation 2 2 2 2 14 2" xfId="9715"/>
    <cellStyle name="Calculation 2 2 2 2 15" xfId="9716"/>
    <cellStyle name="Calculation 2 2 2 2 15 2" xfId="9717"/>
    <cellStyle name="Calculation 2 2 2 2 16" xfId="9718"/>
    <cellStyle name="Calculation 2 2 2 2 17" xfId="9719"/>
    <cellStyle name="Calculation 2 2 2 2 2" xfId="9720"/>
    <cellStyle name="Calculation 2 2 2 2 2 10" xfId="9721"/>
    <cellStyle name="Calculation 2 2 2 2 2 10 2" xfId="9722"/>
    <cellStyle name="Calculation 2 2 2 2 2 10 2 2" xfId="9723"/>
    <cellStyle name="Calculation 2 2 2 2 2 10 3" xfId="9724"/>
    <cellStyle name="Calculation 2 2 2 2 2 10 4" xfId="9725"/>
    <cellStyle name="Calculation 2 2 2 2 2 11" xfId="9726"/>
    <cellStyle name="Calculation 2 2 2 2 2 11 2" xfId="9727"/>
    <cellStyle name="Calculation 2 2 2 2 2 12" xfId="9728"/>
    <cellStyle name="Calculation 2 2 2 2 2 13" xfId="9729"/>
    <cellStyle name="Calculation 2 2 2 2 2 2" xfId="9730"/>
    <cellStyle name="Calculation 2 2 2 2 2 2 2" xfId="9731"/>
    <cellStyle name="Calculation 2 2 2 2 2 2 2 2" xfId="9732"/>
    <cellStyle name="Calculation 2 2 2 2 2 2 2 2 2" xfId="9733"/>
    <cellStyle name="Calculation 2 2 2 2 2 2 2 2 3" xfId="9734"/>
    <cellStyle name="Calculation 2 2 2 2 2 2 2 2_5.4 MD &amp; utilisation-Spatial" xfId="9735"/>
    <cellStyle name="Calculation 2 2 2 2 2 2 2 3" xfId="9736"/>
    <cellStyle name="Calculation 2 2 2 2 2 2 2 4" xfId="9737"/>
    <cellStyle name="Calculation 2 2 2 2 2 2 2_5.4 MD &amp; utilisation-Spatial" xfId="9738"/>
    <cellStyle name="Calculation 2 2 2 2 2 2 3" xfId="9739"/>
    <cellStyle name="Calculation 2 2 2 2 2 2 3 2" xfId="9740"/>
    <cellStyle name="Calculation 2 2 2 2 2 2 4" xfId="9741"/>
    <cellStyle name="Calculation 2 2 2 2 2 2 5" xfId="9742"/>
    <cellStyle name="Calculation 2 2 2 2 2 2_5.4 MD &amp; utilisation-Spatial" xfId="9743"/>
    <cellStyle name="Calculation 2 2 2 2 2 3" xfId="9744"/>
    <cellStyle name="Calculation 2 2 2 2 2 3 2" xfId="9745"/>
    <cellStyle name="Calculation 2 2 2 2 2 3 2 2" xfId="9746"/>
    <cellStyle name="Calculation 2 2 2 2 2 3 2 3" xfId="9747"/>
    <cellStyle name="Calculation 2 2 2 2 2 3 2_5.4 MD &amp; utilisation-Spatial" xfId="9748"/>
    <cellStyle name="Calculation 2 2 2 2 2 3 3" xfId="9749"/>
    <cellStyle name="Calculation 2 2 2 2 2 3 4" xfId="9750"/>
    <cellStyle name="Calculation 2 2 2 2 2 3 5" xfId="9751"/>
    <cellStyle name="Calculation 2 2 2 2 2 3_5.4 MD &amp; utilisation-Spatial" xfId="9752"/>
    <cellStyle name="Calculation 2 2 2 2 2 4" xfId="9753"/>
    <cellStyle name="Calculation 2 2 2 2 2 4 2" xfId="9754"/>
    <cellStyle name="Calculation 2 2 2 2 2 4 2 2" xfId="9755"/>
    <cellStyle name="Calculation 2 2 2 2 2 4 3" xfId="9756"/>
    <cellStyle name="Calculation 2 2 2 2 2 4 4" xfId="9757"/>
    <cellStyle name="Calculation 2 2 2 2 2 5" xfId="9758"/>
    <cellStyle name="Calculation 2 2 2 2 2 5 2" xfId="9759"/>
    <cellStyle name="Calculation 2 2 2 2 2 5 2 2" xfId="9760"/>
    <cellStyle name="Calculation 2 2 2 2 2 5 3" xfId="9761"/>
    <cellStyle name="Calculation 2 2 2 2 2 5 4" xfId="9762"/>
    <cellStyle name="Calculation 2 2 2 2 2 6" xfId="9763"/>
    <cellStyle name="Calculation 2 2 2 2 2 6 2" xfId="9764"/>
    <cellStyle name="Calculation 2 2 2 2 2 6 2 2" xfId="9765"/>
    <cellStyle name="Calculation 2 2 2 2 2 6 3" xfId="9766"/>
    <cellStyle name="Calculation 2 2 2 2 2 6 4" xfId="9767"/>
    <cellStyle name="Calculation 2 2 2 2 2 7" xfId="9768"/>
    <cellStyle name="Calculation 2 2 2 2 2 7 2" xfId="9769"/>
    <cellStyle name="Calculation 2 2 2 2 2 7 2 2" xfId="9770"/>
    <cellStyle name="Calculation 2 2 2 2 2 7 3" xfId="9771"/>
    <cellStyle name="Calculation 2 2 2 2 2 7 4" xfId="9772"/>
    <cellStyle name="Calculation 2 2 2 2 2 8" xfId="9773"/>
    <cellStyle name="Calculation 2 2 2 2 2 8 2" xfId="9774"/>
    <cellStyle name="Calculation 2 2 2 2 2 8 2 2" xfId="9775"/>
    <cellStyle name="Calculation 2 2 2 2 2 8 3" xfId="9776"/>
    <cellStyle name="Calculation 2 2 2 2 2 8 4" xfId="9777"/>
    <cellStyle name="Calculation 2 2 2 2 2 9" xfId="9778"/>
    <cellStyle name="Calculation 2 2 2 2 2 9 2" xfId="9779"/>
    <cellStyle name="Calculation 2 2 2 2 2 9 2 2" xfId="9780"/>
    <cellStyle name="Calculation 2 2 2 2 2 9 3" xfId="9781"/>
    <cellStyle name="Calculation 2 2 2 2 2 9 4" xfId="9782"/>
    <cellStyle name="Calculation 2 2 2 2 2_5.4 MD &amp; utilisation-Spatial" xfId="9783"/>
    <cellStyle name="Calculation 2 2 2 2 3" xfId="9784"/>
    <cellStyle name="Calculation 2 2 2 2 3 10" xfId="9785"/>
    <cellStyle name="Calculation 2 2 2 2 3 10 2" xfId="9786"/>
    <cellStyle name="Calculation 2 2 2 2 3 11" xfId="9787"/>
    <cellStyle name="Calculation 2 2 2 2 3 11 2" xfId="9788"/>
    <cellStyle name="Calculation 2 2 2 2 3 12" xfId="9789"/>
    <cellStyle name="Calculation 2 2 2 2 3 13" xfId="9790"/>
    <cellStyle name="Calculation 2 2 2 2 3 2" xfId="9791"/>
    <cellStyle name="Calculation 2 2 2 2 3 2 2" xfId="9792"/>
    <cellStyle name="Calculation 2 2 2 2 3 2 2 2" xfId="9793"/>
    <cellStyle name="Calculation 2 2 2 2 3 2 2 2 2" xfId="9794"/>
    <cellStyle name="Calculation 2 2 2 2 3 2 2 2 3" xfId="9795"/>
    <cellStyle name="Calculation 2 2 2 2 3 2 2 2_5.4 MD &amp; utilisation-Spatial" xfId="9796"/>
    <cellStyle name="Calculation 2 2 2 2 3 2 2 3" xfId="9797"/>
    <cellStyle name="Calculation 2 2 2 2 3 2 2 4" xfId="9798"/>
    <cellStyle name="Calculation 2 2 2 2 3 2 2_5.4 MD &amp; utilisation-Spatial" xfId="9799"/>
    <cellStyle name="Calculation 2 2 2 2 3 2 3" xfId="9800"/>
    <cellStyle name="Calculation 2 2 2 2 3 2 3 2" xfId="9801"/>
    <cellStyle name="Calculation 2 2 2 2 3 2 4" xfId="9802"/>
    <cellStyle name="Calculation 2 2 2 2 3 2 5" xfId="9803"/>
    <cellStyle name="Calculation 2 2 2 2 3 2_5.4 MD &amp; utilisation-Spatial" xfId="9804"/>
    <cellStyle name="Calculation 2 2 2 2 3 3" xfId="9805"/>
    <cellStyle name="Calculation 2 2 2 2 3 3 2" xfId="9806"/>
    <cellStyle name="Calculation 2 2 2 2 3 3 2 2" xfId="9807"/>
    <cellStyle name="Calculation 2 2 2 2 3 3 2 3" xfId="9808"/>
    <cellStyle name="Calculation 2 2 2 2 3 3 2_5.4 MD &amp; utilisation-Spatial" xfId="9809"/>
    <cellStyle name="Calculation 2 2 2 2 3 3 3" xfId="9810"/>
    <cellStyle name="Calculation 2 2 2 2 3 3 4" xfId="9811"/>
    <cellStyle name="Calculation 2 2 2 2 3 3_5.4 MD &amp; utilisation-Spatial" xfId="9812"/>
    <cellStyle name="Calculation 2 2 2 2 3 4" xfId="9813"/>
    <cellStyle name="Calculation 2 2 2 2 3 4 2" xfId="9814"/>
    <cellStyle name="Calculation 2 2 2 2 3 4 2 2" xfId="9815"/>
    <cellStyle name="Calculation 2 2 2 2 3 4 3" xfId="9816"/>
    <cellStyle name="Calculation 2 2 2 2 3 4 4" xfId="9817"/>
    <cellStyle name="Calculation 2 2 2 2 3 5" xfId="9818"/>
    <cellStyle name="Calculation 2 2 2 2 3 5 2" xfId="9819"/>
    <cellStyle name="Calculation 2 2 2 2 3 5 2 2" xfId="9820"/>
    <cellStyle name="Calculation 2 2 2 2 3 5 3" xfId="9821"/>
    <cellStyle name="Calculation 2 2 2 2 3 5 4" xfId="9822"/>
    <cellStyle name="Calculation 2 2 2 2 3 6" xfId="9823"/>
    <cellStyle name="Calculation 2 2 2 2 3 6 2" xfId="9824"/>
    <cellStyle name="Calculation 2 2 2 2 3 6 2 2" xfId="9825"/>
    <cellStyle name="Calculation 2 2 2 2 3 6 3" xfId="9826"/>
    <cellStyle name="Calculation 2 2 2 2 3 6 4" xfId="9827"/>
    <cellStyle name="Calculation 2 2 2 2 3 7" xfId="9828"/>
    <cellStyle name="Calculation 2 2 2 2 3 7 2" xfId="9829"/>
    <cellStyle name="Calculation 2 2 2 2 3 7 2 2" xfId="9830"/>
    <cellStyle name="Calculation 2 2 2 2 3 7 3" xfId="9831"/>
    <cellStyle name="Calculation 2 2 2 2 3 7 4" xfId="9832"/>
    <cellStyle name="Calculation 2 2 2 2 3 8" xfId="9833"/>
    <cellStyle name="Calculation 2 2 2 2 3 8 2" xfId="9834"/>
    <cellStyle name="Calculation 2 2 2 2 3 8 2 2" xfId="9835"/>
    <cellStyle name="Calculation 2 2 2 2 3 8 3" xfId="9836"/>
    <cellStyle name="Calculation 2 2 2 2 3 8 4" xfId="9837"/>
    <cellStyle name="Calculation 2 2 2 2 3 9" xfId="9838"/>
    <cellStyle name="Calculation 2 2 2 2 3 9 2" xfId="9839"/>
    <cellStyle name="Calculation 2 2 2 2 3 9 2 2" xfId="9840"/>
    <cellStyle name="Calculation 2 2 2 2 3 9 3" xfId="9841"/>
    <cellStyle name="Calculation 2 2 2 2 3 9 4" xfId="9842"/>
    <cellStyle name="Calculation 2 2 2 2 3_5.4 MD &amp; utilisation-Spatial" xfId="9843"/>
    <cellStyle name="Calculation 2 2 2 2 4" xfId="9844"/>
    <cellStyle name="Calculation 2 2 2 2 4 10" xfId="9845"/>
    <cellStyle name="Calculation 2 2 2 2 4 10 2" xfId="9846"/>
    <cellStyle name="Calculation 2 2 2 2 4 11" xfId="9847"/>
    <cellStyle name="Calculation 2 2 2 2 4 11 2" xfId="9848"/>
    <cellStyle name="Calculation 2 2 2 2 4 12" xfId="9849"/>
    <cellStyle name="Calculation 2 2 2 2 4 13" xfId="9850"/>
    <cellStyle name="Calculation 2 2 2 2 4 2" xfId="9851"/>
    <cellStyle name="Calculation 2 2 2 2 4 2 2" xfId="9852"/>
    <cellStyle name="Calculation 2 2 2 2 4 2 2 2" xfId="9853"/>
    <cellStyle name="Calculation 2 2 2 2 4 2 2 3" xfId="9854"/>
    <cellStyle name="Calculation 2 2 2 2 4 2 2_5.4 MD &amp; utilisation-Spatial" xfId="9855"/>
    <cellStyle name="Calculation 2 2 2 2 4 2 3" xfId="9856"/>
    <cellStyle name="Calculation 2 2 2 2 4 2 4" xfId="9857"/>
    <cellStyle name="Calculation 2 2 2 2 4 2_5.4 MD &amp; utilisation-Spatial" xfId="9858"/>
    <cellStyle name="Calculation 2 2 2 2 4 3" xfId="9859"/>
    <cellStyle name="Calculation 2 2 2 2 4 3 2" xfId="9860"/>
    <cellStyle name="Calculation 2 2 2 2 4 3 2 2" xfId="9861"/>
    <cellStyle name="Calculation 2 2 2 2 4 3 3" xfId="9862"/>
    <cellStyle name="Calculation 2 2 2 2 4 3 4" xfId="9863"/>
    <cellStyle name="Calculation 2 2 2 2 4 4" xfId="9864"/>
    <cellStyle name="Calculation 2 2 2 2 4 4 2" xfId="9865"/>
    <cellStyle name="Calculation 2 2 2 2 4 4 2 2" xfId="9866"/>
    <cellStyle name="Calculation 2 2 2 2 4 4 3" xfId="9867"/>
    <cellStyle name="Calculation 2 2 2 2 4 4 4" xfId="9868"/>
    <cellStyle name="Calculation 2 2 2 2 4 5" xfId="9869"/>
    <cellStyle name="Calculation 2 2 2 2 4 5 2" xfId="9870"/>
    <cellStyle name="Calculation 2 2 2 2 4 5 2 2" xfId="9871"/>
    <cellStyle name="Calculation 2 2 2 2 4 5 3" xfId="9872"/>
    <cellStyle name="Calculation 2 2 2 2 4 5 4" xfId="9873"/>
    <cellStyle name="Calculation 2 2 2 2 4 6" xfId="9874"/>
    <cellStyle name="Calculation 2 2 2 2 4 6 2" xfId="9875"/>
    <cellStyle name="Calculation 2 2 2 2 4 6 2 2" xfId="9876"/>
    <cellStyle name="Calculation 2 2 2 2 4 6 3" xfId="9877"/>
    <cellStyle name="Calculation 2 2 2 2 4 6 4" xfId="9878"/>
    <cellStyle name="Calculation 2 2 2 2 4 7" xfId="9879"/>
    <cellStyle name="Calculation 2 2 2 2 4 7 2" xfId="9880"/>
    <cellStyle name="Calculation 2 2 2 2 4 7 2 2" xfId="9881"/>
    <cellStyle name="Calculation 2 2 2 2 4 7 3" xfId="9882"/>
    <cellStyle name="Calculation 2 2 2 2 4 7 4" xfId="9883"/>
    <cellStyle name="Calculation 2 2 2 2 4 8" xfId="9884"/>
    <cellStyle name="Calculation 2 2 2 2 4 8 2" xfId="9885"/>
    <cellStyle name="Calculation 2 2 2 2 4 8 2 2" xfId="9886"/>
    <cellStyle name="Calculation 2 2 2 2 4 8 3" xfId="9887"/>
    <cellStyle name="Calculation 2 2 2 2 4 8 4" xfId="9888"/>
    <cellStyle name="Calculation 2 2 2 2 4 9" xfId="9889"/>
    <cellStyle name="Calculation 2 2 2 2 4 9 2" xfId="9890"/>
    <cellStyle name="Calculation 2 2 2 2 4 9 2 2" xfId="9891"/>
    <cellStyle name="Calculation 2 2 2 2 4 9 3" xfId="9892"/>
    <cellStyle name="Calculation 2 2 2 2 4 9 4" xfId="9893"/>
    <cellStyle name="Calculation 2 2 2 2 4_5.4 MD &amp; utilisation-Spatial" xfId="9894"/>
    <cellStyle name="Calculation 2 2 2 2 5" xfId="9895"/>
    <cellStyle name="Calculation 2 2 2 2 5 2" xfId="9896"/>
    <cellStyle name="Calculation 2 2 2 2 5 2 2" xfId="9897"/>
    <cellStyle name="Calculation 2 2 2 2 5 2 3" xfId="9898"/>
    <cellStyle name="Calculation 2 2 2 2 5 2_5.4 MD &amp; utilisation-Spatial" xfId="9899"/>
    <cellStyle name="Calculation 2 2 2 2 5 3" xfId="9900"/>
    <cellStyle name="Calculation 2 2 2 2 5 4" xfId="9901"/>
    <cellStyle name="Calculation 2 2 2 2 5_5.4 MD &amp; utilisation-Spatial" xfId="9902"/>
    <cellStyle name="Calculation 2 2 2 2 6" xfId="9903"/>
    <cellStyle name="Calculation 2 2 2 2 6 2" xfId="9904"/>
    <cellStyle name="Calculation 2 2 2 2 6 2 2" xfId="9905"/>
    <cellStyle name="Calculation 2 2 2 2 6 2 3" xfId="9906"/>
    <cellStyle name="Calculation 2 2 2 2 6 2_5.4 MD &amp; utilisation-Spatial" xfId="9907"/>
    <cellStyle name="Calculation 2 2 2 2 6 3" xfId="9908"/>
    <cellStyle name="Calculation 2 2 2 2 6 4" xfId="9909"/>
    <cellStyle name="Calculation 2 2 2 2 6_5.4 MD &amp; utilisation-Spatial" xfId="9910"/>
    <cellStyle name="Calculation 2 2 2 2 7" xfId="9911"/>
    <cellStyle name="Calculation 2 2 2 2 7 2" xfId="9912"/>
    <cellStyle name="Calculation 2 2 2 2 7 2 2" xfId="9913"/>
    <cellStyle name="Calculation 2 2 2 2 7 3" xfId="9914"/>
    <cellStyle name="Calculation 2 2 2 2 7 4" xfId="9915"/>
    <cellStyle name="Calculation 2 2 2 2 8" xfId="9916"/>
    <cellStyle name="Calculation 2 2 2 2 8 2" xfId="9917"/>
    <cellStyle name="Calculation 2 2 2 2 8 2 2" xfId="9918"/>
    <cellStyle name="Calculation 2 2 2 2 8 3" xfId="9919"/>
    <cellStyle name="Calculation 2 2 2 2 8 4" xfId="9920"/>
    <cellStyle name="Calculation 2 2 2 2 9" xfId="9921"/>
    <cellStyle name="Calculation 2 2 2 2 9 2" xfId="9922"/>
    <cellStyle name="Calculation 2 2 2 2 9 2 2" xfId="9923"/>
    <cellStyle name="Calculation 2 2 2 2 9 3" xfId="9924"/>
    <cellStyle name="Calculation 2 2 2 2 9 4" xfId="9925"/>
    <cellStyle name="Calculation 2 2 2 2_5.4 MD &amp; utilisation-Spatial" xfId="9926"/>
    <cellStyle name="Calculation 2 2 2 3" xfId="9927"/>
    <cellStyle name="Calculation 2 2 2 3 10" xfId="9928"/>
    <cellStyle name="Calculation 2 2 2 3 10 2" xfId="9929"/>
    <cellStyle name="Calculation 2 2 2 3 10 2 2" xfId="9930"/>
    <cellStyle name="Calculation 2 2 2 3 10 3" xfId="9931"/>
    <cellStyle name="Calculation 2 2 2 3 10 4" xfId="9932"/>
    <cellStyle name="Calculation 2 2 2 3 11" xfId="9933"/>
    <cellStyle name="Calculation 2 2 2 3 12" xfId="9934"/>
    <cellStyle name="Calculation 2 2 2 3 2" xfId="9935"/>
    <cellStyle name="Calculation 2 2 2 3 2 2" xfId="9936"/>
    <cellStyle name="Calculation 2 2 2 3 2 2 2" xfId="9937"/>
    <cellStyle name="Calculation 2 2 2 3 2 2 2 2" xfId="9938"/>
    <cellStyle name="Calculation 2 2 2 3 2 2 2 3" xfId="9939"/>
    <cellStyle name="Calculation 2 2 2 3 2 2 2_5.4 MD &amp; utilisation-Spatial" xfId="9940"/>
    <cellStyle name="Calculation 2 2 2 3 2 2 3" xfId="9941"/>
    <cellStyle name="Calculation 2 2 2 3 2 2 4" xfId="9942"/>
    <cellStyle name="Calculation 2 2 2 3 2 2_5.4 MD &amp; utilisation-Spatial" xfId="9943"/>
    <cellStyle name="Calculation 2 2 2 3 2 3" xfId="9944"/>
    <cellStyle name="Calculation 2 2 2 3 2 3 2" xfId="9945"/>
    <cellStyle name="Calculation 2 2 2 3 2 4" xfId="9946"/>
    <cellStyle name="Calculation 2 2 2 3 2 5" xfId="9947"/>
    <cellStyle name="Calculation 2 2 2 3 2_5.4 MD &amp; utilisation-Spatial" xfId="9948"/>
    <cellStyle name="Calculation 2 2 2 3 3" xfId="9949"/>
    <cellStyle name="Calculation 2 2 2 3 3 2" xfId="9950"/>
    <cellStyle name="Calculation 2 2 2 3 3 2 2" xfId="9951"/>
    <cellStyle name="Calculation 2 2 2 3 3 2 3" xfId="9952"/>
    <cellStyle name="Calculation 2 2 2 3 3 2_5.4 MD &amp; utilisation-Spatial" xfId="9953"/>
    <cellStyle name="Calculation 2 2 2 3 3 3" xfId="9954"/>
    <cellStyle name="Calculation 2 2 2 3 3 4" xfId="9955"/>
    <cellStyle name="Calculation 2 2 2 3 3_5.4 MD &amp; utilisation-Spatial" xfId="9956"/>
    <cellStyle name="Calculation 2 2 2 3 4" xfId="9957"/>
    <cellStyle name="Calculation 2 2 2 3 4 2" xfId="9958"/>
    <cellStyle name="Calculation 2 2 2 3 4 2 2" xfId="9959"/>
    <cellStyle name="Calculation 2 2 2 3 4 3" xfId="9960"/>
    <cellStyle name="Calculation 2 2 2 3 4 4" xfId="9961"/>
    <cellStyle name="Calculation 2 2 2 3 5" xfId="9962"/>
    <cellStyle name="Calculation 2 2 2 3 5 2" xfId="9963"/>
    <cellStyle name="Calculation 2 2 2 3 5 2 2" xfId="9964"/>
    <cellStyle name="Calculation 2 2 2 3 5 3" xfId="9965"/>
    <cellStyle name="Calculation 2 2 2 3 5 4" xfId="9966"/>
    <cellStyle name="Calculation 2 2 2 3 6" xfId="9967"/>
    <cellStyle name="Calculation 2 2 2 3 6 2" xfId="9968"/>
    <cellStyle name="Calculation 2 2 2 3 6 2 2" xfId="9969"/>
    <cellStyle name="Calculation 2 2 2 3 6 3" xfId="9970"/>
    <cellStyle name="Calculation 2 2 2 3 6 4" xfId="9971"/>
    <cellStyle name="Calculation 2 2 2 3 7" xfId="9972"/>
    <cellStyle name="Calculation 2 2 2 3 7 2" xfId="9973"/>
    <cellStyle name="Calculation 2 2 2 3 7 2 2" xfId="9974"/>
    <cellStyle name="Calculation 2 2 2 3 7 3" xfId="9975"/>
    <cellStyle name="Calculation 2 2 2 3 7 4" xfId="9976"/>
    <cellStyle name="Calculation 2 2 2 3 8" xfId="9977"/>
    <cellStyle name="Calculation 2 2 2 3 8 2" xfId="9978"/>
    <cellStyle name="Calculation 2 2 2 3 8 2 2" xfId="9979"/>
    <cellStyle name="Calculation 2 2 2 3 8 3" xfId="9980"/>
    <cellStyle name="Calculation 2 2 2 3 8 4" xfId="9981"/>
    <cellStyle name="Calculation 2 2 2 3 9" xfId="9982"/>
    <cellStyle name="Calculation 2 2 2 3 9 2" xfId="9983"/>
    <cellStyle name="Calculation 2 2 2 3 9 2 2" xfId="9984"/>
    <cellStyle name="Calculation 2 2 2 3 9 3" xfId="9985"/>
    <cellStyle name="Calculation 2 2 2 3 9 4" xfId="9986"/>
    <cellStyle name="Calculation 2 2 2 3_5.4 MD &amp; utilisation-Spatial" xfId="9987"/>
    <cellStyle name="Calculation 2 2 2 4" xfId="9988"/>
    <cellStyle name="Calculation 2 2 2 4 10" xfId="9989"/>
    <cellStyle name="Calculation 2 2 2 4 10 2" xfId="9990"/>
    <cellStyle name="Calculation 2 2 2 4 11" xfId="9991"/>
    <cellStyle name="Calculation 2 2 2 4 11 2" xfId="9992"/>
    <cellStyle name="Calculation 2 2 2 4 12" xfId="9993"/>
    <cellStyle name="Calculation 2 2 2 4 13" xfId="9994"/>
    <cellStyle name="Calculation 2 2 2 4 2" xfId="9995"/>
    <cellStyle name="Calculation 2 2 2 4 2 2" xfId="9996"/>
    <cellStyle name="Calculation 2 2 2 4 2 2 2" xfId="9997"/>
    <cellStyle name="Calculation 2 2 2 4 2 2 2 2" xfId="9998"/>
    <cellStyle name="Calculation 2 2 2 4 2 2 2 3" xfId="9999"/>
    <cellStyle name="Calculation 2 2 2 4 2 2 2_5.4 MD &amp; utilisation-Spatial" xfId="10000"/>
    <cellStyle name="Calculation 2 2 2 4 2 2 3" xfId="10001"/>
    <cellStyle name="Calculation 2 2 2 4 2 2 4" xfId="10002"/>
    <cellStyle name="Calculation 2 2 2 4 2 2_5.4 MD &amp; utilisation-Spatial" xfId="10003"/>
    <cellStyle name="Calculation 2 2 2 4 2 3" xfId="10004"/>
    <cellStyle name="Calculation 2 2 2 4 2 3 2" xfId="10005"/>
    <cellStyle name="Calculation 2 2 2 4 2 4" xfId="10006"/>
    <cellStyle name="Calculation 2 2 2 4 2 5" xfId="10007"/>
    <cellStyle name="Calculation 2 2 2 4 2_5.4 MD &amp; utilisation-Spatial" xfId="10008"/>
    <cellStyle name="Calculation 2 2 2 4 3" xfId="10009"/>
    <cellStyle name="Calculation 2 2 2 4 3 2" xfId="10010"/>
    <cellStyle name="Calculation 2 2 2 4 3 2 2" xfId="10011"/>
    <cellStyle name="Calculation 2 2 2 4 3 2 3" xfId="10012"/>
    <cellStyle name="Calculation 2 2 2 4 3 2_5.4 MD &amp; utilisation-Spatial" xfId="10013"/>
    <cellStyle name="Calculation 2 2 2 4 3 3" xfId="10014"/>
    <cellStyle name="Calculation 2 2 2 4 3 4" xfId="10015"/>
    <cellStyle name="Calculation 2 2 2 4 3 5" xfId="10016"/>
    <cellStyle name="Calculation 2 2 2 4 3_5.4 MD &amp; utilisation-Spatial" xfId="10017"/>
    <cellStyle name="Calculation 2 2 2 4 4" xfId="10018"/>
    <cellStyle name="Calculation 2 2 2 4 4 2" xfId="10019"/>
    <cellStyle name="Calculation 2 2 2 4 4 2 2" xfId="10020"/>
    <cellStyle name="Calculation 2 2 2 4 4 3" xfId="10021"/>
    <cellStyle name="Calculation 2 2 2 4 4 4" xfId="10022"/>
    <cellStyle name="Calculation 2 2 2 4 5" xfId="10023"/>
    <cellStyle name="Calculation 2 2 2 4 5 2" xfId="10024"/>
    <cellStyle name="Calculation 2 2 2 4 5 2 2" xfId="10025"/>
    <cellStyle name="Calculation 2 2 2 4 5 3" xfId="10026"/>
    <cellStyle name="Calculation 2 2 2 4 5 4" xfId="10027"/>
    <cellStyle name="Calculation 2 2 2 4 6" xfId="10028"/>
    <cellStyle name="Calculation 2 2 2 4 6 2" xfId="10029"/>
    <cellStyle name="Calculation 2 2 2 4 6 2 2" xfId="10030"/>
    <cellStyle name="Calculation 2 2 2 4 6 3" xfId="10031"/>
    <cellStyle name="Calculation 2 2 2 4 6 4" xfId="10032"/>
    <cellStyle name="Calculation 2 2 2 4 7" xfId="10033"/>
    <cellStyle name="Calculation 2 2 2 4 7 2" xfId="10034"/>
    <cellStyle name="Calculation 2 2 2 4 7 2 2" xfId="10035"/>
    <cellStyle name="Calculation 2 2 2 4 7 3" xfId="10036"/>
    <cellStyle name="Calculation 2 2 2 4 7 4" xfId="10037"/>
    <cellStyle name="Calculation 2 2 2 4 8" xfId="10038"/>
    <cellStyle name="Calculation 2 2 2 4 8 2" xfId="10039"/>
    <cellStyle name="Calculation 2 2 2 4 8 2 2" xfId="10040"/>
    <cellStyle name="Calculation 2 2 2 4 8 3" xfId="10041"/>
    <cellStyle name="Calculation 2 2 2 4 8 4" xfId="10042"/>
    <cellStyle name="Calculation 2 2 2 4 9" xfId="10043"/>
    <cellStyle name="Calculation 2 2 2 4 9 2" xfId="10044"/>
    <cellStyle name="Calculation 2 2 2 4 9 2 2" xfId="10045"/>
    <cellStyle name="Calculation 2 2 2 4 9 3" xfId="10046"/>
    <cellStyle name="Calculation 2 2 2 4 9 4" xfId="10047"/>
    <cellStyle name="Calculation 2 2 2 4_5.4 MD &amp; utilisation-Spatial" xfId="10048"/>
    <cellStyle name="Calculation 2 2 2 5" xfId="10049"/>
    <cellStyle name="Calculation 2 2 2 5 10" xfId="10050"/>
    <cellStyle name="Calculation 2 2 2 5 10 2" xfId="10051"/>
    <cellStyle name="Calculation 2 2 2 5 11" xfId="10052"/>
    <cellStyle name="Calculation 2 2 2 5 11 2" xfId="10053"/>
    <cellStyle name="Calculation 2 2 2 5 12" xfId="10054"/>
    <cellStyle name="Calculation 2 2 2 5 13" xfId="10055"/>
    <cellStyle name="Calculation 2 2 2 5 2" xfId="10056"/>
    <cellStyle name="Calculation 2 2 2 5 2 2" xfId="10057"/>
    <cellStyle name="Calculation 2 2 2 5 2 2 2" xfId="10058"/>
    <cellStyle name="Calculation 2 2 2 5 2 2 3" xfId="10059"/>
    <cellStyle name="Calculation 2 2 2 5 2 2_5.4 MD &amp; utilisation-Spatial" xfId="10060"/>
    <cellStyle name="Calculation 2 2 2 5 2 3" xfId="10061"/>
    <cellStyle name="Calculation 2 2 2 5 2 4" xfId="10062"/>
    <cellStyle name="Calculation 2 2 2 5 2 5" xfId="10063"/>
    <cellStyle name="Calculation 2 2 2 5 2_5.4 MD &amp; utilisation-Spatial" xfId="10064"/>
    <cellStyle name="Calculation 2 2 2 5 3" xfId="10065"/>
    <cellStyle name="Calculation 2 2 2 5 3 2" xfId="10066"/>
    <cellStyle name="Calculation 2 2 2 5 3 2 2" xfId="10067"/>
    <cellStyle name="Calculation 2 2 2 5 3 3" xfId="10068"/>
    <cellStyle name="Calculation 2 2 2 5 3 4" xfId="10069"/>
    <cellStyle name="Calculation 2 2 2 5 4" xfId="10070"/>
    <cellStyle name="Calculation 2 2 2 5 4 2" xfId="10071"/>
    <cellStyle name="Calculation 2 2 2 5 4 2 2" xfId="10072"/>
    <cellStyle name="Calculation 2 2 2 5 4 3" xfId="10073"/>
    <cellStyle name="Calculation 2 2 2 5 4 4" xfId="10074"/>
    <cellStyle name="Calculation 2 2 2 5 5" xfId="10075"/>
    <cellStyle name="Calculation 2 2 2 5 5 2" xfId="10076"/>
    <cellStyle name="Calculation 2 2 2 5 5 2 2" xfId="10077"/>
    <cellStyle name="Calculation 2 2 2 5 5 3" xfId="10078"/>
    <cellStyle name="Calculation 2 2 2 5 5 4" xfId="10079"/>
    <cellStyle name="Calculation 2 2 2 5 6" xfId="10080"/>
    <cellStyle name="Calculation 2 2 2 5 6 2" xfId="10081"/>
    <cellStyle name="Calculation 2 2 2 5 6 2 2" xfId="10082"/>
    <cellStyle name="Calculation 2 2 2 5 6 3" xfId="10083"/>
    <cellStyle name="Calculation 2 2 2 5 6 4" xfId="10084"/>
    <cellStyle name="Calculation 2 2 2 5 7" xfId="10085"/>
    <cellStyle name="Calculation 2 2 2 5 7 2" xfId="10086"/>
    <cellStyle name="Calculation 2 2 2 5 7 2 2" xfId="10087"/>
    <cellStyle name="Calculation 2 2 2 5 7 3" xfId="10088"/>
    <cellStyle name="Calculation 2 2 2 5 7 4" xfId="10089"/>
    <cellStyle name="Calculation 2 2 2 5 8" xfId="10090"/>
    <cellStyle name="Calculation 2 2 2 5 8 2" xfId="10091"/>
    <cellStyle name="Calculation 2 2 2 5 8 2 2" xfId="10092"/>
    <cellStyle name="Calculation 2 2 2 5 8 3" xfId="10093"/>
    <cellStyle name="Calculation 2 2 2 5 8 4" xfId="10094"/>
    <cellStyle name="Calculation 2 2 2 5 9" xfId="10095"/>
    <cellStyle name="Calculation 2 2 2 5 9 2" xfId="10096"/>
    <cellStyle name="Calculation 2 2 2 5 9 2 2" xfId="10097"/>
    <cellStyle name="Calculation 2 2 2 5 9 3" xfId="10098"/>
    <cellStyle name="Calculation 2 2 2 5 9 4" xfId="10099"/>
    <cellStyle name="Calculation 2 2 2 5_5.4 MD &amp; utilisation-Spatial" xfId="10100"/>
    <cellStyle name="Calculation 2 2 2 6" xfId="10101"/>
    <cellStyle name="Calculation 2 2 2 6 2" xfId="10102"/>
    <cellStyle name="Calculation 2 2 2 6 2 2" xfId="10103"/>
    <cellStyle name="Calculation 2 2 2 6 2 3" xfId="10104"/>
    <cellStyle name="Calculation 2 2 2 6 2_5.4 MD &amp; utilisation-Spatial" xfId="10105"/>
    <cellStyle name="Calculation 2 2 2 6 3" xfId="10106"/>
    <cellStyle name="Calculation 2 2 2 6 4" xfId="10107"/>
    <cellStyle name="Calculation 2 2 2 6_5.4 MD &amp; utilisation-Spatial" xfId="10108"/>
    <cellStyle name="Calculation 2 2 2 7" xfId="10109"/>
    <cellStyle name="Calculation 2 2 2 7 2" xfId="10110"/>
    <cellStyle name="Calculation 2 2 2 7 2 2" xfId="10111"/>
    <cellStyle name="Calculation 2 2 2 7 2 3" xfId="10112"/>
    <cellStyle name="Calculation 2 2 2 7 2_5.4 MD &amp; utilisation-Spatial" xfId="10113"/>
    <cellStyle name="Calculation 2 2 2 7 3" xfId="10114"/>
    <cellStyle name="Calculation 2 2 2 7 4" xfId="10115"/>
    <cellStyle name="Calculation 2 2 2 7_5.4 MD &amp; utilisation-Spatial" xfId="10116"/>
    <cellStyle name="Calculation 2 2 2 8" xfId="10117"/>
    <cellStyle name="Calculation 2 2 2 8 2" xfId="10118"/>
    <cellStyle name="Calculation 2 2 2 8 2 2" xfId="10119"/>
    <cellStyle name="Calculation 2 2 2 8 2 3" xfId="10120"/>
    <cellStyle name="Calculation 2 2 2 8 2_5.4 MD &amp; utilisation-Spatial" xfId="10121"/>
    <cellStyle name="Calculation 2 2 2 8 3" xfId="10122"/>
    <cellStyle name="Calculation 2 2 2 8 4" xfId="10123"/>
    <cellStyle name="Calculation 2 2 2 8_5.4 MD &amp; utilisation-Spatial" xfId="10124"/>
    <cellStyle name="Calculation 2 2 2 9" xfId="10125"/>
    <cellStyle name="Calculation 2 2 2 9 2" xfId="10126"/>
    <cellStyle name="Calculation 2 2 2 9 2 2" xfId="10127"/>
    <cellStyle name="Calculation 2 2 2 9 3" xfId="10128"/>
    <cellStyle name="Calculation 2 2 2 9 4" xfId="10129"/>
    <cellStyle name="Calculation 2 2 2 9_5.4 MD &amp; utilisation-Spatial" xfId="10130"/>
    <cellStyle name="Calculation 2 2 2_5.4 MD &amp; utilisation-Spatial" xfId="10131"/>
    <cellStyle name="Calculation 2 2 20" xfId="10132"/>
    <cellStyle name="Calculation 2 2 21" xfId="10133"/>
    <cellStyle name="Calculation 2 2 22" xfId="10134"/>
    <cellStyle name="Calculation 2 2 23" xfId="10135"/>
    <cellStyle name="Calculation 2 2 24" xfId="10136"/>
    <cellStyle name="Calculation 2 2 25" xfId="10137"/>
    <cellStyle name="Calculation 2 2 26" xfId="10138"/>
    <cellStyle name="Calculation 2 2 3" xfId="10139"/>
    <cellStyle name="Calculation 2 2 3 10" xfId="10140"/>
    <cellStyle name="Calculation 2 2 3 10 2" xfId="10141"/>
    <cellStyle name="Calculation 2 2 3 10 2 2" xfId="10142"/>
    <cellStyle name="Calculation 2 2 3 10 3" xfId="10143"/>
    <cellStyle name="Calculation 2 2 3 10 4" xfId="10144"/>
    <cellStyle name="Calculation 2 2 3 11" xfId="10145"/>
    <cellStyle name="Calculation 2 2 3 11 2" xfId="10146"/>
    <cellStyle name="Calculation 2 2 3 11 2 2" xfId="10147"/>
    <cellStyle name="Calculation 2 2 3 11 3" xfId="10148"/>
    <cellStyle name="Calculation 2 2 3 11 4" xfId="10149"/>
    <cellStyle name="Calculation 2 2 3 12" xfId="10150"/>
    <cellStyle name="Calculation 2 2 3 12 2" xfId="10151"/>
    <cellStyle name="Calculation 2 2 3 12 2 2" xfId="10152"/>
    <cellStyle name="Calculation 2 2 3 12 3" xfId="10153"/>
    <cellStyle name="Calculation 2 2 3 12 4" xfId="10154"/>
    <cellStyle name="Calculation 2 2 3 13" xfId="10155"/>
    <cellStyle name="Calculation 2 2 3 13 2" xfId="10156"/>
    <cellStyle name="Calculation 2 2 3 13 2 2" xfId="10157"/>
    <cellStyle name="Calculation 2 2 3 13 3" xfId="10158"/>
    <cellStyle name="Calculation 2 2 3 13 4" xfId="10159"/>
    <cellStyle name="Calculation 2 2 3 14" xfId="10160"/>
    <cellStyle name="Calculation 2 2 3 14 2" xfId="10161"/>
    <cellStyle name="Calculation 2 2 3 14 2 2" xfId="10162"/>
    <cellStyle name="Calculation 2 2 3 14 3" xfId="10163"/>
    <cellStyle name="Calculation 2 2 3 14 4" xfId="10164"/>
    <cellStyle name="Calculation 2 2 3 15" xfId="10165"/>
    <cellStyle name="Calculation 2 2 3 16" xfId="10166"/>
    <cellStyle name="Calculation 2 2 3 2" xfId="10167"/>
    <cellStyle name="Calculation 2 2 3 2 10" xfId="10168"/>
    <cellStyle name="Calculation 2 2 3 2 10 2" xfId="10169"/>
    <cellStyle name="Calculation 2 2 3 2 10 2 2" xfId="10170"/>
    <cellStyle name="Calculation 2 2 3 2 10 3" xfId="10171"/>
    <cellStyle name="Calculation 2 2 3 2 10 4" xfId="10172"/>
    <cellStyle name="Calculation 2 2 3 2 11" xfId="10173"/>
    <cellStyle name="Calculation 2 2 3 2 11 2" xfId="10174"/>
    <cellStyle name="Calculation 2 2 3 2 11 2 2" xfId="10175"/>
    <cellStyle name="Calculation 2 2 3 2 11 3" xfId="10176"/>
    <cellStyle name="Calculation 2 2 3 2 11 4" xfId="10177"/>
    <cellStyle name="Calculation 2 2 3 2 12" xfId="10178"/>
    <cellStyle name="Calculation 2 2 3 2 12 2" xfId="10179"/>
    <cellStyle name="Calculation 2 2 3 2 12 2 2" xfId="10180"/>
    <cellStyle name="Calculation 2 2 3 2 12 3" xfId="10181"/>
    <cellStyle name="Calculation 2 2 3 2 12 4" xfId="10182"/>
    <cellStyle name="Calculation 2 2 3 2 13" xfId="10183"/>
    <cellStyle name="Calculation 2 2 3 2 13 2" xfId="10184"/>
    <cellStyle name="Calculation 2 2 3 2 13 2 2" xfId="10185"/>
    <cellStyle name="Calculation 2 2 3 2 13 3" xfId="10186"/>
    <cellStyle name="Calculation 2 2 3 2 13 4" xfId="10187"/>
    <cellStyle name="Calculation 2 2 3 2 14" xfId="10188"/>
    <cellStyle name="Calculation 2 2 3 2 14 2" xfId="10189"/>
    <cellStyle name="Calculation 2 2 3 2 15" xfId="10190"/>
    <cellStyle name="Calculation 2 2 3 2 15 2" xfId="10191"/>
    <cellStyle name="Calculation 2 2 3 2 16" xfId="10192"/>
    <cellStyle name="Calculation 2 2 3 2 17" xfId="10193"/>
    <cellStyle name="Calculation 2 2 3 2 2" xfId="10194"/>
    <cellStyle name="Calculation 2 2 3 2 2 10" xfId="10195"/>
    <cellStyle name="Calculation 2 2 3 2 2 10 2" xfId="10196"/>
    <cellStyle name="Calculation 2 2 3 2 2 10 2 2" xfId="10197"/>
    <cellStyle name="Calculation 2 2 3 2 2 10 3" xfId="10198"/>
    <cellStyle name="Calculation 2 2 3 2 2 10 4" xfId="10199"/>
    <cellStyle name="Calculation 2 2 3 2 2 11" xfId="10200"/>
    <cellStyle name="Calculation 2 2 3 2 2 11 2" xfId="10201"/>
    <cellStyle name="Calculation 2 2 3 2 2 12" xfId="10202"/>
    <cellStyle name="Calculation 2 2 3 2 2 13" xfId="10203"/>
    <cellStyle name="Calculation 2 2 3 2 2 2" xfId="10204"/>
    <cellStyle name="Calculation 2 2 3 2 2 2 2" xfId="10205"/>
    <cellStyle name="Calculation 2 2 3 2 2 2 2 2" xfId="10206"/>
    <cellStyle name="Calculation 2 2 3 2 2 2 2 2 2" xfId="10207"/>
    <cellStyle name="Calculation 2 2 3 2 2 2 2 2 3" xfId="10208"/>
    <cellStyle name="Calculation 2 2 3 2 2 2 2 2_5.4 MD &amp; utilisation-Spatial" xfId="10209"/>
    <cellStyle name="Calculation 2 2 3 2 2 2 2 3" xfId="10210"/>
    <cellStyle name="Calculation 2 2 3 2 2 2 2 4" xfId="10211"/>
    <cellStyle name="Calculation 2 2 3 2 2 2 2_5.4 MD &amp; utilisation-Spatial" xfId="10212"/>
    <cellStyle name="Calculation 2 2 3 2 2 2 3" xfId="10213"/>
    <cellStyle name="Calculation 2 2 3 2 2 2 3 2" xfId="10214"/>
    <cellStyle name="Calculation 2 2 3 2 2 2 4" xfId="10215"/>
    <cellStyle name="Calculation 2 2 3 2 2 2 5" xfId="10216"/>
    <cellStyle name="Calculation 2 2 3 2 2 2_5.4 MD &amp; utilisation-Spatial" xfId="10217"/>
    <cellStyle name="Calculation 2 2 3 2 2 3" xfId="10218"/>
    <cellStyle name="Calculation 2 2 3 2 2 3 2" xfId="10219"/>
    <cellStyle name="Calculation 2 2 3 2 2 3 2 2" xfId="10220"/>
    <cellStyle name="Calculation 2 2 3 2 2 3 2 3" xfId="10221"/>
    <cellStyle name="Calculation 2 2 3 2 2 3 2_5.4 MD &amp; utilisation-Spatial" xfId="10222"/>
    <cellStyle name="Calculation 2 2 3 2 2 3 3" xfId="10223"/>
    <cellStyle name="Calculation 2 2 3 2 2 3 4" xfId="10224"/>
    <cellStyle name="Calculation 2 2 3 2 2 3 5" xfId="10225"/>
    <cellStyle name="Calculation 2 2 3 2 2 3_5.4 MD &amp; utilisation-Spatial" xfId="10226"/>
    <cellStyle name="Calculation 2 2 3 2 2 4" xfId="10227"/>
    <cellStyle name="Calculation 2 2 3 2 2 4 2" xfId="10228"/>
    <cellStyle name="Calculation 2 2 3 2 2 4 2 2" xfId="10229"/>
    <cellStyle name="Calculation 2 2 3 2 2 4 3" xfId="10230"/>
    <cellStyle name="Calculation 2 2 3 2 2 4 4" xfId="10231"/>
    <cellStyle name="Calculation 2 2 3 2 2 5" xfId="10232"/>
    <cellStyle name="Calculation 2 2 3 2 2 5 2" xfId="10233"/>
    <cellStyle name="Calculation 2 2 3 2 2 5 2 2" xfId="10234"/>
    <cellStyle name="Calculation 2 2 3 2 2 5 3" xfId="10235"/>
    <cellStyle name="Calculation 2 2 3 2 2 5 4" xfId="10236"/>
    <cellStyle name="Calculation 2 2 3 2 2 6" xfId="10237"/>
    <cellStyle name="Calculation 2 2 3 2 2 6 2" xfId="10238"/>
    <cellStyle name="Calculation 2 2 3 2 2 6 2 2" xfId="10239"/>
    <cellStyle name="Calculation 2 2 3 2 2 6 3" xfId="10240"/>
    <cellStyle name="Calculation 2 2 3 2 2 6 4" xfId="10241"/>
    <cellStyle name="Calculation 2 2 3 2 2 7" xfId="10242"/>
    <cellStyle name="Calculation 2 2 3 2 2 7 2" xfId="10243"/>
    <cellStyle name="Calculation 2 2 3 2 2 7 2 2" xfId="10244"/>
    <cellStyle name="Calculation 2 2 3 2 2 7 3" xfId="10245"/>
    <cellStyle name="Calculation 2 2 3 2 2 7 4" xfId="10246"/>
    <cellStyle name="Calculation 2 2 3 2 2 8" xfId="10247"/>
    <cellStyle name="Calculation 2 2 3 2 2 8 2" xfId="10248"/>
    <cellStyle name="Calculation 2 2 3 2 2 8 2 2" xfId="10249"/>
    <cellStyle name="Calculation 2 2 3 2 2 8 3" xfId="10250"/>
    <cellStyle name="Calculation 2 2 3 2 2 8 4" xfId="10251"/>
    <cellStyle name="Calculation 2 2 3 2 2 9" xfId="10252"/>
    <cellStyle name="Calculation 2 2 3 2 2 9 2" xfId="10253"/>
    <cellStyle name="Calculation 2 2 3 2 2 9 2 2" xfId="10254"/>
    <cellStyle name="Calculation 2 2 3 2 2 9 3" xfId="10255"/>
    <cellStyle name="Calculation 2 2 3 2 2 9 4" xfId="10256"/>
    <cellStyle name="Calculation 2 2 3 2 2_5.4 MD &amp; utilisation-Spatial" xfId="10257"/>
    <cellStyle name="Calculation 2 2 3 2 3" xfId="10258"/>
    <cellStyle name="Calculation 2 2 3 2 3 10" xfId="10259"/>
    <cellStyle name="Calculation 2 2 3 2 3 10 2" xfId="10260"/>
    <cellStyle name="Calculation 2 2 3 2 3 11" xfId="10261"/>
    <cellStyle name="Calculation 2 2 3 2 3 11 2" xfId="10262"/>
    <cellStyle name="Calculation 2 2 3 2 3 12" xfId="10263"/>
    <cellStyle name="Calculation 2 2 3 2 3 13" xfId="10264"/>
    <cellStyle name="Calculation 2 2 3 2 3 2" xfId="10265"/>
    <cellStyle name="Calculation 2 2 3 2 3 2 2" xfId="10266"/>
    <cellStyle name="Calculation 2 2 3 2 3 2 2 2" xfId="10267"/>
    <cellStyle name="Calculation 2 2 3 2 3 2 2 2 2" xfId="10268"/>
    <cellStyle name="Calculation 2 2 3 2 3 2 2 2 3" xfId="10269"/>
    <cellStyle name="Calculation 2 2 3 2 3 2 2 2_5.4 MD &amp; utilisation-Spatial" xfId="10270"/>
    <cellStyle name="Calculation 2 2 3 2 3 2 2 3" xfId="10271"/>
    <cellStyle name="Calculation 2 2 3 2 3 2 2 4" xfId="10272"/>
    <cellStyle name="Calculation 2 2 3 2 3 2 2_5.4 MD &amp; utilisation-Spatial" xfId="10273"/>
    <cellStyle name="Calculation 2 2 3 2 3 2 3" xfId="10274"/>
    <cellStyle name="Calculation 2 2 3 2 3 2 3 2" xfId="10275"/>
    <cellStyle name="Calculation 2 2 3 2 3 2 4" xfId="10276"/>
    <cellStyle name="Calculation 2 2 3 2 3 2 5" xfId="10277"/>
    <cellStyle name="Calculation 2 2 3 2 3 2_5.4 MD &amp; utilisation-Spatial" xfId="10278"/>
    <cellStyle name="Calculation 2 2 3 2 3 3" xfId="10279"/>
    <cellStyle name="Calculation 2 2 3 2 3 3 2" xfId="10280"/>
    <cellStyle name="Calculation 2 2 3 2 3 3 2 2" xfId="10281"/>
    <cellStyle name="Calculation 2 2 3 2 3 3 2 3" xfId="10282"/>
    <cellStyle name="Calculation 2 2 3 2 3 3 2_5.4 MD &amp; utilisation-Spatial" xfId="10283"/>
    <cellStyle name="Calculation 2 2 3 2 3 3 3" xfId="10284"/>
    <cellStyle name="Calculation 2 2 3 2 3 3 4" xfId="10285"/>
    <cellStyle name="Calculation 2 2 3 2 3 3_5.4 MD &amp; utilisation-Spatial" xfId="10286"/>
    <cellStyle name="Calculation 2 2 3 2 3 4" xfId="10287"/>
    <cellStyle name="Calculation 2 2 3 2 3 4 2" xfId="10288"/>
    <cellStyle name="Calculation 2 2 3 2 3 4 2 2" xfId="10289"/>
    <cellStyle name="Calculation 2 2 3 2 3 4 3" xfId="10290"/>
    <cellStyle name="Calculation 2 2 3 2 3 4 4" xfId="10291"/>
    <cellStyle name="Calculation 2 2 3 2 3 5" xfId="10292"/>
    <cellStyle name="Calculation 2 2 3 2 3 5 2" xfId="10293"/>
    <cellStyle name="Calculation 2 2 3 2 3 5 2 2" xfId="10294"/>
    <cellStyle name="Calculation 2 2 3 2 3 5 3" xfId="10295"/>
    <cellStyle name="Calculation 2 2 3 2 3 5 4" xfId="10296"/>
    <cellStyle name="Calculation 2 2 3 2 3 6" xfId="10297"/>
    <cellStyle name="Calculation 2 2 3 2 3 6 2" xfId="10298"/>
    <cellStyle name="Calculation 2 2 3 2 3 6 2 2" xfId="10299"/>
    <cellStyle name="Calculation 2 2 3 2 3 6 3" xfId="10300"/>
    <cellStyle name="Calculation 2 2 3 2 3 6 4" xfId="10301"/>
    <cellStyle name="Calculation 2 2 3 2 3 7" xfId="10302"/>
    <cellStyle name="Calculation 2 2 3 2 3 7 2" xfId="10303"/>
    <cellStyle name="Calculation 2 2 3 2 3 7 2 2" xfId="10304"/>
    <cellStyle name="Calculation 2 2 3 2 3 7 3" xfId="10305"/>
    <cellStyle name="Calculation 2 2 3 2 3 7 4" xfId="10306"/>
    <cellStyle name="Calculation 2 2 3 2 3 8" xfId="10307"/>
    <cellStyle name="Calculation 2 2 3 2 3 8 2" xfId="10308"/>
    <cellStyle name="Calculation 2 2 3 2 3 8 2 2" xfId="10309"/>
    <cellStyle name="Calculation 2 2 3 2 3 8 3" xfId="10310"/>
    <cellStyle name="Calculation 2 2 3 2 3 8 4" xfId="10311"/>
    <cellStyle name="Calculation 2 2 3 2 3 9" xfId="10312"/>
    <cellStyle name="Calculation 2 2 3 2 3 9 2" xfId="10313"/>
    <cellStyle name="Calculation 2 2 3 2 3 9 2 2" xfId="10314"/>
    <cellStyle name="Calculation 2 2 3 2 3 9 3" xfId="10315"/>
    <cellStyle name="Calculation 2 2 3 2 3 9 4" xfId="10316"/>
    <cellStyle name="Calculation 2 2 3 2 3_5.4 MD &amp; utilisation-Spatial" xfId="10317"/>
    <cellStyle name="Calculation 2 2 3 2 4" xfId="10318"/>
    <cellStyle name="Calculation 2 2 3 2 4 10" xfId="10319"/>
    <cellStyle name="Calculation 2 2 3 2 4 10 2" xfId="10320"/>
    <cellStyle name="Calculation 2 2 3 2 4 11" xfId="10321"/>
    <cellStyle name="Calculation 2 2 3 2 4 11 2" xfId="10322"/>
    <cellStyle name="Calculation 2 2 3 2 4 12" xfId="10323"/>
    <cellStyle name="Calculation 2 2 3 2 4 13" xfId="10324"/>
    <cellStyle name="Calculation 2 2 3 2 4 2" xfId="10325"/>
    <cellStyle name="Calculation 2 2 3 2 4 2 2" xfId="10326"/>
    <cellStyle name="Calculation 2 2 3 2 4 2 2 2" xfId="10327"/>
    <cellStyle name="Calculation 2 2 3 2 4 2 2 3" xfId="10328"/>
    <cellStyle name="Calculation 2 2 3 2 4 2 2_5.4 MD &amp; utilisation-Spatial" xfId="10329"/>
    <cellStyle name="Calculation 2 2 3 2 4 2 3" xfId="10330"/>
    <cellStyle name="Calculation 2 2 3 2 4 2 4" xfId="10331"/>
    <cellStyle name="Calculation 2 2 3 2 4 2_5.4 MD &amp; utilisation-Spatial" xfId="10332"/>
    <cellStyle name="Calculation 2 2 3 2 4 3" xfId="10333"/>
    <cellStyle name="Calculation 2 2 3 2 4 3 2" xfId="10334"/>
    <cellStyle name="Calculation 2 2 3 2 4 3 2 2" xfId="10335"/>
    <cellStyle name="Calculation 2 2 3 2 4 3 3" xfId="10336"/>
    <cellStyle name="Calculation 2 2 3 2 4 3 4" xfId="10337"/>
    <cellStyle name="Calculation 2 2 3 2 4 4" xfId="10338"/>
    <cellStyle name="Calculation 2 2 3 2 4 4 2" xfId="10339"/>
    <cellStyle name="Calculation 2 2 3 2 4 4 2 2" xfId="10340"/>
    <cellStyle name="Calculation 2 2 3 2 4 4 3" xfId="10341"/>
    <cellStyle name="Calculation 2 2 3 2 4 4 4" xfId="10342"/>
    <cellStyle name="Calculation 2 2 3 2 4 5" xfId="10343"/>
    <cellStyle name="Calculation 2 2 3 2 4 5 2" xfId="10344"/>
    <cellStyle name="Calculation 2 2 3 2 4 5 2 2" xfId="10345"/>
    <cellStyle name="Calculation 2 2 3 2 4 5 3" xfId="10346"/>
    <cellStyle name="Calculation 2 2 3 2 4 5 4" xfId="10347"/>
    <cellStyle name="Calculation 2 2 3 2 4 6" xfId="10348"/>
    <cellStyle name="Calculation 2 2 3 2 4 6 2" xfId="10349"/>
    <cellStyle name="Calculation 2 2 3 2 4 6 2 2" xfId="10350"/>
    <cellStyle name="Calculation 2 2 3 2 4 6 3" xfId="10351"/>
    <cellStyle name="Calculation 2 2 3 2 4 6 4" xfId="10352"/>
    <cellStyle name="Calculation 2 2 3 2 4 7" xfId="10353"/>
    <cellStyle name="Calculation 2 2 3 2 4 7 2" xfId="10354"/>
    <cellStyle name="Calculation 2 2 3 2 4 7 2 2" xfId="10355"/>
    <cellStyle name="Calculation 2 2 3 2 4 7 3" xfId="10356"/>
    <cellStyle name="Calculation 2 2 3 2 4 7 4" xfId="10357"/>
    <cellStyle name="Calculation 2 2 3 2 4 8" xfId="10358"/>
    <cellStyle name="Calculation 2 2 3 2 4 8 2" xfId="10359"/>
    <cellStyle name="Calculation 2 2 3 2 4 8 2 2" xfId="10360"/>
    <cellStyle name="Calculation 2 2 3 2 4 8 3" xfId="10361"/>
    <cellStyle name="Calculation 2 2 3 2 4 8 4" xfId="10362"/>
    <cellStyle name="Calculation 2 2 3 2 4 9" xfId="10363"/>
    <cellStyle name="Calculation 2 2 3 2 4 9 2" xfId="10364"/>
    <cellStyle name="Calculation 2 2 3 2 4 9 2 2" xfId="10365"/>
    <cellStyle name="Calculation 2 2 3 2 4 9 3" xfId="10366"/>
    <cellStyle name="Calculation 2 2 3 2 4 9 4" xfId="10367"/>
    <cellStyle name="Calculation 2 2 3 2 4_5.4 MD &amp; utilisation-Spatial" xfId="10368"/>
    <cellStyle name="Calculation 2 2 3 2 5" xfId="10369"/>
    <cellStyle name="Calculation 2 2 3 2 5 2" xfId="10370"/>
    <cellStyle name="Calculation 2 2 3 2 5 2 2" xfId="10371"/>
    <cellStyle name="Calculation 2 2 3 2 5 2 3" xfId="10372"/>
    <cellStyle name="Calculation 2 2 3 2 5 2_5.4 MD &amp; utilisation-Spatial" xfId="10373"/>
    <cellStyle name="Calculation 2 2 3 2 5 3" xfId="10374"/>
    <cellStyle name="Calculation 2 2 3 2 5 4" xfId="10375"/>
    <cellStyle name="Calculation 2 2 3 2 5_5.4 MD &amp; utilisation-Spatial" xfId="10376"/>
    <cellStyle name="Calculation 2 2 3 2 6" xfId="10377"/>
    <cellStyle name="Calculation 2 2 3 2 6 2" xfId="10378"/>
    <cellStyle name="Calculation 2 2 3 2 6 2 2" xfId="10379"/>
    <cellStyle name="Calculation 2 2 3 2 6 3" xfId="10380"/>
    <cellStyle name="Calculation 2 2 3 2 6 4" xfId="10381"/>
    <cellStyle name="Calculation 2 2 3 2 7" xfId="10382"/>
    <cellStyle name="Calculation 2 2 3 2 7 2" xfId="10383"/>
    <cellStyle name="Calculation 2 2 3 2 7 2 2" xfId="10384"/>
    <cellStyle name="Calculation 2 2 3 2 7 3" xfId="10385"/>
    <cellStyle name="Calculation 2 2 3 2 7 4" xfId="10386"/>
    <cellStyle name="Calculation 2 2 3 2 8" xfId="10387"/>
    <cellStyle name="Calculation 2 2 3 2 8 2" xfId="10388"/>
    <cellStyle name="Calculation 2 2 3 2 8 2 2" xfId="10389"/>
    <cellStyle name="Calculation 2 2 3 2 8 3" xfId="10390"/>
    <cellStyle name="Calculation 2 2 3 2 8 4" xfId="10391"/>
    <cellStyle name="Calculation 2 2 3 2 9" xfId="10392"/>
    <cellStyle name="Calculation 2 2 3 2 9 2" xfId="10393"/>
    <cellStyle name="Calculation 2 2 3 2 9 2 2" xfId="10394"/>
    <cellStyle name="Calculation 2 2 3 2 9 3" xfId="10395"/>
    <cellStyle name="Calculation 2 2 3 2 9 4" xfId="10396"/>
    <cellStyle name="Calculation 2 2 3 2_5.4 MD &amp; utilisation-Spatial" xfId="10397"/>
    <cellStyle name="Calculation 2 2 3 3" xfId="10398"/>
    <cellStyle name="Calculation 2 2 3 3 10" xfId="10399"/>
    <cellStyle name="Calculation 2 2 3 3 10 2" xfId="10400"/>
    <cellStyle name="Calculation 2 2 3 3 10 2 2" xfId="10401"/>
    <cellStyle name="Calculation 2 2 3 3 10 3" xfId="10402"/>
    <cellStyle name="Calculation 2 2 3 3 10 4" xfId="10403"/>
    <cellStyle name="Calculation 2 2 3 3 11" xfId="10404"/>
    <cellStyle name="Calculation 2 2 3 3 12" xfId="10405"/>
    <cellStyle name="Calculation 2 2 3 3 2" xfId="10406"/>
    <cellStyle name="Calculation 2 2 3 3 2 2" xfId="10407"/>
    <cellStyle name="Calculation 2 2 3 3 2 2 2" xfId="10408"/>
    <cellStyle name="Calculation 2 2 3 3 2 2 2 2" xfId="10409"/>
    <cellStyle name="Calculation 2 2 3 3 2 2 2 3" xfId="10410"/>
    <cellStyle name="Calculation 2 2 3 3 2 2 2_5.4 MD &amp; utilisation-Spatial" xfId="10411"/>
    <cellStyle name="Calculation 2 2 3 3 2 2 3" xfId="10412"/>
    <cellStyle name="Calculation 2 2 3 3 2 2 4" xfId="10413"/>
    <cellStyle name="Calculation 2 2 3 3 2 2_5.4 MD &amp; utilisation-Spatial" xfId="10414"/>
    <cellStyle name="Calculation 2 2 3 3 2 3" xfId="10415"/>
    <cellStyle name="Calculation 2 2 3 3 2 3 2" xfId="10416"/>
    <cellStyle name="Calculation 2 2 3 3 2 4" xfId="10417"/>
    <cellStyle name="Calculation 2 2 3 3 2 5" xfId="10418"/>
    <cellStyle name="Calculation 2 2 3 3 2_5.4 MD &amp; utilisation-Spatial" xfId="10419"/>
    <cellStyle name="Calculation 2 2 3 3 3" xfId="10420"/>
    <cellStyle name="Calculation 2 2 3 3 3 2" xfId="10421"/>
    <cellStyle name="Calculation 2 2 3 3 3 2 2" xfId="10422"/>
    <cellStyle name="Calculation 2 2 3 3 3 2 3" xfId="10423"/>
    <cellStyle name="Calculation 2 2 3 3 3 2_5.4 MD &amp; utilisation-Spatial" xfId="10424"/>
    <cellStyle name="Calculation 2 2 3 3 3 3" xfId="10425"/>
    <cellStyle name="Calculation 2 2 3 3 3 4" xfId="10426"/>
    <cellStyle name="Calculation 2 2 3 3 3_5.4 MD &amp; utilisation-Spatial" xfId="10427"/>
    <cellStyle name="Calculation 2 2 3 3 4" xfId="10428"/>
    <cellStyle name="Calculation 2 2 3 3 4 2" xfId="10429"/>
    <cellStyle name="Calculation 2 2 3 3 4 2 2" xfId="10430"/>
    <cellStyle name="Calculation 2 2 3 3 4 3" xfId="10431"/>
    <cellStyle name="Calculation 2 2 3 3 4 4" xfId="10432"/>
    <cellStyle name="Calculation 2 2 3 3 5" xfId="10433"/>
    <cellStyle name="Calculation 2 2 3 3 5 2" xfId="10434"/>
    <cellStyle name="Calculation 2 2 3 3 5 2 2" xfId="10435"/>
    <cellStyle name="Calculation 2 2 3 3 5 3" xfId="10436"/>
    <cellStyle name="Calculation 2 2 3 3 5 4" xfId="10437"/>
    <cellStyle name="Calculation 2 2 3 3 6" xfId="10438"/>
    <cellStyle name="Calculation 2 2 3 3 6 2" xfId="10439"/>
    <cellStyle name="Calculation 2 2 3 3 6 2 2" xfId="10440"/>
    <cellStyle name="Calculation 2 2 3 3 6 3" xfId="10441"/>
    <cellStyle name="Calculation 2 2 3 3 6 4" xfId="10442"/>
    <cellStyle name="Calculation 2 2 3 3 7" xfId="10443"/>
    <cellStyle name="Calculation 2 2 3 3 7 2" xfId="10444"/>
    <cellStyle name="Calculation 2 2 3 3 7 2 2" xfId="10445"/>
    <cellStyle name="Calculation 2 2 3 3 7 3" xfId="10446"/>
    <cellStyle name="Calculation 2 2 3 3 7 4" xfId="10447"/>
    <cellStyle name="Calculation 2 2 3 3 8" xfId="10448"/>
    <cellStyle name="Calculation 2 2 3 3 8 2" xfId="10449"/>
    <cellStyle name="Calculation 2 2 3 3 8 2 2" xfId="10450"/>
    <cellStyle name="Calculation 2 2 3 3 8 3" xfId="10451"/>
    <cellStyle name="Calculation 2 2 3 3 8 4" xfId="10452"/>
    <cellStyle name="Calculation 2 2 3 3 9" xfId="10453"/>
    <cellStyle name="Calculation 2 2 3 3 9 2" xfId="10454"/>
    <cellStyle name="Calculation 2 2 3 3 9 2 2" xfId="10455"/>
    <cellStyle name="Calculation 2 2 3 3 9 3" xfId="10456"/>
    <cellStyle name="Calculation 2 2 3 3 9 4" xfId="10457"/>
    <cellStyle name="Calculation 2 2 3 3_5.4 MD &amp; utilisation-Spatial" xfId="10458"/>
    <cellStyle name="Calculation 2 2 3 4" xfId="10459"/>
    <cellStyle name="Calculation 2 2 3 4 10" xfId="10460"/>
    <cellStyle name="Calculation 2 2 3 4 10 2" xfId="10461"/>
    <cellStyle name="Calculation 2 2 3 4 11" xfId="10462"/>
    <cellStyle name="Calculation 2 2 3 4 11 2" xfId="10463"/>
    <cellStyle name="Calculation 2 2 3 4 12" xfId="10464"/>
    <cellStyle name="Calculation 2 2 3 4 13" xfId="10465"/>
    <cellStyle name="Calculation 2 2 3 4 2" xfId="10466"/>
    <cellStyle name="Calculation 2 2 3 4 2 2" xfId="10467"/>
    <cellStyle name="Calculation 2 2 3 4 2 2 2" xfId="10468"/>
    <cellStyle name="Calculation 2 2 3 4 2 2 2 2" xfId="10469"/>
    <cellStyle name="Calculation 2 2 3 4 2 2 2 3" xfId="10470"/>
    <cellStyle name="Calculation 2 2 3 4 2 2 2_5.4 MD &amp; utilisation-Spatial" xfId="10471"/>
    <cellStyle name="Calculation 2 2 3 4 2 2 3" xfId="10472"/>
    <cellStyle name="Calculation 2 2 3 4 2 2 4" xfId="10473"/>
    <cellStyle name="Calculation 2 2 3 4 2 2_5.4 MD &amp; utilisation-Spatial" xfId="10474"/>
    <cellStyle name="Calculation 2 2 3 4 2 3" xfId="10475"/>
    <cellStyle name="Calculation 2 2 3 4 2 3 2" xfId="10476"/>
    <cellStyle name="Calculation 2 2 3 4 2 4" xfId="10477"/>
    <cellStyle name="Calculation 2 2 3 4 2 5" xfId="10478"/>
    <cellStyle name="Calculation 2 2 3 4 2_5.4 MD &amp; utilisation-Spatial" xfId="10479"/>
    <cellStyle name="Calculation 2 2 3 4 3" xfId="10480"/>
    <cellStyle name="Calculation 2 2 3 4 3 2" xfId="10481"/>
    <cellStyle name="Calculation 2 2 3 4 3 2 2" xfId="10482"/>
    <cellStyle name="Calculation 2 2 3 4 3 2 3" xfId="10483"/>
    <cellStyle name="Calculation 2 2 3 4 3 2_5.4 MD &amp; utilisation-Spatial" xfId="10484"/>
    <cellStyle name="Calculation 2 2 3 4 3 3" xfId="10485"/>
    <cellStyle name="Calculation 2 2 3 4 3 4" xfId="10486"/>
    <cellStyle name="Calculation 2 2 3 4 3 5" xfId="10487"/>
    <cellStyle name="Calculation 2 2 3 4 3_5.4 MD &amp; utilisation-Spatial" xfId="10488"/>
    <cellStyle name="Calculation 2 2 3 4 4" xfId="10489"/>
    <cellStyle name="Calculation 2 2 3 4 4 2" xfId="10490"/>
    <cellStyle name="Calculation 2 2 3 4 4 2 2" xfId="10491"/>
    <cellStyle name="Calculation 2 2 3 4 4 3" xfId="10492"/>
    <cellStyle name="Calculation 2 2 3 4 4 4" xfId="10493"/>
    <cellStyle name="Calculation 2 2 3 4 5" xfId="10494"/>
    <cellStyle name="Calculation 2 2 3 4 5 2" xfId="10495"/>
    <cellStyle name="Calculation 2 2 3 4 5 2 2" xfId="10496"/>
    <cellStyle name="Calculation 2 2 3 4 5 3" xfId="10497"/>
    <cellStyle name="Calculation 2 2 3 4 5 4" xfId="10498"/>
    <cellStyle name="Calculation 2 2 3 4 6" xfId="10499"/>
    <cellStyle name="Calculation 2 2 3 4 6 2" xfId="10500"/>
    <cellStyle name="Calculation 2 2 3 4 6 2 2" xfId="10501"/>
    <cellStyle name="Calculation 2 2 3 4 6 3" xfId="10502"/>
    <cellStyle name="Calculation 2 2 3 4 6 4" xfId="10503"/>
    <cellStyle name="Calculation 2 2 3 4 7" xfId="10504"/>
    <cellStyle name="Calculation 2 2 3 4 7 2" xfId="10505"/>
    <cellStyle name="Calculation 2 2 3 4 7 2 2" xfId="10506"/>
    <cellStyle name="Calculation 2 2 3 4 7 3" xfId="10507"/>
    <cellStyle name="Calculation 2 2 3 4 7 4" xfId="10508"/>
    <cellStyle name="Calculation 2 2 3 4 8" xfId="10509"/>
    <cellStyle name="Calculation 2 2 3 4 8 2" xfId="10510"/>
    <cellStyle name="Calculation 2 2 3 4 8 2 2" xfId="10511"/>
    <cellStyle name="Calculation 2 2 3 4 8 3" xfId="10512"/>
    <cellStyle name="Calculation 2 2 3 4 8 4" xfId="10513"/>
    <cellStyle name="Calculation 2 2 3 4 9" xfId="10514"/>
    <cellStyle name="Calculation 2 2 3 4 9 2" xfId="10515"/>
    <cellStyle name="Calculation 2 2 3 4 9 2 2" xfId="10516"/>
    <cellStyle name="Calculation 2 2 3 4 9 3" xfId="10517"/>
    <cellStyle name="Calculation 2 2 3 4 9 4" xfId="10518"/>
    <cellStyle name="Calculation 2 2 3 4_5.4 MD &amp; utilisation-Spatial" xfId="10519"/>
    <cellStyle name="Calculation 2 2 3 5" xfId="10520"/>
    <cellStyle name="Calculation 2 2 3 5 10" xfId="10521"/>
    <cellStyle name="Calculation 2 2 3 5 10 2" xfId="10522"/>
    <cellStyle name="Calculation 2 2 3 5 11" xfId="10523"/>
    <cellStyle name="Calculation 2 2 3 5 11 2" xfId="10524"/>
    <cellStyle name="Calculation 2 2 3 5 12" xfId="10525"/>
    <cellStyle name="Calculation 2 2 3 5 13" xfId="10526"/>
    <cellStyle name="Calculation 2 2 3 5 2" xfId="10527"/>
    <cellStyle name="Calculation 2 2 3 5 2 2" xfId="10528"/>
    <cellStyle name="Calculation 2 2 3 5 2 2 2" xfId="10529"/>
    <cellStyle name="Calculation 2 2 3 5 2 2 3" xfId="10530"/>
    <cellStyle name="Calculation 2 2 3 5 2 2_5.4 MD &amp; utilisation-Spatial" xfId="10531"/>
    <cellStyle name="Calculation 2 2 3 5 2 3" xfId="10532"/>
    <cellStyle name="Calculation 2 2 3 5 2 4" xfId="10533"/>
    <cellStyle name="Calculation 2 2 3 5 2 5" xfId="10534"/>
    <cellStyle name="Calculation 2 2 3 5 2_5.4 MD &amp; utilisation-Spatial" xfId="10535"/>
    <cellStyle name="Calculation 2 2 3 5 3" xfId="10536"/>
    <cellStyle name="Calculation 2 2 3 5 3 2" xfId="10537"/>
    <cellStyle name="Calculation 2 2 3 5 3 2 2" xfId="10538"/>
    <cellStyle name="Calculation 2 2 3 5 3 3" xfId="10539"/>
    <cellStyle name="Calculation 2 2 3 5 3 4" xfId="10540"/>
    <cellStyle name="Calculation 2 2 3 5 4" xfId="10541"/>
    <cellStyle name="Calculation 2 2 3 5 4 2" xfId="10542"/>
    <cellStyle name="Calculation 2 2 3 5 4 2 2" xfId="10543"/>
    <cellStyle name="Calculation 2 2 3 5 4 3" xfId="10544"/>
    <cellStyle name="Calculation 2 2 3 5 4 4" xfId="10545"/>
    <cellStyle name="Calculation 2 2 3 5 5" xfId="10546"/>
    <cellStyle name="Calculation 2 2 3 5 5 2" xfId="10547"/>
    <cellStyle name="Calculation 2 2 3 5 5 2 2" xfId="10548"/>
    <cellStyle name="Calculation 2 2 3 5 5 3" xfId="10549"/>
    <cellStyle name="Calculation 2 2 3 5 5 4" xfId="10550"/>
    <cellStyle name="Calculation 2 2 3 5 6" xfId="10551"/>
    <cellStyle name="Calculation 2 2 3 5 6 2" xfId="10552"/>
    <cellStyle name="Calculation 2 2 3 5 6 2 2" xfId="10553"/>
    <cellStyle name="Calculation 2 2 3 5 6 3" xfId="10554"/>
    <cellStyle name="Calculation 2 2 3 5 6 4" xfId="10555"/>
    <cellStyle name="Calculation 2 2 3 5 7" xfId="10556"/>
    <cellStyle name="Calculation 2 2 3 5 7 2" xfId="10557"/>
    <cellStyle name="Calculation 2 2 3 5 7 2 2" xfId="10558"/>
    <cellStyle name="Calculation 2 2 3 5 7 3" xfId="10559"/>
    <cellStyle name="Calculation 2 2 3 5 7 4" xfId="10560"/>
    <cellStyle name="Calculation 2 2 3 5 8" xfId="10561"/>
    <cellStyle name="Calculation 2 2 3 5 8 2" xfId="10562"/>
    <cellStyle name="Calculation 2 2 3 5 8 2 2" xfId="10563"/>
    <cellStyle name="Calculation 2 2 3 5 8 3" xfId="10564"/>
    <cellStyle name="Calculation 2 2 3 5 8 4" xfId="10565"/>
    <cellStyle name="Calculation 2 2 3 5 9" xfId="10566"/>
    <cellStyle name="Calculation 2 2 3 5 9 2" xfId="10567"/>
    <cellStyle name="Calculation 2 2 3 5 9 2 2" xfId="10568"/>
    <cellStyle name="Calculation 2 2 3 5 9 3" xfId="10569"/>
    <cellStyle name="Calculation 2 2 3 5 9 4" xfId="10570"/>
    <cellStyle name="Calculation 2 2 3 5_5.4 MD &amp; utilisation-Spatial" xfId="10571"/>
    <cellStyle name="Calculation 2 2 3 6" xfId="10572"/>
    <cellStyle name="Calculation 2 2 3 6 2" xfId="10573"/>
    <cellStyle name="Calculation 2 2 3 6 2 2" xfId="10574"/>
    <cellStyle name="Calculation 2 2 3 6 2 3" xfId="10575"/>
    <cellStyle name="Calculation 2 2 3 6 2_5.4 MD &amp; utilisation-Spatial" xfId="10576"/>
    <cellStyle name="Calculation 2 2 3 6 3" xfId="10577"/>
    <cellStyle name="Calculation 2 2 3 6 4" xfId="10578"/>
    <cellStyle name="Calculation 2 2 3 6_5.4 MD &amp; utilisation-Spatial" xfId="10579"/>
    <cellStyle name="Calculation 2 2 3 7" xfId="10580"/>
    <cellStyle name="Calculation 2 2 3 7 2" xfId="10581"/>
    <cellStyle name="Calculation 2 2 3 7 2 2" xfId="10582"/>
    <cellStyle name="Calculation 2 2 3 7 2 3" xfId="10583"/>
    <cellStyle name="Calculation 2 2 3 7 2_5.4 MD &amp; utilisation-Spatial" xfId="10584"/>
    <cellStyle name="Calculation 2 2 3 7 3" xfId="10585"/>
    <cellStyle name="Calculation 2 2 3 7 4" xfId="10586"/>
    <cellStyle name="Calculation 2 2 3 7_5.4 MD &amp; utilisation-Spatial" xfId="10587"/>
    <cellStyle name="Calculation 2 2 3 8" xfId="10588"/>
    <cellStyle name="Calculation 2 2 3 8 2" xfId="10589"/>
    <cellStyle name="Calculation 2 2 3 8 2 2" xfId="10590"/>
    <cellStyle name="Calculation 2 2 3 8 3" xfId="10591"/>
    <cellStyle name="Calculation 2 2 3 8 4" xfId="10592"/>
    <cellStyle name="Calculation 2 2 3 9" xfId="10593"/>
    <cellStyle name="Calculation 2 2 3 9 2" xfId="10594"/>
    <cellStyle name="Calculation 2 2 3 9 2 2" xfId="10595"/>
    <cellStyle name="Calculation 2 2 3 9 3" xfId="10596"/>
    <cellStyle name="Calculation 2 2 3 9 4" xfId="10597"/>
    <cellStyle name="Calculation 2 2 3_5.4 MD &amp; utilisation-Spatial" xfId="10598"/>
    <cellStyle name="Calculation 2 2 4" xfId="10599"/>
    <cellStyle name="Calculation 2 2 4 10" xfId="10600"/>
    <cellStyle name="Calculation 2 2 4 10 2" xfId="10601"/>
    <cellStyle name="Calculation 2 2 4 10 2 2" xfId="10602"/>
    <cellStyle name="Calculation 2 2 4 10 3" xfId="10603"/>
    <cellStyle name="Calculation 2 2 4 10 4" xfId="10604"/>
    <cellStyle name="Calculation 2 2 4 11" xfId="10605"/>
    <cellStyle name="Calculation 2 2 4 11 2" xfId="10606"/>
    <cellStyle name="Calculation 2 2 4 11 2 2" xfId="10607"/>
    <cellStyle name="Calculation 2 2 4 11 3" xfId="10608"/>
    <cellStyle name="Calculation 2 2 4 11 4" xfId="10609"/>
    <cellStyle name="Calculation 2 2 4 12" xfId="10610"/>
    <cellStyle name="Calculation 2 2 4 12 2" xfId="10611"/>
    <cellStyle name="Calculation 2 2 4 12 2 2" xfId="10612"/>
    <cellStyle name="Calculation 2 2 4 12 3" xfId="10613"/>
    <cellStyle name="Calculation 2 2 4 12 4" xfId="10614"/>
    <cellStyle name="Calculation 2 2 4 13" xfId="10615"/>
    <cellStyle name="Calculation 2 2 4 13 2" xfId="10616"/>
    <cellStyle name="Calculation 2 2 4 13 2 2" xfId="10617"/>
    <cellStyle name="Calculation 2 2 4 13 3" xfId="10618"/>
    <cellStyle name="Calculation 2 2 4 13 4" xfId="10619"/>
    <cellStyle name="Calculation 2 2 4 14" xfId="10620"/>
    <cellStyle name="Calculation 2 2 4 14 2" xfId="10621"/>
    <cellStyle name="Calculation 2 2 4 15" xfId="10622"/>
    <cellStyle name="Calculation 2 2 4 15 2" xfId="10623"/>
    <cellStyle name="Calculation 2 2 4 16" xfId="10624"/>
    <cellStyle name="Calculation 2 2 4 17" xfId="10625"/>
    <cellStyle name="Calculation 2 2 4 2" xfId="10626"/>
    <cellStyle name="Calculation 2 2 4 2 10" xfId="10627"/>
    <cellStyle name="Calculation 2 2 4 2 10 2" xfId="10628"/>
    <cellStyle name="Calculation 2 2 4 2 10 2 2" xfId="10629"/>
    <cellStyle name="Calculation 2 2 4 2 10 3" xfId="10630"/>
    <cellStyle name="Calculation 2 2 4 2 10 4" xfId="10631"/>
    <cellStyle name="Calculation 2 2 4 2 11" xfId="10632"/>
    <cellStyle name="Calculation 2 2 4 2 11 2" xfId="10633"/>
    <cellStyle name="Calculation 2 2 4 2 12" xfId="10634"/>
    <cellStyle name="Calculation 2 2 4 2 13" xfId="10635"/>
    <cellStyle name="Calculation 2 2 4 2 2" xfId="10636"/>
    <cellStyle name="Calculation 2 2 4 2 2 2" xfId="10637"/>
    <cellStyle name="Calculation 2 2 4 2 2 2 2" xfId="10638"/>
    <cellStyle name="Calculation 2 2 4 2 2 2 2 2" xfId="10639"/>
    <cellStyle name="Calculation 2 2 4 2 2 2 2 3" xfId="10640"/>
    <cellStyle name="Calculation 2 2 4 2 2 2 2_5.4 MD &amp; utilisation-Spatial" xfId="10641"/>
    <cellStyle name="Calculation 2 2 4 2 2 2 3" xfId="10642"/>
    <cellStyle name="Calculation 2 2 4 2 2 2 4" xfId="10643"/>
    <cellStyle name="Calculation 2 2 4 2 2 2_5.4 MD &amp; utilisation-Spatial" xfId="10644"/>
    <cellStyle name="Calculation 2 2 4 2 2 3" xfId="10645"/>
    <cellStyle name="Calculation 2 2 4 2 2 3 2" xfId="10646"/>
    <cellStyle name="Calculation 2 2 4 2 2 4" xfId="10647"/>
    <cellStyle name="Calculation 2 2 4 2 2 5" xfId="10648"/>
    <cellStyle name="Calculation 2 2 4 2 2_5.4 MD &amp; utilisation-Spatial" xfId="10649"/>
    <cellStyle name="Calculation 2 2 4 2 3" xfId="10650"/>
    <cellStyle name="Calculation 2 2 4 2 3 2" xfId="10651"/>
    <cellStyle name="Calculation 2 2 4 2 3 2 2" xfId="10652"/>
    <cellStyle name="Calculation 2 2 4 2 3 2 3" xfId="10653"/>
    <cellStyle name="Calculation 2 2 4 2 3 2_5.4 MD &amp; utilisation-Spatial" xfId="10654"/>
    <cellStyle name="Calculation 2 2 4 2 3 3" xfId="10655"/>
    <cellStyle name="Calculation 2 2 4 2 3 4" xfId="10656"/>
    <cellStyle name="Calculation 2 2 4 2 3_5.4 MD &amp; utilisation-Spatial" xfId="10657"/>
    <cellStyle name="Calculation 2 2 4 2 4" xfId="10658"/>
    <cellStyle name="Calculation 2 2 4 2 4 2" xfId="10659"/>
    <cellStyle name="Calculation 2 2 4 2 4 2 2" xfId="10660"/>
    <cellStyle name="Calculation 2 2 4 2 4 3" xfId="10661"/>
    <cellStyle name="Calculation 2 2 4 2 4 4" xfId="10662"/>
    <cellStyle name="Calculation 2 2 4 2 5" xfId="10663"/>
    <cellStyle name="Calculation 2 2 4 2 5 2" xfId="10664"/>
    <cellStyle name="Calculation 2 2 4 2 5 2 2" xfId="10665"/>
    <cellStyle name="Calculation 2 2 4 2 5 3" xfId="10666"/>
    <cellStyle name="Calculation 2 2 4 2 5 4" xfId="10667"/>
    <cellStyle name="Calculation 2 2 4 2 6" xfId="10668"/>
    <cellStyle name="Calculation 2 2 4 2 6 2" xfId="10669"/>
    <cellStyle name="Calculation 2 2 4 2 6 2 2" xfId="10670"/>
    <cellStyle name="Calculation 2 2 4 2 6 3" xfId="10671"/>
    <cellStyle name="Calculation 2 2 4 2 6 4" xfId="10672"/>
    <cellStyle name="Calculation 2 2 4 2 7" xfId="10673"/>
    <cellStyle name="Calculation 2 2 4 2 7 2" xfId="10674"/>
    <cellStyle name="Calculation 2 2 4 2 7 2 2" xfId="10675"/>
    <cellStyle name="Calculation 2 2 4 2 7 3" xfId="10676"/>
    <cellStyle name="Calculation 2 2 4 2 7 4" xfId="10677"/>
    <cellStyle name="Calculation 2 2 4 2 8" xfId="10678"/>
    <cellStyle name="Calculation 2 2 4 2 8 2" xfId="10679"/>
    <cellStyle name="Calculation 2 2 4 2 8 2 2" xfId="10680"/>
    <cellStyle name="Calculation 2 2 4 2 8 3" xfId="10681"/>
    <cellStyle name="Calculation 2 2 4 2 8 4" xfId="10682"/>
    <cellStyle name="Calculation 2 2 4 2 9" xfId="10683"/>
    <cellStyle name="Calculation 2 2 4 2 9 2" xfId="10684"/>
    <cellStyle name="Calculation 2 2 4 2 9 2 2" xfId="10685"/>
    <cellStyle name="Calculation 2 2 4 2 9 3" xfId="10686"/>
    <cellStyle name="Calculation 2 2 4 2 9 4" xfId="10687"/>
    <cellStyle name="Calculation 2 2 4 2_5.4 MD &amp; utilisation-Spatial" xfId="10688"/>
    <cellStyle name="Calculation 2 2 4 3" xfId="10689"/>
    <cellStyle name="Calculation 2 2 4 3 10" xfId="10690"/>
    <cellStyle name="Calculation 2 2 4 3 10 2" xfId="10691"/>
    <cellStyle name="Calculation 2 2 4 3 11" xfId="10692"/>
    <cellStyle name="Calculation 2 2 4 3 11 2" xfId="10693"/>
    <cellStyle name="Calculation 2 2 4 3 12" xfId="10694"/>
    <cellStyle name="Calculation 2 2 4 3 13" xfId="10695"/>
    <cellStyle name="Calculation 2 2 4 3 2" xfId="10696"/>
    <cellStyle name="Calculation 2 2 4 3 2 2" xfId="10697"/>
    <cellStyle name="Calculation 2 2 4 3 2 2 2" xfId="10698"/>
    <cellStyle name="Calculation 2 2 4 3 2 2 2 2" xfId="10699"/>
    <cellStyle name="Calculation 2 2 4 3 2 2 2 3" xfId="10700"/>
    <cellStyle name="Calculation 2 2 4 3 2 2 2_5.4 MD &amp; utilisation-Spatial" xfId="10701"/>
    <cellStyle name="Calculation 2 2 4 3 2 2 3" xfId="10702"/>
    <cellStyle name="Calculation 2 2 4 3 2 2 4" xfId="10703"/>
    <cellStyle name="Calculation 2 2 4 3 2 2_5.4 MD &amp; utilisation-Spatial" xfId="10704"/>
    <cellStyle name="Calculation 2 2 4 3 2 3" xfId="10705"/>
    <cellStyle name="Calculation 2 2 4 3 2 3 2" xfId="10706"/>
    <cellStyle name="Calculation 2 2 4 3 2 4" xfId="10707"/>
    <cellStyle name="Calculation 2 2 4 3 2 5" xfId="10708"/>
    <cellStyle name="Calculation 2 2 4 3 2_5.4 MD &amp; utilisation-Spatial" xfId="10709"/>
    <cellStyle name="Calculation 2 2 4 3 3" xfId="10710"/>
    <cellStyle name="Calculation 2 2 4 3 3 2" xfId="10711"/>
    <cellStyle name="Calculation 2 2 4 3 3 2 2" xfId="10712"/>
    <cellStyle name="Calculation 2 2 4 3 3 2 3" xfId="10713"/>
    <cellStyle name="Calculation 2 2 4 3 3 2_5.4 MD &amp; utilisation-Spatial" xfId="10714"/>
    <cellStyle name="Calculation 2 2 4 3 3 3" xfId="10715"/>
    <cellStyle name="Calculation 2 2 4 3 3 4" xfId="10716"/>
    <cellStyle name="Calculation 2 2 4 3 3_5.4 MD &amp; utilisation-Spatial" xfId="10717"/>
    <cellStyle name="Calculation 2 2 4 3 4" xfId="10718"/>
    <cellStyle name="Calculation 2 2 4 3 4 2" xfId="10719"/>
    <cellStyle name="Calculation 2 2 4 3 4 2 2" xfId="10720"/>
    <cellStyle name="Calculation 2 2 4 3 4 3" xfId="10721"/>
    <cellStyle name="Calculation 2 2 4 3 4 4" xfId="10722"/>
    <cellStyle name="Calculation 2 2 4 3 5" xfId="10723"/>
    <cellStyle name="Calculation 2 2 4 3 5 2" xfId="10724"/>
    <cellStyle name="Calculation 2 2 4 3 5 2 2" xfId="10725"/>
    <cellStyle name="Calculation 2 2 4 3 5 3" xfId="10726"/>
    <cellStyle name="Calculation 2 2 4 3 5 4" xfId="10727"/>
    <cellStyle name="Calculation 2 2 4 3 6" xfId="10728"/>
    <cellStyle name="Calculation 2 2 4 3 6 2" xfId="10729"/>
    <cellStyle name="Calculation 2 2 4 3 6 2 2" xfId="10730"/>
    <cellStyle name="Calculation 2 2 4 3 6 3" xfId="10731"/>
    <cellStyle name="Calculation 2 2 4 3 6 4" xfId="10732"/>
    <cellStyle name="Calculation 2 2 4 3 7" xfId="10733"/>
    <cellStyle name="Calculation 2 2 4 3 7 2" xfId="10734"/>
    <cellStyle name="Calculation 2 2 4 3 7 2 2" xfId="10735"/>
    <cellStyle name="Calculation 2 2 4 3 7 3" xfId="10736"/>
    <cellStyle name="Calculation 2 2 4 3 7 4" xfId="10737"/>
    <cellStyle name="Calculation 2 2 4 3 8" xfId="10738"/>
    <cellStyle name="Calculation 2 2 4 3 8 2" xfId="10739"/>
    <cellStyle name="Calculation 2 2 4 3 8 2 2" xfId="10740"/>
    <cellStyle name="Calculation 2 2 4 3 8 3" xfId="10741"/>
    <cellStyle name="Calculation 2 2 4 3 8 4" xfId="10742"/>
    <cellStyle name="Calculation 2 2 4 3 9" xfId="10743"/>
    <cellStyle name="Calculation 2 2 4 3 9 2" xfId="10744"/>
    <cellStyle name="Calculation 2 2 4 3 9 2 2" xfId="10745"/>
    <cellStyle name="Calculation 2 2 4 3 9 3" xfId="10746"/>
    <cellStyle name="Calculation 2 2 4 3 9 4" xfId="10747"/>
    <cellStyle name="Calculation 2 2 4 3_5.4 MD &amp; utilisation-Spatial" xfId="10748"/>
    <cellStyle name="Calculation 2 2 4 4" xfId="10749"/>
    <cellStyle name="Calculation 2 2 4 4 10" xfId="10750"/>
    <cellStyle name="Calculation 2 2 4 4 10 2" xfId="10751"/>
    <cellStyle name="Calculation 2 2 4 4 11" xfId="10752"/>
    <cellStyle name="Calculation 2 2 4 4 11 2" xfId="10753"/>
    <cellStyle name="Calculation 2 2 4 4 12" xfId="10754"/>
    <cellStyle name="Calculation 2 2 4 4 13" xfId="10755"/>
    <cellStyle name="Calculation 2 2 4 4 2" xfId="10756"/>
    <cellStyle name="Calculation 2 2 4 4 2 2" xfId="10757"/>
    <cellStyle name="Calculation 2 2 4 4 2 2 2" xfId="10758"/>
    <cellStyle name="Calculation 2 2 4 4 2 2 3" xfId="10759"/>
    <cellStyle name="Calculation 2 2 4 4 2 2_5.4 MD &amp; utilisation-Spatial" xfId="10760"/>
    <cellStyle name="Calculation 2 2 4 4 2 3" xfId="10761"/>
    <cellStyle name="Calculation 2 2 4 4 2 4" xfId="10762"/>
    <cellStyle name="Calculation 2 2 4 4 2 5" xfId="10763"/>
    <cellStyle name="Calculation 2 2 4 4 2_5.4 MD &amp; utilisation-Spatial" xfId="10764"/>
    <cellStyle name="Calculation 2 2 4 4 3" xfId="10765"/>
    <cellStyle name="Calculation 2 2 4 4 3 2" xfId="10766"/>
    <cellStyle name="Calculation 2 2 4 4 3 2 2" xfId="10767"/>
    <cellStyle name="Calculation 2 2 4 4 3 3" xfId="10768"/>
    <cellStyle name="Calculation 2 2 4 4 3 4" xfId="10769"/>
    <cellStyle name="Calculation 2 2 4 4 4" xfId="10770"/>
    <cellStyle name="Calculation 2 2 4 4 4 2" xfId="10771"/>
    <cellStyle name="Calculation 2 2 4 4 4 2 2" xfId="10772"/>
    <cellStyle name="Calculation 2 2 4 4 4 3" xfId="10773"/>
    <cellStyle name="Calculation 2 2 4 4 4 4" xfId="10774"/>
    <cellStyle name="Calculation 2 2 4 4 5" xfId="10775"/>
    <cellStyle name="Calculation 2 2 4 4 5 2" xfId="10776"/>
    <cellStyle name="Calculation 2 2 4 4 5 2 2" xfId="10777"/>
    <cellStyle name="Calculation 2 2 4 4 5 3" xfId="10778"/>
    <cellStyle name="Calculation 2 2 4 4 5 4" xfId="10779"/>
    <cellStyle name="Calculation 2 2 4 4 6" xfId="10780"/>
    <cellStyle name="Calculation 2 2 4 4 6 2" xfId="10781"/>
    <cellStyle name="Calculation 2 2 4 4 6 2 2" xfId="10782"/>
    <cellStyle name="Calculation 2 2 4 4 6 3" xfId="10783"/>
    <cellStyle name="Calculation 2 2 4 4 6 4" xfId="10784"/>
    <cellStyle name="Calculation 2 2 4 4 7" xfId="10785"/>
    <cellStyle name="Calculation 2 2 4 4 7 2" xfId="10786"/>
    <cellStyle name="Calculation 2 2 4 4 7 2 2" xfId="10787"/>
    <cellStyle name="Calculation 2 2 4 4 7 3" xfId="10788"/>
    <cellStyle name="Calculation 2 2 4 4 7 4" xfId="10789"/>
    <cellStyle name="Calculation 2 2 4 4 8" xfId="10790"/>
    <cellStyle name="Calculation 2 2 4 4 8 2" xfId="10791"/>
    <cellStyle name="Calculation 2 2 4 4 8 2 2" xfId="10792"/>
    <cellStyle name="Calculation 2 2 4 4 8 3" xfId="10793"/>
    <cellStyle name="Calculation 2 2 4 4 8 4" xfId="10794"/>
    <cellStyle name="Calculation 2 2 4 4 9" xfId="10795"/>
    <cellStyle name="Calculation 2 2 4 4 9 2" xfId="10796"/>
    <cellStyle name="Calculation 2 2 4 4 9 2 2" xfId="10797"/>
    <cellStyle name="Calculation 2 2 4 4 9 3" xfId="10798"/>
    <cellStyle name="Calculation 2 2 4 4 9 4" xfId="10799"/>
    <cellStyle name="Calculation 2 2 4 4_5.4 MD &amp; utilisation-Spatial" xfId="10800"/>
    <cellStyle name="Calculation 2 2 4 5" xfId="10801"/>
    <cellStyle name="Calculation 2 2 4 5 2" xfId="10802"/>
    <cellStyle name="Calculation 2 2 4 5 2 2" xfId="10803"/>
    <cellStyle name="Calculation 2 2 4 5 2 3" xfId="10804"/>
    <cellStyle name="Calculation 2 2 4 5 2 4" xfId="10805"/>
    <cellStyle name="Calculation 2 2 4 5 2_5.4 MD &amp; utilisation-Spatial" xfId="10806"/>
    <cellStyle name="Calculation 2 2 4 5 3" xfId="10807"/>
    <cellStyle name="Calculation 2 2 4 5 4" xfId="10808"/>
    <cellStyle name="Calculation 2 2 4 5 5" xfId="10809"/>
    <cellStyle name="Calculation 2 2 4 5_5.4 MD &amp; utilisation-Spatial" xfId="10810"/>
    <cellStyle name="Calculation 2 2 4 6" xfId="10811"/>
    <cellStyle name="Calculation 2 2 4 6 2" xfId="10812"/>
    <cellStyle name="Calculation 2 2 4 6 2 2" xfId="10813"/>
    <cellStyle name="Calculation 2 2 4 6 3" xfId="10814"/>
    <cellStyle name="Calculation 2 2 4 6 4" xfId="10815"/>
    <cellStyle name="Calculation 2 2 4 7" xfId="10816"/>
    <cellStyle name="Calculation 2 2 4 7 2" xfId="10817"/>
    <cellStyle name="Calculation 2 2 4 7 2 2" xfId="10818"/>
    <cellStyle name="Calculation 2 2 4 7 3" xfId="10819"/>
    <cellStyle name="Calculation 2 2 4 7 4" xfId="10820"/>
    <cellStyle name="Calculation 2 2 4 8" xfId="10821"/>
    <cellStyle name="Calculation 2 2 4 8 2" xfId="10822"/>
    <cellStyle name="Calculation 2 2 4 8 2 2" xfId="10823"/>
    <cellStyle name="Calculation 2 2 4 8 3" xfId="10824"/>
    <cellStyle name="Calculation 2 2 4 8 4" xfId="10825"/>
    <cellStyle name="Calculation 2 2 4 9" xfId="10826"/>
    <cellStyle name="Calculation 2 2 4 9 2" xfId="10827"/>
    <cellStyle name="Calculation 2 2 4 9 2 2" xfId="10828"/>
    <cellStyle name="Calculation 2 2 4 9 3" xfId="10829"/>
    <cellStyle name="Calculation 2 2 4 9 4" xfId="10830"/>
    <cellStyle name="Calculation 2 2 4_5.4 MD &amp; utilisation-Spatial" xfId="10831"/>
    <cellStyle name="Calculation 2 2 5" xfId="10832"/>
    <cellStyle name="Calculation 2 2 5 10" xfId="10833"/>
    <cellStyle name="Calculation 2 2 5 10 2" xfId="10834"/>
    <cellStyle name="Calculation 2 2 5 10 2 2" xfId="10835"/>
    <cellStyle name="Calculation 2 2 5 10 3" xfId="10836"/>
    <cellStyle name="Calculation 2 2 5 10 4" xfId="10837"/>
    <cellStyle name="Calculation 2 2 5 11" xfId="10838"/>
    <cellStyle name="Calculation 2 2 5 12" xfId="10839"/>
    <cellStyle name="Calculation 2 2 5 2" xfId="10840"/>
    <cellStyle name="Calculation 2 2 5 2 2" xfId="10841"/>
    <cellStyle name="Calculation 2 2 5 2 2 2" xfId="10842"/>
    <cellStyle name="Calculation 2 2 5 2 2 2 2" xfId="10843"/>
    <cellStyle name="Calculation 2 2 5 2 2 2 3" xfId="10844"/>
    <cellStyle name="Calculation 2 2 5 2 2 2_5.4 MD &amp; utilisation-Spatial" xfId="10845"/>
    <cellStyle name="Calculation 2 2 5 2 2 3" xfId="10846"/>
    <cellStyle name="Calculation 2 2 5 2 2 4" xfId="10847"/>
    <cellStyle name="Calculation 2 2 5 2 2 5" xfId="10848"/>
    <cellStyle name="Calculation 2 2 5 2 2_5.4 MD &amp; utilisation-Spatial" xfId="10849"/>
    <cellStyle name="Calculation 2 2 5 2 3" xfId="10850"/>
    <cellStyle name="Calculation 2 2 5 2 3 2" xfId="10851"/>
    <cellStyle name="Calculation 2 2 5 2 4" xfId="10852"/>
    <cellStyle name="Calculation 2 2 5 2 5" xfId="10853"/>
    <cellStyle name="Calculation 2 2 5 2_5.4 MD &amp; utilisation-Spatial" xfId="10854"/>
    <cellStyle name="Calculation 2 2 5 3" xfId="10855"/>
    <cellStyle name="Calculation 2 2 5 3 2" xfId="10856"/>
    <cellStyle name="Calculation 2 2 5 3 2 2" xfId="10857"/>
    <cellStyle name="Calculation 2 2 5 3 2 3" xfId="10858"/>
    <cellStyle name="Calculation 2 2 5 3 2 4" xfId="10859"/>
    <cellStyle name="Calculation 2 2 5 3 2_5.4 MD &amp; utilisation-Spatial" xfId="10860"/>
    <cellStyle name="Calculation 2 2 5 3 3" xfId="10861"/>
    <cellStyle name="Calculation 2 2 5 3 4" xfId="10862"/>
    <cellStyle name="Calculation 2 2 5 3 5" xfId="10863"/>
    <cellStyle name="Calculation 2 2 5 3_5.4 MD &amp; utilisation-Spatial" xfId="10864"/>
    <cellStyle name="Calculation 2 2 5 4" xfId="10865"/>
    <cellStyle name="Calculation 2 2 5 4 2" xfId="10866"/>
    <cellStyle name="Calculation 2 2 5 4 2 2" xfId="10867"/>
    <cellStyle name="Calculation 2 2 5 4 3" xfId="10868"/>
    <cellStyle name="Calculation 2 2 5 4 4" xfId="10869"/>
    <cellStyle name="Calculation 2 2 5 5" xfId="10870"/>
    <cellStyle name="Calculation 2 2 5 5 2" xfId="10871"/>
    <cellStyle name="Calculation 2 2 5 5 2 2" xfId="10872"/>
    <cellStyle name="Calculation 2 2 5 5 3" xfId="10873"/>
    <cellStyle name="Calculation 2 2 5 5 4" xfId="10874"/>
    <cellStyle name="Calculation 2 2 5 6" xfId="10875"/>
    <cellStyle name="Calculation 2 2 5 6 2" xfId="10876"/>
    <cellStyle name="Calculation 2 2 5 6 2 2" xfId="10877"/>
    <cellStyle name="Calculation 2 2 5 6 3" xfId="10878"/>
    <cellStyle name="Calculation 2 2 5 6 4" xfId="10879"/>
    <cellStyle name="Calculation 2 2 5 7" xfId="10880"/>
    <cellStyle name="Calculation 2 2 5 7 2" xfId="10881"/>
    <cellStyle name="Calculation 2 2 5 7 2 2" xfId="10882"/>
    <cellStyle name="Calculation 2 2 5 7 3" xfId="10883"/>
    <cellStyle name="Calculation 2 2 5 7 4" xfId="10884"/>
    <cellStyle name="Calculation 2 2 5 8" xfId="10885"/>
    <cellStyle name="Calculation 2 2 5 8 2" xfId="10886"/>
    <cellStyle name="Calculation 2 2 5 8 2 2" xfId="10887"/>
    <cellStyle name="Calculation 2 2 5 8 3" xfId="10888"/>
    <cellStyle name="Calculation 2 2 5 8 4" xfId="10889"/>
    <cellStyle name="Calculation 2 2 5 9" xfId="10890"/>
    <cellStyle name="Calculation 2 2 5 9 2" xfId="10891"/>
    <cellStyle name="Calculation 2 2 5 9 2 2" xfId="10892"/>
    <cellStyle name="Calculation 2 2 5 9 3" xfId="10893"/>
    <cellStyle name="Calculation 2 2 5 9 4" xfId="10894"/>
    <cellStyle name="Calculation 2 2 5_5.4 MD &amp; utilisation-Spatial" xfId="10895"/>
    <cellStyle name="Calculation 2 2 6" xfId="10896"/>
    <cellStyle name="Calculation 2 2 6 10" xfId="10897"/>
    <cellStyle name="Calculation 2 2 6 10 2" xfId="10898"/>
    <cellStyle name="Calculation 2 2 6 11" xfId="10899"/>
    <cellStyle name="Calculation 2 2 6 11 2" xfId="10900"/>
    <cellStyle name="Calculation 2 2 6 12" xfId="10901"/>
    <cellStyle name="Calculation 2 2 6 13" xfId="10902"/>
    <cellStyle name="Calculation 2 2 6 2" xfId="10903"/>
    <cellStyle name="Calculation 2 2 6 2 2" xfId="10904"/>
    <cellStyle name="Calculation 2 2 6 2 2 2" xfId="10905"/>
    <cellStyle name="Calculation 2 2 6 2 2 2 2" xfId="10906"/>
    <cellStyle name="Calculation 2 2 6 2 2 2 3" xfId="10907"/>
    <cellStyle name="Calculation 2 2 6 2 2 2_5.4 MD &amp; utilisation-Spatial" xfId="10908"/>
    <cellStyle name="Calculation 2 2 6 2 2 3" xfId="10909"/>
    <cellStyle name="Calculation 2 2 6 2 2 4" xfId="10910"/>
    <cellStyle name="Calculation 2 2 6 2 2_5.4 MD &amp; utilisation-Spatial" xfId="10911"/>
    <cellStyle name="Calculation 2 2 6 2 3" xfId="10912"/>
    <cellStyle name="Calculation 2 2 6 2 3 2" xfId="10913"/>
    <cellStyle name="Calculation 2 2 6 2 4" xfId="10914"/>
    <cellStyle name="Calculation 2 2 6 2 5" xfId="10915"/>
    <cellStyle name="Calculation 2 2 6 2_5.4 MD &amp; utilisation-Spatial" xfId="10916"/>
    <cellStyle name="Calculation 2 2 6 3" xfId="10917"/>
    <cellStyle name="Calculation 2 2 6 3 2" xfId="10918"/>
    <cellStyle name="Calculation 2 2 6 3 2 2" xfId="10919"/>
    <cellStyle name="Calculation 2 2 6 3 2 3" xfId="10920"/>
    <cellStyle name="Calculation 2 2 6 3 2_5.4 MD &amp; utilisation-Spatial" xfId="10921"/>
    <cellStyle name="Calculation 2 2 6 3 3" xfId="10922"/>
    <cellStyle name="Calculation 2 2 6 3 4" xfId="10923"/>
    <cellStyle name="Calculation 2 2 6 3_5.4 MD &amp; utilisation-Spatial" xfId="10924"/>
    <cellStyle name="Calculation 2 2 6 4" xfId="10925"/>
    <cellStyle name="Calculation 2 2 6 4 2" xfId="10926"/>
    <cellStyle name="Calculation 2 2 6 4 2 2" xfId="10927"/>
    <cellStyle name="Calculation 2 2 6 4 3" xfId="10928"/>
    <cellStyle name="Calculation 2 2 6 4 4" xfId="10929"/>
    <cellStyle name="Calculation 2 2 6 5" xfId="10930"/>
    <cellStyle name="Calculation 2 2 6 5 2" xfId="10931"/>
    <cellStyle name="Calculation 2 2 6 5 2 2" xfId="10932"/>
    <cellStyle name="Calculation 2 2 6 5 3" xfId="10933"/>
    <cellStyle name="Calculation 2 2 6 5 4" xfId="10934"/>
    <cellStyle name="Calculation 2 2 6 6" xfId="10935"/>
    <cellStyle name="Calculation 2 2 6 6 2" xfId="10936"/>
    <cellStyle name="Calculation 2 2 6 6 2 2" xfId="10937"/>
    <cellStyle name="Calculation 2 2 6 6 3" xfId="10938"/>
    <cellStyle name="Calculation 2 2 6 6 4" xfId="10939"/>
    <cellStyle name="Calculation 2 2 6 7" xfId="10940"/>
    <cellStyle name="Calculation 2 2 6 7 2" xfId="10941"/>
    <cellStyle name="Calculation 2 2 6 7 2 2" xfId="10942"/>
    <cellStyle name="Calculation 2 2 6 7 3" xfId="10943"/>
    <cellStyle name="Calculation 2 2 6 7 4" xfId="10944"/>
    <cellStyle name="Calculation 2 2 6 8" xfId="10945"/>
    <cellStyle name="Calculation 2 2 6 8 2" xfId="10946"/>
    <cellStyle name="Calculation 2 2 6 8 2 2" xfId="10947"/>
    <cellStyle name="Calculation 2 2 6 8 3" xfId="10948"/>
    <cellStyle name="Calculation 2 2 6 8 4" xfId="10949"/>
    <cellStyle name="Calculation 2 2 6 9" xfId="10950"/>
    <cellStyle name="Calculation 2 2 6 9 2" xfId="10951"/>
    <cellStyle name="Calculation 2 2 6 9 2 2" xfId="10952"/>
    <cellStyle name="Calculation 2 2 6 9 3" xfId="10953"/>
    <cellStyle name="Calculation 2 2 6 9 4" xfId="10954"/>
    <cellStyle name="Calculation 2 2 6_5.4 MD &amp; utilisation-Spatial" xfId="10955"/>
    <cellStyle name="Calculation 2 2 7" xfId="10956"/>
    <cellStyle name="Calculation 2 2 7 10" xfId="10957"/>
    <cellStyle name="Calculation 2 2 7 10 2" xfId="10958"/>
    <cellStyle name="Calculation 2 2 7 11" xfId="10959"/>
    <cellStyle name="Calculation 2 2 7 11 2" xfId="10960"/>
    <cellStyle name="Calculation 2 2 7 12" xfId="10961"/>
    <cellStyle name="Calculation 2 2 7 13" xfId="10962"/>
    <cellStyle name="Calculation 2 2 7 2" xfId="10963"/>
    <cellStyle name="Calculation 2 2 7 2 2" xfId="10964"/>
    <cellStyle name="Calculation 2 2 7 2 2 2" xfId="10965"/>
    <cellStyle name="Calculation 2 2 7 2 2 3" xfId="10966"/>
    <cellStyle name="Calculation 2 2 7 2 2_5.4 MD &amp; utilisation-Spatial" xfId="10967"/>
    <cellStyle name="Calculation 2 2 7 2 3" xfId="10968"/>
    <cellStyle name="Calculation 2 2 7 2 4" xfId="10969"/>
    <cellStyle name="Calculation 2 2 7 2 5" xfId="10970"/>
    <cellStyle name="Calculation 2 2 7 2_5.4 MD &amp; utilisation-Spatial" xfId="10971"/>
    <cellStyle name="Calculation 2 2 7 3" xfId="10972"/>
    <cellStyle name="Calculation 2 2 7 3 2" xfId="10973"/>
    <cellStyle name="Calculation 2 2 7 3 2 2" xfId="10974"/>
    <cellStyle name="Calculation 2 2 7 3 3" xfId="10975"/>
    <cellStyle name="Calculation 2 2 7 3 4" xfId="10976"/>
    <cellStyle name="Calculation 2 2 7 4" xfId="10977"/>
    <cellStyle name="Calculation 2 2 7 4 2" xfId="10978"/>
    <cellStyle name="Calculation 2 2 7 4 2 2" xfId="10979"/>
    <cellStyle name="Calculation 2 2 7 4 3" xfId="10980"/>
    <cellStyle name="Calculation 2 2 7 4 4" xfId="10981"/>
    <cellStyle name="Calculation 2 2 7 5" xfId="10982"/>
    <cellStyle name="Calculation 2 2 7 5 2" xfId="10983"/>
    <cellStyle name="Calculation 2 2 7 5 2 2" xfId="10984"/>
    <cellStyle name="Calculation 2 2 7 5 3" xfId="10985"/>
    <cellStyle name="Calculation 2 2 7 5 4" xfId="10986"/>
    <cellStyle name="Calculation 2 2 7 6" xfId="10987"/>
    <cellStyle name="Calculation 2 2 7 6 2" xfId="10988"/>
    <cellStyle name="Calculation 2 2 7 6 2 2" xfId="10989"/>
    <cellStyle name="Calculation 2 2 7 6 3" xfId="10990"/>
    <cellStyle name="Calculation 2 2 7 6 4" xfId="10991"/>
    <cellStyle name="Calculation 2 2 7 7" xfId="10992"/>
    <cellStyle name="Calculation 2 2 7 7 2" xfId="10993"/>
    <cellStyle name="Calculation 2 2 7 7 2 2" xfId="10994"/>
    <cellStyle name="Calculation 2 2 7 7 3" xfId="10995"/>
    <cellStyle name="Calculation 2 2 7 7 4" xfId="10996"/>
    <cellStyle name="Calculation 2 2 7 8" xfId="10997"/>
    <cellStyle name="Calculation 2 2 7 8 2" xfId="10998"/>
    <cellStyle name="Calculation 2 2 7 8 2 2" xfId="10999"/>
    <cellStyle name="Calculation 2 2 7 8 3" xfId="11000"/>
    <cellStyle name="Calculation 2 2 7 8 4" xfId="11001"/>
    <cellStyle name="Calculation 2 2 7 9" xfId="11002"/>
    <cellStyle name="Calculation 2 2 7 9 2" xfId="11003"/>
    <cellStyle name="Calculation 2 2 7 9 2 2" xfId="11004"/>
    <cellStyle name="Calculation 2 2 7 9 3" xfId="11005"/>
    <cellStyle name="Calculation 2 2 7 9 4" xfId="11006"/>
    <cellStyle name="Calculation 2 2 7_5.4 MD &amp; utilisation-Spatial" xfId="11007"/>
    <cellStyle name="Calculation 2 2 8" xfId="11008"/>
    <cellStyle name="Calculation 2 2 8 2" xfId="11009"/>
    <cellStyle name="Calculation 2 2 8 2 2" xfId="11010"/>
    <cellStyle name="Calculation 2 2 8 2 3" xfId="11011"/>
    <cellStyle name="Calculation 2 2 8 2 4" xfId="11012"/>
    <cellStyle name="Calculation 2 2 8 2_5.4 MD &amp; utilisation-Spatial" xfId="11013"/>
    <cellStyle name="Calculation 2 2 8 3" xfId="11014"/>
    <cellStyle name="Calculation 2 2 8 4" xfId="11015"/>
    <cellStyle name="Calculation 2 2 8 5" xfId="11016"/>
    <cellStyle name="Calculation 2 2 8_5.4 MD &amp; utilisation-Spatial" xfId="11017"/>
    <cellStyle name="Calculation 2 2 9" xfId="11018"/>
    <cellStyle name="Calculation 2 2 9 2" xfId="11019"/>
    <cellStyle name="Calculation 2 2 9 2 2" xfId="11020"/>
    <cellStyle name="Calculation 2 2 9 2 3" xfId="11021"/>
    <cellStyle name="Calculation 2 2 9 2 4" xfId="11022"/>
    <cellStyle name="Calculation 2 2 9 2_5.4 MD &amp; utilisation-Spatial" xfId="11023"/>
    <cellStyle name="Calculation 2 2 9 3" xfId="11024"/>
    <cellStyle name="Calculation 2 2 9 3 2" xfId="11025"/>
    <cellStyle name="Calculation 2 2 9 4" xfId="11026"/>
    <cellStyle name="Calculation 2 2 9 5" xfId="11027"/>
    <cellStyle name="Calculation 2 2 9_5.4 MD &amp; utilisation-Spatial" xfId="11028"/>
    <cellStyle name="Calculation 2 2_5.4 MD &amp; utilisation-Spatial" xfId="11029"/>
    <cellStyle name="Calculation 2 20" xfId="11030"/>
    <cellStyle name="Calculation 2 3" xfId="11031"/>
    <cellStyle name="Calculation 2 3 10" xfId="11032"/>
    <cellStyle name="Calculation 2 3 10 2" xfId="11033"/>
    <cellStyle name="Calculation 2 3 10 2 2" xfId="11034"/>
    <cellStyle name="Calculation 2 3 10 3" xfId="11035"/>
    <cellStyle name="Calculation 2 3 10 4" xfId="11036"/>
    <cellStyle name="Calculation 2 3 11" xfId="11037"/>
    <cellStyle name="Calculation 2 3 11 2" xfId="11038"/>
    <cellStyle name="Calculation 2 3 11 2 2" xfId="11039"/>
    <cellStyle name="Calculation 2 3 11 3" xfId="11040"/>
    <cellStyle name="Calculation 2 3 11 4" xfId="11041"/>
    <cellStyle name="Calculation 2 3 12" xfId="11042"/>
    <cellStyle name="Calculation 2 3 12 2" xfId="11043"/>
    <cellStyle name="Calculation 2 3 12 2 2" xfId="11044"/>
    <cellStyle name="Calculation 2 3 12 3" xfId="11045"/>
    <cellStyle name="Calculation 2 3 12 4" xfId="11046"/>
    <cellStyle name="Calculation 2 3 13" xfId="11047"/>
    <cellStyle name="Calculation 2 3 13 2" xfId="11048"/>
    <cellStyle name="Calculation 2 3 13 2 2" xfId="11049"/>
    <cellStyle name="Calculation 2 3 13 3" xfId="11050"/>
    <cellStyle name="Calculation 2 3 13 4" xfId="11051"/>
    <cellStyle name="Calculation 2 3 14" xfId="11052"/>
    <cellStyle name="Calculation 2 3 14 2" xfId="11053"/>
    <cellStyle name="Calculation 2 3 14 2 2" xfId="11054"/>
    <cellStyle name="Calculation 2 3 14 3" xfId="11055"/>
    <cellStyle name="Calculation 2 3 14 4" xfId="11056"/>
    <cellStyle name="Calculation 2 3 15" xfId="11057"/>
    <cellStyle name="Calculation 2 3 15 2" xfId="11058"/>
    <cellStyle name="Calculation 2 3 15 2 2" xfId="11059"/>
    <cellStyle name="Calculation 2 3 15 3" xfId="11060"/>
    <cellStyle name="Calculation 2 3 15 4" xfId="11061"/>
    <cellStyle name="Calculation 2 3 16" xfId="11062"/>
    <cellStyle name="Calculation 2 3 16 2" xfId="11063"/>
    <cellStyle name="Calculation 2 3 16 2 2" xfId="11064"/>
    <cellStyle name="Calculation 2 3 16 3" xfId="11065"/>
    <cellStyle name="Calculation 2 3 16 4" xfId="11066"/>
    <cellStyle name="Calculation 2 3 17" xfId="11067"/>
    <cellStyle name="Calculation 2 3 18" xfId="11068"/>
    <cellStyle name="Calculation 2 3 19" xfId="11069"/>
    <cellStyle name="Calculation 2 3 2" xfId="11070"/>
    <cellStyle name="Calculation 2 3 2 10" xfId="11071"/>
    <cellStyle name="Calculation 2 3 2 10 2" xfId="11072"/>
    <cellStyle name="Calculation 2 3 2 10 2 2" xfId="11073"/>
    <cellStyle name="Calculation 2 3 2 10 3" xfId="11074"/>
    <cellStyle name="Calculation 2 3 2 10 4" xfId="11075"/>
    <cellStyle name="Calculation 2 3 2 11" xfId="11076"/>
    <cellStyle name="Calculation 2 3 2 11 2" xfId="11077"/>
    <cellStyle name="Calculation 2 3 2 11 2 2" xfId="11078"/>
    <cellStyle name="Calculation 2 3 2 11 3" xfId="11079"/>
    <cellStyle name="Calculation 2 3 2 11 4" xfId="11080"/>
    <cellStyle name="Calculation 2 3 2 12" xfId="11081"/>
    <cellStyle name="Calculation 2 3 2 12 2" xfId="11082"/>
    <cellStyle name="Calculation 2 3 2 12 2 2" xfId="11083"/>
    <cellStyle name="Calculation 2 3 2 12 3" xfId="11084"/>
    <cellStyle name="Calculation 2 3 2 12 4" xfId="11085"/>
    <cellStyle name="Calculation 2 3 2 13" xfId="11086"/>
    <cellStyle name="Calculation 2 3 2 13 2" xfId="11087"/>
    <cellStyle name="Calculation 2 3 2 13 2 2" xfId="11088"/>
    <cellStyle name="Calculation 2 3 2 13 3" xfId="11089"/>
    <cellStyle name="Calculation 2 3 2 13 4" xfId="11090"/>
    <cellStyle name="Calculation 2 3 2 14" xfId="11091"/>
    <cellStyle name="Calculation 2 3 2 14 2" xfId="11092"/>
    <cellStyle name="Calculation 2 3 2 14 2 2" xfId="11093"/>
    <cellStyle name="Calculation 2 3 2 14 3" xfId="11094"/>
    <cellStyle name="Calculation 2 3 2 14 4" xfId="11095"/>
    <cellStyle name="Calculation 2 3 2 15" xfId="11096"/>
    <cellStyle name="Calculation 2 3 2 16" xfId="11097"/>
    <cellStyle name="Calculation 2 3 2 2" xfId="11098"/>
    <cellStyle name="Calculation 2 3 2 2 10" xfId="11099"/>
    <cellStyle name="Calculation 2 3 2 2 10 2" xfId="11100"/>
    <cellStyle name="Calculation 2 3 2 2 10 2 2" xfId="11101"/>
    <cellStyle name="Calculation 2 3 2 2 10 3" xfId="11102"/>
    <cellStyle name="Calculation 2 3 2 2 10 4" xfId="11103"/>
    <cellStyle name="Calculation 2 3 2 2 11" xfId="11104"/>
    <cellStyle name="Calculation 2 3 2 2 11 2" xfId="11105"/>
    <cellStyle name="Calculation 2 3 2 2 11 2 2" xfId="11106"/>
    <cellStyle name="Calculation 2 3 2 2 11 3" xfId="11107"/>
    <cellStyle name="Calculation 2 3 2 2 11 4" xfId="11108"/>
    <cellStyle name="Calculation 2 3 2 2 12" xfId="11109"/>
    <cellStyle name="Calculation 2 3 2 2 12 2" xfId="11110"/>
    <cellStyle name="Calculation 2 3 2 2 12 2 2" xfId="11111"/>
    <cellStyle name="Calculation 2 3 2 2 12 3" xfId="11112"/>
    <cellStyle name="Calculation 2 3 2 2 12 4" xfId="11113"/>
    <cellStyle name="Calculation 2 3 2 2 13" xfId="11114"/>
    <cellStyle name="Calculation 2 3 2 2 13 2" xfId="11115"/>
    <cellStyle name="Calculation 2 3 2 2 13 2 2" xfId="11116"/>
    <cellStyle name="Calculation 2 3 2 2 13 3" xfId="11117"/>
    <cellStyle name="Calculation 2 3 2 2 13 4" xfId="11118"/>
    <cellStyle name="Calculation 2 3 2 2 14" xfId="11119"/>
    <cellStyle name="Calculation 2 3 2 2 14 2" xfId="11120"/>
    <cellStyle name="Calculation 2 3 2 2 15" xfId="11121"/>
    <cellStyle name="Calculation 2 3 2 2 15 2" xfId="11122"/>
    <cellStyle name="Calculation 2 3 2 2 16" xfId="11123"/>
    <cellStyle name="Calculation 2 3 2 2 17" xfId="11124"/>
    <cellStyle name="Calculation 2 3 2 2 2" xfId="11125"/>
    <cellStyle name="Calculation 2 3 2 2 2 10" xfId="11126"/>
    <cellStyle name="Calculation 2 3 2 2 2 10 2" xfId="11127"/>
    <cellStyle name="Calculation 2 3 2 2 2 10 2 2" xfId="11128"/>
    <cellStyle name="Calculation 2 3 2 2 2 10 3" xfId="11129"/>
    <cellStyle name="Calculation 2 3 2 2 2 10 4" xfId="11130"/>
    <cellStyle name="Calculation 2 3 2 2 2 11" xfId="11131"/>
    <cellStyle name="Calculation 2 3 2 2 2 11 2" xfId="11132"/>
    <cellStyle name="Calculation 2 3 2 2 2 12" xfId="11133"/>
    <cellStyle name="Calculation 2 3 2 2 2 13" xfId="11134"/>
    <cellStyle name="Calculation 2 3 2 2 2 2" xfId="11135"/>
    <cellStyle name="Calculation 2 3 2 2 2 2 2" xfId="11136"/>
    <cellStyle name="Calculation 2 3 2 2 2 2 2 2" xfId="11137"/>
    <cellStyle name="Calculation 2 3 2 2 2 2 2 2 2" xfId="11138"/>
    <cellStyle name="Calculation 2 3 2 2 2 2 2 2 3" xfId="11139"/>
    <cellStyle name="Calculation 2 3 2 2 2 2 2 2_5.4 MD &amp; utilisation-Spatial" xfId="11140"/>
    <cellStyle name="Calculation 2 3 2 2 2 2 2 3" xfId="11141"/>
    <cellStyle name="Calculation 2 3 2 2 2 2 2 4" xfId="11142"/>
    <cellStyle name="Calculation 2 3 2 2 2 2 2_5.4 MD &amp; utilisation-Spatial" xfId="11143"/>
    <cellStyle name="Calculation 2 3 2 2 2 2 3" xfId="11144"/>
    <cellStyle name="Calculation 2 3 2 2 2 2 3 2" xfId="11145"/>
    <cellStyle name="Calculation 2 3 2 2 2 2 4" xfId="11146"/>
    <cellStyle name="Calculation 2 3 2 2 2 2 5" xfId="11147"/>
    <cellStyle name="Calculation 2 3 2 2 2 2_5.4 MD &amp; utilisation-Spatial" xfId="11148"/>
    <cellStyle name="Calculation 2 3 2 2 2 3" xfId="11149"/>
    <cellStyle name="Calculation 2 3 2 2 2 3 2" xfId="11150"/>
    <cellStyle name="Calculation 2 3 2 2 2 3 2 2" xfId="11151"/>
    <cellStyle name="Calculation 2 3 2 2 2 3 2 3" xfId="11152"/>
    <cellStyle name="Calculation 2 3 2 2 2 3 2_5.4 MD &amp; utilisation-Spatial" xfId="11153"/>
    <cellStyle name="Calculation 2 3 2 2 2 3 3" xfId="11154"/>
    <cellStyle name="Calculation 2 3 2 2 2 3 4" xfId="11155"/>
    <cellStyle name="Calculation 2 3 2 2 2 3 5" xfId="11156"/>
    <cellStyle name="Calculation 2 3 2 2 2 3_5.4 MD &amp; utilisation-Spatial" xfId="11157"/>
    <cellStyle name="Calculation 2 3 2 2 2 4" xfId="11158"/>
    <cellStyle name="Calculation 2 3 2 2 2 4 2" xfId="11159"/>
    <cellStyle name="Calculation 2 3 2 2 2 4 2 2" xfId="11160"/>
    <cellStyle name="Calculation 2 3 2 2 2 4 3" xfId="11161"/>
    <cellStyle name="Calculation 2 3 2 2 2 4 4" xfId="11162"/>
    <cellStyle name="Calculation 2 3 2 2 2 5" xfId="11163"/>
    <cellStyle name="Calculation 2 3 2 2 2 5 2" xfId="11164"/>
    <cellStyle name="Calculation 2 3 2 2 2 5 2 2" xfId="11165"/>
    <cellStyle name="Calculation 2 3 2 2 2 5 3" xfId="11166"/>
    <cellStyle name="Calculation 2 3 2 2 2 5 4" xfId="11167"/>
    <cellStyle name="Calculation 2 3 2 2 2 6" xfId="11168"/>
    <cellStyle name="Calculation 2 3 2 2 2 6 2" xfId="11169"/>
    <cellStyle name="Calculation 2 3 2 2 2 6 2 2" xfId="11170"/>
    <cellStyle name="Calculation 2 3 2 2 2 6 3" xfId="11171"/>
    <cellStyle name="Calculation 2 3 2 2 2 6 4" xfId="11172"/>
    <cellStyle name="Calculation 2 3 2 2 2 7" xfId="11173"/>
    <cellStyle name="Calculation 2 3 2 2 2 7 2" xfId="11174"/>
    <cellStyle name="Calculation 2 3 2 2 2 7 2 2" xfId="11175"/>
    <cellStyle name="Calculation 2 3 2 2 2 7 3" xfId="11176"/>
    <cellStyle name="Calculation 2 3 2 2 2 7 4" xfId="11177"/>
    <cellStyle name="Calculation 2 3 2 2 2 8" xfId="11178"/>
    <cellStyle name="Calculation 2 3 2 2 2 8 2" xfId="11179"/>
    <cellStyle name="Calculation 2 3 2 2 2 8 2 2" xfId="11180"/>
    <cellStyle name="Calculation 2 3 2 2 2 8 3" xfId="11181"/>
    <cellStyle name="Calculation 2 3 2 2 2 8 4" xfId="11182"/>
    <cellStyle name="Calculation 2 3 2 2 2 9" xfId="11183"/>
    <cellStyle name="Calculation 2 3 2 2 2 9 2" xfId="11184"/>
    <cellStyle name="Calculation 2 3 2 2 2 9 2 2" xfId="11185"/>
    <cellStyle name="Calculation 2 3 2 2 2 9 3" xfId="11186"/>
    <cellStyle name="Calculation 2 3 2 2 2 9 4" xfId="11187"/>
    <cellStyle name="Calculation 2 3 2 2 2_5.4 MD &amp; utilisation-Spatial" xfId="11188"/>
    <cellStyle name="Calculation 2 3 2 2 3" xfId="11189"/>
    <cellStyle name="Calculation 2 3 2 2 3 10" xfId="11190"/>
    <cellStyle name="Calculation 2 3 2 2 3 10 2" xfId="11191"/>
    <cellStyle name="Calculation 2 3 2 2 3 11" xfId="11192"/>
    <cellStyle name="Calculation 2 3 2 2 3 11 2" xfId="11193"/>
    <cellStyle name="Calculation 2 3 2 2 3 12" xfId="11194"/>
    <cellStyle name="Calculation 2 3 2 2 3 13" xfId="11195"/>
    <cellStyle name="Calculation 2 3 2 2 3 2" xfId="11196"/>
    <cellStyle name="Calculation 2 3 2 2 3 2 2" xfId="11197"/>
    <cellStyle name="Calculation 2 3 2 2 3 2 2 2" xfId="11198"/>
    <cellStyle name="Calculation 2 3 2 2 3 2 2 2 2" xfId="11199"/>
    <cellStyle name="Calculation 2 3 2 2 3 2 2 2 3" xfId="11200"/>
    <cellStyle name="Calculation 2 3 2 2 3 2 2 2_5.4 MD &amp; utilisation-Spatial" xfId="11201"/>
    <cellStyle name="Calculation 2 3 2 2 3 2 2 3" xfId="11202"/>
    <cellStyle name="Calculation 2 3 2 2 3 2 2 4" xfId="11203"/>
    <cellStyle name="Calculation 2 3 2 2 3 2 2_5.4 MD &amp; utilisation-Spatial" xfId="11204"/>
    <cellStyle name="Calculation 2 3 2 2 3 2 3" xfId="11205"/>
    <cellStyle name="Calculation 2 3 2 2 3 2 3 2" xfId="11206"/>
    <cellStyle name="Calculation 2 3 2 2 3 2 4" xfId="11207"/>
    <cellStyle name="Calculation 2 3 2 2 3 2 5" xfId="11208"/>
    <cellStyle name="Calculation 2 3 2 2 3 2_5.4 MD &amp; utilisation-Spatial" xfId="11209"/>
    <cellStyle name="Calculation 2 3 2 2 3 3" xfId="11210"/>
    <cellStyle name="Calculation 2 3 2 2 3 3 2" xfId="11211"/>
    <cellStyle name="Calculation 2 3 2 2 3 3 2 2" xfId="11212"/>
    <cellStyle name="Calculation 2 3 2 2 3 3 2 3" xfId="11213"/>
    <cellStyle name="Calculation 2 3 2 2 3 3 2_5.4 MD &amp; utilisation-Spatial" xfId="11214"/>
    <cellStyle name="Calculation 2 3 2 2 3 3 3" xfId="11215"/>
    <cellStyle name="Calculation 2 3 2 2 3 3 4" xfId="11216"/>
    <cellStyle name="Calculation 2 3 2 2 3 3_5.4 MD &amp; utilisation-Spatial" xfId="11217"/>
    <cellStyle name="Calculation 2 3 2 2 3 4" xfId="11218"/>
    <cellStyle name="Calculation 2 3 2 2 3 4 2" xfId="11219"/>
    <cellStyle name="Calculation 2 3 2 2 3 4 2 2" xfId="11220"/>
    <cellStyle name="Calculation 2 3 2 2 3 4 3" xfId="11221"/>
    <cellStyle name="Calculation 2 3 2 2 3 4 4" xfId="11222"/>
    <cellStyle name="Calculation 2 3 2 2 3 5" xfId="11223"/>
    <cellStyle name="Calculation 2 3 2 2 3 5 2" xfId="11224"/>
    <cellStyle name="Calculation 2 3 2 2 3 5 2 2" xfId="11225"/>
    <cellStyle name="Calculation 2 3 2 2 3 5 3" xfId="11226"/>
    <cellStyle name="Calculation 2 3 2 2 3 5 4" xfId="11227"/>
    <cellStyle name="Calculation 2 3 2 2 3 6" xfId="11228"/>
    <cellStyle name="Calculation 2 3 2 2 3 6 2" xfId="11229"/>
    <cellStyle name="Calculation 2 3 2 2 3 6 2 2" xfId="11230"/>
    <cellStyle name="Calculation 2 3 2 2 3 6 3" xfId="11231"/>
    <cellStyle name="Calculation 2 3 2 2 3 6 4" xfId="11232"/>
    <cellStyle name="Calculation 2 3 2 2 3 7" xfId="11233"/>
    <cellStyle name="Calculation 2 3 2 2 3 7 2" xfId="11234"/>
    <cellStyle name="Calculation 2 3 2 2 3 7 2 2" xfId="11235"/>
    <cellStyle name="Calculation 2 3 2 2 3 7 3" xfId="11236"/>
    <cellStyle name="Calculation 2 3 2 2 3 7 4" xfId="11237"/>
    <cellStyle name="Calculation 2 3 2 2 3 8" xfId="11238"/>
    <cellStyle name="Calculation 2 3 2 2 3 8 2" xfId="11239"/>
    <cellStyle name="Calculation 2 3 2 2 3 8 2 2" xfId="11240"/>
    <cellStyle name="Calculation 2 3 2 2 3 8 3" xfId="11241"/>
    <cellStyle name="Calculation 2 3 2 2 3 8 4" xfId="11242"/>
    <cellStyle name="Calculation 2 3 2 2 3 9" xfId="11243"/>
    <cellStyle name="Calculation 2 3 2 2 3 9 2" xfId="11244"/>
    <cellStyle name="Calculation 2 3 2 2 3 9 2 2" xfId="11245"/>
    <cellStyle name="Calculation 2 3 2 2 3 9 3" xfId="11246"/>
    <cellStyle name="Calculation 2 3 2 2 3 9 4" xfId="11247"/>
    <cellStyle name="Calculation 2 3 2 2 3_5.4 MD &amp; utilisation-Spatial" xfId="11248"/>
    <cellStyle name="Calculation 2 3 2 2 4" xfId="11249"/>
    <cellStyle name="Calculation 2 3 2 2 4 10" xfId="11250"/>
    <cellStyle name="Calculation 2 3 2 2 4 10 2" xfId="11251"/>
    <cellStyle name="Calculation 2 3 2 2 4 11" xfId="11252"/>
    <cellStyle name="Calculation 2 3 2 2 4 11 2" xfId="11253"/>
    <cellStyle name="Calculation 2 3 2 2 4 12" xfId="11254"/>
    <cellStyle name="Calculation 2 3 2 2 4 13" xfId="11255"/>
    <cellStyle name="Calculation 2 3 2 2 4 2" xfId="11256"/>
    <cellStyle name="Calculation 2 3 2 2 4 2 2" xfId="11257"/>
    <cellStyle name="Calculation 2 3 2 2 4 2 2 2" xfId="11258"/>
    <cellStyle name="Calculation 2 3 2 2 4 2 2 3" xfId="11259"/>
    <cellStyle name="Calculation 2 3 2 2 4 2 2_5.4 MD &amp; utilisation-Spatial" xfId="11260"/>
    <cellStyle name="Calculation 2 3 2 2 4 2 3" xfId="11261"/>
    <cellStyle name="Calculation 2 3 2 2 4 2 4" xfId="11262"/>
    <cellStyle name="Calculation 2 3 2 2 4 2_5.4 MD &amp; utilisation-Spatial" xfId="11263"/>
    <cellStyle name="Calculation 2 3 2 2 4 3" xfId="11264"/>
    <cellStyle name="Calculation 2 3 2 2 4 3 2" xfId="11265"/>
    <cellStyle name="Calculation 2 3 2 2 4 3 2 2" xfId="11266"/>
    <cellStyle name="Calculation 2 3 2 2 4 3 3" xfId="11267"/>
    <cellStyle name="Calculation 2 3 2 2 4 3 4" xfId="11268"/>
    <cellStyle name="Calculation 2 3 2 2 4 4" xfId="11269"/>
    <cellStyle name="Calculation 2 3 2 2 4 4 2" xfId="11270"/>
    <cellStyle name="Calculation 2 3 2 2 4 4 2 2" xfId="11271"/>
    <cellStyle name="Calculation 2 3 2 2 4 4 3" xfId="11272"/>
    <cellStyle name="Calculation 2 3 2 2 4 4 4" xfId="11273"/>
    <cellStyle name="Calculation 2 3 2 2 4 5" xfId="11274"/>
    <cellStyle name="Calculation 2 3 2 2 4 5 2" xfId="11275"/>
    <cellStyle name="Calculation 2 3 2 2 4 5 2 2" xfId="11276"/>
    <cellStyle name="Calculation 2 3 2 2 4 5 3" xfId="11277"/>
    <cellStyle name="Calculation 2 3 2 2 4 5 4" xfId="11278"/>
    <cellStyle name="Calculation 2 3 2 2 4 6" xfId="11279"/>
    <cellStyle name="Calculation 2 3 2 2 4 6 2" xfId="11280"/>
    <cellStyle name="Calculation 2 3 2 2 4 6 2 2" xfId="11281"/>
    <cellStyle name="Calculation 2 3 2 2 4 6 3" xfId="11282"/>
    <cellStyle name="Calculation 2 3 2 2 4 6 4" xfId="11283"/>
    <cellStyle name="Calculation 2 3 2 2 4 7" xfId="11284"/>
    <cellStyle name="Calculation 2 3 2 2 4 7 2" xfId="11285"/>
    <cellStyle name="Calculation 2 3 2 2 4 7 2 2" xfId="11286"/>
    <cellStyle name="Calculation 2 3 2 2 4 7 3" xfId="11287"/>
    <cellStyle name="Calculation 2 3 2 2 4 7 4" xfId="11288"/>
    <cellStyle name="Calculation 2 3 2 2 4 8" xfId="11289"/>
    <cellStyle name="Calculation 2 3 2 2 4 8 2" xfId="11290"/>
    <cellStyle name="Calculation 2 3 2 2 4 8 2 2" xfId="11291"/>
    <cellStyle name="Calculation 2 3 2 2 4 8 3" xfId="11292"/>
    <cellStyle name="Calculation 2 3 2 2 4 8 4" xfId="11293"/>
    <cellStyle name="Calculation 2 3 2 2 4 9" xfId="11294"/>
    <cellStyle name="Calculation 2 3 2 2 4 9 2" xfId="11295"/>
    <cellStyle name="Calculation 2 3 2 2 4 9 2 2" xfId="11296"/>
    <cellStyle name="Calculation 2 3 2 2 4 9 3" xfId="11297"/>
    <cellStyle name="Calculation 2 3 2 2 4 9 4" xfId="11298"/>
    <cellStyle name="Calculation 2 3 2 2 4_5.4 MD &amp; utilisation-Spatial" xfId="11299"/>
    <cellStyle name="Calculation 2 3 2 2 5" xfId="11300"/>
    <cellStyle name="Calculation 2 3 2 2 5 2" xfId="11301"/>
    <cellStyle name="Calculation 2 3 2 2 5 2 2" xfId="11302"/>
    <cellStyle name="Calculation 2 3 2 2 5 2 3" xfId="11303"/>
    <cellStyle name="Calculation 2 3 2 2 5 2_5.4 MD &amp; utilisation-Spatial" xfId="11304"/>
    <cellStyle name="Calculation 2 3 2 2 5 3" xfId="11305"/>
    <cellStyle name="Calculation 2 3 2 2 5 4" xfId="11306"/>
    <cellStyle name="Calculation 2 3 2 2 5_5.4 MD &amp; utilisation-Spatial" xfId="11307"/>
    <cellStyle name="Calculation 2 3 2 2 6" xfId="11308"/>
    <cellStyle name="Calculation 2 3 2 2 6 2" xfId="11309"/>
    <cellStyle name="Calculation 2 3 2 2 6 2 2" xfId="11310"/>
    <cellStyle name="Calculation 2 3 2 2 6 3" xfId="11311"/>
    <cellStyle name="Calculation 2 3 2 2 6 4" xfId="11312"/>
    <cellStyle name="Calculation 2 3 2 2 7" xfId="11313"/>
    <cellStyle name="Calculation 2 3 2 2 7 2" xfId="11314"/>
    <cellStyle name="Calculation 2 3 2 2 7 2 2" xfId="11315"/>
    <cellStyle name="Calculation 2 3 2 2 7 3" xfId="11316"/>
    <cellStyle name="Calculation 2 3 2 2 7 4" xfId="11317"/>
    <cellStyle name="Calculation 2 3 2 2 8" xfId="11318"/>
    <cellStyle name="Calculation 2 3 2 2 8 2" xfId="11319"/>
    <cellStyle name="Calculation 2 3 2 2 8 2 2" xfId="11320"/>
    <cellStyle name="Calculation 2 3 2 2 8 3" xfId="11321"/>
    <cellStyle name="Calculation 2 3 2 2 8 4" xfId="11322"/>
    <cellStyle name="Calculation 2 3 2 2 9" xfId="11323"/>
    <cellStyle name="Calculation 2 3 2 2 9 2" xfId="11324"/>
    <cellStyle name="Calculation 2 3 2 2 9 2 2" xfId="11325"/>
    <cellStyle name="Calculation 2 3 2 2 9 3" xfId="11326"/>
    <cellStyle name="Calculation 2 3 2 2 9 4" xfId="11327"/>
    <cellStyle name="Calculation 2 3 2 2_5.4 MD &amp; utilisation-Spatial" xfId="11328"/>
    <cellStyle name="Calculation 2 3 2 3" xfId="11329"/>
    <cellStyle name="Calculation 2 3 2 3 10" xfId="11330"/>
    <cellStyle name="Calculation 2 3 2 3 10 2" xfId="11331"/>
    <cellStyle name="Calculation 2 3 2 3 10 2 2" xfId="11332"/>
    <cellStyle name="Calculation 2 3 2 3 10 3" xfId="11333"/>
    <cellStyle name="Calculation 2 3 2 3 10 4" xfId="11334"/>
    <cellStyle name="Calculation 2 3 2 3 11" xfId="11335"/>
    <cellStyle name="Calculation 2 3 2 3 12" xfId="11336"/>
    <cellStyle name="Calculation 2 3 2 3 2" xfId="11337"/>
    <cellStyle name="Calculation 2 3 2 3 2 2" xfId="11338"/>
    <cellStyle name="Calculation 2 3 2 3 2 2 2" xfId="11339"/>
    <cellStyle name="Calculation 2 3 2 3 2 2 2 2" xfId="11340"/>
    <cellStyle name="Calculation 2 3 2 3 2 2 2 3" xfId="11341"/>
    <cellStyle name="Calculation 2 3 2 3 2 2 2_5.4 MD &amp; utilisation-Spatial" xfId="11342"/>
    <cellStyle name="Calculation 2 3 2 3 2 2 3" xfId="11343"/>
    <cellStyle name="Calculation 2 3 2 3 2 2 4" xfId="11344"/>
    <cellStyle name="Calculation 2 3 2 3 2 2_5.4 MD &amp; utilisation-Spatial" xfId="11345"/>
    <cellStyle name="Calculation 2 3 2 3 2 3" xfId="11346"/>
    <cellStyle name="Calculation 2 3 2 3 2 3 2" xfId="11347"/>
    <cellStyle name="Calculation 2 3 2 3 2 4" xfId="11348"/>
    <cellStyle name="Calculation 2 3 2 3 2 5" xfId="11349"/>
    <cellStyle name="Calculation 2 3 2 3 2_5.4 MD &amp; utilisation-Spatial" xfId="11350"/>
    <cellStyle name="Calculation 2 3 2 3 3" xfId="11351"/>
    <cellStyle name="Calculation 2 3 2 3 3 2" xfId="11352"/>
    <cellStyle name="Calculation 2 3 2 3 3 2 2" xfId="11353"/>
    <cellStyle name="Calculation 2 3 2 3 3 2 3" xfId="11354"/>
    <cellStyle name="Calculation 2 3 2 3 3 2_5.4 MD &amp; utilisation-Spatial" xfId="11355"/>
    <cellStyle name="Calculation 2 3 2 3 3 3" xfId="11356"/>
    <cellStyle name="Calculation 2 3 2 3 3 4" xfId="11357"/>
    <cellStyle name="Calculation 2 3 2 3 3_5.4 MD &amp; utilisation-Spatial" xfId="11358"/>
    <cellStyle name="Calculation 2 3 2 3 4" xfId="11359"/>
    <cellStyle name="Calculation 2 3 2 3 4 2" xfId="11360"/>
    <cellStyle name="Calculation 2 3 2 3 4 2 2" xfId="11361"/>
    <cellStyle name="Calculation 2 3 2 3 4 3" xfId="11362"/>
    <cellStyle name="Calculation 2 3 2 3 4 4" xfId="11363"/>
    <cellStyle name="Calculation 2 3 2 3 5" xfId="11364"/>
    <cellStyle name="Calculation 2 3 2 3 5 2" xfId="11365"/>
    <cellStyle name="Calculation 2 3 2 3 5 2 2" xfId="11366"/>
    <cellStyle name="Calculation 2 3 2 3 5 3" xfId="11367"/>
    <cellStyle name="Calculation 2 3 2 3 5 4" xfId="11368"/>
    <cellStyle name="Calculation 2 3 2 3 6" xfId="11369"/>
    <cellStyle name="Calculation 2 3 2 3 6 2" xfId="11370"/>
    <cellStyle name="Calculation 2 3 2 3 6 2 2" xfId="11371"/>
    <cellStyle name="Calculation 2 3 2 3 6 3" xfId="11372"/>
    <cellStyle name="Calculation 2 3 2 3 6 4" xfId="11373"/>
    <cellStyle name="Calculation 2 3 2 3 7" xfId="11374"/>
    <cellStyle name="Calculation 2 3 2 3 7 2" xfId="11375"/>
    <cellStyle name="Calculation 2 3 2 3 7 2 2" xfId="11376"/>
    <cellStyle name="Calculation 2 3 2 3 7 3" xfId="11377"/>
    <cellStyle name="Calculation 2 3 2 3 7 4" xfId="11378"/>
    <cellStyle name="Calculation 2 3 2 3 8" xfId="11379"/>
    <cellStyle name="Calculation 2 3 2 3 8 2" xfId="11380"/>
    <cellStyle name="Calculation 2 3 2 3 8 2 2" xfId="11381"/>
    <cellStyle name="Calculation 2 3 2 3 8 3" xfId="11382"/>
    <cellStyle name="Calculation 2 3 2 3 8 4" xfId="11383"/>
    <cellStyle name="Calculation 2 3 2 3 9" xfId="11384"/>
    <cellStyle name="Calculation 2 3 2 3 9 2" xfId="11385"/>
    <cellStyle name="Calculation 2 3 2 3 9 2 2" xfId="11386"/>
    <cellStyle name="Calculation 2 3 2 3 9 3" xfId="11387"/>
    <cellStyle name="Calculation 2 3 2 3 9 4" xfId="11388"/>
    <cellStyle name="Calculation 2 3 2 3_5.4 MD &amp; utilisation-Spatial" xfId="11389"/>
    <cellStyle name="Calculation 2 3 2 4" xfId="11390"/>
    <cellStyle name="Calculation 2 3 2 4 10" xfId="11391"/>
    <cellStyle name="Calculation 2 3 2 4 10 2" xfId="11392"/>
    <cellStyle name="Calculation 2 3 2 4 11" xfId="11393"/>
    <cellStyle name="Calculation 2 3 2 4 11 2" xfId="11394"/>
    <cellStyle name="Calculation 2 3 2 4 12" xfId="11395"/>
    <cellStyle name="Calculation 2 3 2 4 13" xfId="11396"/>
    <cellStyle name="Calculation 2 3 2 4 2" xfId="11397"/>
    <cellStyle name="Calculation 2 3 2 4 2 2" xfId="11398"/>
    <cellStyle name="Calculation 2 3 2 4 2 2 2" xfId="11399"/>
    <cellStyle name="Calculation 2 3 2 4 2 2 2 2" xfId="11400"/>
    <cellStyle name="Calculation 2 3 2 4 2 2 2 3" xfId="11401"/>
    <cellStyle name="Calculation 2 3 2 4 2 2 2_5.4 MD &amp; utilisation-Spatial" xfId="11402"/>
    <cellStyle name="Calculation 2 3 2 4 2 2 3" xfId="11403"/>
    <cellStyle name="Calculation 2 3 2 4 2 2 4" xfId="11404"/>
    <cellStyle name="Calculation 2 3 2 4 2 2_5.4 MD &amp; utilisation-Spatial" xfId="11405"/>
    <cellStyle name="Calculation 2 3 2 4 2 3" xfId="11406"/>
    <cellStyle name="Calculation 2 3 2 4 2 3 2" xfId="11407"/>
    <cellStyle name="Calculation 2 3 2 4 2 4" xfId="11408"/>
    <cellStyle name="Calculation 2 3 2 4 2 5" xfId="11409"/>
    <cellStyle name="Calculation 2 3 2 4 2_5.4 MD &amp; utilisation-Spatial" xfId="11410"/>
    <cellStyle name="Calculation 2 3 2 4 3" xfId="11411"/>
    <cellStyle name="Calculation 2 3 2 4 3 2" xfId="11412"/>
    <cellStyle name="Calculation 2 3 2 4 3 2 2" xfId="11413"/>
    <cellStyle name="Calculation 2 3 2 4 3 2 3" xfId="11414"/>
    <cellStyle name="Calculation 2 3 2 4 3 2_5.4 MD &amp; utilisation-Spatial" xfId="11415"/>
    <cellStyle name="Calculation 2 3 2 4 3 3" xfId="11416"/>
    <cellStyle name="Calculation 2 3 2 4 3 4" xfId="11417"/>
    <cellStyle name="Calculation 2 3 2 4 3 5" xfId="11418"/>
    <cellStyle name="Calculation 2 3 2 4 3_5.4 MD &amp; utilisation-Spatial" xfId="11419"/>
    <cellStyle name="Calculation 2 3 2 4 4" xfId="11420"/>
    <cellStyle name="Calculation 2 3 2 4 4 2" xfId="11421"/>
    <cellStyle name="Calculation 2 3 2 4 4 2 2" xfId="11422"/>
    <cellStyle name="Calculation 2 3 2 4 4 3" xfId="11423"/>
    <cellStyle name="Calculation 2 3 2 4 4 4" xfId="11424"/>
    <cellStyle name="Calculation 2 3 2 4 5" xfId="11425"/>
    <cellStyle name="Calculation 2 3 2 4 5 2" xfId="11426"/>
    <cellStyle name="Calculation 2 3 2 4 5 2 2" xfId="11427"/>
    <cellStyle name="Calculation 2 3 2 4 5 3" xfId="11428"/>
    <cellStyle name="Calculation 2 3 2 4 5 4" xfId="11429"/>
    <cellStyle name="Calculation 2 3 2 4 6" xfId="11430"/>
    <cellStyle name="Calculation 2 3 2 4 6 2" xfId="11431"/>
    <cellStyle name="Calculation 2 3 2 4 6 2 2" xfId="11432"/>
    <cellStyle name="Calculation 2 3 2 4 6 3" xfId="11433"/>
    <cellStyle name="Calculation 2 3 2 4 6 4" xfId="11434"/>
    <cellStyle name="Calculation 2 3 2 4 7" xfId="11435"/>
    <cellStyle name="Calculation 2 3 2 4 7 2" xfId="11436"/>
    <cellStyle name="Calculation 2 3 2 4 7 2 2" xfId="11437"/>
    <cellStyle name="Calculation 2 3 2 4 7 3" xfId="11438"/>
    <cellStyle name="Calculation 2 3 2 4 7 4" xfId="11439"/>
    <cellStyle name="Calculation 2 3 2 4 8" xfId="11440"/>
    <cellStyle name="Calculation 2 3 2 4 8 2" xfId="11441"/>
    <cellStyle name="Calculation 2 3 2 4 8 2 2" xfId="11442"/>
    <cellStyle name="Calculation 2 3 2 4 8 3" xfId="11443"/>
    <cellStyle name="Calculation 2 3 2 4 8 4" xfId="11444"/>
    <cellStyle name="Calculation 2 3 2 4 9" xfId="11445"/>
    <cellStyle name="Calculation 2 3 2 4 9 2" xfId="11446"/>
    <cellStyle name="Calculation 2 3 2 4 9 2 2" xfId="11447"/>
    <cellStyle name="Calculation 2 3 2 4 9 3" xfId="11448"/>
    <cellStyle name="Calculation 2 3 2 4 9 4" xfId="11449"/>
    <cellStyle name="Calculation 2 3 2 4_5.4 MD &amp; utilisation-Spatial" xfId="11450"/>
    <cellStyle name="Calculation 2 3 2 5" xfId="11451"/>
    <cellStyle name="Calculation 2 3 2 5 10" xfId="11452"/>
    <cellStyle name="Calculation 2 3 2 5 10 2" xfId="11453"/>
    <cellStyle name="Calculation 2 3 2 5 11" xfId="11454"/>
    <cellStyle name="Calculation 2 3 2 5 11 2" xfId="11455"/>
    <cellStyle name="Calculation 2 3 2 5 12" xfId="11456"/>
    <cellStyle name="Calculation 2 3 2 5 13" xfId="11457"/>
    <cellStyle name="Calculation 2 3 2 5 2" xfId="11458"/>
    <cellStyle name="Calculation 2 3 2 5 2 2" xfId="11459"/>
    <cellStyle name="Calculation 2 3 2 5 2 2 2" xfId="11460"/>
    <cellStyle name="Calculation 2 3 2 5 2 2 3" xfId="11461"/>
    <cellStyle name="Calculation 2 3 2 5 2 2_5.4 MD &amp; utilisation-Spatial" xfId="11462"/>
    <cellStyle name="Calculation 2 3 2 5 2 3" xfId="11463"/>
    <cellStyle name="Calculation 2 3 2 5 2 4" xfId="11464"/>
    <cellStyle name="Calculation 2 3 2 5 2 5" xfId="11465"/>
    <cellStyle name="Calculation 2 3 2 5 2_5.4 MD &amp; utilisation-Spatial" xfId="11466"/>
    <cellStyle name="Calculation 2 3 2 5 3" xfId="11467"/>
    <cellStyle name="Calculation 2 3 2 5 3 2" xfId="11468"/>
    <cellStyle name="Calculation 2 3 2 5 3 2 2" xfId="11469"/>
    <cellStyle name="Calculation 2 3 2 5 3 3" xfId="11470"/>
    <cellStyle name="Calculation 2 3 2 5 3 4" xfId="11471"/>
    <cellStyle name="Calculation 2 3 2 5 4" xfId="11472"/>
    <cellStyle name="Calculation 2 3 2 5 4 2" xfId="11473"/>
    <cellStyle name="Calculation 2 3 2 5 4 2 2" xfId="11474"/>
    <cellStyle name="Calculation 2 3 2 5 4 3" xfId="11475"/>
    <cellStyle name="Calculation 2 3 2 5 4 4" xfId="11476"/>
    <cellStyle name="Calculation 2 3 2 5 5" xfId="11477"/>
    <cellStyle name="Calculation 2 3 2 5 5 2" xfId="11478"/>
    <cellStyle name="Calculation 2 3 2 5 5 2 2" xfId="11479"/>
    <cellStyle name="Calculation 2 3 2 5 5 3" xfId="11480"/>
    <cellStyle name="Calculation 2 3 2 5 5 4" xfId="11481"/>
    <cellStyle name="Calculation 2 3 2 5 6" xfId="11482"/>
    <cellStyle name="Calculation 2 3 2 5 6 2" xfId="11483"/>
    <cellStyle name="Calculation 2 3 2 5 6 2 2" xfId="11484"/>
    <cellStyle name="Calculation 2 3 2 5 6 3" xfId="11485"/>
    <cellStyle name="Calculation 2 3 2 5 6 4" xfId="11486"/>
    <cellStyle name="Calculation 2 3 2 5 7" xfId="11487"/>
    <cellStyle name="Calculation 2 3 2 5 7 2" xfId="11488"/>
    <cellStyle name="Calculation 2 3 2 5 7 2 2" xfId="11489"/>
    <cellStyle name="Calculation 2 3 2 5 7 3" xfId="11490"/>
    <cellStyle name="Calculation 2 3 2 5 7 4" xfId="11491"/>
    <cellStyle name="Calculation 2 3 2 5 8" xfId="11492"/>
    <cellStyle name="Calculation 2 3 2 5 8 2" xfId="11493"/>
    <cellStyle name="Calculation 2 3 2 5 8 2 2" xfId="11494"/>
    <cellStyle name="Calculation 2 3 2 5 8 3" xfId="11495"/>
    <cellStyle name="Calculation 2 3 2 5 8 4" xfId="11496"/>
    <cellStyle name="Calculation 2 3 2 5 9" xfId="11497"/>
    <cellStyle name="Calculation 2 3 2 5 9 2" xfId="11498"/>
    <cellStyle name="Calculation 2 3 2 5 9 2 2" xfId="11499"/>
    <cellStyle name="Calculation 2 3 2 5 9 3" xfId="11500"/>
    <cellStyle name="Calculation 2 3 2 5 9 4" xfId="11501"/>
    <cellStyle name="Calculation 2 3 2 5_5.4 MD &amp; utilisation-Spatial" xfId="11502"/>
    <cellStyle name="Calculation 2 3 2 6" xfId="11503"/>
    <cellStyle name="Calculation 2 3 2 6 2" xfId="11504"/>
    <cellStyle name="Calculation 2 3 2 6 2 2" xfId="11505"/>
    <cellStyle name="Calculation 2 3 2 6 2 3" xfId="11506"/>
    <cellStyle name="Calculation 2 3 2 6 2_5.4 MD &amp; utilisation-Spatial" xfId="11507"/>
    <cellStyle name="Calculation 2 3 2 6 3" xfId="11508"/>
    <cellStyle name="Calculation 2 3 2 6 4" xfId="11509"/>
    <cellStyle name="Calculation 2 3 2 6_5.4 MD &amp; utilisation-Spatial" xfId="11510"/>
    <cellStyle name="Calculation 2 3 2 7" xfId="11511"/>
    <cellStyle name="Calculation 2 3 2 7 2" xfId="11512"/>
    <cellStyle name="Calculation 2 3 2 7 2 2" xfId="11513"/>
    <cellStyle name="Calculation 2 3 2 7 3" xfId="11514"/>
    <cellStyle name="Calculation 2 3 2 7 4" xfId="11515"/>
    <cellStyle name="Calculation 2 3 2 8" xfId="11516"/>
    <cellStyle name="Calculation 2 3 2 8 2" xfId="11517"/>
    <cellStyle name="Calculation 2 3 2 8 2 2" xfId="11518"/>
    <cellStyle name="Calculation 2 3 2 8 3" xfId="11519"/>
    <cellStyle name="Calculation 2 3 2 8 4" xfId="11520"/>
    <cellStyle name="Calculation 2 3 2 9" xfId="11521"/>
    <cellStyle name="Calculation 2 3 2 9 2" xfId="11522"/>
    <cellStyle name="Calculation 2 3 2 9 2 2" xfId="11523"/>
    <cellStyle name="Calculation 2 3 2 9 3" xfId="11524"/>
    <cellStyle name="Calculation 2 3 2 9 4" xfId="11525"/>
    <cellStyle name="Calculation 2 3 2_5.4 MD &amp; utilisation-Spatial" xfId="11526"/>
    <cellStyle name="Calculation 2 3 20" xfId="11527"/>
    <cellStyle name="Calculation 2 3 21" xfId="11528"/>
    <cellStyle name="Calculation 2 3 22" xfId="11529"/>
    <cellStyle name="Calculation 2 3 23" xfId="11530"/>
    <cellStyle name="Calculation 2 3 24" xfId="11531"/>
    <cellStyle name="Calculation 2 3 3" xfId="11532"/>
    <cellStyle name="Calculation 2 3 3 10" xfId="11533"/>
    <cellStyle name="Calculation 2 3 3 10 2" xfId="11534"/>
    <cellStyle name="Calculation 2 3 3 10 2 2" xfId="11535"/>
    <cellStyle name="Calculation 2 3 3 10 3" xfId="11536"/>
    <cellStyle name="Calculation 2 3 3 10 4" xfId="11537"/>
    <cellStyle name="Calculation 2 3 3 11" xfId="11538"/>
    <cellStyle name="Calculation 2 3 3 11 2" xfId="11539"/>
    <cellStyle name="Calculation 2 3 3 11 2 2" xfId="11540"/>
    <cellStyle name="Calculation 2 3 3 11 3" xfId="11541"/>
    <cellStyle name="Calculation 2 3 3 11 4" xfId="11542"/>
    <cellStyle name="Calculation 2 3 3 12" xfId="11543"/>
    <cellStyle name="Calculation 2 3 3 12 2" xfId="11544"/>
    <cellStyle name="Calculation 2 3 3 12 2 2" xfId="11545"/>
    <cellStyle name="Calculation 2 3 3 12 3" xfId="11546"/>
    <cellStyle name="Calculation 2 3 3 12 4" xfId="11547"/>
    <cellStyle name="Calculation 2 3 3 13" xfId="11548"/>
    <cellStyle name="Calculation 2 3 3 13 2" xfId="11549"/>
    <cellStyle name="Calculation 2 3 3 13 2 2" xfId="11550"/>
    <cellStyle name="Calculation 2 3 3 13 3" xfId="11551"/>
    <cellStyle name="Calculation 2 3 3 13 4" xfId="11552"/>
    <cellStyle name="Calculation 2 3 3 14" xfId="11553"/>
    <cellStyle name="Calculation 2 3 3 14 2" xfId="11554"/>
    <cellStyle name="Calculation 2 3 3 14 2 2" xfId="11555"/>
    <cellStyle name="Calculation 2 3 3 14 3" xfId="11556"/>
    <cellStyle name="Calculation 2 3 3 14 4" xfId="11557"/>
    <cellStyle name="Calculation 2 3 3 15" xfId="11558"/>
    <cellStyle name="Calculation 2 3 3 16" xfId="11559"/>
    <cellStyle name="Calculation 2 3 3 2" xfId="11560"/>
    <cellStyle name="Calculation 2 3 3 2 10" xfId="11561"/>
    <cellStyle name="Calculation 2 3 3 2 10 2" xfId="11562"/>
    <cellStyle name="Calculation 2 3 3 2 10 2 2" xfId="11563"/>
    <cellStyle name="Calculation 2 3 3 2 10 3" xfId="11564"/>
    <cellStyle name="Calculation 2 3 3 2 10 4" xfId="11565"/>
    <cellStyle name="Calculation 2 3 3 2 11" xfId="11566"/>
    <cellStyle name="Calculation 2 3 3 2 11 2" xfId="11567"/>
    <cellStyle name="Calculation 2 3 3 2 11 2 2" xfId="11568"/>
    <cellStyle name="Calculation 2 3 3 2 11 3" xfId="11569"/>
    <cellStyle name="Calculation 2 3 3 2 11 4" xfId="11570"/>
    <cellStyle name="Calculation 2 3 3 2 12" xfId="11571"/>
    <cellStyle name="Calculation 2 3 3 2 12 2" xfId="11572"/>
    <cellStyle name="Calculation 2 3 3 2 12 2 2" xfId="11573"/>
    <cellStyle name="Calculation 2 3 3 2 12 3" xfId="11574"/>
    <cellStyle name="Calculation 2 3 3 2 12 4" xfId="11575"/>
    <cellStyle name="Calculation 2 3 3 2 13" xfId="11576"/>
    <cellStyle name="Calculation 2 3 3 2 13 2" xfId="11577"/>
    <cellStyle name="Calculation 2 3 3 2 13 2 2" xfId="11578"/>
    <cellStyle name="Calculation 2 3 3 2 13 3" xfId="11579"/>
    <cellStyle name="Calculation 2 3 3 2 13 4" xfId="11580"/>
    <cellStyle name="Calculation 2 3 3 2 14" xfId="11581"/>
    <cellStyle name="Calculation 2 3 3 2 14 2" xfId="11582"/>
    <cellStyle name="Calculation 2 3 3 2 15" xfId="11583"/>
    <cellStyle name="Calculation 2 3 3 2 15 2" xfId="11584"/>
    <cellStyle name="Calculation 2 3 3 2 16" xfId="11585"/>
    <cellStyle name="Calculation 2 3 3 2 17" xfId="11586"/>
    <cellStyle name="Calculation 2 3 3 2 2" xfId="11587"/>
    <cellStyle name="Calculation 2 3 3 2 2 10" xfId="11588"/>
    <cellStyle name="Calculation 2 3 3 2 2 10 2" xfId="11589"/>
    <cellStyle name="Calculation 2 3 3 2 2 10 2 2" xfId="11590"/>
    <cellStyle name="Calculation 2 3 3 2 2 10 3" xfId="11591"/>
    <cellStyle name="Calculation 2 3 3 2 2 10 4" xfId="11592"/>
    <cellStyle name="Calculation 2 3 3 2 2 11" xfId="11593"/>
    <cellStyle name="Calculation 2 3 3 2 2 11 2" xfId="11594"/>
    <cellStyle name="Calculation 2 3 3 2 2 12" xfId="11595"/>
    <cellStyle name="Calculation 2 3 3 2 2 13" xfId="11596"/>
    <cellStyle name="Calculation 2 3 3 2 2 2" xfId="11597"/>
    <cellStyle name="Calculation 2 3 3 2 2 2 2" xfId="11598"/>
    <cellStyle name="Calculation 2 3 3 2 2 2 2 2" xfId="11599"/>
    <cellStyle name="Calculation 2 3 3 2 2 2 2 2 2" xfId="11600"/>
    <cellStyle name="Calculation 2 3 3 2 2 2 2 2 3" xfId="11601"/>
    <cellStyle name="Calculation 2 3 3 2 2 2 2 2_5.4 MD &amp; utilisation-Spatial" xfId="11602"/>
    <cellStyle name="Calculation 2 3 3 2 2 2 2 3" xfId="11603"/>
    <cellStyle name="Calculation 2 3 3 2 2 2 2 4" xfId="11604"/>
    <cellStyle name="Calculation 2 3 3 2 2 2 2_5.4 MD &amp; utilisation-Spatial" xfId="11605"/>
    <cellStyle name="Calculation 2 3 3 2 2 2 3" xfId="11606"/>
    <cellStyle name="Calculation 2 3 3 2 2 2 3 2" xfId="11607"/>
    <cellStyle name="Calculation 2 3 3 2 2 2 4" xfId="11608"/>
    <cellStyle name="Calculation 2 3 3 2 2 2 5" xfId="11609"/>
    <cellStyle name="Calculation 2 3 3 2 2 2_5.4 MD &amp; utilisation-Spatial" xfId="11610"/>
    <cellStyle name="Calculation 2 3 3 2 2 3" xfId="11611"/>
    <cellStyle name="Calculation 2 3 3 2 2 3 2" xfId="11612"/>
    <cellStyle name="Calculation 2 3 3 2 2 3 2 2" xfId="11613"/>
    <cellStyle name="Calculation 2 3 3 2 2 3 2 3" xfId="11614"/>
    <cellStyle name="Calculation 2 3 3 2 2 3 2_5.4 MD &amp; utilisation-Spatial" xfId="11615"/>
    <cellStyle name="Calculation 2 3 3 2 2 3 3" xfId="11616"/>
    <cellStyle name="Calculation 2 3 3 2 2 3 4" xfId="11617"/>
    <cellStyle name="Calculation 2 3 3 2 2 3 5" xfId="11618"/>
    <cellStyle name="Calculation 2 3 3 2 2 3_5.4 MD &amp; utilisation-Spatial" xfId="11619"/>
    <cellStyle name="Calculation 2 3 3 2 2 4" xfId="11620"/>
    <cellStyle name="Calculation 2 3 3 2 2 4 2" xfId="11621"/>
    <cellStyle name="Calculation 2 3 3 2 2 4 2 2" xfId="11622"/>
    <cellStyle name="Calculation 2 3 3 2 2 4 3" xfId="11623"/>
    <cellStyle name="Calculation 2 3 3 2 2 4 4" xfId="11624"/>
    <cellStyle name="Calculation 2 3 3 2 2 5" xfId="11625"/>
    <cellStyle name="Calculation 2 3 3 2 2 5 2" xfId="11626"/>
    <cellStyle name="Calculation 2 3 3 2 2 5 2 2" xfId="11627"/>
    <cellStyle name="Calculation 2 3 3 2 2 5 3" xfId="11628"/>
    <cellStyle name="Calculation 2 3 3 2 2 5 4" xfId="11629"/>
    <cellStyle name="Calculation 2 3 3 2 2 6" xfId="11630"/>
    <cellStyle name="Calculation 2 3 3 2 2 6 2" xfId="11631"/>
    <cellStyle name="Calculation 2 3 3 2 2 6 2 2" xfId="11632"/>
    <cellStyle name="Calculation 2 3 3 2 2 6 3" xfId="11633"/>
    <cellStyle name="Calculation 2 3 3 2 2 6 4" xfId="11634"/>
    <cellStyle name="Calculation 2 3 3 2 2 7" xfId="11635"/>
    <cellStyle name="Calculation 2 3 3 2 2 7 2" xfId="11636"/>
    <cellStyle name="Calculation 2 3 3 2 2 7 2 2" xfId="11637"/>
    <cellStyle name="Calculation 2 3 3 2 2 7 3" xfId="11638"/>
    <cellStyle name="Calculation 2 3 3 2 2 7 4" xfId="11639"/>
    <cellStyle name="Calculation 2 3 3 2 2 8" xfId="11640"/>
    <cellStyle name="Calculation 2 3 3 2 2 8 2" xfId="11641"/>
    <cellStyle name="Calculation 2 3 3 2 2 8 2 2" xfId="11642"/>
    <cellStyle name="Calculation 2 3 3 2 2 8 3" xfId="11643"/>
    <cellStyle name="Calculation 2 3 3 2 2 8 4" xfId="11644"/>
    <cellStyle name="Calculation 2 3 3 2 2 9" xfId="11645"/>
    <cellStyle name="Calculation 2 3 3 2 2 9 2" xfId="11646"/>
    <cellStyle name="Calculation 2 3 3 2 2 9 2 2" xfId="11647"/>
    <cellStyle name="Calculation 2 3 3 2 2 9 3" xfId="11648"/>
    <cellStyle name="Calculation 2 3 3 2 2 9 4" xfId="11649"/>
    <cellStyle name="Calculation 2 3 3 2 2_5.4 MD &amp; utilisation-Spatial" xfId="11650"/>
    <cellStyle name="Calculation 2 3 3 2 3" xfId="11651"/>
    <cellStyle name="Calculation 2 3 3 2 3 10" xfId="11652"/>
    <cellStyle name="Calculation 2 3 3 2 3 10 2" xfId="11653"/>
    <cellStyle name="Calculation 2 3 3 2 3 11" xfId="11654"/>
    <cellStyle name="Calculation 2 3 3 2 3 11 2" xfId="11655"/>
    <cellStyle name="Calculation 2 3 3 2 3 12" xfId="11656"/>
    <cellStyle name="Calculation 2 3 3 2 3 13" xfId="11657"/>
    <cellStyle name="Calculation 2 3 3 2 3 2" xfId="11658"/>
    <cellStyle name="Calculation 2 3 3 2 3 2 2" xfId="11659"/>
    <cellStyle name="Calculation 2 3 3 2 3 2 2 2" xfId="11660"/>
    <cellStyle name="Calculation 2 3 3 2 3 2 2 2 2" xfId="11661"/>
    <cellStyle name="Calculation 2 3 3 2 3 2 2 2 3" xfId="11662"/>
    <cellStyle name="Calculation 2 3 3 2 3 2 2 2_5.4 MD &amp; utilisation-Spatial" xfId="11663"/>
    <cellStyle name="Calculation 2 3 3 2 3 2 2 3" xfId="11664"/>
    <cellStyle name="Calculation 2 3 3 2 3 2 2 4" xfId="11665"/>
    <cellStyle name="Calculation 2 3 3 2 3 2 2_5.4 MD &amp; utilisation-Spatial" xfId="11666"/>
    <cellStyle name="Calculation 2 3 3 2 3 2 3" xfId="11667"/>
    <cellStyle name="Calculation 2 3 3 2 3 2 3 2" xfId="11668"/>
    <cellStyle name="Calculation 2 3 3 2 3 2 4" xfId="11669"/>
    <cellStyle name="Calculation 2 3 3 2 3 2 5" xfId="11670"/>
    <cellStyle name="Calculation 2 3 3 2 3 2_5.4 MD &amp; utilisation-Spatial" xfId="11671"/>
    <cellStyle name="Calculation 2 3 3 2 3 3" xfId="11672"/>
    <cellStyle name="Calculation 2 3 3 2 3 3 2" xfId="11673"/>
    <cellStyle name="Calculation 2 3 3 2 3 3 2 2" xfId="11674"/>
    <cellStyle name="Calculation 2 3 3 2 3 3 2 3" xfId="11675"/>
    <cellStyle name="Calculation 2 3 3 2 3 3 2_5.4 MD &amp; utilisation-Spatial" xfId="11676"/>
    <cellStyle name="Calculation 2 3 3 2 3 3 3" xfId="11677"/>
    <cellStyle name="Calculation 2 3 3 2 3 3 4" xfId="11678"/>
    <cellStyle name="Calculation 2 3 3 2 3 3_5.4 MD &amp; utilisation-Spatial" xfId="11679"/>
    <cellStyle name="Calculation 2 3 3 2 3 4" xfId="11680"/>
    <cellStyle name="Calculation 2 3 3 2 3 4 2" xfId="11681"/>
    <cellStyle name="Calculation 2 3 3 2 3 4 2 2" xfId="11682"/>
    <cellStyle name="Calculation 2 3 3 2 3 4 3" xfId="11683"/>
    <cellStyle name="Calculation 2 3 3 2 3 4 4" xfId="11684"/>
    <cellStyle name="Calculation 2 3 3 2 3 5" xfId="11685"/>
    <cellStyle name="Calculation 2 3 3 2 3 5 2" xfId="11686"/>
    <cellStyle name="Calculation 2 3 3 2 3 5 2 2" xfId="11687"/>
    <cellStyle name="Calculation 2 3 3 2 3 5 3" xfId="11688"/>
    <cellStyle name="Calculation 2 3 3 2 3 5 4" xfId="11689"/>
    <cellStyle name="Calculation 2 3 3 2 3 6" xfId="11690"/>
    <cellStyle name="Calculation 2 3 3 2 3 6 2" xfId="11691"/>
    <cellStyle name="Calculation 2 3 3 2 3 6 2 2" xfId="11692"/>
    <cellStyle name="Calculation 2 3 3 2 3 6 3" xfId="11693"/>
    <cellStyle name="Calculation 2 3 3 2 3 6 4" xfId="11694"/>
    <cellStyle name="Calculation 2 3 3 2 3 7" xfId="11695"/>
    <cellStyle name="Calculation 2 3 3 2 3 7 2" xfId="11696"/>
    <cellStyle name="Calculation 2 3 3 2 3 7 2 2" xfId="11697"/>
    <cellStyle name="Calculation 2 3 3 2 3 7 3" xfId="11698"/>
    <cellStyle name="Calculation 2 3 3 2 3 7 4" xfId="11699"/>
    <cellStyle name="Calculation 2 3 3 2 3 8" xfId="11700"/>
    <cellStyle name="Calculation 2 3 3 2 3 8 2" xfId="11701"/>
    <cellStyle name="Calculation 2 3 3 2 3 8 2 2" xfId="11702"/>
    <cellStyle name="Calculation 2 3 3 2 3 8 3" xfId="11703"/>
    <cellStyle name="Calculation 2 3 3 2 3 8 4" xfId="11704"/>
    <cellStyle name="Calculation 2 3 3 2 3 9" xfId="11705"/>
    <cellStyle name="Calculation 2 3 3 2 3 9 2" xfId="11706"/>
    <cellStyle name="Calculation 2 3 3 2 3 9 2 2" xfId="11707"/>
    <cellStyle name="Calculation 2 3 3 2 3 9 3" xfId="11708"/>
    <cellStyle name="Calculation 2 3 3 2 3 9 4" xfId="11709"/>
    <cellStyle name="Calculation 2 3 3 2 3_5.4 MD &amp; utilisation-Spatial" xfId="11710"/>
    <cellStyle name="Calculation 2 3 3 2 4" xfId="11711"/>
    <cellStyle name="Calculation 2 3 3 2 4 10" xfId="11712"/>
    <cellStyle name="Calculation 2 3 3 2 4 10 2" xfId="11713"/>
    <cellStyle name="Calculation 2 3 3 2 4 11" xfId="11714"/>
    <cellStyle name="Calculation 2 3 3 2 4 11 2" xfId="11715"/>
    <cellStyle name="Calculation 2 3 3 2 4 12" xfId="11716"/>
    <cellStyle name="Calculation 2 3 3 2 4 13" xfId="11717"/>
    <cellStyle name="Calculation 2 3 3 2 4 2" xfId="11718"/>
    <cellStyle name="Calculation 2 3 3 2 4 2 2" xfId="11719"/>
    <cellStyle name="Calculation 2 3 3 2 4 2 2 2" xfId="11720"/>
    <cellStyle name="Calculation 2 3 3 2 4 2 2 3" xfId="11721"/>
    <cellStyle name="Calculation 2 3 3 2 4 2 2_5.4 MD &amp; utilisation-Spatial" xfId="11722"/>
    <cellStyle name="Calculation 2 3 3 2 4 2 3" xfId="11723"/>
    <cellStyle name="Calculation 2 3 3 2 4 2 4" xfId="11724"/>
    <cellStyle name="Calculation 2 3 3 2 4 2_5.4 MD &amp; utilisation-Spatial" xfId="11725"/>
    <cellStyle name="Calculation 2 3 3 2 4 3" xfId="11726"/>
    <cellStyle name="Calculation 2 3 3 2 4 3 2" xfId="11727"/>
    <cellStyle name="Calculation 2 3 3 2 4 3 2 2" xfId="11728"/>
    <cellStyle name="Calculation 2 3 3 2 4 3 3" xfId="11729"/>
    <cellStyle name="Calculation 2 3 3 2 4 3 4" xfId="11730"/>
    <cellStyle name="Calculation 2 3 3 2 4 4" xfId="11731"/>
    <cellStyle name="Calculation 2 3 3 2 4 4 2" xfId="11732"/>
    <cellStyle name="Calculation 2 3 3 2 4 4 2 2" xfId="11733"/>
    <cellStyle name="Calculation 2 3 3 2 4 4 3" xfId="11734"/>
    <cellStyle name="Calculation 2 3 3 2 4 4 4" xfId="11735"/>
    <cellStyle name="Calculation 2 3 3 2 4 5" xfId="11736"/>
    <cellStyle name="Calculation 2 3 3 2 4 5 2" xfId="11737"/>
    <cellStyle name="Calculation 2 3 3 2 4 5 2 2" xfId="11738"/>
    <cellStyle name="Calculation 2 3 3 2 4 5 3" xfId="11739"/>
    <cellStyle name="Calculation 2 3 3 2 4 5 4" xfId="11740"/>
    <cellStyle name="Calculation 2 3 3 2 4 6" xfId="11741"/>
    <cellStyle name="Calculation 2 3 3 2 4 6 2" xfId="11742"/>
    <cellStyle name="Calculation 2 3 3 2 4 6 2 2" xfId="11743"/>
    <cellStyle name="Calculation 2 3 3 2 4 6 3" xfId="11744"/>
    <cellStyle name="Calculation 2 3 3 2 4 6 4" xfId="11745"/>
    <cellStyle name="Calculation 2 3 3 2 4 7" xfId="11746"/>
    <cellStyle name="Calculation 2 3 3 2 4 7 2" xfId="11747"/>
    <cellStyle name="Calculation 2 3 3 2 4 7 2 2" xfId="11748"/>
    <cellStyle name="Calculation 2 3 3 2 4 7 3" xfId="11749"/>
    <cellStyle name="Calculation 2 3 3 2 4 7 4" xfId="11750"/>
    <cellStyle name="Calculation 2 3 3 2 4 8" xfId="11751"/>
    <cellStyle name="Calculation 2 3 3 2 4 8 2" xfId="11752"/>
    <cellStyle name="Calculation 2 3 3 2 4 8 2 2" xfId="11753"/>
    <cellStyle name="Calculation 2 3 3 2 4 8 3" xfId="11754"/>
    <cellStyle name="Calculation 2 3 3 2 4 8 4" xfId="11755"/>
    <cellStyle name="Calculation 2 3 3 2 4 9" xfId="11756"/>
    <cellStyle name="Calculation 2 3 3 2 4 9 2" xfId="11757"/>
    <cellStyle name="Calculation 2 3 3 2 4 9 2 2" xfId="11758"/>
    <cellStyle name="Calculation 2 3 3 2 4 9 3" xfId="11759"/>
    <cellStyle name="Calculation 2 3 3 2 4 9 4" xfId="11760"/>
    <cellStyle name="Calculation 2 3 3 2 4_5.4 MD &amp; utilisation-Spatial" xfId="11761"/>
    <cellStyle name="Calculation 2 3 3 2 5" xfId="11762"/>
    <cellStyle name="Calculation 2 3 3 2 5 2" xfId="11763"/>
    <cellStyle name="Calculation 2 3 3 2 5 2 2" xfId="11764"/>
    <cellStyle name="Calculation 2 3 3 2 5 2 3" xfId="11765"/>
    <cellStyle name="Calculation 2 3 3 2 5 2_5.4 MD &amp; utilisation-Spatial" xfId="11766"/>
    <cellStyle name="Calculation 2 3 3 2 5 3" xfId="11767"/>
    <cellStyle name="Calculation 2 3 3 2 5 4" xfId="11768"/>
    <cellStyle name="Calculation 2 3 3 2 5_5.4 MD &amp; utilisation-Spatial" xfId="11769"/>
    <cellStyle name="Calculation 2 3 3 2 6" xfId="11770"/>
    <cellStyle name="Calculation 2 3 3 2 6 2" xfId="11771"/>
    <cellStyle name="Calculation 2 3 3 2 6 2 2" xfId="11772"/>
    <cellStyle name="Calculation 2 3 3 2 6 3" xfId="11773"/>
    <cellStyle name="Calculation 2 3 3 2 6 4" xfId="11774"/>
    <cellStyle name="Calculation 2 3 3 2 7" xfId="11775"/>
    <cellStyle name="Calculation 2 3 3 2 7 2" xfId="11776"/>
    <cellStyle name="Calculation 2 3 3 2 7 2 2" xfId="11777"/>
    <cellStyle name="Calculation 2 3 3 2 7 3" xfId="11778"/>
    <cellStyle name="Calculation 2 3 3 2 7 4" xfId="11779"/>
    <cellStyle name="Calculation 2 3 3 2 8" xfId="11780"/>
    <cellStyle name="Calculation 2 3 3 2 8 2" xfId="11781"/>
    <cellStyle name="Calculation 2 3 3 2 8 2 2" xfId="11782"/>
    <cellStyle name="Calculation 2 3 3 2 8 3" xfId="11783"/>
    <cellStyle name="Calculation 2 3 3 2 8 4" xfId="11784"/>
    <cellStyle name="Calculation 2 3 3 2 9" xfId="11785"/>
    <cellStyle name="Calculation 2 3 3 2 9 2" xfId="11786"/>
    <cellStyle name="Calculation 2 3 3 2 9 2 2" xfId="11787"/>
    <cellStyle name="Calculation 2 3 3 2 9 3" xfId="11788"/>
    <cellStyle name="Calculation 2 3 3 2 9 4" xfId="11789"/>
    <cellStyle name="Calculation 2 3 3 2_5.4 MD &amp; utilisation-Spatial" xfId="11790"/>
    <cellStyle name="Calculation 2 3 3 3" xfId="11791"/>
    <cellStyle name="Calculation 2 3 3 3 10" xfId="11792"/>
    <cellStyle name="Calculation 2 3 3 3 10 2" xfId="11793"/>
    <cellStyle name="Calculation 2 3 3 3 10 2 2" xfId="11794"/>
    <cellStyle name="Calculation 2 3 3 3 10 3" xfId="11795"/>
    <cellStyle name="Calculation 2 3 3 3 10 4" xfId="11796"/>
    <cellStyle name="Calculation 2 3 3 3 11" xfId="11797"/>
    <cellStyle name="Calculation 2 3 3 3 12" xfId="11798"/>
    <cellStyle name="Calculation 2 3 3 3 2" xfId="11799"/>
    <cellStyle name="Calculation 2 3 3 3 2 2" xfId="11800"/>
    <cellStyle name="Calculation 2 3 3 3 2 2 2" xfId="11801"/>
    <cellStyle name="Calculation 2 3 3 3 2 2 2 2" xfId="11802"/>
    <cellStyle name="Calculation 2 3 3 3 2 2 2 3" xfId="11803"/>
    <cellStyle name="Calculation 2 3 3 3 2 2 2_5.4 MD &amp; utilisation-Spatial" xfId="11804"/>
    <cellStyle name="Calculation 2 3 3 3 2 2 3" xfId="11805"/>
    <cellStyle name="Calculation 2 3 3 3 2 2 4" xfId="11806"/>
    <cellStyle name="Calculation 2 3 3 3 2 2_5.4 MD &amp; utilisation-Spatial" xfId="11807"/>
    <cellStyle name="Calculation 2 3 3 3 2 3" xfId="11808"/>
    <cellStyle name="Calculation 2 3 3 3 2 3 2" xfId="11809"/>
    <cellStyle name="Calculation 2 3 3 3 2 4" xfId="11810"/>
    <cellStyle name="Calculation 2 3 3 3 2 5" xfId="11811"/>
    <cellStyle name="Calculation 2 3 3 3 2_5.4 MD &amp; utilisation-Spatial" xfId="11812"/>
    <cellStyle name="Calculation 2 3 3 3 3" xfId="11813"/>
    <cellStyle name="Calculation 2 3 3 3 3 2" xfId="11814"/>
    <cellStyle name="Calculation 2 3 3 3 3 2 2" xfId="11815"/>
    <cellStyle name="Calculation 2 3 3 3 3 2 3" xfId="11816"/>
    <cellStyle name="Calculation 2 3 3 3 3 2_5.4 MD &amp; utilisation-Spatial" xfId="11817"/>
    <cellStyle name="Calculation 2 3 3 3 3 3" xfId="11818"/>
    <cellStyle name="Calculation 2 3 3 3 3 4" xfId="11819"/>
    <cellStyle name="Calculation 2 3 3 3 3_5.4 MD &amp; utilisation-Spatial" xfId="11820"/>
    <cellStyle name="Calculation 2 3 3 3 4" xfId="11821"/>
    <cellStyle name="Calculation 2 3 3 3 4 2" xfId="11822"/>
    <cellStyle name="Calculation 2 3 3 3 4 2 2" xfId="11823"/>
    <cellStyle name="Calculation 2 3 3 3 4 3" xfId="11824"/>
    <cellStyle name="Calculation 2 3 3 3 4 4" xfId="11825"/>
    <cellStyle name="Calculation 2 3 3 3 5" xfId="11826"/>
    <cellStyle name="Calculation 2 3 3 3 5 2" xfId="11827"/>
    <cellStyle name="Calculation 2 3 3 3 5 2 2" xfId="11828"/>
    <cellStyle name="Calculation 2 3 3 3 5 3" xfId="11829"/>
    <cellStyle name="Calculation 2 3 3 3 5 4" xfId="11830"/>
    <cellStyle name="Calculation 2 3 3 3 6" xfId="11831"/>
    <cellStyle name="Calculation 2 3 3 3 6 2" xfId="11832"/>
    <cellStyle name="Calculation 2 3 3 3 6 2 2" xfId="11833"/>
    <cellStyle name="Calculation 2 3 3 3 6 3" xfId="11834"/>
    <cellStyle name="Calculation 2 3 3 3 6 4" xfId="11835"/>
    <cellStyle name="Calculation 2 3 3 3 7" xfId="11836"/>
    <cellStyle name="Calculation 2 3 3 3 7 2" xfId="11837"/>
    <cellStyle name="Calculation 2 3 3 3 7 2 2" xfId="11838"/>
    <cellStyle name="Calculation 2 3 3 3 7 3" xfId="11839"/>
    <cellStyle name="Calculation 2 3 3 3 7 4" xfId="11840"/>
    <cellStyle name="Calculation 2 3 3 3 8" xfId="11841"/>
    <cellStyle name="Calculation 2 3 3 3 8 2" xfId="11842"/>
    <cellStyle name="Calculation 2 3 3 3 8 2 2" xfId="11843"/>
    <cellStyle name="Calculation 2 3 3 3 8 3" xfId="11844"/>
    <cellStyle name="Calculation 2 3 3 3 8 4" xfId="11845"/>
    <cellStyle name="Calculation 2 3 3 3 9" xfId="11846"/>
    <cellStyle name="Calculation 2 3 3 3 9 2" xfId="11847"/>
    <cellStyle name="Calculation 2 3 3 3 9 2 2" xfId="11848"/>
    <cellStyle name="Calculation 2 3 3 3 9 3" xfId="11849"/>
    <cellStyle name="Calculation 2 3 3 3 9 4" xfId="11850"/>
    <cellStyle name="Calculation 2 3 3 3_5.4 MD &amp; utilisation-Spatial" xfId="11851"/>
    <cellStyle name="Calculation 2 3 3 4" xfId="11852"/>
    <cellStyle name="Calculation 2 3 3 4 10" xfId="11853"/>
    <cellStyle name="Calculation 2 3 3 4 10 2" xfId="11854"/>
    <cellStyle name="Calculation 2 3 3 4 11" xfId="11855"/>
    <cellStyle name="Calculation 2 3 3 4 11 2" xfId="11856"/>
    <cellStyle name="Calculation 2 3 3 4 12" xfId="11857"/>
    <cellStyle name="Calculation 2 3 3 4 13" xfId="11858"/>
    <cellStyle name="Calculation 2 3 3 4 2" xfId="11859"/>
    <cellStyle name="Calculation 2 3 3 4 2 2" xfId="11860"/>
    <cellStyle name="Calculation 2 3 3 4 2 2 2" xfId="11861"/>
    <cellStyle name="Calculation 2 3 3 4 2 2 2 2" xfId="11862"/>
    <cellStyle name="Calculation 2 3 3 4 2 2 2 3" xfId="11863"/>
    <cellStyle name="Calculation 2 3 3 4 2 2 2_5.4 MD &amp; utilisation-Spatial" xfId="11864"/>
    <cellStyle name="Calculation 2 3 3 4 2 2 3" xfId="11865"/>
    <cellStyle name="Calculation 2 3 3 4 2 2 4" xfId="11866"/>
    <cellStyle name="Calculation 2 3 3 4 2 2_5.4 MD &amp; utilisation-Spatial" xfId="11867"/>
    <cellStyle name="Calculation 2 3 3 4 2 3" xfId="11868"/>
    <cellStyle name="Calculation 2 3 3 4 2 3 2" xfId="11869"/>
    <cellStyle name="Calculation 2 3 3 4 2 4" xfId="11870"/>
    <cellStyle name="Calculation 2 3 3 4 2 5" xfId="11871"/>
    <cellStyle name="Calculation 2 3 3 4 2_5.4 MD &amp; utilisation-Spatial" xfId="11872"/>
    <cellStyle name="Calculation 2 3 3 4 3" xfId="11873"/>
    <cellStyle name="Calculation 2 3 3 4 3 2" xfId="11874"/>
    <cellStyle name="Calculation 2 3 3 4 3 2 2" xfId="11875"/>
    <cellStyle name="Calculation 2 3 3 4 3 2 3" xfId="11876"/>
    <cellStyle name="Calculation 2 3 3 4 3 2_5.4 MD &amp; utilisation-Spatial" xfId="11877"/>
    <cellStyle name="Calculation 2 3 3 4 3 3" xfId="11878"/>
    <cellStyle name="Calculation 2 3 3 4 3 4" xfId="11879"/>
    <cellStyle name="Calculation 2 3 3 4 3 5" xfId="11880"/>
    <cellStyle name="Calculation 2 3 3 4 3_5.4 MD &amp; utilisation-Spatial" xfId="11881"/>
    <cellStyle name="Calculation 2 3 3 4 4" xfId="11882"/>
    <cellStyle name="Calculation 2 3 3 4 4 2" xfId="11883"/>
    <cellStyle name="Calculation 2 3 3 4 4 2 2" xfId="11884"/>
    <cellStyle name="Calculation 2 3 3 4 4 3" xfId="11885"/>
    <cellStyle name="Calculation 2 3 3 4 4 4" xfId="11886"/>
    <cellStyle name="Calculation 2 3 3 4 5" xfId="11887"/>
    <cellStyle name="Calculation 2 3 3 4 5 2" xfId="11888"/>
    <cellStyle name="Calculation 2 3 3 4 5 2 2" xfId="11889"/>
    <cellStyle name="Calculation 2 3 3 4 5 3" xfId="11890"/>
    <cellStyle name="Calculation 2 3 3 4 5 4" xfId="11891"/>
    <cellStyle name="Calculation 2 3 3 4 6" xfId="11892"/>
    <cellStyle name="Calculation 2 3 3 4 6 2" xfId="11893"/>
    <cellStyle name="Calculation 2 3 3 4 6 2 2" xfId="11894"/>
    <cellStyle name="Calculation 2 3 3 4 6 3" xfId="11895"/>
    <cellStyle name="Calculation 2 3 3 4 6 4" xfId="11896"/>
    <cellStyle name="Calculation 2 3 3 4 7" xfId="11897"/>
    <cellStyle name="Calculation 2 3 3 4 7 2" xfId="11898"/>
    <cellStyle name="Calculation 2 3 3 4 7 2 2" xfId="11899"/>
    <cellStyle name="Calculation 2 3 3 4 7 3" xfId="11900"/>
    <cellStyle name="Calculation 2 3 3 4 7 4" xfId="11901"/>
    <cellStyle name="Calculation 2 3 3 4 8" xfId="11902"/>
    <cellStyle name="Calculation 2 3 3 4 8 2" xfId="11903"/>
    <cellStyle name="Calculation 2 3 3 4 8 2 2" xfId="11904"/>
    <cellStyle name="Calculation 2 3 3 4 8 3" xfId="11905"/>
    <cellStyle name="Calculation 2 3 3 4 8 4" xfId="11906"/>
    <cellStyle name="Calculation 2 3 3 4 9" xfId="11907"/>
    <cellStyle name="Calculation 2 3 3 4 9 2" xfId="11908"/>
    <cellStyle name="Calculation 2 3 3 4 9 2 2" xfId="11909"/>
    <cellStyle name="Calculation 2 3 3 4 9 3" xfId="11910"/>
    <cellStyle name="Calculation 2 3 3 4 9 4" xfId="11911"/>
    <cellStyle name="Calculation 2 3 3 4_5.4 MD &amp; utilisation-Spatial" xfId="11912"/>
    <cellStyle name="Calculation 2 3 3 5" xfId="11913"/>
    <cellStyle name="Calculation 2 3 3 5 10" xfId="11914"/>
    <cellStyle name="Calculation 2 3 3 5 10 2" xfId="11915"/>
    <cellStyle name="Calculation 2 3 3 5 11" xfId="11916"/>
    <cellStyle name="Calculation 2 3 3 5 11 2" xfId="11917"/>
    <cellStyle name="Calculation 2 3 3 5 12" xfId="11918"/>
    <cellStyle name="Calculation 2 3 3 5 13" xfId="11919"/>
    <cellStyle name="Calculation 2 3 3 5 2" xfId="11920"/>
    <cellStyle name="Calculation 2 3 3 5 2 2" xfId="11921"/>
    <cellStyle name="Calculation 2 3 3 5 2 2 2" xfId="11922"/>
    <cellStyle name="Calculation 2 3 3 5 2 2 3" xfId="11923"/>
    <cellStyle name="Calculation 2 3 3 5 2 2_5.4 MD &amp; utilisation-Spatial" xfId="11924"/>
    <cellStyle name="Calculation 2 3 3 5 2 3" xfId="11925"/>
    <cellStyle name="Calculation 2 3 3 5 2 4" xfId="11926"/>
    <cellStyle name="Calculation 2 3 3 5 2 5" xfId="11927"/>
    <cellStyle name="Calculation 2 3 3 5 2_5.4 MD &amp; utilisation-Spatial" xfId="11928"/>
    <cellStyle name="Calculation 2 3 3 5 3" xfId="11929"/>
    <cellStyle name="Calculation 2 3 3 5 3 2" xfId="11930"/>
    <cellStyle name="Calculation 2 3 3 5 3 2 2" xfId="11931"/>
    <cellStyle name="Calculation 2 3 3 5 3 3" xfId="11932"/>
    <cellStyle name="Calculation 2 3 3 5 3 4" xfId="11933"/>
    <cellStyle name="Calculation 2 3 3 5 4" xfId="11934"/>
    <cellStyle name="Calculation 2 3 3 5 4 2" xfId="11935"/>
    <cellStyle name="Calculation 2 3 3 5 4 2 2" xfId="11936"/>
    <cellStyle name="Calculation 2 3 3 5 4 3" xfId="11937"/>
    <cellStyle name="Calculation 2 3 3 5 4 4" xfId="11938"/>
    <cellStyle name="Calculation 2 3 3 5 5" xfId="11939"/>
    <cellStyle name="Calculation 2 3 3 5 5 2" xfId="11940"/>
    <cellStyle name="Calculation 2 3 3 5 5 2 2" xfId="11941"/>
    <cellStyle name="Calculation 2 3 3 5 5 3" xfId="11942"/>
    <cellStyle name="Calculation 2 3 3 5 5 4" xfId="11943"/>
    <cellStyle name="Calculation 2 3 3 5 6" xfId="11944"/>
    <cellStyle name="Calculation 2 3 3 5 6 2" xfId="11945"/>
    <cellStyle name="Calculation 2 3 3 5 6 2 2" xfId="11946"/>
    <cellStyle name="Calculation 2 3 3 5 6 3" xfId="11947"/>
    <cellStyle name="Calculation 2 3 3 5 6 4" xfId="11948"/>
    <cellStyle name="Calculation 2 3 3 5 7" xfId="11949"/>
    <cellStyle name="Calculation 2 3 3 5 7 2" xfId="11950"/>
    <cellStyle name="Calculation 2 3 3 5 7 2 2" xfId="11951"/>
    <cellStyle name="Calculation 2 3 3 5 7 3" xfId="11952"/>
    <cellStyle name="Calculation 2 3 3 5 7 4" xfId="11953"/>
    <cellStyle name="Calculation 2 3 3 5 8" xfId="11954"/>
    <cellStyle name="Calculation 2 3 3 5 8 2" xfId="11955"/>
    <cellStyle name="Calculation 2 3 3 5 8 2 2" xfId="11956"/>
    <cellStyle name="Calculation 2 3 3 5 8 3" xfId="11957"/>
    <cellStyle name="Calculation 2 3 3 5 8 4" xfId="11958"/>
    <cellStyle name="Calculation 2 3 3 5 9" xfId="11959"/>
    <cellStyle name="Calculation 2 3 3 5 9 2" xfId="11960"/>
    <cellStyle name="Calculation 2 3 3 5 9 2 2" xfId="11961"/>
    <cellStyle name="Calculation 2 3 3 5 9 3" xfId="11962"/>
    <cellStyle name="Calculation 2 3 3 5 9 4" xfId="11963"/>
    <cellStyle name="Calculation 2 3 3 5_5.4 MD &amp; utilisation-Spatial" xfId="11964"/>
    <cellStyle name="Calculation 2 3 3 6" xfId="11965"/>
    <cellStyle name="Calculation 2 3 3 6 2" xfId="11966"/>
    <cellStyle name="Calculation 2 3 3 6 2 2" xfId="11967"/>
    <cellStyle name="Calculation 2 3 3 6 2 3" xfId="11968"/>
    <cellStyle name="Calculation 2 3 3 6 2_5.4 MD &amp; utilisation-Spatial" xfId="11969"/>
    <cellStyle name="Calculation 2 3 3 6 3" xfId="11970"/>
    <cellStyle name="Calculation 2 3 3 6 4" xfId="11971"/>
    <cellStyle name="Calculation 2 3 3 6_5.4 MD &amp; utilisation-Spatial" xfId="11972"/>
    <cellStyle name="Calculation 2 3 3 7" xfId="11973"/>
    <cellStyle name="Calculation 2 3 3 7 2" xfId="11974"/>
    <cellStyle name="Calculation 2 3 3 7 2 2" xfId="11975"/>
    <cellStyle name="Calculation 2 3 3 7 3" xfId="11976"/>
    <cellStyle name="Calculation 2 3 3 7 4" xfId="11977"/>
    <cellStyle name="Calculation 2 3 3 8" xfId="11978"/>
    <cellStyle name="Calculation 2 3 3 8 2" xfId="11979"/>
    <cellStyle name="Calculation 2 3 3 8 2 2" xfId="11980"/>
    <cellStyle name="Calculation 2 3 3 8 3" xfId="11981"/>
    <cellStyle name="Calculation 2 3 3 8 4" xfId="11982"/>
    <cellStyle name="Calculation 2 3 3 9" xfId="11983"/>
    <cellStyle name="Calculation 2 3 3 9 2" xfId="11984"/>
    <cellStyle name="Calculation 2 3 3 9 2 2" xfId="11985"/>
    <cellStyle name="Calculation 2 3 3 9 3" xfId="11986"/>
    <cellStyle name="Calculation 2 3 3 9 4" xfId="11987"/>
    <cellStyle name="Calculation 2 3 3_5.4 MD &amp; utilisation-Spatial" xfId="11988"/>
    <cellStyle name="Calculation 2 3 4" xfId="11989"/>
    <cellStyle name="Calculation 2 3 4 10" xfId="11990"/>
    <cellStyle name="Calculation 2 3 4 10 2" xfId="11991"/>
    <cellStyle name="Calculation 2 3 4 10 2 2" xfId="11992"/>
    <cellStyle name="Calculation 2 3 4 10 3" xfId="11993"/>
    <cellStyle name="Calculation 2 3 4 10 4" xfId="11994"/>
    <cellStyle name="Calculation 2 3 4 11" xfId="11995"/>
    <cellStyle name="Calculation 2 3 4 11 2" xfId="11996"/>
    <cellStyle name="Calculation 2 3 4 11 2 2" xfId="11997"/>
    <cellStyle name="Calculation 2 3 4 11 3" xfId="11998"/>
    <cellStyle name="Calculation 2 3 4 11 4" xfId="11999"/>
    <cellStyle name="Calculation 2 3 4 12" xfId="12000"/>
    <cellStyle name="Calculation 2 3 4 12 2" xfId="12001"/>
    <cellStyle name="Calculation 2 3 4 12 2 2" xfId="12002"/>
    <cellStyle name="Calculation 2 3 4 12 3" xfId="12003"/>
    <cellStyle name="Calculation 2 3 4 12 4" xfId="12004"/>
    <cellStyle name="Calculation 2 3 4 13" xfId="12005"/>
    <cellStyle name="Calculation 2 3 4 13 2" xfId="12006"/>
    <cellStyle name="Calculation 2 3 4 13 2 2" xfId="12007"/>
    <cellStyle name="Calculation 2 3 4 13 3" xfId="12008"/>
    <cellStyle name="Calculation 2 3 4 13 4" xfId="12009"/>
    <cellStyle name="Calculation 2 3 4 14" xfId="12010"/>
    <cellStyle name="Calculation 2 3 4 14 2" xfId="12011"/>
    <cellStyle name="Calculation 2 3 4 15" xfId="12012"/>
    <cellStyle name="Calculation 2 3 4 15 2" xfId="12013"/>
    <cellStyle name="Calculation 2 3 4 16" xfId="12014"/>
    <cellStyle name="Calculation 2 3 4 17" xfId="12015"/>
    <cellStyle name="Calculation 2 3 4 2" xfId="12016"/>
    <cellStyle name="Calculation 2 3 4 2 10" xfId="12017"/>
    <cellStyle name="Calculation 2 3 4 2 10 2" xfId="12018"/>
    <cellStyle name="Calculation 2 3 4 2 10 2 2" xfId="12019"/>
    <cellStyle name="Calculation 2 3 4 2 10 3" xfId="12020"/>
    <cellStyle name="Calculation 2 3 4 2 10 4" xfId="12021"/>
    <cellStyle name="Calculation 2 3 4 2 11" xfId="12022"/>
    <cellStyle name="Calculation 2 3 4 2 11 2" xfId="12023"/>
    <cellStyle name="Calculation 2 3 4 2 12" xfId="12024"/>
    <cellStyle name="Calculation 2 3 4 2 13" xfId="12025"/>
    <cellStyle name="Calculation 2 3 4 2 2" xfId="12026"/>
    <cellStyle name="Calculation 2 3 4 2 2 2" xfId="12027"/>
    <cellStyle name="Calculation 2 3 4 2 2 2 2" xfId="12028"/>
    <cellStyle name="Calculation 2 3 4 2 2 2 2 2" xfId="12029"/>
    <cellStyle name="Calculation 2 3 4 2 2 2 2 3" xfId="12030"/>
    <cellStyle name="Calculation 2 3 4 2 2 2 2_5.4 MD &amp; utilisation-Spatial" xfId="12031"/>
    <cellStyle name="Calculation 2 3 4 2 2 2 3" xfId="12032"/>
    <cellStyle name="Calculation 2 3 4 2 2 2 4" xfId="12033"/>
    <cellStyle name="Calculation 2 3 4 2 2 2_5.4 MD &amp; utilisation-Spatial" xfId="12034"/>
    <cellStyle name="Calculation 2 3 4 2 2 3" xfId="12035"/>
    <cellStyle name="Calculation 2 3 4 2 2 3 2" xfId="12036"/>
    <cellStyle name="Calculation 2 3 4 2 2 4" xfId="12037"/>
    <cellStyle name="Calculation 2 3 4 2 2 5" xfId="12038"/>
    <cellStyle name="Calculation 2 3 4 2 2_5.4 MD &amp; utilisation-Spatial" xfId="12039"/>
    <cellStyle name="Calculation 2 3 4 2 3" xfId="12040"/>
    <cellStyle name="Calculation 2 3 4 2 3 2" xfId="12041"/>
    <cellStyle name="Calculation 2 3 4 2 3 2 2" xfId="12042"/>
    <cellStyle name="Calculation 2 3 4 2 3 2 3" xfId="12043"/>
    <cellStyle name="Calculation 2 3 4 2 3 2_5.4 MD &amp; utilisation-Spatial" xfId="12044"/>
    <cellStyle name="Calculation 2 3 4 2 3 3" xfId="12045"/>
    <cellStyle name="Calculation 2 3 4 2 3 4" xfId="12046"/>
    <cellStyle name="Calculation 2 3 4 2 3_5.4 MD &amp; utilisation-Spatial" xfId="12047"/>
    <cellStyle name="Calculation 2 3 4 2 4" xfId="12048"/>
    <cellStyle name="Calculation 2 3 4 2 4 2" xfId="12049"/>
    <cellStyle name="Calculation 2 3 4 2 4 2 2" xfId="12050"/>
    <cellStyle name="Calculation 2 3 4 2 4 3" xfId="12051"/>
    <cellStyle name="Calculation 2 3 4 2 4 4" xfId="12052"/>
    <cellStyle name="Calculation 2 3 4 2 5" xfId="12053"/>
    <cellStyle name="Calculation 2 3 4 2 5 2" xfId="12054"/>
    <cellStyle name="Calculation 2 3 4 2 5 2 2" xfId="12055"/>
    <cellStyle name="Calculation 2 3 4 2 5 3" xfId="12056"/>
    <cellStyle name="Calculation 2 3 4 2 5 4" xfId="12057"/>
    <cellStyle name="Calculation 2 3 4 2 6" xfId="12058"/>
    <cellStyle name="Calculation 2 3 4 2 6 2" xfId="12059"/>
    <cellStyle name="Calculation 2 3 4 2 6 2 2" xfId="12060"/>
    <cellStyle name="Calculation 2 3 4 2 6 3" xfId="12061"/>
    <cellStyle name="Calculation 2 3 4 2 6 4" xfId="12062"/>
    <cellStyle name="Calculation 2 3 4 2 7" xfId="12063"/>
    <cellStyle name="Calculation 2 3 4 2 7 2" xfId="12064"/>
    <cellStyle name="Calculation 2 3 4 2 7 2 2" xfId="12065"/>
    <cellStyle name="Calculation 2 3 4 2 7 3" xfId="12066"/>
    <cellStyle name="Calculation 2 3 4 2 7 4" xfId="12067"/>
    <cellStyle name="Calculation 2 3 4 2 8" xfId="12068"/>
    <cellStyle name="Calculation 2 3 4 2 8 2" xfId="12069"/>
    <cellStyle name="Calculation 2 3 4 2 8 2 2" xfId="12070"/>
    <cellStyle name="Calculation 2 3 4 2 8 3" xfId="12071"/>
    <cellStyle name="Calculation 2 3 4 2 8 4" xfId="12072"/>
    <cellStyle name="Calculation 2 3 4 2 9" xfId="12073"/>
    <cellStyle name="Calculation 2 3 4 2 9 2" xfId="12074"/>
    <cellStyle name="Calculation 2 3 4 2 9 2 2" xfId="12075"/>
    <cellStyle name="Calculation 2 3 4 2 9 3" xfId="12076"/>
    <cellStyle name="Calculation 2 3 4 2 9 4" xfId="12077"/>
    <cellStyle name="Calculation 2 3 4 2_5.4 MD &amp; utilisation-Spatial" xfId="12078"/>
    <cellStyle name="Calculation 2 3 4 3" xfId="12079"/>
    <cellStyle name="Calculation 2 3 4 3 10" xfId="12080"/>
    <cellStyle name="Calculation 2 3 4 3 10 2" xfId="12081"/>
    <cellStyle name="Calculation 2 3 4 3 11" xfId="12082"/>
    <cellStyle name="Calculation 2 3 4 3 11 2" xfId="12083"/>
    <cellStyle name="Calculation 2 3 4 3 12" xfId="12084"/>
    <cellStyle name="Calculation 2 3 4 3 13" xfId="12085"/>
    <cellStyle name="Calculation 2 3 4 3 2" xfId="12086"/>
    <cellStyle name="Calculation 2 3 4 3 2 2" xfId="12087"/>
    <cellStyle name="Calculation 2 3 4 3 2 2 2" xfId="12088"/>
    <cellStyle name="Calculation 2 3 4 3 2 2 2 2" xfId="12089"/>
    <cellStyle name="Calculation 2 3 4 3 2 2 2 3" xfId="12090"/>
    <cellStyle name="Calculation 2 3 4 3 2 2 2_5.4 MD &amp; utilisation-Spatial" xfId="12091"/>
    <cellStyle name="Calculation 2 3 4 3 2 2 3" xfId="12092"/>
    <cellStyle name="Calculation 2 3 4 3 2 2 4" xfId="12093"/>
    <cellStyle name="Calculation 2 3 4 3 2 2_5.4 MD &amp; utilisation-Spatial" xfId="12094"/>
    <cellStyle name="Calculation 2 3 4 3 2 3" xfId="12095"/>
    <cellStyle name="Calculation 2 3 4 3 2 3 2" xfId="12096"/>
    <cellStyle name="Calculation 2 3 4 3 2 4" xfId="12097"/>
    <cellStyle name="Calculation 2 3 4 3 2 5" xfId="12098"/>
    <cellStyle name="Calculation 2 3 4 3 2_5.4 MD &amp; utilisation-Spatial" xfId="12099"/>
    <cellStyle name="Calculation 2 3 4 3 3" xfId="12100"/>
    <cellStyle name="Calculation 2 3 4 3 3 2" xfId="12101"/>
    <cellStyle name="Calculation 2 3 4 3 3 2 2" xfId="12102"/>
    <cellStyle name="Calculation 2 3 4 3 3 2 3" xfId="12103"/>
    <cellStyle name="Calculation 2 3 4 3 3 2_5.4 MD &amp; utilisation-Spatial" xfId="12104"/>
    <cellStyle name="Calculation 2 3 4 3 3 3" xfId="12105"/>
    <cellStyle name="Calculation 2 3 4 3 3 4" xfId="12106"/>
    <cellStyle name="Calculation 2 3 4 3 3_5.4 MD &amp; utilisation-Spatial" xfId="12107"/>
    <cellStyle name="Calculation 2 3 4 3 4" xfId="12108"/>
    <cellStyle name="Calculation 2 3 4 3 4 2" xfId="12109"/>
    <cellStyle name="Calculation 2 3 4 3 4 2 2" xfId="12110"/>
    <cellStyle name="Calculation 2 3 4 3 4 3" xfId="12111"/>
    <cellStyle name="Calculation 2 3 4 3 4 4" xfId="12112"/>
    <cellStyle name="Calculation 2 3 4 3 5" xfId="12113"/>
    <cellStyle name="Calculation 2 3 4 3 5 2" xfId="12114"/>
    <cellStyle name="Calculation 2 3 4 3 5 2 2" xfId="12115"/>
    <cellStyle name="Calculation 2 3 4 3 5 3" xfId="12116"/>
    <cellStyle name="Calculation 2 3 4 3 5 4" xfId="12117"/>
    <cellStyle name="Calculation 2 3 4 3 6" xfId="12118"/>
    <cellStyle name="Calculation 2 3 4 3 6 2" xfId="12119"/>
    <cellStyle name="Calculation 2 3 4 3 6 2 2" xfId="12120"/>
    <cellStyle name="Calculation 2 3 4 3 6 3" xfId="12121"/>
    <cellStyle name="Calculation 2 3 4 3 6 4" xfId="12122"/>
    <cellStyle name="Calculation 2 3 4 3 7" xfId="12123"/>
    <cellStyle name="Calculation 2 3 4 3 7 2" xfId="12124"/>
    <cellStyle name="Calculation 2 3 4 3 7 2 2" xfId="12125"/>
    <cellStyle name="Calculation 2 3 4 3 7 3" xfId="12126"/>
    <cellStyle name="Calculation 2 3 4 3 7 4" xfId="12127"/>
    <cellStyle name="Calculation 2 3 4 3 8" xfId="12128"/>
    <cellStyle name="Calculation 2 3 4 3 8 2" xfId="12129"/>
    <cellStyle name="Calculation 2 3 4 3 8 2 2" xfId="12130"/>
    <cellStyle name="Calculation 2 3 4 3 8 3" xfId="12131"/>
    <cellStyle name="Calculation 2 3 4 3 8 4" xfId="12132"/>
    <cellStyle name="Calculation 2 3 4 3 9" xfId="12133"/>
    <cellStyle name="Calculation 2 3 4 3 9 2" xfId="12134"/>
    <cellStyle name="Calculation 2 3 4 3 9 2 2" xfId="12135"/>
    <cellStyle name="Calculation 2 3 4 3 9 3" xfId="12136"/>
    <cellStyle name="Calculation 2 3 4 3 9 4" xfId="12137"/>
    <cellStyle name="Calculation 2 3 4 3_5.4 MD &amp; utilisation-Spatial" xfId="12138"/>
    <cellStyle name="Calculation 2 3 4 4" xfId="12139"/>
    <cellStyle name="Calculation 2 3 4 4 10" xfId="12140"/>
    <cellStyle name="Calculation 2 3 4 4 10 2" xfId="12141"/>
    <cellStyle name="Calculation 2 3 4 4 11" xfId="12142"/>
    <cellStyle name="Calculation 2 3 4 4 11 2" xfId="12143"/>
    <cellStyle name="Calculation 2 3 4 4 12" xfId="12144"/>
    <cellStyle name="Calculation 2 3 4 4 13" xfId="12145"/>
    <cellStyle name="Calculation 2 3 4 4 2" xfId="12146"/>
    <cellStyle name="Calculation 2 3 4 4 2 2" xfId="12147"/>
    <cellStyle name="Calculation 2 3 4 4 2 2 2" xfId="12148"/>
    <cellStyle name="Calculation 2 3 4 4 2 2 3" xfId="12149"/>
    <cellStyle name="Calculation 2 3 4 4 2 2_5.4 MD &amp; utilisation-Spatial" xfId="12150"/>
    <cellStyle name="Calculation 2 3 4 4 2 3" xfId="12151"/>
    <cellStyle name="Calculation 2 3 4 4 2 4" xfId="12152"/>
    <cellStyle name="Calculation 2 3 4 4 2 5" xfId="12153"/>
    <cellStyle name="Calculation 2 3 4 4 2_5.4 MD &amp; utilisation-Spatial" xfId="12154"/>
    <cellStyle name="Calculation 2 3 4 4 3" xfId="12155"/>
    <cellStyle name="Calculation 2 3 4 4 3 2" xfId="12156"/>
    <cellStyle name="Calculation 2 3 4 4 3 2 2" xfId="12157"/>
    <cellStyle name="Calculation 2 3 4 4 3 3" xfId="12158"/>
    <cellStyle name="Calculation 2 3 4 4 3 4" xfId="12159"/>
    <cellStyle name="Calculation 2 3 4 4 4" xfId="12160"/>
    <cellStyle name="Calculation 2 3 4 4 4 2" xfId="12161"/>
    <cellStyle name="Calculation 2 3 4 4 4 2 2" xfId="12162"/>
    <cellStyle name="Calculation 2 3 4 4 4 3" xfId="12163"/>
    <cellStyle name="Calculation 2 3 4 4 4 4" xfId="12164"/>
    <cellStyle name="Calculation 2 3 4 4 5" xfId="12165"/>
    <cellStyle name="Calculation 2 3 4 4 5 2" xfId="12166"/>
    <cellStyle name="Calculation 2 3 4 4 5 2 2" xfId="12167"/>
    <cellStyle name="Calculation 2 3 4 4 5 3" xfId="12168"/>
    <cellStyle name="Calculation 2 3 4 4 5 4" xfId="12169"/>
    <cellStyle name="Calculation 2 3 4 4 6" xfId="12170"/>
    <cellStyle name="Calculation 2 3 4 4 6 2" xfId="12171"/>
    <cellStyle name="Calculation 2 3 4 4 6 2 2" xfId="12172"/>
    <cellStyle name="Calculation 2 3 4 4 6 3" xfId="12173"/>
    <cellStyle name="Calculation 2 3 4 4 6 4" xfId="12174"/>
    <cellStyle name="Calculation 2 3 4 4 7" xfId="12175"/>
    <cellStyle name="Calculation 2 3 4 4 7 2" xfId="12176"/>
    <cellStyle name="Calculation 2 3 4 4 7 2 2" xfId="12177"/>
    <cellStyle name="Calculation 2 3 4 4 7 3" xfId="12178"/>
    <cellStyle name="Calculation 2 3 4 4 7 4" xfId="12179"/>
    <cellStyle name="Calculation 2 3 4 4 8" xfId="12180"/>
    <cellStyle name="Calculation 2 3 4 4 8 2" xfId="12181"/>
    <cellStyle name="Calculation 2 3 4 4 8 2 2" xfId="12182"/>
    <cellStyle name="Calculation 2 3 4 4 8 3" xfId="12183"/>
    <cellStyle name="Calculation 2 3 4 4 8 4" xfId="12184"/>
    <cellStyle name="Calculation 2 3 4 4 9" xfId="12185"/>
    <cellStyle name="Calculation 2 3 4 4 9 2" xfId="12186"/>
    <cellStyle name="Calculation 2 3 4 4 9 2 2" xfId="12187"/>
    <cellStyle name="Calculation 2 3 4 4 9 3" xfId="12188"/>
    <cellStyle name="Calculation 2 3 4 4 9 4" xfId="12189"/>
    <cellStyle name="Calculation 2 3 4 4_5.4 MD &amp; utilisation-Spatial" xfId="12190"/>
    <cellStyle name="Calculation 2 3 4 5" xfId="12191"/>
    <cellStyle name="Calculation 2 3 4 5 2" xfId="12192"/>
    <cellStyle name="Calculation 2 3 4 5 2 2" xfId="12193"/>
    <cellStyle name="Calculation 2 3 4 5 2 3" xfId="12194"/>
    <cellStyle name="Calculation 2 3 4 5 2 4" xfId="12195"/>
    <cellStyle name="Calculation 2 3 4 5 2_5.4 MD &amp; utilisation-Spatial" xfId="12196"/>
    <cellStyle name="Calculation 2 3 4 5 3" xfId="12197"/>
    <cellStyle name="Calculation 2 3 4 5 4" xfId="12198"/>
    <cellStyle name="Calculation 2 3 4 5 5" xfId="12199"/>
    <cellStyle name="Calculation 2 3 4 5_5.4 MD &amp; utilisation-Spatial" xfId="12200"/>
    <cellStyle name="Calculation 2 3 4 6" xfId="12201"/>
    <cellStyle name="Calculation 2 3 4 6 2" xfId="12202"/>
    <cellStyle name="Calculation 2 3 4 6 2 2" xfId="12203"/>
    <cellStyle name="Calculation 2 3 4 6 3" xfId="12204"/>
    <cellStyle name="Calculation 2 3 4 6 4" xfId="12205"/>
    <cellStyle name="Calculation 2 3 4 7" xfId="12206"/>
    <cellStyle name="Calculation 2 3 4 7 2" xfId="12207"/>
    <cellStyle name="Calculation 2 3 4 7 2 2" xfId="12208"/>
    <cellStyle name="Calculation 2 3 4 7 3" xfId="12209"/>
    <cellStyle name="Calculation 2 3 4 7 4" xfId="12210"/>
    <cellStyle name="Calculation 2 3 4 8" xfId="12211"/>
    <cellStyle name="Calculation 2 3 4 8 2" xfId="12212"/>
    <cellStyle name="Calculation 2 3 4 8 2 2" xfId="12213"/>
    <cellStyle name="Calculation 2 3 4 8 3" xfId="12214"/>
    <cellStyle name="Calculation 2 3 4 8 4" xfId="12215"/>
    <cellStyle name="Calculation 2 3 4 9" xfId="12216"/>
    <cellStyle name="Calculation 2 3 4 9 2" xfId="12217"/>
    <cellStyle name="Calculation 2 3 4 9 2 2" xfId="12218"/>
    <cellStyle name="Calculation 2 3 4 9 3" xfId="12219"/>
    <cellStyle name="Calculation 2 3 4 9 4" xfId="12220"/>
    <cellStyle name="Calculation 2 3 4_5.4 MD &amp; utilisation-Spatial" xfId="12221"/>
    <cellStyle name="Calculation 2 3 5" xfId="12222"/>
    <cellStyle name="Calculation 2 3 5 10" xfId="12223"/>
    <cellStyle name="Calculation 2 3 5 10 2" xfId="12224"/>
    <cellStyle name="Calculation 2 3 5 10 2 2" xfId="12225"/>
    <cellStyle name="Calculation 2 3 5 10 3" xfId="12226"/>
    <cellStyle name="Calculation 2 3 5 10 4" xfId="12227"/>
    <cellStyle name="Calculation 2 3 5 11" xfId="12228"/>
    <cellStyle name="Calculation 2 3 5 12" xfId="12229"/>
    <cellStyle name="Calculation 2 3 5 2" xfId="12230"/>
    <cellStyle name="Calculation 2 3 5 2 2" xfId="12231"/>
    <cellStyle name="Calculation 2 3 5 2 2 2" xfId="12232"/>
    <cellStyle name="Calculation 2 3 5 2 2 2 2" xfId="12233"/>
    <cellStyle name="Calculation 2 3 5 2 2 2 3" xfId="12234"/>
    <cellStyle name="Calculation 2 3 5 2 2 2_5.4 MD &amp; utilisation-Spatial" xfId="12235"/>
    <cellStyle name="Calculation 2 3 5 2 2 3" xfId="12236"/>
    <cellStyle name="Calculation 2 3 5 2 2 4" xfId="12237"/>
    <cellStyle name="Calculation 2 3 5 2 2 5" xfId="12238"/>
    <cellStyle name="Calculation 2 3 5 2 2_5.4 MD &amp; utilisation-Spatial" xfId="12239"/>
    <cellStyle name="Calculation 2 3 5 2 3" xfId="12240"/>
    <cellStyle name="Calculation 2 3 5 2 3 2" xfId="12241"/>
    <cellStyle name="Calculation 2 3 5 2 4" xfId="12242"/>
    <cellStyle name="Calculation 2 3 5 2 5" xfId="12243"/>
    <cellStyle name="Calculation 2 3 5 2_5.4 MD &amp; utilisation-Spatial" xfId="12244"/>
    <cellStyle name="Calculation 2 3 5 3" xfId="12245"/>
    <cellStyle name="Calculation 2 3 5 3 2" xfId="12246"/>
    <cellStyle name="Calculation 2 3 5 3 2 2" xfId="12247"/>
    <cellStyle name="Calculation 2 3 5 3 2 3" xfId="12248"/>
    <cellStyle name="Calculation 2 3 5 3 2 4" xfId="12249"/>
    <cellStyle name="Calculation 2 3 5 3 2_5.4 MD &amp; utilisation-Spatial" xfId="12250"/>
    <cellStyle name="Calculation 2 3 5 3 3" xfId="12251"/>
    <cellStyle name="Calculation 2 3 5 3 4" xfId="12252"/>
    <cellStyle name="Calculation 2 3 5 3 5" xfId="12253"/>
    <cellStyle name="Calculation 2 3 5 3_5.4 MD &amp; utilisation-Spatial" xfId="12254"/>
    <cellStyle name="Calculation 2 3 5 4" xfId="12255"/>
    <cellStyle name="Calculation 2 3 5 4 2" xfId="12256"/>
    <cellStyle name="Calculation 2 3 5 4 2 2" xfId="12257"/>
    <cellStyle name="Calculation 2 3 5 4 3" xfId="12258"/>
    <cellStyle name="Calculation 2 3 5 4 4" xfId="12259"/>
    <cellStyle name="Calculation 2 3 5 5" xfId="12260"/>
    <cellStyle name="Calculation 2 3 5 5 2" xfId="12261"/>
    <cellStyle name="Calculation 2 3 5 5 2 2" xfId="12262"/>
    <cellStyle name="Calculation 2 3 5 5 3" xfId="12263"/>
    <cellStyle name="Calculation 2 3 5 5 4" xfId="12264"/>
    <cellStyle name="Calculation 2 3 5 6" xfId="12265"/>
    <cellStyle name="Calculation 2 3 5 6 2" xfId="12266"/>
    <cellStyle name="Calculation 2 3 5 6 2 2" xfId="12267"/>
    <cellStyle name="Calculation 2 3 5 6 3" xfId="12268"/>
    <cellStyle name="Calculation 2 3 5 6 4" xfId="12269"/>
    <cellStyle name="Calculation 2 3 5 7" xfId="12270"/>
    <cellStyle name="Calculation 2 3 5 7 2" xfId="12271"/>
    <cellStyle name="Calculation 2 3 5 7 2 2" xfId="12272"/>
    <cellStyle name="Calculation 2 3 5 7 3" xfId="12273"/>
    <cellStyle name="Calculation 2 3 5 7 4" xfId="12274"/>
    <cellStyle name="Calculation 2 3 5 8" xfId="12275"/>
    <cellStyle name="Calculation 2 3 5 8 2" xfId="12276"/>
    <cellStyle name="Calculation 2 3 5 8 2 2" xfId="12277"/>
    <cellStyle name="Calculation 2 3 5 8 3" xfId="12278"/>
    <cellStyle name="Calculation 2 3 5 8 4" xfId="12279"/>
    <cellStyle name="Calculation 2 3 5 9" xfId="12280"/>
    <cellStyle name="Calculation 2 3 5 9 2" xfId="12281"/>
    <cellStyle name="Calculation 2 3 5 9 2 2" xfId="12282"/>
    <cellStyle name="Calculation 2 3 5 9 3" xfId="12283"/>
    <cellStyle name="Calculation 2 3 5 9 4" xfId="12284"/>
    <cellStyle name="Calculation 2 3 5_5.4 MD &amp; utilisation-Spatial" xfId="12285"/>
    <cellStyle name="Calculation 2 3 6" xfId="12286"/>
    <cellStyle name="Calculation 2 3 6 10" xfId="12287"/>
    <cellStyle name="Calculation 2 3 6 10 2" xfId="12288"/>
    <cellStyle name="Calculation 2 3 6 11" xfId="12289"/>
    <cellStyle name="Calculation 2 3 6 11 2" xfId="12290"/>
    <cellStyle name="Calculation 2 3 6 12" xfId="12291"/>
    <cellStyle name="Calculation 2 3 6 13" xfId="12292"/>
    <cellStyle name="Calculation 2 3 6 2" xfId="12293"/>
    <cellStyle name="Calculation 2 3 6 2 2" xfId="12294"/>
    <cellStyle name="Calculation 2 3 6 2 2 2" xfId="12295"/>
    <cellStyle name="Calculation 2 3 6 2 2 2 2" xfId="12296"/>
    <cellStyle name="Calculation 2 3 6 2 2 2 3" xfId="12297"/>
    <cellStyle name="Calculation 2 3 6 2 2 2_5.4 MD &amp; utilisation-Spatial" xfId="12298"/>
    <cellStyle name="Calculation 2 3 6 2 2 3" xfId="12299"/>
    <cellStyle name="Calculation 2 3 6 2 2 4" xfId="12300"/>
    <cellStyle name="Calculation 2 3 6 2 2_5.4 MD &amp; utilisation-Spatial" xfId="12301"/>
    <cellStyle name="Calculation 2 3 6 2 3" xfId="12302"/>
    <cellStyle name="Calculation 2 3 6 2 3 2" xfId="12303"/>
    <cellStyle name="Calculation 2 3 6 2 4" xfId="12304"/>
    <cellStyle name="Calculation 2 3 6 2 5" xfId="12305"/>
    <cellStyle name="Calculation 2 3 6 2_5.4 MD &amp; utilisation-Spatial" xfId="12306"/>
    <cellStyle name="Calculation 2 3 6 3" xfId="12307"/>
    <cellStyle name="Calculation 2 3 6 3 2" xfId="12308"/>
    <cellStyle name="Calculation 2 3 6 3 2 2" xfId="12309"/>
    <cellStyle name="Calculation 2 3 6 3 2 3" xfId="12310"/>
    <cellStyle name="Calculation 2 3 6 3 2_5.4 MD &amp; utilisation-Spatial" xfId="12311"/>
    <cellStyle name="Calculation 2 3 6 3 3" xfId="12312"/>
    <cellStyle name="Calculation 2 3 6 3 4" xfId="12313"/>
    <cellStyle name="Calculation 2 3 6 3_5.4 MD &amp; utilisation-Spatial" xfId="12314"/>
    <cellStyle name="Calculation 2 3 6 4" xfId="12315"/>
    <cellStyle name="Calculation 2 3 6 4 2" xfId="12316"/>
    <cellStyle name="Calculation 2 3 6 4 2 2" xfId="12317"/>
    <cellStyle name="Calculation 2 3 6 4 3" xfId="12318"/>
    <cellStyle name="Calculation 2 3 6 4 4" xfId="12319"/>
    <cellStyle name="Calculation 2 3 6 5" xfId="12320"/>
    <cellStyle name="Calculation 2 3 6 5 2" xfId="12321"/>
    <cellStyle name="Calculation 2 3 6 5 2 2" xfId="12322"/>
    <cellStyle name="Calculation 2 3 6 5 3" xfId="12323"/>
    <cellStyle name="Calculation 2 3 6 5 4" xfId="12324"/>
    <cellStyle name="Calculation 2 3 6 6" xfId="12325"/>
    <cellStyle name="Calculation 2 3 6 6 2" xfId="12326"/>
    <cellStyle name="Calculation 2 3 6 6 2 2" xfId="12327"/>
    <cellStyle name="Calculation 2 3 6 6 3" xfId="12328"/>
    <cellStyle name="Calculation 2 3 6 6 4" xfId="12329"/>
    <cellStyle name="Calculation 2 3 6 7" xfId="12330"/>
    <cellStyle name="Calculation 2 3 6 7 2" xfId="12331"/>
    <cellStyle name="Calculation 2 3 6 7 2 2" xfId="12332"/>
    <cellStyle name="Calculation 2 3 6 7 3" xfId="12333"/>
    <cellStyle name="Calculation 2 3 6 7 4" xfId="12334"/>
    <cellStyle name="Calculation 2 3 6 8" xfId="12335"/>
    <cellStyle name="Calculation 2 3 6 8 2" xfId="12336"/>
    <cellStyle name="Calculation 2 3 6 8 2 2" xfId="12337"/>
    <cellStyle name="Calculation 2 3 6 8 3" xfId="12338"/>
    <cellStyle name="Calculation 2 3 6 8 4" xfId="12339"/>
    <cellStyle name="Calculation 2 3 6 9" xfId="12340"/>
    <cellStyle name="Calculation 2 3 6 9 2" xfId="12341"/>
    <cellStyle name="Calculation 2 3 6 9 2 2" xfId="12342"/>
    <cellStyle name="Calculation 2 3 6 9 3" xfId="12343"/>
    <cellStyle name="Calculation 2 3 6 9 4" xfId="12344"/>
    <cellStyle name="Calculation 2 3 6_5.4 MD &amp; utilisation-Spatial" xfId="12345"/>
    <cellStyle name="Calculation 2 3 7" xfId="12346"/>
    <cellStyle name="Calculation 2 3 7 10" xfId="12347"/>
    <cellStyle name="Calculation 2 3 7 10 2" xfId="12348"/>
    <cellStyle name="Calculation 2 3 7 11" xfId="12349"/>
    <cellStyle name="Calculation 2 3 7 11 2" xfId="12350"/>
    <cellStyle name="Calculation 2 3 7 12" xfId="12351"/>
    <cellStyle name="Calculation 2 3 7 13" xfId="12352"/>
    <cellStyle name="Calculation 2 3 7 2" xfId="12353"/>
    <cellStyle name="Calculation 2 3 7 2 2" xfId="12354"/>
    <cellStyle name="Calculation 2 3 7 2 2 2" xfId="12355"/>
    <cellStyle name="Calculation 2 3 7 2 2 3" xfId="12356"/>
    <cellStyle name="Calculation 2 3 7 2 2_5.4 MD &amp; utilisation-Spatial" xfId="12357"/>
    <cellStyle name="Calculation 2 3 7 2 3" xfId="12358"/>
    <cellStyle name="Calculation 2 3 7 2 4" xfId="12359"/>
    <cellStyle name="Calculation 2 3 7 2 5" xfId="12360"/>
    <cellStyle name="Calculation 2 3 7 2_5.4 MD &amp; utilisation-Spatial" xfId="12361"/>
    <cellStyle name="Calculation 2 3 7 3" xfId="12362"/>
    <cellStyle name="Calculation 2 3 7 3 2" xfId="12363"/>
    <cellStyle name="Calculation 2 3 7 3 2 2" xfId="12364"/>
    <cellStyle name="Calculation 2 3 7 3 3" xfId="12365"/>
    <cellStyle name="Calculation 2 3 7 3 4" xfId="12366"/>
    <cellStyle name="Calculation 2 3 7 4" xfId="12367"/>
    <cellStyle name="Calculation 2 3 7 4 2" xfId="12368"/>
    <cellStyle name="Calculation 2 3 7 4 2 2" xfId="12369"/>
    <cellStyle name="Calculation 2 3 7 4 3" xfId="12370"/>
    <cellStyle name="Calculation 2 3 7 4 4" xfId="12371"/>
    <cellStyle name="Calculation 2 3 7 5" xfId="12372"/>
    <cellStyle name="Calculation 2 3 7 5 2" xfId="12373"/>
    <cellStyle name="Calculation 2 3 7 5 2 2" xfId="12374"/>
    <cellStyle name="Calculation 2 3 7 5 3" xfId="12375"/>
    <cellStyle name="Calculation 2 3 7 5 4" xfId="12376"/>
    <cellStyle name="Calculation 2 3 7 6" xfId="12377"/>
    <cellStyle name="Calculation 2 3 7 6 2" xfId="12378"/>
    <cellStyle name="Calculation 2 3 7 6 2 2" xfId="12379"/>
    <cellStyle name="Calculation 2 3 7 6 3" xfId="12380"/>
    <cellStyle name="Calculation 2 3 7 6 4" xfId="12381"/>
    <cellStyle name="Calculation 2 3 7 7" xfId="12382"/>
    <cellStyle name="Calculation 2 3 7 7 2" xfId="12383"/>
    <cellStyle name="Calculation 2 3 7 7 2 2" xfId="12384"/>
    <cellStyle name="Calculation 2 3 7 7 3" xfId="12385"/>
    <cellStyle name="Calculation 2 3 7 7 4" xfId="12386"/>
    <cellStyle name="Calculation 2 3 7 8" xfId="12387"/>
    <cellStyle name="Calculation 2 3 7 8 2" xfId="12388"/>
    <cellStyle name="Calculation 2 3 7 8 2 2" xfId="12389"/>
    <cellStyle name="Calculation 2 3 7 8 3" xfId="12390"/>
    <cellStyle name="Calculation 2 3 7 8 4" xfId="12391"/>
    <cellStyle name="Calculation 2 3 7 9" xfId="12392"/>
    <cellStyle name="Calculation 2 3 7 9 2" xfId="12393"/>
    <cellStyle name="Calculation 2 3 7 9 2 2" xfId="12394"/>
    <cellStyle name="Calculation 2 3 7 9 3" xfId="12395"/>
    <cellStyle name="Calculation 2 3 7 9 4" xfId="12396"/>
    <cellStyle name="Calculation 2 3 7_5.4 MD &amp; utilisation-Spatial" xfId="12397"/>
    <cellStyle name="Calculation 2 3 8" xfId="12398"/>
    <cellStyle name="Calculation 2 3 8 2" xfId="12399"/>
    <cellStyle name="Calculation 2 3 8 2 2" xfId="12400"/>
    <cellStyle name="Calculation 2 3 8 2 3" xfId="12401"/>
    <cellStyle name="Calculation 2 3 8 2_5.4 MD &amp; utilisation-Spatial" xfId="12402"/>
    <cellStyle name="Calculation 2 3 8 3" xfId="12403"/>
    <cellStyle name="Calculation 2 3 8 4" xfId="12404"/>
    <cellStyle name="Calculation 2 3 8 5" xfId="12405"/>
    <cellStyle name="Calculation 2 3 8_5.4 MD &amp; utilisation-Spatial" xfId="12406"/>
    <cellStyle name="Calculation 2 3 9" xfId="12407"/>
    <cellStyle name="Calculation 2 3 9 2" xfId="12408"/>
    <cellStyle name="Calculation 2 3 9 2 2" xfId="12409"/>
    <cellStyle name="Calculation 2 3 9 3" xfId="12410"/>
    <cellStyle name="Calculation 2 3 9 4" xfId="12411"/>
    <cellStyle name="Calculation 2 3_5.4 MD &amp; utilisation-Spatial" xfId="12412"/>
    <cellStyle name="Calculation 2 4" xfId="12413"/>
    <cellStyle name="Calculation 2 4 10" xfId="12414"/>
    <cellStyle name="Calculation 2 4 10 2" xfId="12415"/>
    <cellStyle name="Calculation 2 4 10 2 2" xfId="12416"/>
    <cellStyle name="Calculation 2 4 10 3" xfId="12417"/>
    <cellStyle name="Calculation 2 4 10 4" xfId="12418"/>
    <cellStyle name="Calculation 2 4 11" xfId="12419"/>
    <cellStyle name="Calculation 2 4 11 2" xfId="12420"/>
    <cellStyle name="Calculation 2 4 11 2 2" xfId="12421"/>
    <cellStyle name="Calculation 2 4 11 3" xfId="12422"/>
    <cellStyle name="Calculation 2 4 11 4" xfId="12423"/>
    <cellStyle name="Calculation 2 4 12" xfId="12424"/>
    <cellStyle name="Calculation 2 4 12 2" xfId="12425"/>
    <cellStyle name="Calculation 2 4 12 2 2" xfId="12426"/>
    <cellStyle name="Calculation 2 4 12 3" xfId="12427"/>
    <cellStyle name="Calculation 2 4 12 4" xfId="12428"/>
    <cellStyle name="Calculation 2 4 13" xfId="12429"/>
    <cellStyle name="Calculation 2 4 13 2" xfId="12430"/>
    <cellStyle name="Calculation 2 4 13 2 2" xfId="12431"/>
    <cellStyle name="Calculation 2 4 13 3" xfId="12432"/>
    <cellStyle name="Calculation 2 4 13 4" xfId="12433"/>
    <cellStyle name="Calculation 2 4 14" xfId="12434"/>
    <cellStyle name="Calculation 2 4 14 2" xfId="12435"/>
    <cellStyle name="Calculation 2 4 14 2 2" xfId="12436"/>
    <cellStyle name="Calculation 2 4 14 3" xfId="12437"/>
    <cellStyle name="Calculation 2 4 14 4" xfId="12438"/>
    <cellStyle name="Calculation 2 4 15" xfId="12439"/>
    <cellStyle name="Calculation 2 4 15 2" xfId="12440"/>
    <cellStyle name="Calculation 2 4 15 2 2" xfId="12441"/>
    <cellStyle name="Calculation 2 4 15 3" xfId="12442"/>
    <cellStyle name="Calculation 2 4 15 4" xfId="12443"/>
    <cellStyle name="Calculation 2 4 16" xfId="12444"/>
    <cellStyle name="Calculation 2 4 16 2" xfId="12445"/>
    <cellStyle name="Calculation 2 4 16 2 2" xfId="12446"/>
    <cellStyle name="Calculation 2 4 16 3" xfId="12447"/>
    <cellStyle name="Calculation 2 4 16 4" xfId="12448"/>
    <cellStyle name="Calculation 2 4 17" xfId="12449"/>
    <cellStyle name="Calculation 2 4 18" xfId="12450"/>
    <cellStyle name="Calculation 2 4 2" xfId="12451"/>
    <cellStyle name="Calculation 2 4 2 10" xfId="12452"/>
    <cellStyle name="Calculation 2 4 2 10 2" xfId="12453"/>
    <cellStyle name="Calculation 2 4 2 10 2 2" xfId="12454"/>
    <cellStyle name="Calculation 2 4 2 10 3" xfId="12455"/>
    <cellStyle name="Calculation 2 4 2 10 4" xfId="12456"/>
    <cellStyle name="Calculation 2 4 2 11" xfId="12457"/>
    <cellStyle name="Calculation 2 4 2 11 2" xfId="12458"/>
    <cellStyle name="Calculation 2 4 2 11 2 2" xfId="12459"/>
    <cellStyle name="Calculation 2 4 2 11 3" xfId="12460"/>
    <cellStyle name="Calculation 2 4 2 11 4" xfId="12461"/>
    <cellStyle name="Calculation 2 4 2 12" xfId="12462"/>
    <cellStyle name="Calculation 2 4 2 12 2" xfId="12463"/>
    <cellStyle name="Calculation 2 4 2 12 2 2" xfId="12464"/>
    <cellStyle name="Calculation 2 4 2 12 3" xfId="12465"/>
    <cellStyle name="Calculation 2 4 2 12 4" xfId="12466"/>
    <cellStyle name="Calculation 2 4 2 13" xfId="12467"/>
    <cellStyle name="Calculation 2 4 2 13 2" xfId="12468"/>
    <cellStyle name="Calculation 2 4 2 13 2 2" xfId="12469"/>
    <cellStyle name="Calculation 2 4 2 13 3" xfId="12470"/>
    <cellStyle name="Calculation 2 4 2 13 4" xfId="12471"/>
    <cellStyle name="Calculation 2 4 2 14" xfId="12472"/>
    <cellStyle name="Calculation 2 4 2 14 2" xfId="12473"/>
    <cellStyle name="Calculation 2 4 2 14 2 2" xfId="12474"/>
    <cellStyle name="Calculation 2 4 2 14 3" xfId="12475"/>
    <cellStyle name="Calculation 2 4 2 14 4" xfId="12476"/>
    <cellStyle name="Calculation 2 4 2 15" xfId="12477"/>
    <cellStyle name="Calculation 2 4 2 16" xfId="12478"/>
    <cellStyle name="Calculation 2 4 2 2" xfId="12479"/>
    <cellStyle name="Calculation 2 4 2 2 10" xfId="12480"/>
    <cellStyle name="Calculation 2 4 2 2 10 2" xfId="12481"/>
    <cellStyle name="Calculation 2 4 2 2 10 2 2" xfId="12482"/>
    <cellStyle name="Calculation 2 4 2 2 10 3" xfId="12483"/>
    <cellStyle name="Calculation 2 4 2 2 10 4" xfId="12484"/>
    <cellStyle name="Calculation 2 4 2 2 11" xfId="12485"/>
    <cellStyle name="Calculation 2 4 2 2 11 2" xfId="12486"/>
    <cellStyle name="Calculation 2 4 2 2 11 2 2" xfId="12487"/>
    <cellStyle name="Calculation 2 4 2 2 11 3" xfId="12488"/>
    <cellStyle name="Calculation 2 4 2 2 11 4" xfId="12489"/>
    <cellStyle name="Calculation 2 4 2 2 12" xfId="12490"/>
    <cellStyle name="Calculation 2 4 2 2 12 2" xfId="12491"/>
    <cellStyle name="Calculation 2 4 2 2 12 2 2" xfId="12492"/>
    <cellStyle name="Calculation 2 4 2 2 12 3" xfId="12493"/>
    <cellStyle name="Calculation 2 4 2 2 12 4" xfId="12494"/>
    <cellStyle name="Calculation 2 4 2 2 13" xfId="12495"/>
    <cellStyle name="Calculation 2 4 2 2 13 2" xfId="12496"/>
    <cellStyle name="Calculation 2 4 2 2 13 2 2" xfId="12497"/>
    <cellStyle name="Calculation 2 4 2 2 13 3" xfId="12498"/>
    <cellStyle name="Calculation 2 4 2 2 13 4" xfId="12499"/>
    <cellStyle name="Calculation 2 4 2 2 14" xfId="12500"/>
    <cellStyle name="Calculation 2 4 2 2 14 2" xfId="12501"/>
    <cellStyle name="Calculation 2 4 2 2 15" xfId="12502"/>
    <cellStyle name="Calculation 2 4 2 2 15 2" xfId="12503"/>
    <cellStyle name="Calculation 2 4 2 2 16" xfId="12504"/>
    <cellStyle name="Calculation 2 4 2 2 17" xfId="12505"/>
    <cellStyle name="Calculation 2 4 2 2 2" xfId="12506"/>
    <cellStyle name="Calculation 2 4 2 2 2 10" xfId="12507"/>
    <cellStyle name="Calculation 2 4 2 2 2 10 2" xfId="12508"/>
    <cellStyle name="Calculation 2 4 2 2 2 10 2 2" xfId="12509"/>
    <cellStyle name="Calculation 2 4 2 2 2 10 3" xfId="12510"/>
    <cellStyle name="Calculation 2 4 2 2 2 10 4" xfId="12511"/>
    <cellStyle name="Calculation 2 4 2 2 2 11" xfId="12512"/>
    <cellStyle name="Calculation 2 4 2 2 2 11 2" xfId="12513"/>
    <cellStyle name="Calculation 2 4 2 2 2 12" xfId="12514"/>
    <cellStyle name="Calculation 2 4 2 2 2 13" xfId="12515"/>
    <cellStyle name="Calculation 2 4 2 2 2 2" xfId="12516"/>
    <cellStyle name="Calculation 2 4 2 2 2 2 2" xfId="12517"/>
    <cellStyle name="Calculation 2 4 2 2 2 2 2 2" xfId="12518"/>
    <cellStyle name="Calculation 2 4 2 2 2 2 2 2 2" xfId="12519"/>
    <cellStyle name="Calculation 2 4 2 2 2 2 2 2 3" xfId="12520"/>
    <cellStyle name="Calculation 2 4 2 2 2 2 2 2_5.4 MD &amp; utilisation-Spatial" xfId="12521"/>
    <cellStyle name="Calculation 2 4 2 2 2 2 2 3" xfId="12522"/>
    <cellStyle name="Calculation 2 4 2 2 2 2 2 4" xfId="12523"/>
    <cellStyle name="Calculation 2 4 2 2 2 2 2_5.4 MD &amp; utilisation-Spatial" xfId="12524"/>
    <cellStyle name="Calculation 2 4 2 2 2 2 3" xfId="12525"/>
    <cellStyle name="Calculation 2 4 2 2 2 2 3 2" xfId="12526"/>
    <cellStyle name="Calculation 2 4 2 2 2 2 4" xfId="12527"/>
    <cellStyle name="Calculation 2 4 2 2 2 2 5" xfId="12528"/>
    <cellStyle name="Calculation 2 4 2 2 2 2_5.4 MD &amp; utilisation-Spatial" xfId="12529"/>
    <cellStyle name="Calculation 2 4 2 2 2 3" xfId="12530"/>
    <cellStyle name="Calculation 2 4 2 2 2 3 2" xfId="12531"/>
    <cellStyle name="Calculation 2 4 2 2 2 3 2 2" xfId="12532"/>
    <cellStyle name="Calculation 2 4 2 2 2 3 2 3" xfId="12533"/>
    <cellStyle name="Calculation 2 4 2 2 2 3 2_5.4 MD &amp; utilisation-Spatial" xfId="12534"/>
    <cellStyle name="Calculation 2 4 2 2 2 3 3" xfId="12535"/>
    <cellStyle name="Calculation 2 4 2 2 2 3 4" xfId="12536"/>
    <cellStyle name="Calculation 2 4 2 2 2 3_5.4 MD &amp; utilisation-Spatial" xfId="12537"/>
    <cellStyle name="Calculation 2 4 2 2 2 4" xfId="12538"/>
    <cellStyle name="Calculation 2 4 2 2 2 4 2" xfId="12539"/>
    <cellStyle name="Calculation 2 4 2 2 2 4 2 2" xfId="12540"/>
    <cellStyle name="Calculation 2 4 2 2 2 4 3" xfId="12541"/>
    <cellStyle name="Calculation 2 4 2 2 2 4 4" xfId="12542"/>
    <cellStyle name="Calculation 2 4 2 2 2 5" xfId="12543"/>
    <cellStyle name="Calculation 2 4 2 2 2 5 2" xfId="12544"/>
    <cellStyle name="Calculation 2 4 2 2 2 5 2 2" xfId="12545"/>
    <cellStyle name="Calculation 2 4 2 2 2 5 3" xfId="12546"/>
    <cellStyle name="Calculation 2 4 2 2 2 5 4" xfId="12547"/>
    <cellStyle name="Calculation 2 4 2 2 2 6" xfId="12548"/>
    <cellStyle name="Calculation 2 4 2 2 2 6 2" xfId="12549"/>
    <cellStyle name="Calculation 2 4 2 2 2 6 2 2" xfId="12550"/>
    <cellStyle name="Calculation 2 4 2 2 2 6 3" xfId="12551"/>
    <cellStyle name="Calculation 2 4 2 2 2 6 4" xfId="12552"/>
    <cellStyle name="Calculation 2 4 2 2 2 7" xfId="12553"/>
    <cellStyle name="Calculation 2 4 2 2 2 7 2" xfId="12554"/>
    <cellStyle name="Calculation 2 4 2 2 2 7 2 2" xfId="12555"/>
    <cellStyle name="Calculation 2 4 2 2 2 7 3" xfId="12556"/>
    <cellStyle name="Calculation 2 4 2 2 2 7 4" xfId="12557"/>
    <cellStyle name="Calculation 2 4 2 2 2 8" xfId="12558"/>
    <cellStyle name="Calculation 2 4 2 2 2 8 2" xfId="12559"/>
    <cellStyle name="Calculation 2 4 2 2 2 8 2 2" xfId="12560"/>
    <cellStyle name="Calculation 2 4 2 2 2 8 3" xfId="12561"/>
    <cellStyle name="Calculation 2 4 2 2 2 8 4" xfId="12562"/>
    <cellStyle name="Calculation 2 4 2 2 2 9" xfId="12563"/>
    <cellStyle name="Calculation 2 4 2 2 2 9 2" xfId="12564"/>
    <cellStyle name="Calculation 2 4 2 2 2 9 2 2" xfId="12565"/>
    <cellStyle name="Calculation 2 4 2 2 2 9 3" xfId="12566"/>
    <cellStyle name="Calculation 2 4 2 2 2 9 4" xfId="12567"/>
    <cellStyle name="Calculation 2 4 2 2 2_5.4 MD &amp; utilisation-Spatial" xfId="12568"/>
    <cellStyle name="Calculation 2 4 2 2 3" xfId="12569"/>
    <cellStyle name="Calculation 2 4 2 2 3 10" xfId="12570"/>
    <cellStyle name="Calculation 2 4 2 2 3 10 2" xfId="12571"/>
    <cellStyle name="Calculation 2 4 2 2 3 11" xfId="12572"/>
    <cellStyle name="Calculation 2 4 2 2 3 11 2" xfId="12573"/>
    <cellStyle name="Calculation 2 4 2 2 3 12" xfId="12574"/>
    <cellStyle name="Calculation 2 4 2 2 3 13" xfId="12575"/>
    <cellStyle name="Calculation 2 4 2 2 3 2" xfId="12576"/>
    <cellStyle name="Calculation 2 4 2 2 3 2 2" xfId="12577"/>
    <cellStyle name="Calculation 2 4 2 2 3 2 2 2" xfId="12578"/>
    <cellStyle name="Calculation 2 4 2 2 3 2 2 2 2" xfId="12579"/>
    <cellStyle name="Calculation 2 4 2 2 3 2 2 2 3" xfId="12580"/>
    <cellStyle name="Calculation 2 4 2 2 3 2 2 2_5.4 MD &amp; utilisation-Spatial" xfId="12581"/>
    <cellStyle name="Calculation 2 4 2 2 3 2 2 3" xfId="12582"/>
    <cellStyle name="Calculation 2 4 2 2 3 2 2 4" xfId="12583"/>
    <cellStyle name="Calculation 2 4 2 2 3 2 2_5.4 MD &amp; utilisation-Spatial" xfId="12584"/>
    <cellStyle name="Calculation 2 4 2 2 3 2 3" xfId="12585"/>
    <cellStyle name="Calculation 2 4 2 2 3 2 3 2" xfId="12586"/>
    <cellStyle name="Calculation 2 4 2 2 3 2 4" xfId="12587"/>
    <cellStyle name="Calculation 2 4 2 2 3 2 5" xfId="12588"/>
    <cellStyle name="Calculation 2 4 2 2 3 2_5.4 MD &amp; utilisation-Spatial" xfId="12589"/>
    <cellStyle name="Calculation 2 4 2 2 3 3" xfId="12590"/>
    <cellStyle name="Calculation 2 4 2 2 3 3 2" xfId="12591"/>
    <cellStyle name="Calculation 2 4 2 2 3 3 2 2" xfId="12592"/>
    <cellStyle name="Calculation 2 4 2 2 3 3 2 3" xfId="12593"/>
    <cellStyle name="Calculation 2 4 2 2 3 3 2_5.4 MD &amp; utilisation-Spatial" xfId="12594"/>
    <cellStyle name="Calculation 2 4 2 2 3 3 3" xfId="12595"/>
    <cellStyle name="Calculation 2 4 2 2 3 3 4" xfId="12596"/>
    <cellStyle name="Calculation 2 4 2 2 3 3_5.4 MD &amp; utilisation-Spatial" xfId="12597"/>
    <cellStyle name="Calculation 2 4 2 2 3 4" xfId="12598"/>
    <cellStyle name="Calculation 2 4 2 2 3 4 2" xfId="12599"/>
    <cellStyle name="Calculation 2 4 2 2 3 4 2 2" xfId="12600"/>
    <cellStyle name="Calculation 2 4 2 2 3 4 3" xfId="12601"/>
    <cellStyle name="Calculation 2 4 2 2 3 4 4" xfId="12602"/>
    <cellStyle name="Calculation 2 4 2 2 3 5" xfId="12603"/>
    <cellStyle name="Calculation 2 4 2 2 3 5 2" xfId="12604"/>
    <cellStyle name="Calculation 2 4 2 2 3 5 2 2" xfId="12605"/>
    <cellStyle name="Calculation 2 4 2 2 3 5 3" xfId="12606"/>
    <cellStyle name="Calculation 2 4 2 2 3 5 4" xfId="12607"/>
    <cellStyle name="Calculation 2 4 2 2 3 6" xfId="12608"/>
    <cellStyle name="Calculation 2 4 2 2 3 6 2" xfId="12609"/>
    <cellStyle name="Calculation 2 4 2 2 3 6 2 2" xfId="12610"/>
    <cellStyle name="Calculation 2 4 2 2 3 6 3" xfId="12611"/>
    <cellStyle name="Calculation 2 4 2 2 3 6 4" xfId="12612"/>
    <cellStyle name="Calculation 2 4 2 2 3 7" xfId="12613"/>
    <cellStyle name="Calculation 2 4 2 2 3 7 2" xfId="12614"/>
    <cellStyle name="Calculation 2 4 2 2 3 7 2 2" xfId="12615"/>
    <cellStyle name="Calculation 2 4 2 2 3 7 3" xfId="12616"/>
    <cellStyle name="Calculation 2 4 2 2 3 7 4" xfId="12617"/>
    <cellStyle name="Calculation 2 4 2 2 3 8" xfId="12618"/>
    <cellStyle name="Calculation 2 4 2 2 3 8 2" xfId="12619"/>
    <cellStyle name="Calculation 2 4 2 2 3 8 2 2" xfId="12620"/>
    <cellStyle name="Calculation 2 4 2 2 3 8 3" xfId="12621"/>
    <cellStyle name="Calculation 2 4 2 2 3 8 4" xfId="12622"/>
    <cellStyle name="Calculation 2 4 2 2 3 9" xfId="12623"/>
    <cellStyle name="Calculation 2 4 2 2 3 9 2" xfId="12624"/>
    <cellStyle name="Calculation 2 4 2 2 3 9 2 2" xfId="12625"/>
    <cellStyle name="Calculation 2 4 2 2 3 9 3" xfId="12626"/>
    <cellStyle name="Calculation 2 4 2 2 3 9 4" xfId="12627"/>
    <cellStyle name="Calculation 2 4 2 2 3_5.4 MD &amp; utilisation-Spatial" xfId="12628"/>
    <cellStyle name="Calculation 2 4 2 2 4" xfId="12629"/>
    <cellStyle name="Calculation 2 4 2 2 4 10" xfId="12630"/>
    <cellStyle name="Calculation 2 4 2 2 4 10 2" xfId="12631"/>
    <cellStyle name="Calculation 2 4 2 2 4 11" xfId="12632"/>
    <cellStyle name="Calculation 2 4 2 2 4 11 2" xfId="12633"/>
    <cellStyle name="Calculation 2 4 2 2 4 12" xfId="12634"/>
    <cellStyle name="Calculation 2 4 2 2 4 13" xfId="12635"/>
    <cellStyle name="Calculation 2 4 2 2 4 2" xfId="12636"/>
    <cellStyle name="Calculation 2 4 2 2 4 2 2" xfId="12637"/>
    <cellStyle name="Calculation 2 4 2 2 4 2 2 2" xfId="12638"/>
    <cellStyle name="Calculation 2 4 2 2 4 2 2 3" xfId="12639"/>
    <cellStyle name="Calculation 2 4 2 2 4 2 2_5.4 MD &amp; utilisation-Spatial" xfId="12640"/>
    <cellStyle name="Calculation 2 4 2 2 4 2 3" xfId="12641"/>
    <cellStyle name="Calculation 2 4 2 2 4 2 4" xfId="12642"/>
    <cellStyle name="Calculation 2 4 2 2 4 2_5.4 MD &amp; utilisation-Spatial" xfId="12643"/>
    <cellStyle name="Calculation 2 4 2 2 4 3" xfId="12644"/>
    <cellStyle name="Calculation 2 4 2 2 4 3 2" xfId="12645"/>
    <cellStyle name="Calculation 2 4 2 2 4 3 2 2" xfId="12646"/>
    <cellStyle name="Calculation 2 4 2 2 4 3 3" xfId="12647"/>
    <cellStyle name="Calculation 2 4 2 2 4 3 4" xfId="12648"/>
    <cellStyle name="Calculation 2 4 2 2 4 4" xfId="12649"/>
    <cellStyle name="Calculation 2 4 2 2 4 4 2" xfId="12650"/>
    <cellStyle name="Calculation 2 4 2 2 4 4 2 2" xfId="12651"/>
    <cellStyle name="Calculation 2 4 2 2 4 4 3" xfId="12652"/>
    <cellStyle name="Calculation 2 4 2 2 4 4 4" xfId="12653"/>
    <cellStyle name="Calculation 2 4 2 2 4 5" xfId="12654"/>
    <cellStyle name="Calculation 2 4 2 2 4 5 2" xfId="12655"/>
    <cellStyle name="Calculation 2 4 2 2 4 5 2 2" xfId="12656"/>
    <cellStyle name="Calculation 2 4 2 2 4 5 3" xfId="12657"/>
    <cellStyle name="Calculation 2 4 2 2 4 5 4" xfId="12658"/>
    <cellStyle name="Calculation 2 4 2 2 4 6" xfId="12659"/>
    <cellStyle name="Calculation 2 4 2 2 4 6 2" xfId="12660"/>
    <cellStyle name="Calculation 2 4 2 2 4 6 2 2" xfId="12661"/>
    <cellStyle name="Calculation 2 4 2 2 4 6 3" xfId="12662"/>
    <cellStyle name="Calculation 2 4 2 2 4 6 4" xfId="12663"/>
    <cellStyle name="Calculation 2 4 2 2 4 7" xfId="12664"/>
    <cellStyle name="Calculation 2 4 2 2 4 7 2" xfId="12665"/>
    <cellStyle name="Calculation 2 4 2 2 4 7 2 2" xfId="12666"/>
    <cellStyle name="Calculation 2 4 2 2 4 7 3" xfId="12667"/>
    <cellStyle name="Calculation 2 4 2 2 4 7 4" xfId="12668"/>
    <cellStyle name="Calculation 2 4 2 2 4 8" xfId="12669"/>
    <cellStyle name="Calculation 2 4 2 2 4 8 2" xfId="12670"/>
    <cellStyle name="Calculation 2 4 2 2 4 8 2 2" xfId="12671"/>
    <cellStyle name="Calculation 2 4 2 2 4 8 3" xfId="12672"/>
    <cellStyle name="Calculation 2 4 2 2 4 8 4" xfId="12673"/>
    <cellStyle name="Calculation 2 4 2 2 4 9" xfId="12674"/>
    <cellStyle name="Calculation 2 4 2 2 4 9 2" xfId="12675"/>
    <cellStyle name="Calculation 2 4 2 2 4 9 2 2" xfId="12676"/>
    <cellStyle name="Calculation 2 4 2 2 4 9 3" xfId="12677"/>
    <cellStyle name="Calculation 2 4 2 2 4 9 4" xfId="12678"/>
    <cellStyle name="Calculation 2 4 2 2 4_5.4 MD &amp; utilisation-Spatial" xfId="12679"/>
    <cellStyle name="Calculation 2 4 2 2 5" xfId="12680"/>
    <cellStyle name="Calculation 2 4 2 2 5 2" xfId="12681"/>
    <cellStyle name="Calculation 2 4 2 2 5 2 2" xfId="12682"/>
    <cellStyle name="Calculation 2 4 2 2 5 2 3" xfId="12683"/>
    <cellStyle name="Calculation 2 4 2 2 5 2_5.4 MD &amp; utilisation-Spatial" xfId="12684"/>
    <cellStyle name="Calculation 2 4 2 2 5 3" xfId="12685"/>
    <cellStyle name="Calculation 2 4 2 2 5 4" xfId="12686"/>
    <cellStyle name="Calculation 2 4 2 2 5_5.4 MD &amp; utilisation-Spatial" xfId="12687"/>
    <cellStyle name="Calculation 2 4 2 2 6" xfId="12688"/>
    <cellStyle name="Calculation 2 4 2 2 6 2" xfId="12689"/>
    <cellStyle name="Calculation 2 4 2 2 6 2 2" xfId="12690"/>
    <cellStyle name="Calculation 2 4 2 2 6 3" xfId="12691"/>
    <cellStyle name="Calculation 2 4 2 2 6 4" xfId="12692"/>
    <cellStyle name="Calculation 2 4 2 2 7" xfId="12693"/>
    <cellStyle name="Calculation 2 4 2 2 7 2" xfId="12694"/>
    <cellStyle name="Calculation 2 4 2 2 7 2 2" xfId="12695"/>
    <cellStyle name="Calculation 2 4 2 2 7 3" xfId="12696"/>
    <cellStyle name="Calculation 2 4 2 2 7 4" xfId="12697"/>
    <cellStyle name="Calculation 2 4 2 2 8" xfId="12698"/>
    <cellStyle name="Calculation 2 4 2 2 8 2" xfId="12699"/>
    <cellStyle name="Calculation 2 4 2 2 8 2 2" xfId="12700"/>
    <cellStyle name="Calculation 2 4 2 2 8 3" xfId="12701"/>
    <cellStyle name="Calculation 2 4 2 2 8 4" xfId="12702"/>
    <cellStyle name="Calculation 2 4 2 2 9" xfId="12703"/>
    <cellStyle name="Calculation 2 4 2 2 9 2" xfId="12704"/>
    <cellStyle name="Calculation 2 4 2 2 9 2 2" xfId="12705"/>
    <cellStyle name="Calculation 2 4 2 2 9 3" xfId="12706"/>
    <cellStyle name="Calculation 2 4 2 2 9 4" xfId="12707"/>
    <cellStyle name="Calculation 2 4 2 2_5.4 MD &amp; utilisation-Spatial" xfId="12708"/>
    <cellStyle name="Calculation 2 4 2 3" xfId="12709"/>
    <cellStyle name="Calculation 2 4 2 3 10" xfId="12710"/>
    <cellStyle name="Calculation 2 4 2 3 10 2" xfId="12711"/>
    <cellStyle name="Calculation 2 4 2 3 10 2 2" xfId="12712"/>
    <cellStyle name="Calculation 2 4 2 3 10 3" xfId="12713"/>
    <cellStyle name="Calculation 2 4 2 3 10 4" xfId="12714"/>
    <cellStyle name="Calculation 2 4 2 3 11" xfId="12715"/>
    <cellStyle name="Calculation 2 4 2 3 12" xfId="12716"/>
    <cellStyle name="Calculation 2 4 2 3 2" xfId="12717"/>
    <cellStyle name="Calculation 2 4 2 3 2 2" xfId="12718"/>
    <cellStyle name="Calculation 2 4 2 3 2 2 2" xfId="12719"/>
    <cellStyle name="Calculation 2 4 2 3 2 2 2 2" xfId="12720"/>
    <cellStyle name="Calculation 2 4 2 3 2 2 2 3" xfId="12721"/>
    <cellStyle name="Calculation 2 4 2 3 2 2 2_5.4 MD &amp; utilisation-Spatial" xfId="12722"/>
    <cellStyle name="Calculation 2 4 2 3 2 2 3" xfId="12723"/>
    <cellStyle name="Calculation 2 4 2 3 2 2 4" xfId="12724"/>
    <cellStyle name="Calculation 2 4 2 3 2 2_5.4 MD &amp; utilisation-Spatial" xfId="12725"/>
    <cellStyle name="Calculation 2 4 2 3 2 3" xfId="12726"/>
    <cellStyle name="Calculation 2 4 2 3 2 3 2" xfId="12727"/>
    <cellStyle name="Calculation 2 4 2 3 2 4" xfId="12728"/>
    <cellStyle name="Calculation 2 4 2 3 2 5" xfId="12729"/>
    <cellStyle name="Calculation 2 4 2 3 2_5.4 MD &amp; utilisation-Spatial" xfId="12730"/>
    <cellStyle name="Calculation 2 4 2 3 3" xfId="12731"/>
    <cellStyle name="Calculation 2 4 2 3 3 2" xfId="12732"/>
    <cellStyle name="Calculation 2 4 2 3 3 2 2" xfId="12733"/>
    <cellStyle name="Calculation 2 4 2 3 3 2 3" xfId="12734"/>
    <cellStyle name="Calculation 2 4 2 3 3 2_5.4 MD &amp; utilisation-Spatial" xfId="12735"/>
    <cellStyle name="Calculation 2 4 2 3 3 3" xfId="12736"/>
    <cellStyle name="Calculation 2 4 2 3 3 4" xfId="12737"/>
    <cellStyle name="Calculation 2 4 2 3 3_5.4 MD &amp; utilisation-Spatial" xfId="12738"/>
    <cellStyle name="Calculation 2 4 2 3 4" xfId="12739"/>
    <cellStyle name="Calculation 2 4 2 3 4 2" xfId="12740"/>
    <cellStyle name="Calculation 2 4 2 3 4 2 2" xfId="12741"/>
    <cellStyle name="Calculation 2 4 2 3 4 3" xfId="12742"/>
    <cellStyle name="Calculation 2 4 2 3 4 4" xfId="12743"/>
    <cellStyle name="Calculation 2 4 2 3 5" xfId="12744"/>
    <cellStyle name="Calculation 2 4 2 3 5 2" xfId="12745"/>
    <cellStyle name="Calculation 2 4 2 3 5 2 2" xfId="12746"/>
    <cellStyle name="Calculation 2 4 2 3 5 3" xfId="12747"/>
    <cellStyle name="Calculation 2 4 2 3 5 4" xfId="12748"/>
    <cellStyle name="Calculation 2 4 2 3 6" xfId="12749"/>
    <cellStyle name="Calculation 2 4 2 3 6 2" xfId="12750"/>
    <cellStyle name="Calculation 2 4 2 3 6 2 2" xfId="12751"/>
    <cellStyle name="Calculation 2 4 2 3 6 3" xfId="12752"/>
    <cellStyle name="Calculation 2 4 2 3 6 4" xfId="12753"/>
    <cellStyle name="Calculation 2 4 2 3 7" xfId="12754"/>
    <cellStyle name="Calculation 2 4 2 3 7 2" xfId="12755"/>
    <cellStyle name="Calculation 2 4 2 3 7 2 2" xfId="12756"/>
    <cellStyle name="Calculation 2 4 2 3 7 3" xfId="12757"/>
    <cellStyle name="Calculation 2 4 2 3 7 4" xfId="12758"/>
    <cellStyle name="Calculation 2 4 2 3 8" xfId="12759"/>
    <cellStyle name="Calculation 2 4 2 3 8 2" xfId="12760"/>
    <cellStyle name="Calculation 2 4 2 3 8 2 2" xfId="12761"/>
    <cellStyle name="Calculation 2 4 2 3 8 3" xfId="12762"/>
    <cellStyle name="Calculation 2 4 2 3 8 4" xfId="12763"/>
    <cellStyle name="Calculation 2 4 2 3 9" xfId="12764"/>
    <cellStyle name="Calculation 2 4 2 3 9 2" xfId="12765"/>
    <cellStyle name="Calculation 2 4 2 3 9 2 2" xfId="12766"/>
    <cellStyle name="Calculation 2 4 2 3 9 3" xfId="12767"/>
    <cellStyle name="Calculation 2 4 2 3 9 4" xfId="12768"/>
    <cellStyle name="Calculation 2 4 2 3_5.4 MD &amp; utilisation-Spatial" xfId="12769"/>
    <cellStyle name="Calculation 2 4 2 4" xfId="12770"/>
    <cellStyle name="Calculation 2 4 2 4 10" xfId="12771"/>
    <cellStyle name="Calculation 2 4 2 4 10 2" xfId="12772"/>
    <cellStyle name="Calculation 2 4 2 4 11" xfId="12773"/>
    <cellStyle name="Calculation 2 4 2 4 11 2" xfId="12774"/>
    <cellStyle name="Calculation 2 4 2 4 12" xfId="12775"/>
    <cellStyle name="Calculation 2 4 2 4 13" xfId="12776"/>
    <cellStyle name="Calculation 2 4 2 4 2" xfId="12777"/>
    <cellStyle name="Calculation 2 4 2 4 2 2" xfId="12778"/>
    <cellStyle name="Calculation 2 4 2 4 2 2 2" xfId="12779"/>
    <cellStyle name="Calculation 2 4 2 4 2 2 2 2" xfId="12780"/>
    <cellStyle name="Calculation 2 4 2 4 2 2 2 3" xfId="12781"/>
    <cellStyle name="Calculation 2 4 2 4 2 2 2_5.4 MD &amp; utilisation-Spatial" xfId="12782"/>
    <cellStyle name="Calculation 2 4 2 4 2 2 3" xfId="12783"/>
    <cellStyle name="Calculation 2 4 2 4 2 2 4" xfId="12784"/>
    <cellStyle name="Calculation 2 4 2 4 2 2_5.4 MD &amp; utilisation-Spatial" xfId="12785"/>
    <cellStyle name="Calculation 2 4 2 4 2 3" xfId="12786"/>
    <cellStyle name="Calculation 2 4 2 4 2 3 2" xfId="12787"/>
    <cellStyle name="Calculation 2 4 2 4 2 4" xfId="12788"/>
    <cellStyle name="Calculation 2 4 2 4 2 5" xfId="12789"/>
    <cellStyle name="Calculation 2 4 2 4 2_5.4 MD &amp; utilisation-Spatial" xfId="12790"/>
    <cellStyle name="Calculation 2 4 2 4 3" xfId="12791"/>
    <cellStyle name="Calculation 2 4 2 4 3 2" xfId="12792"/>
    <cellStyle name="Calculation 2 4 2 4 3 2 2" xfId="12793"/>
    <cellStyle name="Calculation 2 4 2 4 3 2 3" xfId="12794"/>
    <cellStyle name="Calculation 2 4 2 4 3 2_5.4 MD &amp; utilisation-Spatial" xfId="12795"/>
    <cellStyle name="Calculation 2 4 2 4 3 3" xfId="12796"/>
    <cellStyle name="Calculation 2 4 2 4 3 4" xfId="12797"/>
    <cellStyle name="Calculation 2 4 2 4 3_5.4 MD &amp; utilisation-Spatial" xfId="12798"/>
    <cellStyle name="Calculation 2 4 2 4 4" xfId="12799"/>
    <cellStyle name="Calculation 2 4 2 4 4 2" xfId="12800"/>
    <cellStyle name="Calculation 2 4 2 4 4 2 2" xfId="12801"/>
    <cellStyle name="Calculation 2 4 2 4 4 3" xfId="12802"/>
    <cellStyle name="Calculation 2 4 2 4 4 4" xfId="12803"/>
    <cellStyle name="Calculation 2 4 2 4 5" xfId="12804"/>
    <cellStyle name="Calculation 2 4 2 4 5 2" xfId="12805"/>
    <cellStyle name="Calculation 2 4 2 4 5 2 2" xfId="12806"/>
    <cellStyle name="Calculation 2 4 2 4 5 3" xfId="12807"/>
    <cellStyle name="Calculation 2 4 2 4 5 4" xfId="12808"/>
    <cellStyle name="Calculation 2 4 2 4 6" xfId="12809"/>
    <cellStyle name="Calculation 2 4 2 4 6 2" xfId="12810"/>
    <cellStyle name="Calculation 2 4 2 4 6 2 2" xfId="12811"/>
    <cellStyle name="Calculation 2 4 2 4 6 3" xfId="12812"/>
    <cellStyle name="Calculation 2 4 2 4 6 4" xfId="12813"/>
    <cellStyle name="Calculation 2 4 2 4 7" xfId="12814"/>
    <cellStyle name="Calculation 2 4 2 4 7 2" xfId="12815"/>
    <cellStyle name="Calculation 2 4 2 4 7 2 2" xfId="12816"/>
    <cellStyle name="Calculation 2 4 2 4 7 3" xfId="12817"/>
    <cellStyle name="Calculation 2 4 2 4 7 4" xfId="12818"/>
    <cellStyle name="Calculation 2 4 2 4 8" xfId="12819"/>
    <cellStyle name="Calculation 2 4 2 4 8 2" xfId="12820"/>
    <cellStyle name="Calculation 2 4 2 4 8 2 2" xfId="12821"/>
    <cellStyle name="Calculation 2 4 2 4 8 3" xfId="12822"/>
    <cellStyle name="Calculation 2 4 2 4 8 4" xfId="12823"/>
    <cellStyle name="Calculation 2 4 2 4 9" xfId="12824"/>
    <cellStyle name="Calculation 2 4 2 4 9 2" xfId="12825"/>
    <cellStyle name="Calculation 2 4 2 4 9 2 2" xfId="12826"/>
    <cellStyle name="Calculation 2 4 2 4 9 3" xfId="12827"/>
    <cellStyle name="Calculation 2 4 2 4 9 4" xfId="12828"/>
    <cellStyle name="Calculation 2 4 2 4_5.4 MD &amp; utilisation-Spatial" xfId="12829"/>
    <cellStyle name="Calculation 2 4 2 5" xfId="12830"/>
    <cellStyle name="Calculation 2 4 2 5 10" xfId="12831"/>
    <cellStyle name="Calculation 2 4 2 5 10 2" xfId="12832"/>
    <cellStyle name="Calculation 2 4 2 5 11" xfId="12833"/>
    <cellStyle name="Calculation 2 4 2 5 11 2" xfId="12834"/>
    <cellStyle name="Calculation 2 4 2 5 12" xfId="12835"/>
    <cellStyle name="Calculation 2 4 2 5 13" xfId="12836"/>
    <cellStyle name="Calculation 2 4 2 5 2" xfId="12837"/>
    <cellStyle name="Calculation 2 4 2 5 2 2" xfId="12838"/>
    <cellStyle name="Calculation 2 4 2 5 2 2 2" xfId="12839"/>
    <cellStyle name="Calculation 2 4 2 5 2 2 3" xfId="12840"/>
    <cellStyle name="Calculation 2 4 2 5 2 2_5.4 MD &amp; utilisation-Spatial" xfId="12841"/>
    <cellStyle name="Calculation 2 4 2 5 2 3" xfId="12842"/>
    <cellStyle name="Calculation 2 4 2 5 2 4" xfId="12843"/>
    <cellStyle name="Calculation 2 4 2 5 2_5.4 MD &amp; utilisation-Spatial" xfId="12844"/>
    <cellStyle name="Calculation 2 4 2 5 3" xfId="12845"/>
    <cellStyle name="Calculation 2 4 2 5 3 2" xfId="12846"/>
    <cellStyle name="Calculation 2 4 2 5 3 2 2" xfId="12847"/>
    <cellStyle name="Calculation 2 4 2 5 3 3" xfId="12848"/>
    <cellStyle name="Calculation 2 4 2 5 3 4" xfId="12849"/>
    <cellStyle name="Calculation 2 4 2 5 4" xfId="12850"/>
    <cellStyle name="Calculation 2 4 2 5 4 2" xfId="12851"/>
    <cellStyle name="Calculation 2 4 2 5 4 2 2" xfId="12852"/>
    <cellStyle name="Calculation 2 4 2 5 4 3" xfId="12853"/>
    <cellStyle name="Calculation 2 4 2 5 4 4" xfId="12854"/>
    <cellStyle name="Calculation 2 4 2 5 5" xfId="12855"/>
    <cellStyle name="Calculation 2 4 2 5 5 2" xfId="12856"/>
    <cellStyle name="Calculation 2 4 2 5 5 2 2" xfId="12857"/>
    <cellStyle name="Calculation 2 4 2 5 5 3" xfId="12858"/>
    <cellStyle name="Calculation 2 4 2 5 5 4" xfId="12859"/>
    <cellStyle name="Calculation 2 4 2 5 6" xfId="12860"/>
    <cellStyle name="Calculation 2 4 2 5 6 2" xfId="12861"/>
    <cellStyle name="Calculation 2 4 2 5 6 2 2" xfId="12862"/>
    <cellStyle name="Calculation 2 4 2 5 6 3" xfId="12863"/>
    <cellStyle name="Calculation 2 4 2 5 6 4" xfId="12864"/>
    <cellStyle name="Calculation 2 4 2 5 7" xfId="12865"/>
    <cellStyle name="Calculation 2 4 2 5 7 2" xfId="12866"/>
    <cellStyle name="Calculation 2 4 2 5 7 2 2" xfId="12867"/>
    <cellStyle name="Calculation 2 4 2 5 7 3" xfId="12868"/>
    <cellStyle name="Calculation 2 4 2 5 7 4" xfId="12869"/>
    <cellStyle name="Calculation 2 4 2 5 8" xfId="12870"/>
    <cellStyle name="Calculation 2 4 2 5 8 2" xfId="12871"/>
    <cellStyle name="Calculation 2 4 2 5 8 2 2" xfId="12872"/>
    <cellStyle name="Calculation 2 4 2 5 8 3" xfId="12873"/>
    <cellStyle name="Calculation 2 4 2 5 8 4" xfId="12874"/>
    <cellStyle name="Calculation 2 4 2 5 9" xfId="12875"/>
    <cellStyle name="Calculation 2 4 2 5 9 2" xfId="12876"/>
    <cellStyle name="Calculation 2 4 2 5 9 2 2" xfId="12877"/>
    <cellStyle name="Calculation 2 4 2 5 9 3" xfId="12878"/>
    <cellStyle name="Calculation 2 4 2 5 9 4" xfId="12879"/>
    <cellStyle name="Calculation 2 4 2 5_5.4 MD &amp; utilisation-Spatial" xfId="12880"/>
    <cellStyle name="Calculation 2 4 2 6" xfId="12881"/>
    <cellStyle name="Calculation 2 4 2 6 2" xfId="12882"/>
    <cellStyle name="Calculation 2 4 2 6 2 2" xfId="12883"/>
    <cellStyle name="Calculation 2 4 2 6 2 3" xfId="12884"/>
    <cellStyle name="Calculation 2 4 2 6 2_5.4 MD &amp; utilisation-Spatial" xfId="12885"/>
    <cellStyle name="Calculation 2 4 2 6 3" xfId="12886"/>
    <cellStyle name="Calculation 2 4 2 6 4" xfId="12887"/>
    <cellStyle name="Calculation 2 4 2 6_5.4 MD &amp; utilisation-Spatial" xfId="12888"/>
    <cellStyle name="Calculation 2 4 2 7" xfId="12889"/>
    <cellStyle name="Calculation 2 4 2 7 2" xfId="12890"/>
    <cellStyle name="Calculation 2 4 2 7 2 2" xfId="12891"/>
    <cellStyle name="Calculation 2 4 2 7 3" xfId="12892"/>
    <cellStyle name="Calculation 2 4 2 7 4" xfId="12893"/>
    <cellStyle name="Calculation 2 4 2 8" xfId="12894"/>
    <cellStyle name="Calculation 2 4 2 8 2" xfId="12895"/>
    <cellStyle name="Calculation 2 4 2 8 2 2" xfId="12896"/>
    <cellStyle name="Calculation 2 4 2 8 3" xfId="12897"/>
    <cellStyle name="Calculation 2 4 2 8 4" xfId="12898"/>
    <cellStyle name="Calculation 2 4 2 9" xfId="12899"/>
    <cellStyle name="Calculation 2 4 2 9 2" xfId="12900"/>
    <cellStyle name="Calculation 2 4 2 9 2 2" xfId="12901"/>
    <cellStyle name="Calculation 2 4 2 9 3" xfId="12902"/>
    <cellStyle name="Calculation 2 4 2 9 4" xfId="12903"/>
    <cellStyle name="Calculation 2 4 2_5.4 MD &amp; utilisation-Spatial" xfId="12904"/>
    <cellStyle name="Calculation 2 4 3" xfId="12905"/>
    <cellStyle name="Calculation 2 4 3 10" xfId="12906"/>
    <cellStyle name="Calculation 2 4 3 10 2" xfId="12907"/>
    <cellStyle name="Calculation 2 4 3 10 2 2" xfId="12908"/>
    <cellStyle name="Calculation 2 4 3 10 3" xfId="12909"/>
    <cellStyle name="Calculation 2 4 3 10 4" xfId="12910"/>
    <cellStyle name="Calculation 2 4 3 11" xfId="12911"/>
    <cellStyle name="Calculation 2 4 3 11 2" xfId="12912"/>
    <cellStyle name="Calculation 2 4 3 11 2 2" xfId="12913"/>
    <cellStyle name="Calculation 2 4 3 11 3" xfId="12914"/>
    <cellStyle name="Calculation 2 4 3 11 4" xfId="12915"/>
    <cellStyle name="Calculation 2 4 3 12" xfId="12916"/>
    <cellStyle name="Calculation 2 4 3 12 2" xfId="12917"/>
    <cellStyle name="Calculation 2 4 3 12 2 2" xfId="12918"/>
    <cellStyle name="Calculation 2 4 3 12 3" xfId="12919"/>
    <cellStyle name="Calculation 2 4 3 12 4" xfId="12920"/>
    <cellStyle name="Calculation 2 4 3 13" xfId="12921"/>
    <cellStyle name="Calculation 2 4 3 13 2" xfId="12922"/>
    <cellStyle name="Calculation 2 4 3 13 2 2" xfId="12923"/>
    <cellStyle name="Calculation 2 4 3 13 3" xfId="12924"/>
    <cellStyle name="Calculation 2 4 3 13 4" xfId="12925"/>
    <cellStyle name="Calculation 2 4 3 14" xfId="12926"/>
    <cellStyle name="Calculation 2 4 3 14 2" xfId="12927"/>
    <cellStyle name="Calculation 2 4 3 14 2 2" xfId="12928"/>
    <cellStyle name="Calculation 2 4 3 14 3" xfId="12929"/>
    <cellStyle name="Calculation 2 4 3 14 4" xfId="12930"/>
    <cellStyle name="Calculation 2 4 3 15" xfId="12931"/>
    <cellStyle name="Calculation 2 4 3 16" xfId="12932"/>
    <cellStyle name="Calculation 2 4 3 2" xfId="12933"/>
    <cellStyle name="Calculation 2 4 3 2 10" xfId="12934"/>
    <cellStyle name="Calculation 2 4 3 2 10 2" xfId="12935"/>
    <cellStyle name="Calculation 2 4 3 2 10 2 2" xfId="12936"/>
    <cellStyle name="Calculation 2 4 3 2 10 3" xfId="12937"/>
    <cellStyle name="Calculation 2 4 3 2 10 4" xfId="12938"/>
    <cellStyle name="Calculation 2 4 3 2 11" xfId="12939"/>
    <cellStyle name="Calculation 2 4 3 2 11 2" xfId="12940"/>
    <cellStyle name="Calculation 2 4 3 2 11 2 2" xfId="12941"/>
    <cellStyle name="Calculation 2 4 3 2 11 3" xfId="12942"/>
    <cellStyle name="Calculation 2 4 3 2 11 4" xfId="12943"/>
    <cellStyle name="Calculation 2 4 3 2 12" xfId="12944"/>
    <cellStyle name="Calculation 2 4 3 2 12 2" xfId="12945"/>
    <cellStyle name="Calculation 2 4 3 2 12 2 2" xfId="12946"/>
    <cellStyle name="Calculation 2 4 3 2 12 3" xfId="12947"/>
    <cellStyle name="Calculation 2 4 3 2 12 4" xfId="12948"/>
    <cellStyle name="Calculation 2 4 3 2 13" xfId="12949"/>
    <cellStyle name="Calculation 2 4 3 2 13 2" xfId="12950"/>
    <cellStyle name="Calculation 2 4 3 2 13 2 2" xfId="12951"/>
    <cellStyle name="Calculation 2 4 3 2 13 3" xfId="12952"/>
    <cellStyle name="Calculation 2 4 3 2 13 4" xfId="12953"/>
    <cellStyle name="Calculation 2 4 3 2 14" xfId="12954"/>
    <cellStyle name="Calculation 2 4 3 2 14 2" xfId="12955"/>
    <cellStyle name="Calculation 2 4 3 2 15" xfId="12956"/>
    <cellStyle name="Calculation 2 4 3 2 15 2" xfId="12957"/>
    <cellStyle name="Calculation 2 4 3 2 16" xfId="12958"/>
    <cellStyle name="Calculation 2 4 3 2 17" xfId="12959"/>
    <cellStyle name="Calculation 2 4 3 2 2" xfId="12960"/>
    <cellStyle name="Calculation 2 4 3 2 2 10" xfId="12961"/>
    <cellStyle name="Calculation 2 4 3 2 2 10 2" xfId="12962"/>
    <cellStyle name="Calculation 2 4 3 2 2 10 2 2" xfId="12963"/>
    <cellStyle name="Calculation 2 4 3 2 2 10 3" xfId="12964"/>
    <cellStyle name="Calculation 2 4 3 2 2 10 4" xfId="12965"/>
    <cellStyle name="Calculation 2 4 3 2 2 11" xfId="12966"/>
    <cellStyle name="Calculation 2 4 3 2 2 11 2" xfId="12967"/>
    <cellStyle name="Calculation 2 4 3 2 2 12" xfId="12968"/>
    <cellStyle name="Calculation 2 4 3 2 2 13" xfId="12969"/>
    <cellStyle name="Calculation 2 4 3 2 2 2" xfId="12970"/>
    <cellStyle name="Calculation 2 4 3 2 2 2 2" xfId="12971"/>
    <cellStyle name="Calculation 2 4 3 2 2 2 2 2" xfId="12972"/>
    <cellStyle name="Calculation 2 4 3 2 2 2 2 2 2" xfId="12973"/>
    <cellStyle name="Calculation 2 4 3 2 2 2 2 2 3" xfId="12974"/>
    <cellStyle name="Calculation 2 4 3 2 2 2 2 2_5.4 MD &amp; utilisation-Spatial" xfId="12975"/>
    <cellStyle name="Calculation 2 4 3 2 2 2 2 3" xfId="12976"/>
    <cellStyle name="Calculation 2 4 3 2 2 2 2 4" xfId="12977"/>
    <cellStyle name="Calculation 2 4 3 2 2 2 2_5.4 MD &amp; utilisation-Spatial" xfId="12978"/>
    <cellStyle name="Calculation 2 4 3 2 2 2 3" xfId="12979"/>
    <cellStyle name="Calculation 2 4 3 2 2 2 3 2" xfId="12980"/>
    <cellStyle name="Calculation 2 4 3 2 2 2 4" xfId="12981"/>
    <cellStyle name="Calculation 2 4 3 2 2 2 5" xfId="12982"/>
    <cellStyle name="Calculation 2 4 3 2 2 2_5.4 MD &amp; utilisation-Spatial" xfId="12983"/>
    <cellStyle name="Calculation 2 4 3 2 2 3" xfId="12984"/>
    <cellStyle name="Calculation 2 4 3 2 2 3 2" xfId="12985"/>
    <cellStyle name="Calculation 2 4 3 2 2 3 2 2" xfId="12986"/>
    <cellStyle name="Calculation 2 4 3 2 2 3 2 3" xfId="12987"/>
    <cellStyle name="Calculation 2 4 3 2 2 3 2_5.4 MD &amp; utilisation-Spatial" xfId="12988"/>
    <cellStyle name="Calculation 2 4 3 2 2 3 3" xfId="12989"/>
    <cellStyle name="Calculation 2 4 3 2 2 3 4" xfId="12990"/>
    <cellStyle name="Calculation 2 4 3 2 2 3_5.4 MD &amp; utilisation-Spatial" xfId="12991"/>
    <cellStyle name="Calculation 2 4 3 2 2 4" xfId="12992"/>
    <cellStyle name="Calculation 2 4 3 2 2 4 2" xfId="12993"/>
    <cellStyle name="Calculation 2 4 3 2 2 4 2 2" xfId="12994"/>
    <cellStyle name="Calculation 2 4 3 2 2 4 3" xfId="12995"/>
    <cellStyle name="Calculation 2 4 3 2 2 4 4" xfId="12996"/>
    <cellStyle name="Calculation 2 4 3 2 2 5" xfId="12997"/>
    <cellStyle name="Calculation 2 4 3 2 2 5 2" xfId="12998"/>
    <cellStyle name="Calculation 2 4 3 2 2 5 2 2" xfId="12999"/>
    <cellStyle name="Calculation 2 4 3 2 2 5 3" xfId="13000"/>
    <cellStyle name="Calculation 2 4 3 2 2 5 4" xfId="13001"/>
    <cellStyle name="Calculation 2 4 3 2 2 6" xfId="13002"/>
    <cellStyle name="Calculation 2 4 3 2 2 6 2" xfId="13003"/>
    <cellStyle name="Calculation 2 4 3 2 2 6 2 2" xfId="13004"/>
    <cellStyle name="Calculation 2 4 3 2 2 6 3" xfId="13005"/>
    <cellStyle name="Calculation 2 4 3 2 2 6 4" xfId="13006"/>
    <cellStyle name="Calculation 2 4 3 2 2 7" xfId="13007"/>
    <cellStyle name="Calculation 2 4 3 2 2 7 2" xfId="13008"/>
    <cellStyle name="Calculation 2 4 3 2 2 7 2 2" xfId="13009"/>
    <cellStyle name="Calculation 2 4 3 2 2 7 3" xfId="13010"/>
    <cellStyle name="Calculation 2 4 3 2 2 7 4" xfId="13011"/>
    <cellStyle name="Calculation 2 4 3 2 2 8" xfId="13012"/>
    <cellStyle name="Calculation 2 4 3 2 2 8 2" xfId="13013"/>
    <cellStyle name="Calculation 2 4 3 2 2 8 2 2" xfId="13014"/>
    <cellStyle name="Calculation 2 4 3 2 2 8 3" xfId="13015"/>
    <cellStyle name="Calculation 2 4 3 2 2 8 4" xfId="13016"/>
    <cellStyle name="Calculation 2 4 3 2 2 9" xfId="13017"/>
    <cellStyle name="Calculation 2 4 3 2 2 9 2" xfId="13018"/>
    <cellStyle name="Calculation 2 4 3 2 2 9 2 2" xfId="13019"/>
    <cellStyle name="Calculation 2 4 3 2 2 9 3" xfId="13020"/>
    <cellStyle name="Calculation 2 4 3 2 2 9 4" xfId="13021"/>
    <cellStyle name="Calculation 2 4 3 2 2_5.4 MD &amp; utilisation-Spatial" xfId="13022"/>
    <cellStyle name="Calculation 2 4 3 2 3" xfId="13023"/>
    <cellStyle name="Calculation 2 4 3 2 3 10" xfId="13024"/>
    <cellStyle name="Calculation 2 4 3 2 3 10 2" xfId="13025"/>
    <cellStyle name="Calculation 2 4 3 2 3 11" xfId="13026"/>
    <cellStyle name="Calculation 2 4 3 2 3 11 2" xfId="13027"/>
    <cellStyle name="Calculation 2 4 3 2 3 12" xfId="13028"/>
    <cellStyle name="Calculation 2 4 3 2 3 13" xfId="13029"/>
    <cellStyle name="Calculation 2 4 3 2 3 2" xfId="13030"/>
    <cellStyle name="Calculation 2 4 3 2 3 2 2" xfId="13031"/>
    <cellStyle name="Calculation 2 4 3 2 3 2 2 2" xfId="13032"/>
    <cellStyle name="Calculation 2 4 3 2 3 2 2 2 2" xfId="13033"/>
    <cellStyle name="Calculation 2 4 3 2 3 2 2 2 3" xfId="13034"/>
    <cellStyle name="Calculation 2 4 3 2 3 2 2 2_5.4 MD &amp; utilisation-Spatial" xfId="13035"/>
    <cellStyle name="Calculation 2 4 3 2 3 2 2 3" xfId="13036"/>
    <cellStyle name="Calculation 2 4 3 2 3 2 2 4" xfId="13037"/>
    <cellStyle name="Calculation 2 4 3 2 3 2 2_5.4 MD &amp; utilisation-Spatial" xfId="13038"/>
    <cellStyle name="Calculation 2 4 3 2 3 2 3" xfId="13039"/>
    <cellStyle name="Calculation 2 4 3 2 3 2 3 2" xfId="13040"/>
    <cellStyle name="Calculation 2 4 3 2 3 2 4" xfId="13041"/>
    <cellStyle name="Calculation 2 4 3 2 3 2 5" xfId="13042"/>
    <cellStyle name="Calculation 2 4 3 2 3 2_5.4 MD &amp; utilisation-Spatial" xfId="13043"/>
    <cellStyle name="Calculation 2 4 3 2 3 3" xfId="13044"/>
    <cellStyle name="Calculation 2 4 3 2 3 3 2" xfId="13045"/>
    <cellStyle name="Calculation 2 4 3 2 3 3 2 2" xfId="13046"/>
    <cellStyle name="Calculation 2 4 3 2 3 3 2 3" xfId="13047"/>
    <cellStyle name="Calculation 2 4 3 2 3 3 2_5.4 MD &amp; utilisation-Spatial" xfId="13048"/>
    <cellStyle name="Calculation 2 4 3 2 3 3 3" xfId="13049"/>
    <cellStyle name="Calculation 2 4 3 2 3 3 4" xfId="13050"/>
    <cellStyle name="Calculation 2 4 3 2 3 3_5.4 MD &amp; utilisation-Spatial" xfId="13051"/>
    <cellStyle name="Calculation 2 4 3 2 3 4" xfId="13052"/>
    <cellStyle name="Calculation 2 4 3 2 3 4 2" xfId="13053"/>
    <cellStyle name="Calculation 2 4 3 2 3 4 2 2" xfId="13054"/>
    <cellStyle name="Calculation 2 4 3 2 3 4 3" xfId="13055"/>
    <cellStyle name="Calculation 2 4 3 2 3 4 4" xfId="13056"/>
    <cellStyle name="Calculation 2 4 3 2 3 5" xfId="13057"/>
    <cellStyle name="Calculation 2 4 3 2 3 5 2" xfId="13058"/>
    <cellStyle name="Calculation 2 4 3 2 3 5 2 2" xfId="13059"/>
    <cellStyle name="Calculation 2 4 3 2 3 5 3" xfId="13060"/>
    <cellStyle name="Calculation 2 4 3 2 3 5 4" xfId="13061"/>
    <cellStyle name="Calculation 2 4 3 2 3 6" xfId="13062"/>
    <cellStyle name="Calculation 2 4 3 2 3 6 2" xfId="13063"/>
    <cellStyle name="Calculation 2 4 3 2 3 6 2 2" xfId="13064"/>
    <cellStyle name="Calculation 2 4 3 2 3 6 3" xfId="13065"/>
    <cellStyle name="Calculation 2 4 3 2 3 6 4" xfId="13066"/>
    <cellStyle name="Calculation 2 4 3 2 3 7" xfId="13067"/>
    <cellStyle name="Calculation 2 4 3 2 3 7 2" xfId="13068"/>
    <cellStyle name="Calculation 2 4 3 2 3 7 2 2" xfId="13069"/>
    <cellStyle name="Calculation 2 4 3 2 3 7 3" xfId="13070"/>
    <cellStyle name="Calculation 2 4 3 2 3 7 4" xfId="13071"/>
    <cellStyle name="Calculation 2 4 3 2 3 8" xfId="13072"/>
    <cellStyle name="Calculation 2 4 3 2 3 8 2" xfId="13073"/>
    <cellStyle name="Calculation 2 4 3 2 3 8 2 2" xfId="13074"/>
    <cellStyle name="Calculation 2 4 3 2 3 8 3" xfId="13075"/>
    <cellStyle name="Calculation 2 4 3 2 3 8 4" xfId="13076"/>
    <cellStyle name="Calculation 2 4 3 2 3 9" xfId="13077"/>
    <cellStyle name="Calculation 2 4 3 2 3 9 2" xfId="13078"/>
    <cellStyle name="Calculation 2 4 3 2 3 9 2 2" xfId="13079"/>
    <cellStyle name="Calculation 2 4 3 2 3 9 3" xfId="13080"/>
    <cellStyle name="Calculation 2 4 3 2 3 9 4" xfId="13081"/>
    <cellStyle name="Calculation 2 4 3 2 3_5.4 MD &amp; utilisation-Spatial" xfId="13082"/>
    <cellStyle name="Calculation 2 4 3 2 4" xfId="13083"/>
    <cellStyle name="Calculation 2 4 3 2 4 10" xfId="13084"/>
    <cellStyle name="Calculation 2 4 3 2 4 10 2" xfId="13085"/>
    <cellStyle name="Calculation 2 4 3 2 4 11" xfId="13086"/>
    <cellStyle name="Calculation 2 4 3 2 4 11 2" xfId="13087"/>
    <cellStyle name="Calculation 2 4 3 2 4 12" xfId="13088"/>
    <cellStyle name="Calculation 2 4 3 2 4 13" xfId="13089"/>
    <cellStyle name="Calculation 2 4 3 2 4 2" xfId="13090"/>
    <cellStyle name="Calculation 2 4 3 2 4 2 2" xfId="13091"/>
    <cellStyle name="Calculation 2 4 3 2 4 2 2 2" xfId="13092"/>
    <cellStyle name="Calculation 2 4 3 2 4 2 2 3" xfId="13093"/>
    <cellStyle name="Calculation 2 4 3 2 4 2 2_5.4 MD &amp; utilisation-Spatial" xfId="13094"/>
    <cellStyle name="Calculation 2 4 3 2 4 2 3" xfId="13095"/>
    <cellStyle name="Calculation 2 4 3 2 4 2 4" xfId="13096"/>
    <cellStyle name="Calculation 2 4 3 2 4 2_5.4 MD &amp; utilisation-Spatial" xfId="13097"/>
    <cellStyle name="Calculation 2 4 3 2 4 3" xfId="13098"/>
    <cellStyle name="Calculation 2 4 3 2 4 3 2" xfId="13099"/>
    <cellStyle name="Calculation 2 4 3 2 4 3 2 2" xfId="13100"/>
    <cellStyle name="Calculation 2 4 3 2 4 3 3" xfId="13101"/>
    <cellStyle name="Calculation 2 4 3 2 4 3 4" xfId="13102"/>
    <cellStyle name="Calculation 2 4 3 2 4 4" xfId="13103"/>
    <cellStyle name="Calculation 2 4 3 2 4 4 2" xfId="13104"/>
    <cellStyle name="Calculation 2 4 3 2 4 4 2 2" xfId="13105"/>
    <cellStyle name="Calculation 2 4 3 2 4 4 3" xfId="13106"/>
    <cellStyle name="Calculation 2 4 3 2 4 4 4" xfId="13107"/>
    <cellStyle name="Calculation 2 4 3 2 4 5" xfId="13108"/>
    <cellStyle name="Calculation 2 4 3 2 4 5 2" xfId="13109"/>
    <cellStyle name="Calculation 2 4 3 2 4 5 2 2" xfId="13110"/>
    <cellStyle name="Calculation 2 4 3 2 4 5 3" xfId="13111"/>
    <cellStyle name="Calculation 2 4 3 2 4 5 4" xfId="13112"/>
    <cellStyle name="Calculation 2 4 3 2 4 6" xfId="13113"/>
    <cellStyle name="Calculation 2 4 3 2 4 6 2" xfId="13114"/>
    <cellStyle name="Calculation 2 4 3 2 4 6 2 2" xfId="13115"/>
    <cellStyle name="Calculation 2 4 3 2 4 6 3" xfId="13116"/>
    <cellStyle name="Calculation 2 4 3 2 4 6 4" xfId="13117"/>
    <cellStyle name="Calculation 2 4 3 2 4 7" xfId="13118"/>
    <cellStyle name="Calculation 2 4 3 2 4 7 2" xfId="13119"/>
    <cellStyle name="Calculation 2 4 3 2 4 7 2 2" xfId="13120"/>
    <cellStyle name="Calculation 2 4 3 2 4 7 3" xfId="13121"/>
    <cellStyle name="Calculation 2 4 3 2 4 7 4" xfId="13122"/>
    <cellStyle name="Calculation 2 4 3 2 4 8" xfId="13123"/>
    <cellStyle name="Calculation 2 4 3 2 4 8 2" xfId="13124"/>
    <cellStyle name="Calculation 2 4 3 2 4 8 2 2" xfId="13125"/>
    <cellStyle name="Calculation 2 4 3 2 4 8 3" xfId="13126"/>
    <cellStyle name="Calculation 2 4 3 2 4 8 4" xfId="13127"/>
    <cellStyle name="Calculation 2 4 3 2 4 9" xfId="13128"/>
    <cellStyle name="Calculation 2 4 3 2 4 9 2" xfId="13129"/>
    <cellStyle name="Calculation 2 4 3 2 4 9 2 2" xfId="13130"/>
    <cellStyle name="Calculation 2 4 3 2 4 9 3" xfId="13131"/>
    <cellStyle name="Calculation 2 4 3 2 4 9 4" xfId="13132"/>
    <cellStyle name="Calculation 2 4 3 2 4_5.4 MD &amp; utilisation-Spatial" xfId="13133"/>
    <cellStyle name="Calculation 2 4 3 2 5" xfId="13134"/>
    <cellStyle name="Calculation 2 4 3 2 5 2" xfId="13135"/>
    <cellStyle name="Calculation 2 4 3 2 5 2 2" xfId="13136"/>
    <cellStyle name="Calculation 2 4 3 2 5 2 3" xfId="13137"/>
    <cellStyle name="Calculation 2 4 3 2 5 2_5.4 MD &amp; utilisation-Spatial" xfId="13138"/>
    <cellStyle name="Calculation 2 4 3 2 5 3" xfId="13139"/>
    <cellStyle name="Calculation 2 4 3 2 5 4" xfId="13140"/>
    <cellStyle name="Calculation 2 4 3 2 5_5.4 MD &amp; utilisation-Spatial" xfId="13141"/>
    <cellStyle name="Calculation 2 4 3 2 6" xfId="13142"/>
    <cellStyle name="Calculation 2 4 3 2 6 2" xfId="13143"/>
    <cellStyle name="Calculation 2 4 3 2 6 2 2" xfId="13144"/>
    <cellStyle name="Calculation 2 4 3 2 6 3" xfId="13145"/>
    <cellStyle name="Calculation 2 4 3 2 6 4" xfId="13146"/>
    <cellStyle name="Calculation 2 4 3 2 7" xfId="13147"/>
    <cellStyle name="Calculation 2 4 3 2 7 2" xfId="13148"/>
    <cellStyle name="Calculation 2 4 3 2 7 2 2" xfId="13149"/>
    <cellStyle name="Calculation 2 4 3 2 7 3" xfId="13150"/>
    <cellStyle name="Calculation 2 4 3 2 7 4" xfId="13151"/>
    <cellStyle name="Calculation 2 4 3 2 8" xfId="13152"/>
    <cellStyle name="Calculation 2 4 3 2 8 2" xfId="13153"/>
    <cellStyle name="Calculation 2 4 3 2 8 2 2" xfId="13154"/>
    <cellStyle name="Calculation 2 4 3 2 8 3" xfId="13155"/>
    <cellStyle name="Calculation 2 4 3 2 8 4" xfId="13156"/>
    <cellStyle name="Calculation 2 4 3 2 9" xfId="13157"/>
    <cellStyle name="Calculation 2 4 3 2 9 2" xfId="13158"/>
    <cellStyle name="Calculation 2 4 3 2 9 2 2" xfId="13159"/>
    <cellStyle name="Calculation 2 4 3 2 9 3" xfId="13160"/>
    <cellStyle name="Calculation 2 4 3 2 9 4" xfId="13161"/>
    <cellStyle name="Calculation 2 4 3 2_5.4 MD &amp; utilisation-Spatial" xfId="13162"/>
    <cellStyle name="Calculation 2 4 3 3" xfId="13163"/>
    <cellStyle name="Calculation 2 4 3 3 10" xfId="13164"/>
    <cellStyle name="Calculation 2 4 3 3 10 2" xfId="13165"/>
    <cellStyle name="Calculation 2 4 3 3 10 2 2" xfId="13166"/>
    <cellStyle name="Calculation 2 4 3 3 10 3" xfId="13167"/>
    <cellStyle name="Calculation 2 4 3 3 10 4" xfId="13168"/>
    <cellStyle name="Calculation 2 4 3 3 11" xfId="13169"/>
    <cellStyle name="Calculation 2 4 3 3 12" xfId="13170"/>
    <cellStyle name="Calculation 2 4 3 3 2" xfId="13171"/>
    <cellStyle name="Calculation 2 4 3 3 2 2" xfId="13172"/>
    <cellStyle name="Calculation 2 4 3 3 2 2 2" xfId="13173"/>
    <cellStyle name="Calculation 2 4 3 3 2 2 2 2" xfId="13174"/>
    <cellStyle name="Calculation 2 4 3 3 2 2 2 3" xfId="13175"/>
    <cellStyle name="Calculation 2 4 3 3 2 2 2_5.4 MD &amp; utilisation-Spatial" xfId="13176"/>
    <cellStyle name="Calculation 2 4 3 3 2 2 3" xfId="13177"/>
    <cellStyle name="Calculation 2 4 3 3 2 2 4" xfId="13178"/>
    <cellStyle name="Calculation 2 4 3 3 2 2_5.4 MD &amp; utilisation-Spatial" xfId="13179"/>
    <cellStyle name="Calculation 2 4 3 3 2 3" xfId="13180"/>
    <cellStyle name="Calculation 2 4 3 3 2 3 2" xfId="13181"/>
    <cellStyle name="Calculation 2 4 3 3 2 4" xfId="13182"/>
    <cellStyle name="Calculation 2 4 3 3 2 5" xfId="13183"/>
    <cellStyle name="Calculation 2 4 3 3 2_5.4 MD &amp; utilisation-Spatial" xfId="13184"/>
    <cellStyle name="Calculation 2 4 3 3 3" xfId="13185"/>
    <cellStyle name="Calculation 2 4 3 3 3 2" xfId="13186"/>
    <cellStyle name="Calculation 2 4 3 3 3 2 2" xfId="13187"/>
    <cellStyle name="Calculation 2 4 3 3 3 2 3" xfId="13188"/>
    <cellStyle name="Calculation 2 4 3 3 3 2_5.4 MD &amp; utilisation-Spatial" xfId="13189"/>
    <cellStyle name="Calculation 2 4 3 3 3 3" xfId="13190"/>
    <cellStyle name="Calculation 2 4 3 3 3 4" xfId="13191"/>
    <cellStyle name="Calculation 2 4 3 3 3_5.4 MD &amp; utilisation-Spatial" xfId="13192"/>
    <cellStyle name="Calculation 2 4 3 3 4" xfId="13193"/>
    <cellStyle name="Calculation 2 4 3 3 4 2" xfId="13194"/>
    <cellStyle name="Calculation 2 4 3 3 4 2 2" xfId="13195"/>
    <cellStyle name="Calculation 2 4 3 3 4 3" xfId="13196"/>
    <cellStyle name="Calculation 2 4 3 3 4 4" xfId="13197"/>
    <cellStyle name="Calculation 2 4 3 3 5" xfId="13198"/>
    <cellStyle name="Calculation 2 4 3 3 5 2" xfId="13199"/>
    <cellStyle name="Calculation 2 4 3 3 5 2 2" xfId="13200"/>
    <cellStyle name="Calculation 2 4 3 3 5 3" xfId="13201"/>
    <cellStyle name="Calculation 2 4 3 3 5 4" xfId="13202"/>
    <cellStyle name="Calculation 2 4 3 3 6" xfId="13203"/>
    <cellStyle name="Calculation 2 4 3 3 6 2" xfId="13204"/>
    <cellStyle name="Calculation 2 4 3 3 6 2 2" xfId="13205"/>
    <cellStyle name="Calculation 2 4 3 3 6 3" xfId="13206"/>
    <cellStyle name="Calculation 2 4 3 3 6 4" xfId="13207"/>
    <cellStyle name="Calculation 2 4 3 3 7" xfId="13208"/>
    <cellStyle name="Calculation 2 4 3 3 7 2" xfId="13209"/>
    <cellStyle name="Calculation 2 4 3 3 7 2 2" xfId="13210"/>
    <cellStyle name="Calculation 2 4 3 3 7 3" xfId="13211"/>
    <cellStyle name="Calculation 2 4 3 3 7 4" xfId="13212"/>
    <cellStyle name="Calculation 2 4 3 3 8" xfId="13213"/>
    <cellStyle name="Calculation 2 4 3 3 8 2" xfId="13214"/>
    <cellStyle name="Calculation 2 4 3 3 8 2 2" xfId="13215"/>
    <cellStyle name="Calculation 2 4 3 3 8 3" xfId="13216"/>
    <cellStyle name="Calculation 2 4 3 3 8 4" xfId="13217"/>
    <cellStyle name="Calculation 2 4 3 3 9" xfId="13218"/>
    <cellStyle name="Calculation 2 4 3 3 9 2" xfId="13219"/>
    <cellStyle name="Calculation 2 4 3 3 9 2 2" xfId="13220"/>
    <cellStyle name="Calculation 2 4 3 3 9 3" xfId="13221"/>
    <cellStyle name="Calculation 2 4 3 3 9 4" xfId="13222"/>
    <cellStyle name="Calculation 2 4 3 3_5.4 MD &amp; utilisation-Spatial" xfId="13223"/>
    <cellStyle name="Calculation 2 4 3 4" xfId="13224"/>
    <cellStyle name="Calculation 2 4 3 4 10" xfId="13225"/>
    <cellStyle name="Calculation 2 4 3 4 10 2" xfId="13226"/>
    <cellStyle name="Calculation 2 4 3 4 11" xfId="13227"/>
    <cellStyle name="Calculation 2 4 3 4 11 2" xfId="13228"/>
    <cellStyle name="Calculation 2 4 3 4 12" xfId="13229"/>
    <cellStyle name="Calculation 2 4 3 4 13" xfId="13230"/>
    <cellStyle name="Calculation 2 4 3 4 2" xfId="13231"/>
    <cellStyle name="Calculation 2 4 3 4 2 2" xfId="13232"/>
    <cellStyle name="Calculation 2 4 3 4 2 2 2" xfId="13233"/>
    <cellStyle name="Calculation 2 4 3 4 2 2 2 2" xfId="13234"/>
    <cellStyle name="Calculation 2 4 3 4 2 2 2 3" xfId="13235"/>
    <cellStyle name="Calculation 2 4 3 4 2 2 2_5.4 MD &amp; utilisation-Spatial" xfId="13236"/>
    <cellStyle name="Calculation 2 4 3 4 2 2 3" xfId="13237"/>
    <cellStyle name="Calculation 2 4 3 4 2 2 4" xfId="13238"/>
    <cellStyle name="Calculation 2 4 3 4 2 2_5.4 MD &amp; utilisation-Spatial" xfId="13239"/>
    <cellStyle name="Calculation 2 4 3 4 2 3" xfId="13240"/>
    <cellStyle name="Calculation 2 4 3 4 2 3 2" xfId="13241"/>
    <cellStyle name="Calculation 2 4 3 4 2 4" xfId="13242"/>
    <cellStyle name="Calculation 2 4 3 4 2 5" xfId="13243"/>
    <cellStyle name="Calculation 2 4 3 4 2_5.4 MD &amp; utilisation-Spatial" xfId="13244"/>
    <cellStyle name="Calculation 2 4 3 4 3" xfId="13245"/>
    <cellStyle name="Calculation 2 4 3 4 3 2" xfId="13246"/>
    <cellStyle name="Calculation 2 4 3 4 3 2 2" xfId="13247"/>
    <cellStyle name="Calculation 2 4 3 4 3 2 3" xfId="13248"/>
    <cellStyle name="Calculation 2 4 3 4 3 2_5.4 MD &amp; utilisation-Spatial" xfId="13249"/>
    <cellStyle name="Calculation 2 4 3 4 3 3" xfId="13250"/>
    <cellStyle name="Calculation 2 4 3 4 3 4" xfId="13251"/>
    <cellStyle name="Calculation 2 4 3 4 3_5.4 MD &amp; utilisation-Spatial" xfId="13252"/>
    <cellStyle name="Calculation 2 4 3 4 4" xfId="13253"/>
    <cellStyle name="Calculation 2 4 3 4 4 2" xfId="13254"/>
    <cellStyle name="Calculation 2 4 3 4 4 2 2" xfId="13255"/>
    <cellStyle name="Calculation 2 4 3 4 4 3" xfId="13256"/>
    <cellStyle name="Calculation 2 4 3 4 4 4" xfId="13257"/>
    <cellStyle name="Calculation 2 4 3 4 5" xfId="13258"/>
    <cellStyle name="Calculation 2 4 3 4 5 2" xfId="13259"/>
    <cellStyle name="Calculation 2 4 3 4 5 2 2" xfId="13260"/>
    <cellStyle name="Calculation 2 4 3 4 5 3" xfId="13261"/>
    <cellStyle name="Calculation 2 4 3 4 5 4" xfId="13262"/>
    <cellStyle name="Calculation 2 4 3 4 6" xfId="13263"/>
    <cellStyle name="Calculation 2 4 3 4 6 2" xfId="13264"/>
    <cellStyle name="Calculation 2 4 3 4 6 2 2" xfId="13265"/>
    <cellStyle name="Calculation 2 4 3 4 6 3" xfId="13266"/>
    <cellStyle name="Calculation 2 4 3 4 6 4" xfId="13267"/>
    <cellStyle name="Calculation 2 4 3 4 7" xfId="13268"/>
    <cellStyle name="Calculation 2 4 3 4 7 2" xfId="13269"/>
    <cellStyle name="Calculation 2 4 3 4 7 2 2" xfId="13270"/>
    <cellStyle name="Calculation 2 4 3 4 7 3" xfId="13271"/>
    <cellStyle name="Calculation 2 4 3 4 7 4" xfId="13272"/>
    <cellStyle name="Calculation 2 4 3 4 8" xfId="13273"/>
    <cellStyle name="Calculation 2 4 3 4 8 2" xfId="13274"/>
    <cellStyle name="Calculation 2 4 3 4 8 2 2" xfId="13275"/>
    <cellStyle name="Calculation 2 4 3 4 8 3" xfId="13276"/>
    <cellStyle name="Calculation 2 4 3 4 8 4" xfId="13277"/>
    <cellStyle name="Calculation 2 4 3 4 9" xfId="13278"/>
    <cellStyle name="Calculation 2 4 3 4 9 2" xfId="13279"/>
    <cellStyle name="Calculation 2 4 3 4 9 2 2" xfId="13280"/>
    <cellStyle name="Calculation 2 4 3 4 9 3" xfId="13281"/>
    <cellStyle name="Calculation 2 4 3 4 9 4" xfId="13282"/>
    <cellStyle name="Calculation 2 4 3 4_5.4 MD &amp; utilisation-Spatial" xfId="13283"/>
    <cellStyle name="Calculation 2 4 3 5" xfId="13284"/>
    <cellStyle name="Calculation 2 4 3 5 10" xfId="13285"/>
    <cellStyle name="Calculation 2 4 3 5 10 2" xfId="13286"/>
    <cellStyle name="Calculation 2 4 3 5 11" xfId="13287"/>
    <cellStyle name="Calculation 2 4 3 5 11 2" xfId="13288"/>
    <cellStyle name="Calculation 2 4 3 5 12" xfId="13289"/>
    <cellStyle name="Calculation 2 4 3 5 13" xfId="13290"/>
    <cellStyle name="Calculation 2 4 3 5 2" xfId="13291"/>
    <cellStyle name="Calculation 2 4 3 5 2 2" xfId="13292"/>
    <cellStyle name="Calculation 2 4 3 5 2 2 2" xfId="13293"/>
    <cellStyle name="Calculation 2 4 3 5 2 2 3" xfId="13294"/>
    <cellStyle name="Calculation 2 4 3 5 2 2_5.4 MD &amp; utilisation-Spatial" xfId="13295"/>
    <cellStyle name="Calculation 2 4 3 5 2 3" xfId="13296"/>
    <cellStyle name="Calculation 2 4 3 5 2 4" xfId="13297"/>
    <cellStyle name="Calculation 2 4 3 5 2_5.4 MD &amp; utilisation-Spatial" xfId="13298"/>
    <cellStyle name="Calculation 2 4 3 5 3" xfId="13299"/>
    <cellStyle name="Calculation 2 4 3 5 3 2" xfId="13300"/>
    <cellStyle name="Calculation 2 4 3 5 3 2 2" xfId="13301"/>
    <cellStyle name="Calculation 2 4 3 5 3 3" xfId="13302"/>
    <cellStyle name="Calculation 2 4 3 5 3 4" xfId="13303"/>
    <cellStyle name="Calculation 2 4 3 5 4" xfId="13304"/>
    <cellStyle name="Calculation 2 4 3 5 4 2" xfId="13305"/>
    <cellStyle name="Calculation 2 4 3 5 4 2 2" xfId="13306"/>
    <cellStyle name="Calculation 2 4 3 5 4 3" xfId="13307"/>
    <cellStyle name="Calculation 2 4 3 5 4 4" xfId="13308"/>
    <cellStyle name="Calculation 2 4 3 5 5" xfId="13309"/>
    <cellStyle name="Calculation 2 4 3 5 5 2" xfId="13310"/>
    <cellStyle name="Calculation 2 4 3 5 5 2 2" xfId="13311"/>
    <cellStyle name="Calculation 2 4 3 5 5 3" xfId="13312"/>
    <cellStyle name="Calculation 2 4 3 5 5 4" xfId="13313"/>
    <cellStyle name="Calculation 2 4 3 5 6" xfId="13314"/>
    <cellStyle name="Calculation 2 4 3 5 6 2" xfId="13315"/>
    <cellStyle name="Calculation 2 4 3 5 6 2 2" xfId="13316"/>
    <cellStyle name="Calculation 2 4 3 5 6 3" xfId="13317"/>
    <cellStyle name="Calculation 2 4 3 5 6 4" xfId="13318"/>
    <cellStyle name="Calculation 2 4 3 5 7" xfId="13319"/>
    <cellStyle name="Calculation 2 4 3 5 7 2" xfId="13320"/>
    <cellStyle name="Calculation 2 4 3 5 7 2 2" xfId="13321"/>
    <cellStyle name="Calculation 2 4 3 5 7 3" xfId="13322"/>
    <cellStyle name="Calculation 2 4 3 5 7 4" xfId="13323"/>
    <cellStyle name="Calculation 2 4 3 5 8" xfId="13324"/>
    <cellStyle name="Calculation 2 4 3 5 8 2" xfId="13325"/>
    <cellStyle name="Calculation 2 4 3 5 8 2 2" xfId="13326"/>
    <cellStyle name="Calculation 2 4 3 5 8 3" xfId="13327"/>
    <cellStyle name="Calculation 2 4 3 5 8 4" xfId="13328"/>
    <cellStyle name="Calculation 2 4 3 5 9" xfId="13329"/>
    <cellStyle name="Calculation 2 4 3 5 9 2" xfId="13330"/>
    <cellStyle name="Calculation 2 4 3 5 9 2 2" xfId="13331"/>
    <cellStyle name="Calculation 2 4 3 5 9 3" xfId="13332"/>
    <cellStyle name="Calculation 2 4 3 5 9 4" xfId="13333"/>
    <cellStyle name="Calculation 2 4 3 5_5.4 MD &amp; utilisation-Spatial" xfId="13334"/>
    <cellStyle name="Calculation 2 4 3 6" xfId="13335"/>
    <cellStyle name="Calculation 2 4 3 6 2" xfId="13336"/>
    <cellStyle name="Calculation 2 4 3 6 2 2" xfId="13337"/>
    <cellStyle name="Calculation 2 4 3 6 2 3" xfId="13338"/>
    <cellStyle name="Calculation 2 4 3 6 2_5.4 MD &amp; utilisation-Spatial" xfId="13339"/>
    <cellStyle name="Calculation 2 4 3 6 3" xfId="13340"/>
    <cellStyle name="Calculation 2 4 3 6 4" xfId="13341"/>
    <cellStyle name="Calculation 2 4 3 6_5.4 MD &amp; utilisation-Spatial" xfId="13342"/>
    <cellStyle name="Calculation 2 4 3 7" xfId="13343"/>
    <cellStyle name="Calculation 2 4 3 7 2" xfId="13344"/>
    <cellStyle name="Calculation 2 4 3 7 2 2" xfId="13345"/>
    <cellStyle name="Calculation 2 4 3 7 3" xfId="13346"/>
    <cellStyle name="Calculation 2 4 3 7 4" xfId="13347"/>
    <cellStyle name="Calculation 2 4 3 8" xfId="13348"/>
    <cellStyle name="Calculation 2 4 3 8 2" xfId="13349"/>
    <cellStyle name="Calculation 2 4 3 8 2 2" xfId="13350"/>
    <cellStyle name="Calculation 2 4 3 8 3" xfId="13351"/>
    <cellStyle name="Calculation 2 4 3 8 4" xfId="13352"/>
    <cellStyle name="Calculation 2 4 3 9" xfId="13353"/>
    <cellStyle name="Calculation 2 4 3 9 2" xfId="13354"/>
    <cellStyle name="Calculation 2 4 3 9 2 2" xfId="13355"/>
    <cellStyle name="Calculation 2 4 3 9 3" xfId="13356"/>
    <cellStyle name="Calculation 2 4 3 9 4" xfId="13357"/>
    <cellStyle name="Calculation 2 4 3_5.4 MD &amp; utilisation-Spatial" xfId="13358"/>
    <cellStyle name="Calculation 2 4 4" xfId="13359"/>
    <cellStyle name="Calculation 2 4 4 10" xfId="13360"/>
    <cellStyle name="Calculation 2 4 4 10 2" xfId="13361"/>
    <cellStyle name="Calculation 2 4 4 10 2 2" xfId="13362"/>
    <cellStyle name="Calculation 2 4 4 10 3" xfId="13363"/>
    <cellStyle name="Calculation 2 4 4 10 4" xfId="13364"/>
    <cellStyle name="Calculation 2 4 4 11" xfId="13365"/>
    <cellStyle name="Calculation 2 4 4 11 2" xfId="13366"/>
    <cellStyle name="Calculation 2 4 4 11 2 2" xfId="13367"/>
    <cellStyle name="Calculation 2 4 4 11 3" xfId="13368"/>
    <cellStyle name="Calculation 2 4 4 11 4" xfId="13369"/>
    <cellStyle name="Calculation 2 4 4 12" xfId="13370"/>
    <cellStyle name="Calculation 2 4 4 12 2" xfId="13371"/>
    <cellStyle name="Calculation 2 4 4 12 2 2" xfId="13372"/>
    <cellStyle name="Calculation 2 4 4 12 3" xfId="13373"/>
    <cellStyle name="Calculation 2 4 4 12 4" xfId="13374"/>
    <cellStyle name="Calculation 2 4 4 13" xfId="13375"/>
    <cellStyle name="Calculation 2 4 4 13 2" xfId="13376"/>
    <cellStyle name="Calculation 2 4 4 13 2 2" xfId="13377"/>
    <cellStyle name="Calculation 2 4 4 13 3" xfId="13378"/>
    <cellStyle name="Calculation 2 4 4 13 4" xfId="13379"/>
    <cellStyle name="Calculation 2 4 4 14" xfId="13380"/>
    <cellStyle name="Calculation 2 4 4 14 2" xfId="13381"/>
    <cellStyle name="Calculation 2 4 4 15" xfId="13382"/>
    <cellStyle name="Calculation 2 4 4 15 2" xfId="13383"/>
    <cellStyle name="Calculation 2 4 4 16" xfId="13384"/>
    <cellStyle name="Calculation 2 4 4 17" xfId="13385"/>
    <cellStyle name="Calculation 2 4 4 2" xfId="13386"/>
    <cellStyle name="Calculation 2 4 4 2 10" xfId="13387"/>
    <cellStyle name="Calculation 2 4 4 2 10 2" xfId="13388"/>
    <cellStyle name="Calculation 2 4 4 2 10 2 2" xfId="13389"/>
    <cellStyle name="Calculation 2 4 4 2 10 3" xfId="13390"/>
    <cellStyle name="Calculation 2 4 4 2 10 4" xfId="13391"/>
    <cellStyle name="Calculation 2 4 4 2 11" xfId="13392"/>
    <cellStyle name="Calculation 2 4 4 2 11 2" xfId="13393"/>
    <cellStyle name="Calculation 2 4 4 2 12" xfId="13394"/>
    <cellStyle name="Calculation 2 4 4 2 13" xfId="13395"/>
    <cellStyle name="Calculation 2 4 4 2 2" xfId="13396"/>
    <cellStyle name="Calculation 2 4 4 2 2 2" xfId="13397"/>
    <cellStyle name="Calculation 2 4 4 2 2 2 2" xfId="13398"/>
    <cellStyle name="Calculation 2 4 4 2 2 2 2 2" xfId="13399"/>
    <cellStyle name="Calculation 2 4 4 2 2 2 2 3" xfId="13400"/>
    <cellStyle name="Calculation 2 4 4 2 2 2 2_5.4 MD &amp; utilisation-Spatial" xfId="13401"/>
    <cellStyle name="Calculation 2 4 4 2 2 2 3" xfId="13402"/>
    <cellStyle name="Calculation 2 4 4 2 2 2 4" xfId="13403"/>
    <cellStyle name="Calculation 2 4 4 2 2 2_5.4 MD &amp; utilisation-Spatial" xfId="13404"/>
    <cellStyle name="Calculation 2 4 4 2 2 3" xfId="13405"/>
    <cellStyle name="Calculation 2 4 4 2 2 3 2" xfId="13406"/>
    <cellStyle name="Calculation 2 4 4 2 2 4" xfId="13407"/>
    <cellStyle name="Calculation 2 4 4 2 2 5" xfId="13408"/>
    <cellStyle name="Calculation 2 4 4 2 2_5.4 MD &amp; utilisation-Spatial" xfId="13409"/>
    <cellStyle name="Calculation 2 4 4 2 3" xfId="13410"/>
    <cellStyle name="Calculation 2 4 4 2 3 2" xfId="13411"/>
    <cellStyle name="Calculation 2 4 4 2 3 2 2" xfId="13412"/>
    <cellStyle name="Calculation 2 4 4 2 3 2 3" xfId="13413"/>
    <cellStyle name="Calculation 2 4 4 2 3 2_5.4 MD &amp; utilisation-Spatial" xfId="13414"/>
    <cellStyle name="Calculation 2 4 4 2 3 3" xfId="13415"/>
    <cellStyle name="Calculation 2 4 4 2 3 4" xfId="13416"/>
    <cellStyle name="Calculation 2 4 4 2 3_5.4 MD &amp; utilisation-Spatial" xfId="13417"/>
    <cellStyle name="Calculation 2 4 4 2 4" xfId="13418"/>
    <cellStyle name="Calculation 2 4 4 2 4 2" xfId="13419"/>
    <cellStyle name="Calculation 2 4 4 2 4 2 2" xfId="13420"/>
    <cellStyle name="Calculation 2 4 4 2 4 3" xfId="13421"/>
    <cellStyle name="Calculation 2 4 4 2 4 4" xfId="13422"/>
    <cellStyle name="Calculation 2 4 4 2 5" xfId="13423"/>
    <cellStyle name="Calculation 2 4 4 2 5 2" xfId="13424"/>
    <cellStyle name="Calculation 2 4 4 2 5 2 2" xfId="13425"/>
    <cellStyle name="Calculation 2 4 4 2 5 3" xfId="13426"/>
    <cellStyle name="Calculation 2 4 4 2 5 4" xfId="13427"/>
    <cellStyle name="Calculation 2 4 4 2 6" xfId="13428"/>
    <cellStyle name="Calculation 2 4 4 2 6 2" xfId="13429"/>
    <cellStyle name="Calculation 2 4 4 2 6 2 2" xfId="13430"/>
    <cellStyle name="Calculation 2 4 4 2 6 3" xfId="13431"/>
    <cellStyle name="Calculation 2 4 4 2 6 4" xfId="13432"/>
    <cellStyle name="Calculation 2 4 4 2 7" xfId="13433"/>
    <cellStyle name="Calculation 2 4 4 2 7 2" xfId="13434"/>
    <cellStyle name="Calculation 2 4 4 2 7 2 2" xfId="13435"/>
    <cellStyle name="Calculation 2 4 4 2 7 3" xfId="13436"/>
    <cellStyle name="Calculation 2 4 4 2 7 4" xfId="13437"/>
    <cellStyle name="Calculation 2 4 4 2 8" xfId="13438"/>
    <cellStyle name="Calculation 2 4 4 2 8 2" xfId="13439"/>
    <cellStyle name="Calculation 2 4 4 2 8 2 2" xfId="13440"/>
    <cellStyle name="Calculation 2 4 4 2 8 3" xfId="13441"/>
    <cellStyle name="Calculation 2 4 4 2 8 4" xfId="13442"/>
    <cellStyle name="Calculation 2 4 4 2 9" xfId="13443"/>
    <cellStyle name="Calculation 2 4 4 2 9 2" xfId="13444"/>
    <cellStyle name="Calculation 2 4 4 2 9 2 2" xfId="13445"/>
    <cellStyle name="Calculation 2 4 4 2 9 3" xfId="13446"/>
    <cellStyle name="Calculation 2 4 4 2 9 4" xfId="13447"/>
    <cellStyle name="Calculation 2 4 4 2_5.4 MD &amp; utilisation-Spatial" xfId="13448"/>
    <cellStyle name="Calculation 2 4 4 3" xfId="13449"/>
    <cellStyle name="Calculation 2 4 4 3 10" xfId="13450"/>
    <cellStyle name="Calculation 2 4 4 3 10 2" xfId="13451"/>
    <cellStyle name="Calculation 2 4 4 3 11" xfId="13452"/>
    <cellStyle name="Calculation 2 4 4 3 11 2" xfId="13453"/>
    <cellStyle name="Calculation 2 4 4 3 12" xfId="13454"/>
    <cellStyle name="Calculation 2 4 4 3 13" xfId="13455"/>
    <cellStyle name="Calculation 2 4 4 3 2" xfId="13456"/>
    <cellStyle name="Calculation 2 4 4 3 2 2" xfId="13457"/>
    <cellStyle name="Calculation 2 4 4 3 2 2 2" xfId="13458"/>
    <cellStyle name="Calculation 2 4 4 3 2 2 2 2" xfId="13459"/>
    <cellStyle name="Calculation 2 4 4 3 2 2 2 3" xfId="13460"/>
    <cellStyle name="Calculation 2 4 4 3 2 2 2_5.4 MD &amp; utilisation-Spatial" xfId="13461"/>
    <cellStyle name="Calculation 2 4 4 3 2 2 3" xfId="13462"/>
    <cellStyle name="Calculation 2 4 4 3 2 2 4" xfId="13463"/>
    <cellStyle name="Calculation 2 4 4 3 2 2_5.4 MD &amp; utilisation-Spatial" xfId="13464"/>
    <cellStyle name="Calculation 2 4 4 3 2 3" xfId="13465"/>
    <cellStyle name="Calculation 2 4 4 3 2 3 2" xfId="13466"/>
    <cellStyle name="Calculation 2 4 4 3 2 4" xfId="13467"/>
    <cellStyle name="Calculation 2 4 4 3 2 5" xfId="13468"/>
    <cellStyle name="Calculation 2 4 4 3 2_5.4 MD &amp; utilisation-Spatial" xfId="13469"/>
    <cellStyle name="Calculation 2 4 4 3 3" xfId="13470"/>
    <cellStyle name="Calculation 2 4 4 3 3 2" xfId="13471"/>
    <cellStyle name="Calculation 2 4 4 3 3 2 2" xfId="13472"/>
    <cellStyle name="Calculation 2 4 4 3 3 2 3" xfId="13473"/>
    <cellStyle name="Calculation 2 4 4 3 3 2_5.4 MD &amp; utilisation-Spatial" xfId="13474"/>
    <cellStyle name="Calculation 2 4 4 3 3 3" xfId="13475"/>
    <cellStyle name="Calculation 2 4 4 3 3 4" xfId="13476"/>
    <cellStyle name="Calculation 2 4 4 3 3_5.4 MD &amp; utilisation-Spatial" xfId="13477"/>
    <cellStyle name="Calculation 2 4 4 3 4" xfId="13478"/>
    <cellStyle name="Calculation 2 4 4 3 4 2" xfId="13479"/>
    <cellStyle name="Calculation 2 4 4 3 4 2 2" xfId="13480"/>
    <cellStyle name="Calculation 2 4 4 3 4 3" xfId="13481"/>
    <cellStyle name="Calculation 2 4 4 3 4 4" xfId="13482"/>
    <cellStyle name="Calculation 2 4 4 3 5" xfId="13483"/>
    <cellStyle name="Calculation 2 4 4 3 5 2" xfId="13484"/>
    <cellStyle name="Calculation 2 4 4 3 5 2 2" xfId="13485"/>
    <cellStyle name="Calculation 2 4 4 3 5 3" xfId="13486"/>
    <cellStyle name="Calculation 2 4 4 3 5 4" xfId="13487"/>
    <cellStyle name="Calculation 2 4 4 3 6" xfId="13488"/>
    <cellStyle name="Calculation 2 4 4 3 6 2" xfId="13489"/>
    <cellStyle name="Calculation 2 4 4 3 6 2 2" xfId="13490"/>
    <cellStyle name="Calculation 2 4 4 3 6 3" xfId="13491"/>
    <cellStyle name="Calculation 2 4 4 3 6 4" xfId="13492"/>
    <cellStyle name="Calculation 2 4 4 3 7" xfId="13493"/>
    <cellStyle name="Calculation 2 4 4 3 7 2" xfId="13494"/>
    <cellStyle name="Calculation 2 4 4 3 7 2 2" xfId="13495"/>
    <cellStyle name="Calculation 2 4 4 3 7 3" xfId="13496"/>
    <cellStyle name="Calculation 2 4 4 3 7 4" xfId="13497"/>
    <cellStyle name="Calculation 2 4 4 3 8" xfId="13498"/>
    <cellStyle name="Calculation 2 4 4 3 8 2" xfId="13499"/>
    <cellStyle name="Calculation 2 4 4 3 8 2 2" xfId="13500"/>
    <cellStyle name="Calculation 2 4 4 3 8 3" xfId="13501"/>
    <cellStyle name="Calculation 2 4 4 3 8 4" xfId="13502"/>
    <cellStyle name="Calculation 2 4 4 3 9" xfId="13503"/>
    <cellStyle name="Calculation 2 4 4 3 9 2" xfId="13504"/>
    <cellStyle name="Calculation 2 4 4 3 9 2 2" xfId="13505"/>
    <cellStyle name="Calculation 2 4 4 3 9 3" xfId="13506"/>
    <cellStyle name="Calculation 2 4 4 3 9 4" xfId="13507"/>
    <cellStyle name="Calculation 2 4 4 3_5.4 MD &amp; utilisation-Spatial" xfId="13508"/>
    <cellStyle name="Calculation 2 4 4 4" xfId="13509"/>
    <cellStyle name="Calculation 2 4 4 4 10" xfId="13510"/>
    <cellStyle name="Calculation 2 4 4 4 10 2" xfId="13511"/>
    <cellStyle name="Calculation 2 4 4 4 11" xfId="13512"/>
    <cellStyle name="Calculation 2 4 4 4 11 2" xfId="13513"/>
    <cellStyle name="Calculation 2 4 4 4 12" xfId="13514"/>
    <cellStyle name="Calculation 2 4 4 4 13" xfId="13515"/>
    <cellStyle name="Calculation 2 4 4 4 2" xfId="13516"/>
    <cellStyle name="Calculation 2 4 4 4 2 2" xfId="13517"/>
    <cellStyle name="Calculation 2 4 4 4 2 2 2" xfId="13518"/>
    <cellStyle name="Calculation 2 4 4 4 2 2 3" xfId="13519"/>
    <cellStyle name="Calculation 2 4 4 4 2 2_5.4 MD &amp; utilisation-Spatial" xfId="13520"/>
    <cellStyle name="Calculation 2 4 4 4 2 3" xfId="13521"/>
    <cellStyle name="Calculation 2 4 4 4 2 4" xfId="13522"/>
    <cellStyle name="Calculation 2 4 4 4 2_5.4 MD &amp; utilisation-Spatial" xfId="13523"/>
    <cellStyle name="Calculation 2 4 4 4 3" xfId="13524"/>
    <cellStyle name="Calculation 2 4 4 4 3 2" xfId="13525"/>
    <cellStyle name="Calculation 2 4 4 4 3 2 2" xfId="13526"/>
    <cellStyle name="Calculation 2 4 4 4 3 3" xfId="13527"/>
    <cellStyle name="Calculation 2 4 4 4 3 4" xfId="13528"/>
    <cellStyle name="Calculation 2 4 4 4 4" xfId="13529"/>
    <cellStyle name="Calculation 2 4 4 4 4 2" xfId="13530"/>
    <cellStyle name="Calculation 2 4 4 4 4 2 2" xfId="13531"/>
    <cellStyle name="Calculation 2 4 4 4 4 3" xfId="13532"/>
    <cellStyle name="Calculation 2 4 4 4 4 4" xfId="13533"/>
    <cellStyle name="Calculation 2 4 4 4 5" xfId="13534"/>
    <cellStyle name="Calculation 2 4 4 4 5 2" xfId="13535"/>
    <cellStyle name="Calculation 2 4 4 4 5 2 2" xfId="13536"/>
    <cellStyle name="Calculation 2 4 4 4 5 3" xfId="13537"/>
    <cellStyle name="Calculation 2 4 4 4 5 4" xfId="13538"/>
    <cellStyle name="Calculation 2 4 4 4 6" xfId="13539"/>
    <cellStyle name="Calculation 2 4 4 4 6 2" xfId="13540"/>
    <cellStyle name="Calculation 2 4 4 4 6 2 2" xfId="13541"/>
    <cellStyle name="Calculation 2 4 4 4 6 3" xfId="13542"/>
    <cellStyle name="Calculation 2 4 4 4 6 4" xfId="13543"/>
    <cellStyle name="Calculation 2 4 4 4 7" xfId="13544"/>
    <cellStyle name="Calculation 2 4 4 4 7 2" xfId="13545"/>
    <cellStyle name="Calculation 2 4 4 4 7 2 2" xfId="13546"/>
    <cellStyle name="Calculation 2 4 4 4 7 3" xfId="13547"/>
    <cellStyle name="Calculation 2 4 4 4 7 4" xfId="13548"/>
    <cellStyle name="Calculation 2 4 4 4 8" xfId="13549"/>
    <cellStyle name="Calculation 2 4 4 4 8 2" xfId="13550"/>
    <cellStyle name="Calculation 2 4 4 4 8 2 2" xfId="13551"/>
    <cellStyle name="Calculation 2 4 4 4 8 3" xfId="13552"/>
    <cellStyle name="Calculation 2 4 4 4 8 4" xfId="13553"/>
    <cellStyle name="Calculation 2 4 4 4 9" xfId="13554"/>
    <cellStyle name="Calculation 2 4 4 4 9 2" xfId="13555"/>
    <cellStyle name="Calculation 2 4 4 4 9 2 2" xfId="13556"/>
    <cellStyle name="Calculation 2 4 4 4 9 3" xfId="13557"/>
    <cellStyle name="Calculation 2 4 4 4 9 4" xfId="13558"/>
    <cellStyle name="Calculation 2 4 4 4_5.4 MD &amp; utilisation-Spatial" xfId="13559"/>
    <cellStyle name="Calculation 2 4 4 5" xfId="13560"/>
    <cellStyle name="Calculation 2 4 4 5 2" xfId="13561"/>
    <cellStyle name="Calculation 2 4 4 5 2 2" xfId="13562"/>
    <cellStyle name="Calculation 2 4 4 5 2 3" xfId="13563"/>
    <cellStyle name="Calculation 2 4 4 5 2_5.4 MD &amp; utilisation-Spatial" xfId="13564"/>
    <cellStyle name="Calculation 2 4 4 5 3" xfId="13565"/>
    <cellStyle name="Calculation 2 4 4 5 4" xfId="13566"/>
    <cellStyle name="Calculation 2 4 4 5_5.4 MD &amp; utilisation-Spatial" xfId="13567"/>
    <cellStyle name="Calculation 2 4 4 6" xfId="13568"/>
    <cellStyle name="Calculation 2 4 4 6 2" xfId="13569"/>
    <cellStyle name="Calculation 2 4 4 6 2 2" xfId="13570"/>
    <cellStyle name="Calculation 2 4 4 6 3" xfId="13571"/>
    <cellStyle name="Calculation 2 4 4 6 4" xfId="13572"/>
    <cellStyle name="Calculation 2 4 4 7" xfId="13573"/>
    <cellStyle name="Calculation 2 4 4 7 2" xfId="13574"/>
    <cellStyle name="Calculation 2 4 4 7 2 2" xfId="13575"/>
    <cellStyle name="Calculation 2 4 4 7 3" xfId="13576"/>
    <cellStyle name="Calculation 2 4 4 7 4" xfId="13577"/>
    <cellStyle name="Calculation 2 4 4 8" xfId="13578"/>
    <cellStyle name="Calculation 2 4 4 8 2" xfId="13579"/>
    <cellStyle name="Calculation 2 4 4 8 2 2" xfId="13580"/>
    <cellStyle name="Calculation 2 4 4 8 3" xfId="13581"/>
    <cellStyle name="Calculation 2 4 4 8 4" xfId="13582"/>
    <cellStyle name="Calculation 2 4 4 9" xfId="13583"/>
    <cellStyle name="Calculation 2 4 4 9 2" xfId="13584"/>
    <cellStyle name="Calculation 2 4 4 9 2 2" xfId="13585"/>
    <cellStyle name="Calculation 2 4 4 9 3" xfId="13586"/>
    <cellStyle name="Calculation 2 4 4 9 4" xfId="13587"/>
    <cellStyle name="Calculation 2 4 4_5.4 MD &amp; utilisation-Spatial" xfId="13588"/>
    <cellStyle name="Calculation 2 4 5" xfId="13589"/>
    <cellStyle name="Calculation 2 4 5 10" xfId="13590"/>
    <cellStyle name="Calculation 2 4 5 10 2" xfId="13591"/>
    <cellStyle name="Calculation 2 4 5 10 2 2" xfId="13592"/>
    <cellStyle name="Calculation 2 4 5 10 3" xfId="13593"/>
    <cellStyle name="Calculation 2 4 5 10 4" xfId="13594"/>
    <cellStyle name="Calculation 2 4 5 11" xfId="13595"/>
    <cellStyle name="Calculation 2 4 5 12" xfId="13596"/>
    <cellStyle name="Calculation 2 4 5 2" xfId="13597"/>
    <cellStyle name="Calculation 2 4 5 2 2" xfId="13598"/>
    <cellStyle name="Calculation 2 4 5 2 2 2" xfId="13599"/>
    <cellStyle name="Calculation 2 4 5 2 2 2 2" xfId="13600"/>
    <cellStyle name="Calculation 2 4 5 2 2 2 3" xfId="13601"/>
    <cellStyle name="Calculation 2 4 5 2 2 2_5.4 MD &amp; utilisation-Spatial" xfId="13602"/>
    <cellStyle name="Calculation 2 4 5 2 2 3" xfId="13603"/>
    <cellStyle name="Calculation 2 4 5 2 2 4" xfId="13604"/>
    <cellStyle name="Calculation 2 4 5 2 2_5.4 MD &amp; utilisation-Spatial" xfId="13605"/>
    <cellStyle name="Calculation 2 4 5 2 3" xfId="13606"/>
    <cellStyle name="Calculation 2 4 5 2 3 2" xfId="13607"/>
    <cellStyle name="Calculation 2 4 5 2 4" xfId="13608"/>
    <cellStyle name="Calculation 2 4 5 2 5" xfId="13609"/>
    <cellStyle name="Calculation 2 4 5 2_5.4 MD &amp; utilisation-Spatial" xfId="13610"/>
    <cellStyle name="Calculation 2 4 5 3" xfId="13611"/>
    <cellStyle name="Calculation 2 4 5 3 2" xfId="13612"/>
    <cellStyle name="Calculation 2 4 5 3 2 2" xfId="13613"/>
    <cellStyle name="Calculation 2 4 5 3 2 3" xfId="13614"/>
    <cellStyle name="Calculation 2 4 5 3 2_5.4 MD &amp; utilisation-Spatial" xfId="13615"/>
    <cellStyle name="Calculation 2 4 5 3 3" xfId="13616"/>
    <cellStyle name="Calculation 2 4 5 3 4" xfId="13617"/>
    <cellStyle name="Calculation 2 4 5 3_5.4 MD &amp; utilisation-Spatial" xfId="13618"/>
    <cellStyle name="Calculation 2 4 5 4" xfId="13619"/>
    <cellStyle name="Calculation 2 4 5 4 2" xfId="13620"/>
    <cellStyle name="Calculation 2 4 5 4 2 2" xfId="13621"/>
    <cellStyle name="Calculation 2 4 5 4 3" xfId="13622"/>
    <cellStyle name="Calculation 2 4 5 4 4" xfId="13623"/>
    <cellStyle name="Calculation 2 4 5 5" xfId="13624"/>
    <cellStyle name="Calculation 2 4 5 5 2" xfId="13625"/>
    <cellStyle name="Calculation 2 4 5 5 2 2" xfId="13626"/>
    <cellStyle name="Calculation 2 4 5 5 3" xfId="13627"/>
    <cellStyle name="Calculation 2 4 5 5 4" xfId="13628"/>
    <cellStyle name="Calculation 2 4 5 6" xfId="13629"/>
    <cellStyle name="Calculation 2 4 5 6 2" xfId="13630"/>
    <cellStyle name="Calculation 2 4 5 6 2 2" xfId="13631"/>
    <cellStyle name="Calculation 2 4 5 6 3" xfId="13632"/>
    <cellStyle name="Calculation 2 4 5 6 4" xfId="13633"/>
    <cellStyle name="Calculation 2 4 5 7" xfId="13634"/>
    <cellStyle name="Calculation 2 4 5 7 2" xfId="13635"/>
    <cellStyle name="Calculation 2 4 5 7 2 2" xfId="13636"/>
    <cellStyle name="Calculation 2 4 5 7 3" xfId="13637"/>
    <cellStyle name="Calculation 2 4 5 7 4" xfId="13638"/>
    <cellStyle name="Calculation 2 4 5 8" xfId="13639"/>
    <cellStyle name="Calculation 2 4 5 8 2" xfId="13640"/>
    <cellStyle name="Calculation 2 4 5 8 2 2" xfId="13641"/>
    <cellStyle name="Calculation 2 4 5 8 3" xfId="13642"/>
    <cellStyle name="Calculation 2 4 5 8 4" xfId="13643"/>
    <cellStyle name="Calculation 2 4 5 9" xfId="13644"/>
    <cellStyle name="Calculation 2 4 5 9 2" xfId="13645"/>
    <cellStyle name="Calculation 2 4 5 9 2 2" xfId="13646"/>
    <cellStyle name="Calculation 2 4 5 9 3" xfId="13647"/>
    <cellStyle name="Calculation 2 4 5 9 4" xfId="13648"/>
    <cellStyle name="Calculation 2 4 5_5.4 MD &amp; utilisation-Spatial" xfId="13649"/>
    <cellStyle name="Calculation 2 4 6" xfId="13650"/>
    <cellStyle name="Calculation 2 4 6 10" xfId="13651"/>
    <cellStyle name="Calculation 2 4 6 10 2" xfId="13652"/>
    <cellStyle name="Calculation 2 4 6 11" xfId="13653"/>
    <cellStyle name="Calculation 2 4 6 11 2" xfId="13654"/>
    <cellStyle name="Calculation 2 4 6 12" xfId="13655"/>
    <cellStyle name="Calculation 2 4 6 13" xfId="13656"/>
    <cellStyle name="Calculation 2 4 6 2" xfId="13657"/>
    <cellStyle name="Calculation 2 4 6 2 2" xfId="13658"/>
    <cellStyle name="Calculation 2 4 6 2 2 2" xfId="13659"/>
    <cellStyle name="Calculation 2 4 6 2 2 2 2" xfId="13660"/>
    <cellStyle name="Calculation 2 4 6 2 2 2 3" xfId="13661"/>
    <cellStyle name="Calculation 2 4 6 2 2 2_5.4 MD &amp; utilisation-Spatial" xfId="13662"/>
    <cellStyle name="Calculation 2 4 6 2 2 3" xfId="13663"/>
    <cellStyle name="Calculation 2 4 6 2 2 4" xfId="13664"/>
    <cellStyle name="Calculation 2 4 6 2 2_5.4 MD &amp; utilisation-Spatial" xfId="13665"/>
    <cellStyle name="Calculation 2 4 6 2 3" xfId="13666"/>
    <cellStyle name="Calculation 2 4 6 2 3 2" xfId="13667"/>
    <cellStyle name="Calculation 2 4 6 2 4" xfId="13668"/>
    <cellStyle name="Calculation 2 4 6 2 5" xfId="13669"/>
    <cellStyle name="Calculation 2 4 6 2_5.4 MD &amp; utilisation-Spatial" xfId="13670"/>
    <cellStyle name="Calculation 2 4 6 3" xfId="13671"/>
    <cellStyle name="Calculation 2 4 6 3 2" xfId="13672"/>
    <cellStyle name="Calculation 2 4 6 3 2 2" xfId="13673"/>
    <cellStyle name="Calculation 2 4 6 3 2 3" xfId="13674"/>
    <cellStyle name="Calculation 2 4 6 3 2_5.4 MD &amp; utilisation-Spatial" xfId="13675"/>
    <cellStyle name="Calculation 2 4 6 3 3" xfId="13676"/>
    <cellStyle name="Calculation 2 4 6 3 4" xfId="13677"/>
    <cellStyle name="Calculation 2 4 6 3_5.4 MD &amp; utilisation-Spatial" xfId="13678"/>
    <cellStyle name="Calculation 2 4 6 4" xfId="13679"/>
    <cellStyle name="Calculation 2 4 6 4 2" xfId="13680"/>
    <cellStyle name="Calculation 2 4 6 4 2 2" xfId="13681"/>
    <cellStyle name="Calculation 2 4 6 4 3" xfId="13682"/>
    <cellStyle name="Calculation 2 4 6 4 4" xfId="13683"/>
    <cellStyle name="Calculation 2 4 6 5" xfId="13684"/>
    <cellStyle name="Calculation 2 4 6 5 2" xfId="13685"/>
    <cellStyle name="Calculation 2 4 6 5 2 2" xfId="13686"/>
    <cellStyle name="Calculation 2 4 6 5 3" xfId="13687"/>
    <cellStyle name="Calculation 2 4 6 5 4" xfId="13688"/>
    <cellStyle name="Calculation 2 4 6 6" xfId="13689"/>
    <cellStyle name="Calculation 2 4 6 6 2" xfId="13690"/>
    <cellStyle name="Calculation 2 4 6 6 2 2" xfId="13691"/>
    <cellStyle name="Calculation 2 4 6 6 3" xfId="13692"/>
    <cellStyle name="Calculation 2 4 6 6 4" xfId="13693"/>
    <cellStyle name="Calculation 2 4 6 7" xfId="13694"/>
    <cellStyle name="Calculation 2 4 6 7 2" xfId="13695"/>
    <cellStyle name="Calculation 2 4 6 7 2 2" xfId="13696"/>
    <cellStyle name="Calculation 2 4 6 7 3" xfId="13697"/>
    <cellStyle name="Calculation 2 4 6 7 4" xfId="13698"/>
    <cellStyle name="Calculation 2 4 6 8" xfId="13699"/>
    <cellStyle name="Calculation 2 4 6 8 2" xfId="13700"/>
    <cellStyle name="Calculation 2 4 6 8 2 2" xfId="13701"/>
    <cellStyle name="Calculation 2 4 6 8 3" xfId="13702"/>
    <cellStyle name="Calculation 2 4 6 8 4" xfId="13703"/>
    <cellStyle name="Calculation 2 4 6 9" xfId="13704"/>
    <cellStyle name="Calculation 2 4 6 9 2" xfId="13705"/>
    <cellStyle name="Calculation 2 4 6 9 2 2" xfId="13706"/>
    <cellStyle name="Calculation 2 4 6 9 3" xfId="13707"/>
    <cellStyle name="Calculation 2 4 6 9 4" xfId="13708"/>
    <cellStyle name="Calculation 2 4 6_5.4 MD &amp; utilisation-Spatial" xfId="13709"/>
    <cellStyle name="Calculation 2 4 7" xfId="13710"/>
    <cellStyle name="Calculation 2 4 7 10" xfId="13711"/>
    <cellStyle name="Calculation 2 4 7 10 2" xfId="13712"/>
    <cellStyle name="Calculation 2 4 7 11" xfId="13713"/>
    <cellStyle name="Calculation 2 4 7 11 2" xfId="13714"/>
    <cellStyle name="Calculation 2 4 7 12" xfId="13715"/>
    <cellStyle name="Calculation 2 4 7 13" xfId="13716"/>
    <cellStyle name="Calculation 2 4 7 2" xfId="13717"/>
    <cellStyle name="Calculation 2 4 7 2 2" xfId="13718"/>
    <cellStyle name="Calculation 2 4 7 2 2 2" xfId="13719"/>
    <cellStyle name="Calculation 2 4 7 2 2 3" xfId="13720"/>
    <cellStyle name="Calculation 2 4 7 2 2_5.4 MD &amp; utilisation-Spatial" xfId="13721"/>
    <cellStyle name="Calculation 2 4 7 2 3" xfId="13722"/>
    <cellStyle name="Calculation 2 4 7 2 4" xfId="13723"/>
    <cellStyle name="Calculation 2 4 7 2_5.4 MD &amp; utilisation-Spatial" xfId="13724"/>
    <cellStyle name="Calculation 2 4 7 3" xfId="13725"/>
    <cellStyle name="Calculation 2 4 7 3 2" xfId="13726"/>
    <cellStyle name="Calculation 2 4 7 3 2 2" xfId="13727"/>
    <cellStyle name="Calculation 2 4 7 3 3" xfId="13728"/>
    <cellStyle name="Calculation 2 4 7 3 4" xfId="13729"/>
    <cellStyle name="Calculation 2 4 7 4" xfId="13730"/>
    <cellStyle name="Calculation 2 4 7 4 2" xfId="13731"/>
    <cellStyle name="Calculation 2 4 7 4 2 2" xfId="13732"/>
    <cellStyle name="Calculation 2 4 7 4 3" xfId="13733"/>
    <cellStyle name="Calculation 2 4 7 4 4" xfId="13734"/>
    <cellStyle name="Calculation 2 4 7 5" xfId="13735"/>
    <cellStyle name="Calculation 2 4 7 5 2" xfId="13736"/>
    <cellStyle name="Calculation 2 4 7 5 2 2" xfId="13737"/>
    <cellStyle name="Calculation 2 4 7 5 3" xfId="13738"/>
    <cellStyle name="Calculation 2 4 7 5 4" xfId="13739"/>
    <cellStyle name="Calculation 2 4 7 6" xfId="13740"/>
    <cellStyle name="Calculation 2 4 7 6 2" xfId="13741"/>
    <cellStyle name="Calculation 2 4 7 6 2 2" xfId="13742"/>
    <cellStyle name="Calculation 2 4 7 6 3" xfId="13743"/>
    <cellStyle name="Calculation 2 4 7 6 4" xfId="13744"/>
    <cellStyle name="Calculation 2 4 7 7" xfId="13745"/>
    <cellStyle name="Calculation 2 4 7 7 2" xfId="13746"/>
    <cellStyle name="Calculation 2 4 7 7 2 2" xfId="13747"/>
    <cellStyle name="Calculation 2 4 7 7 3" xfId="13748"/>
    <cellStyle name="Calculation 2 4 7 7 4" xfId="13749"/>
    <cellStyle name="Calculation 2 4 7 8" xfId="13750"/>
    <cellStyle name="Calculation 2 4 7 8 2" xfId="13751"/>
    <cellStyle name="Calculation 2 4 7 8 2 2" xfId="13752"/>
    <cellStyle name="Calculation 2 4 7 8 3" xfId="13753"/>
    <cellStyle name="Calculation 2 4 7 8 4" xfId="13754"/>
    <cellStyle name="Calculation 2 4 7 9" xfId="13755"/>
    <cellStyle name="Calculation 2 4 7 9 2" xfId="13756"/>
    <cellStyle name="Calculation 2 4 7 9 2 2" xfId="13757"/>
    <cellStyle name="Calculation 2 4 7 9 3" xfId="13758"/>
    <cellStyle name="Calculation 2 4 7 9 4" xfId="13759"/>
    <cellStyle name="Calculation 2 4 7_5.4 MD &amp; utilisation-Spatial" xfId="13760"/>
    <cellStyle name="Calculation 2 4 8" xfId="13761"/>
    <cellStyle name="Calculation 2 4 8 2" xfId="13762"/>
    <cellStyle name="Calculation 2 4 8 2 2" xfId="13763"/>
    <cellStyle name="Calculation 2 4 8 2 3" xfId="13764"/>
    <cellStyle name="Calculation 2 4 8 2_5.4 MD &amp; utilisation-Spatial" xfId="13765"/>
    <cellStyle name="Calculation 2 4 8 3" xfId="13766"/>
    <cellStyle name="Calculation 2 4 8 4" xfId="13767"/>
    <cellStyle name="Calculation 2 4 8_5.4 MD &amp; utilisation-Spatial" xfId="13768"/>
    <cellStyle name="Calculation 2 4 9" xfId="13769"/>
    <cellStyle name="Calculation 2 4 9 2" xfId="13770"/>
    <cellStyle name="Calculation 2 4 9 2 2" xfId="13771"/>
    <cellStyle name="Calculation 2 4 9 2 3" xfId="13772"/>
    <cellStyle name="Calculation 2 4 9 2_5.4 MD &amp; utilisation-Spatial" xfId="13773"/>
    <cellStyle name="Calculation 2 4 9 3" xfId="13774"/>
    <cellStyle name="Calculation 2 4 9 4" xfId="13775"/>
    <cellStyle name="Calculation 2 4 9_5.4 MD &amp; utilisation-Spatial" xfId="13776"/>
    <cellStyle name="Calculation 2 4_5.4 MD &amp; utilisation-Spatial" xfId="13777"/>
    <cellStyle name="Calculation 2 5" xfId="13778"/>
    <cellStyle name="Calculation 2 5 10" xfId="13779"/>
    <cellStyle name="Calculation 2 5 10 2" xfId="13780"/>
    <cellStyle name="Calculation 2 5 10 2 2" xfId="13781"/>
    <cellStyle name="Calculation 2 5 10 3" xfId="13782"/>
    <cellStyle name="Calculation 2 5 10 4" xfId="13783"/>
    <cellStyle name="Calculation 2 5 11" xfId="13784"/>
    <cellStyle name="Calculation 2 5 11 2" xfId="13785"/>
    <cellStyle name="Calculation 2 5 11 2 2" xfId="13786"/>
    <cellStyle name="Calculation 2 5 11 3" xfId="13787"/>
    <cellStyle name="Calculation 2 5 11 4" xfId="13788"/>
    <cellStyle name="Calculation 2 5 12" xfId="13789"/>
    <cellStyle name="Calculation 2 5 12 2" xfId="13790"/>
    <cellStyle name="Calculation 2 5 12 2 2" xfId="13791"/>
    <cellStyle name="Calculation 2 5 12 3" xfId="13792"/>
    <cellStyle name="Calculation 2 5 12 4" xfId="13793"/>
    <cellStyle name="Calculation 2 5 13" xfId="13794"/>
    <cellStyle name="Calculation 2 5 13 2" xfId="13795"/>
    <cellStyle name="Calculation 2 5 13 2 2" xfId="13796"/>
    <cellStyle name="Calculation 2 5 13 3" xfId="13797"/>
    <cellStyle name="Calculation 2 5 13 4" xfId="13798"/>
    <cellStyle name="Calculation 2 5 14" xfId="13799"/>
    <cellStyle name="Calculation 2 5 14 2" xfId="13800"/>
    <cellStyle name="Calculation 2 5 14 2 2" xfId="13801"/>
    <cellStyle name="Calculation 2 5 14 3" xfId="13802"/>
    <cellStyle name="Calculation 2 5 14 4" xfId="13803"/>
    <cellStyle name="Calculation 2 5 15" xfId="13804"/>
    <cellStyle name="Calculation 2 5 15 2" xfId="13805"/>
    <cellStyle name="Calculation 2 5 15 2 2" xfId="13806"/>
    <cellStyle name="Calculation 2 5 15 3" xfId="13807"/>
    <cellStyle name="Calculation 2 5 15 4" xfId="13808"/>
    <cellStyle name="Calculation 2 5 16" xfId="13809"/>
    <cellStyle name="Calculation 2 5 16 2" xfId="13810"/>
    <cellStyle name="Calculation 2 5 16 2 2" xfId="13811"/>
    <cellStyle name="Calculation 2 5 16 3" xfId="13812"/>
    <cellStyle name="Calculation 2 5 16 4" xfId="13813"/>
    <cellStyle name="Calculation 2 5 17" xfId="13814"/>
    <cellStyle name="Calculation 2 5 18" xfId="13815"/>
    <cellStyle name="Calculation 2 5 2" xfId="13816"/>
    <cellStyle name="Calculation 2 5 2 10" xfId="13817"/>
    <cellStyle name="Calculation 2 5 2 10 2" xfId="13818"/>
    <cellStyle name="Calculation 2 5 2 10 2 2" xfId="13819"/>
    <cellStyle name="Calculation 2 5 2 10 3" xfId="13820"/>
    <cellStyle name="Calculation 2 5 2 10 4" xfId="13821"/>
    <cellStyle name="Calculation 2 5 2 11" xfId="13822"/>
    <cellStyle name="Calculation 2 5 2 11 2" xfId="13823"/>
    <cellStyle name="Calculation 2 5 2 11 2 2" xfId="13824"/>
    <cellStyle name="Calculation 2 5 2 11 3" xfId="13825"/>
    <cellStyle name="Calculation 2 5 2 11 4" xfId="13826"/>
    <cellStyle name="Calculation 2 5 2 12" xfId="13827"/>
    <cellStyle name="Calculation 2 5 2 12 2" xfId="13828"/>
    <cellStyle name="Calculation 2 5 2 12 2 2" xfId="13829"/>
    <cellStyle name="Calculation 2 5 2 12 3" xfId="13830"/>
    <cellStyle name="Calculation 2 5 2 12 4" xfId="13831"/>
    <cellStyle name="Calculation 2 5 2 13" xfId="13832"/>
    <cellStyle name="Calculation 2 5 2 13 2" xfId="13833"/>
    <cellStyle name="Calculation 2 5 2 13 2 2" xfId="13834"/>
    <cellStyle name="Calculation 2 5 2 13 3" xfId="13835"/>
    <cellStyle name="Calculation 2 5 2 13 4" xfId="13836"/>
    <cellStyle name="Calculation 2 5 2 14" xfId="13837"/>
    <cellStyle name="Calculation 2 5 2 14 2" xfId="13838"/>
    <cellStyle name="Calculation 2 5 2 14 2 2" xfId="13839"/>
    <cellStyle name="Calculation 2 5 2 14 3" xfId="13840"/>
    <cellStyle name="Calculation 2 5 2 14 4" xfId="13841"/>
    <cellStyle name="Calculation 2 5 2 15" xfId="13842"/>
    <cellStyle name="Calculation 2 5 2 16" xfId="13843"/>
    <cellStyle name="Calculation 2 5 2 2" xfId="13844"/>
    <cellStyle name="Calculation 2 5 2 2 10" xfId="13845"/>
    <cellStyle name="Calculation 2 5 2 2 10 2" xfId="13846"/>
    <cellStyle name="Calculation 2 5 2 2 10 2 2" xfId="13847"/>
    <cellStyle name="Calculation 2 5 2 2 10 3" xfId="13848"/>
    <cellStyle name="Calculation 2 5 2 2 10 4" xfId="13849"/>
    <cellStyle name="Calculation 2 5 2 2 11" xfId="13850"/>
    <cellStyle name="Calculation 2 5 2 2 11 2" xfId="13851"/>
    <cellStyle name="Calculation 2 5 2 2 11 2 2" xfId="13852"/>
    <cellStyle name="Calculation 2 5 2 2 11 3" xfId="13853"/>
    <cellStyle name="Calculation 2 5 2 2 11 4" xfId="13854"/>
    <cellStyle name="Calculation 2 5 2 2 12" xfId="13855"/>
    <cellStyle name="Calculation 2 5 2 2 12 2" xfId="13856"/>
    <cellStyle name="Calculation 2 5 2 2 12 2 2" xfId="13857"/>
    <cellStyle name="Calculation 2 5 2 2 12 3" xfId="13858"/>
    <cellStyle name="Calculation 2 5 2 2 12 4" xfId="13859"/>
    <cellStyle name="Calculation 2 5 2 2 13" xfId="13860"/>
    <cellStyle name="Calculation 2 5 2 2 13 2" xfId="13861"/>
    <cellStyle name="Calculation 2 5 2 2 13 2 2" xfId="13862"/>
    <cellStyle name="Calculation 2 5 2 2 13 3" xfId="13863"/>
    <cellStyle name="Calculation 2 5 2 2 13 4" xfId="13864"/>
    <cellStyle name="Calculation 2 5 2 2 14" xfId="13865"/>
    <cellStyle name="Calculation 2 5 2 2 14 2" xfId="13866"/>
    <cellStyle name="Calculation 2 5 2 2 15" xfId="13867"/>
    <cellStyle name="Calculation 2 5 2 2 15 2" xfId="13868"/>
    <cellStyle name="Calculation 2 5 2 2 16" xfId="13869"/>
    <cellStyle name="Calculation 2 5 2 2 17" xfId="13870"/>
    <cellStyle name="Calculation 2 5 2 2 2" xfId="13871"/>
    <cellStyle name="Calculation 2 5 2 2 2 10" xfId="13872"/>
    <cellStyle name="Calculation 2 5 2 2 2 10 2" xfId="13873"/>
    <cellStyle name="Calculation 2 5 2 2 2 10 2 2" xfId="13874"/>
    <cellStyle name="Calculation 2 5 2 2 2 10 3" xfId="13875"/>
    <cellStyle name="Calculation 2 5 2 2 2 10 4" xfId="13876"/>
    <cellStyle name="Calculation 2 5 2 2 2 11" xfId="13877"/>
    <cellStyle name="Calculation 2 5 2 2 2 11 2" xfId="13878"/>
    <cellStyle name="Calculation 2 5 2 2 2 12" xfId="13879"/>
    <cellStyle name="Calculation 2 5 2 2 2 13" xfId="13880"/>
    <cellStyle name="Calculation 2 5 2 2 2 2" xfId="13881"/>
    <cellStyle name="Calculation 2 5 2 2 2 2 2" xfId="13882"/>
    <cellStyle name="Calculation 2 5 2 2 2 2 2 2" xfId="13883"/>
    <cellStyle name="Calculation 2 5 2 2 2 2 2 2 2" xfId="13884"/>
    <cellStyle name="Calculation 2 5 2 2 2 2 2 2 3" xfId="13885"/>
    <cellStyle name="Calculation 2 5 2 2 2 2 2 2_5.4 MD &amp; utilisation-Spatial" xfId="13886"/>
    <cellStyle name="Calculation 2 5 2 2 2 2 2 3" xfId="13887"/>
    <cellStyle name="Calculation 2 5 2 2 2 2 2 4" xfId="13888"/>
    <cellStyle name="Calculation 2 5 2 2 2 2 2_5.4 MD &amp; utilisation-Spatial" xfId="13889"/>
    <cellStyle name="Calculation 2 5 2 2 2 2 3" xfId="13890"/>
    <cellStyle name="Calculation 2 5 2 2 2 2 3 2" xfId="13891"/>
    <cellStyle name="Calculation 2 5 2 2 2 2 4" xfId="13892"/>
    <cellStyle name="Calculation 2 5 2 2 2 2 5" xfId="13893"/>
    <cellStyle name="Calculation 2 5 2 2 2 2_5.4 MD &amp; utilisation-Spatial" xfId="13894"/>
    <cellStyle name="Calculation 2 5 2 2 2 3" xfId="13895"/>
    <cellStyle name="Calculation 2 5 2 2 2 3 2" xfId="13896"/>
    <cellStyle name="Calculation 2 5 2 2 2 3 2 2" xfId="13897"/>
    <cellStyle name="Calculation 2 5 2 2 2 3 2 3" xfId="13898"/>
    <cellStyle name="Calculation 2 5 2 2 2 3 2_5.4 MD &amp; utilisation-Spatial" xfId="13899"/>
    <cellStyle name="Calculation 2 5 2 2 2 3 3" xfId="13900"/>
    <cellStyle name="Calculation 2 5 2 2 2 3 4" xfId="13901"/>
    <cellStyle name="Calculation 2 5 2 2 2 3_5.4 MD &amp; utilisation-Spatial" xfId="13902"/>
    <cellStyle name="Calculation 2 5 2 2 2 4" xfId="13903"/>
    <cellStyle name="Calculation 2 5 2 2 2 4 2" xfId="13904"/>
    <cellStyle name="Calculation 2 5 2 2 2 4 2 2" xfId="13905"/>
    <cellStyle name="Calculation 2 5 2 2 2 4 3" xfId="13906"/>
    <cellStyle name="Calculation 2 5 2 2 2 4 4" xfId="13907"/>
    <cellStyle name="Calculation 2 5 2 2 2 5" xfId="13908"/>
    <cellStyle name="Calculation 2 5 2 2 2 5 2" xfId="13909"/>
    <cellStyle name="Calculation 2 5 2 2 2 5 2 2" xfId="13910"/>
    <cellStyle name="Calculation 2 5 2 2 2 5 3" xfId="13911"/>
    <cellStyle name="Calculation 2 5 2 2 2 5 4" xfId="13912"/>
    <cellStyle name="Calculation 2 5 2 2 2 6" xfId="13913"/>
    <cellStyle name="Calculation 2 5 2 2 2 6 2" xfId="13914"/>
    <cellStyle name="Calculation 2 5 2 2 2 6 2 2" xfId="13915"/>
    <cellStyle name="Calculation 2 5 2 2 2 6 3" xfId="13916"/>
    <cellStyle name="Calculation 2 5 2 2 2 6 4" xfId="13917"/>
    <cellStyle name="Calculation 2 5 2 2 2 7" xfId="13918"/>
    <cellStyle name="Calculation 2 5 2 2 2 7 2" xfId="13919"/>
    <cellStyle name="Calculation 2 5 2 2 2 7 2 2" xfId="13920"/>
    <cellStyle name="Calculation 2 5 2 2 2 7 3" xfId="13921"/>
    <cellStyle name="Calculation 2 5 2 2 2 7 4" xfId="13922"/>
    <cellStyle name="Calculation 2 5 2 2 2 8" xfId="13923"/>
    <cellStyle name="Calculation 2 5 2 2 2 8 2" xfId="13924"/>
    <cellStyle name="Calculation 2 5 2 2 2 8 2 2" xfId="13925"/>
    <cellStyle name="Calculation 2 5 2 2 2 8 3" xfId="13926"/>
    <cellStyle name="Calculation 2 5 2 2 2 8 4" xfId="13927"/>
    <cellStyle name="Calculation 2 5 2 2 2 9" xfId="13928"/>
    <cellStyle name="Calculation 2 5 2 2 2 9 2" xfId="13929"/>
    <cellStyle name="Calculation 2 5 2 2 2 9 2 2" xfId="13930"/>
    <cellStyle name="Calculation 2 5 2 2 2 9 3" xfId="13931"/>
    <cellStyle name="Calculation 2 5 2 2 2 9 4" xfId="13932"/>
    <cellStyle name="Calculation 2 5 2 2 2_5.4 MD &amp; utilisation-Spatial" xfId="13933"/>
    <cellStyle name="Calculation 2 5 2 2 3" xfId="13934"/>
    <cellStyle name="Calculation 2 5 2 2 3 10" xfId="13935"/>
    <cellStyle name="Calculation 2 5 2 2 3 10 2" xfId="13936"/>
    <cellStyle name="Calculation 2 5 2 2 3 11" xfId="13937"/>
    <cellStyle name="Calculation 2 5 2 2 3 11 2" xfId="13938"/>
    <cellStyle name="Calculation 2 5 2 2 3 12" xfId="13939"/>
    <cellStyle name="Calculation 2 5 2 2 3 13" xfId="13940"/>
    <cellStyle name="Calculation 2 5 2 2 3 2" xfId="13941"/>
    <cellStyle name="Calculation 2 5 2 2 3 2 2" xfId="13942"/>
    <cellStyle name="Calculation 2 5 2 2 3 2 2 2" xfId="13943"/>
    <cellStyle name="Calculation 2 5 2 2 3 2 2 2 2" xfId="13944"/>
    <cellStyle name="Calculation 2 5 2 2 3 2 2 2 3" xfId="13945"/>
    <cellStyle name="Calculation 2 5 2 2 3 2 2 2_5.4 MD &amp; utilisation-Spatial" xfId="13946"/>
    <cellStyle name="Calculation 2 5 2 2 3 2 2 3" xfId="13947"/>
    <cellStyle name="Calculation 2 5 2 2 3 2 2 4" xfId="13948"/>
    <cellStyle name="Calculation 2 5 2 2 3 2 2_5.4 MD &amp; utilisation-Spatial" xfId="13949"/>
    <cellStyle name="Calculation 2 5 2 2 3 2 3" xfId="13950"/>
    <cellStyle name="Calculation 2 5 2 2 3 2 3 2" xfId="13951"/>
    <cellStyle name="Calculation 2 5 2 2 3 2 4" xfId="13952"/>
    <cellStyle name="Calculation 2 5 2 2 3 2 5" xfId="13953"/>
    <cellStyle name="Calculation 2 5 2 2 3 2_5.4 MD &amp; utilisation-Spatial" xfId="13954"/>
    <cellStyle name="Calculation 2 5 2 2 3 3" xfId="13955"/>
    <cellStyle name="Calculation 2 5 2 2 3 3 2" xfId="13956"/>
    <cellStyle name="Calculation 2 5 2 2 3 3 2 2" xfId="13957"/>
    <cellStyle name="Calculation 2 5 2 2 3 3 2 3" xfId="13958"/>
    <cellStyle name="Calculation 2 5 2 2 3 3 2_5.4 MD &amp; utilisation-Spatial" xfId="13959"/>
    <cellStyle name="Calculation 2 5 2 2 3 3 3" xfId="13960"/>
    <cellStyle name="Calculation 2 5 2 2 3 3 4" xfId="13961"/>
    <cellStyle name="Calculation 2 5 2 2 3 3_5.4 MD &amp; utilisation-Spatial" xfId="13962"/>
    <cellStyle name="Calculation 2 5 2 2 3 4" xfId="13963"/>
    <cellStyle name="Calculation 2 5 2 2 3 4 2" xfId="13964"/>
    <cellStyle name="Calculation 2 5 2 2 3 4 2 2" xfId="13965"/>
    <cellStyle name="Calculation 2 5 2 2 3 4 3" xfId="13966"/>
    <cellStyle name="Calculation 2 5 2 2 3 4 4" xfId="13967"/>
    <cellStyle name="Calculation 2 5 2 2 3 5" xfId="13968"/>
    <cellStyle name="Calculation 2 5 2 2 3 5 2" xfId="13969"/>
    <cellStyle name="Calculation 2 5 2 2 3 5 2 2" xfId="13970"/>
    <cellStyle name="Calculation 2 5 2 2 3 5 3" xfId="13971"/>
    <cellStyle name="Calculation 2 5 2 2 3 5 4" xfId="13972"/>
    <cellStyle name="Calculation 2 5 2 2 3 6" xfId="13973"/>
    <cellStyle name="Calculation 2 5 2 2 3 6 2" xfId="13974"/>
    <cellStyle name="Calculation 2 5 2 2 3 6 2 2" xfId="13975"/>
    <cellStyle name="Calculation 2 5 2 2 3 6 3" xfId="13976"/>
    <cellStyle name="Calculation 2 5 2 2 3 6 4" xfId="13977"/>
    <cellStyle name="Calculation 2 5 2 2 3 7" xfId="13978"/>
    <cellStyle name="Calculation 2 5 2 2 3 7 2" xfId="13979"/>
    <cellStyle name="Calculation 2 5 2 2 3 7 2 2" xfId="13980"/>
    <cellStyle name="Calculation 2 5 2 2 3 7 3" xfId="13981"/>
    <cellStyle name="Calculation 2 5 2 2 3 7 4" xfId="13982"/>
    <cellStyle name="Calculation 2 5 2 2 3 8" xfId="13983"/>
    <cellStyle name="Calculation 2 5 2 2 3 8 2" xfId="13984"/>
    <cellStyle name="Calculation 2 5 2 2 3 8 2 2" xfId="13985"/>
    <cellStyle name="Calculation 2 5 2 2 3 8 3" xfId="13986"/>
    <cellStyle name="Calculation 2 5 2 2 3 8 4" xfId="13987"/>
    <cellStyle name="Calculation 2 5 2 2 3 9" xfId="13988"/>
    <cellStyle name="Calculation 2 5 2 2 3 9 2" xfId="13989"/>
    <cellStyle name="Calculation 2 5 2 2 3 9 2 2" xfId="13990"/>
    <cellStyle name="Calculation 2 5 2 2 3 9 3" xfId="13991"/>
    <cellStyle name="Calculation 2 5 2 2 3 9 4" xfId="13992"/>
    <cellStyle name="Calculation 2 5 2 2 3_5.4 MD &amp; utilisation-Spatial" xfId="13993"/>
    <cellStyle name="Calculation 2 5 2 2 4" xfId="13994"/>
    <cellStyle name="Calculation 2 5 2 2 4 10" xfId="13995"/>
    <cellStyle name="Calculation 2 5 2 2 4 10 2" xfId="13996"/>
    <cellStyle name="Calculation 2 5 2 2 4 11" xfId="13997"/>
    <cellStyle name="Calculation 2 5 2 2 4 11 2" xfId="13998"/>
    <cellStyle name="Calculation 2 5 2 2 4 12" xfId="13999"/>
    <cellStyle name="Calculation 2 5 2 2 4 13" xfId="14000"/>
    <cellStyle name="Calculation 2 5 2 2 4 2" xfId="14001"/>
    <cellStyle name="Calculation 2 5 2 2 4 2 2" xfId="14002"/>
    <cellStyle name="Calculation 2 5 2 2 4 2 2 2" xfId="14003"/>
    <cellStyle name="Calculation 2 5 2 2 4 2 2 3" xfId="14004"/>
    <cellStyle name="Calculation 2 5 2 2 4 2 2_5.4 MD &amp; utilisation-Spatial" xfId="14005"/>
    <cellStyle name="Calculation 2 5 2 2 4 2 3" xfId="14006"/>
    <cellStyle name="Calculation 2 5 2 2 4 2 4" xfId="14007"/>
    <cellStyle name="Calculation 2 5 2 2 4 2_5.4 MD &amp; utilisation-Spatial" xfId="14008"/>
    <cellStyle name="Calculation 2 5 2 2 4 3" xfId="14009"/>
    <cellStyle name="Calculation 2 5 2 2 4 3 2" xfId="14010"/>
    <cellStyle name="Calculation 2 5 2 2 4 3 2 2" xfId="14011"/>
    <cellStyle name="Calculation 2 5 2 2 4 3 3" xfId="14012"/>
    <cellStyle name="Calculation 2 5 2 2 4 3 4" xfId="14013"/>
    <cellStyle name="Calculation 2 5 2 2 4 4" xfId="14014"/>
    <cellStyle name="Calculation 2 5 2 2 4 4 2" xfId="14015"/>
    <cellStyle name="Calculation 2 5 2 2 4 4 2 2" xfId="14016"/>
    <cellStyle name="Calculation 2 5 2 2 4 4 3" xfId="14017"/>
    <cellStyle name="Calculation 2 5 2 2 4 4 4" xfId="14018"/>
    <cellStyle name="Calculation 2 5 2 2 4 5" xfId="14019"/>
    <cellStyle name="Calculation 2 5 2 2 4 5 2" xfId="14020"/>
    <cellStyle name="Calculation 2 5 2 2 4 5 2 2" xfId="14021"/>
    <cellStyle name="Calculation 2 5 2 2 4 5 3" xfId="14022"/>
    <cellStyle name="Calculation 2 5 2 2 4 5 4" xfId="14023"/>
    <cellStyle name="Calculation 2 5 2 2 4 6" xfId="14024"/>
    <cellStyle name="Calculation 2 5 2 2 4 6 2" xfId="14025"/>
    <cellStyle name="Calculation 2 5 2 2 4 6 2 2" xfId="14026"/>
    <cellStyle name="Calculation 2 5 2 2 4 6 3" xfId="14027"/>
    <cellStyle name="Calculation 2 5 2 2 4 6 4" xfId="14028"/>
    <cellStyle name="Calculation 2 5 2 2 4 7" xfId="14029"/>
    <cellStyle name="Calculation 2 5 2 2 4 7 2" xfId="14030"/>
    <cellStyle name="Calculation 2 5 2 2 4 7 2 2" xfId="14031"/>
    <cellStyle name="Calculation 2 5 2 2 4 7 3" xfId="14032"/>
    <cellStyle name="Calculation 2 5 2 2 4 7 4" xfId="14033"/>
    <cellStyle name="Calculation 2 5 2 2 4 8" xfId="14034"/>
    <cellStyle name="Calculation 2 5 2 2 4 8 2" xfId="14035"/>
    <cellStyle name="Calculation 2 5 2 2 4 8 2 2" xfId="14036"/>
    <cellStyle name="Calculation 2 5 2 2 4 8 3" xfId="14037"/>
    <cellStyle name="Calculation 2 5 2 2 4 8 4" xfId="14038"/>
    <cellStyle name="Calculation 2 5 2 2 4 9" xfId="14039"/>
    <cellStyle name="Calculation 2 5 2 2 4 9 2" xfId="14040"/>
    <cellStyle name="Calculation 2 5 2 2 4 9 2 2" xfId="14041"/>
    <cellStyle name="Calculation 2 5 2 2 4 9 3" xfId="14042"/>
    <cellStyle name="Calculation 2 5 2 2 4 9 4" xfId="14043"/>
    <cellStyle name="Calculation 2 5 2 2 4_5.4 MD &amp; utilisation-Spatial" xfId="14044"/>
    <cellStyle name="Calculation 2 5 2 2 5" xfId="14045"/>
    <cellStyle name="Calculation 2 5 2 2 5 2" xfId="14046"/>
    <cellStyle name="Calculation 2 5 2 2 5 2 2" xfId="14047"/>
    <cellStyle name="Calculation 2 5 2 2 5 2 3" xfId="14048"/>
    <cellStyle name="Calculation 2 5 2 2 5 2_5.4 MD &amp; utilisation-Spatial" xfId="14049"/>
    <cellStyle name="Calculation 2 5 2 2 5 3" xfId="14050"/>
    <cellStyle name="Calculation 2 5 2 2 5 4" xfId="14051"/>
    <cellStyle name="Calculation 2 5 2 2 5_5.4 MD &amp; utilisation-Spatial" xfId="14052"/>
    <cellStyle name="Calculation 2 5 2 2 6" xfId="14053"/>
    <cellStyle name="Calculation 2 5 2 2 6 2" xfId="14054"/>
    <cellStyle name="Calculation 2 5 2 2 6 2 2" xfId="14055"/>
    <cellStyle name="Calculation 2 5 2 2 6 3" xfId="14056"/>
    <cellStyle name="Calculation 2 5 2 2 6 4" xfId="14057"/>
    <cellStyle name="Calculation 2 5 2 2 7" xfId="14058"/>
    <cellStyle name="Calculation 2 5 2 2 7 2" xfId="14059"/>
    <cellStyle name="Calculation 2 5 2 2 7 2 2" xfId="14060"/>
    <cellStyle name="Calculation 2 5 2 2 7 3" xfId="14061"/>
    <cellStyle name="Calculation 2 5 2 2 7 4" xfId="14062"/>
    <cellStyle name="Calculation 2 5 2 2 8" xfId="14063"/>
    <cellStyle name="Calculation 2 5 2 2 8 2" xfId="14064"/>
    <cellStyle name="Calculation 2 5 2 2 8 2 2" xfId="14065"/>
    <cellStyle name="Calculation 2 5 2 2 8 3" xfId="14066"/>
    <cellStyle name="Calculation 2 5 2 2 8 4" xfId="14067"/>
    <cellStyle name="Calculation 2 5 2 2 9" xfId="14068"/>
    <cellStyle name="Calculation 2 5 2 2 9 2" xfId="14069"/>
    <cellStyle name="Calculation 2 5 2 2 9 2 2" xfId="14070"/>
    <cellStyle name="Calculation 2 5 2 2 9 3" xfId="14071"/>
    <cellStyle name="Calculation 2 5 2 2 9 4" xfId="14072"/>
    <cellStyle name="Calculation 2 5 2 2_5.4 MD &amp; utilisation-Spatial" xfId="14073"/>
    <cellStyle name="Calculation 2 5 2 3" xfId="14074"/>
    <cellStyle name="Calculation 2 5 2 3 10" xfId="14075"/>
    <cellStyle name="Calculation 2 5 2 3 10 2" xfId="14076"/>
    <cellStyle name="Calculation 2 5 2 3 10 2 2" xfId="14077"/>
    <cellStyle name="Calculation 2 5 2 3 10 3" xfId="14078"/>
    <cellStyle name="Calculation 2 5 2 3 10 4" xfId="14079"/>
    <cellStyle name="Calculation 2 5 2 3 11" xfId="14080"/>
    <cellStyle name="Calculation 2 5 2 3 12" xfId="14081"/>
    <cellStyle name="Calculation 2 5 2 3 2" xfId="14082"/>
    <cellStyle name="Calculation 2 5 2 3 2 2" xfId="14083"/>
    <cellStyle name="Calculation 2 5 2 3 2 2 2" xfId="14084"/>
    <cellStyle name="Calculation 2 5 2 3 2 2 2 2" xfId="14085"/>
    <cellStyle name="Calculation 2 5 2 3 2 2 2 3" xfId="14086"/>
    <cellStyle name="Calculation 2 5 2 3 2 2 2_5.4 MD &amp; utilisation-Spatial" xfId="14087"/>
    <cellStyle name="Calculation 2 5 2 3 2 2 3" xfId="14088"/>
    <cellStyle name="Calculation 2 5 2 3 2 2 4" xfId="14089"/>
    <cellStyle name="Calculation 2 5 2 3 2 2_5.4 MD &amp; utilisation-Spatial" xfId="14090"/>
    <cellStyle name="Calculation 2 5 2 3 2 3" xfId="14091"/>
    <cellStyle name="Calculation 2 5 2 3 2 3 2" xfId="14092"/>
    <cellStyle name="Calculation 2 5 2 3 2 4" xfId="14093"/>
    <cellStyle name="Calculation 2 5 2 3 2 5" xfId="14094"/>
    <cellStyle name="Calculation 2 5 2 3 2_5.4 MD &amp; utilisation-Spatial" xfId="14095"/>
    <cellStyle name="Calculation 2 5 2 3 3" xfId="14096"/>
    <cellStyle name="Calculation 2 5 2 3 3 2" xfId="14097"/>
    <cellStyle name="Calculation 2 5 2 3 3 2 2" xfId="14098"/>
    <cellStyle name="Calculation 2 5 2 3 3 2 3" xfId="14099"/>
    <cellStyle name="Calculation 2 5 2 3 3 2_5.4 MD &amp; utilisation-Spatial" xfId="14100"/>
    <cellStyle name="Calculation 2 5 2 3 3 3" xfId="14101"/>
    <cellStyle name="Calculation 2 5 2 3 3 4" xfId="14102"/>
    <cellStyle name="Calculation 2 5 2 3 3_5.4 MD &amp; utilisation-Spatial" xfId="14103"/>
    <cellStyle name="Calculation 2 5 2 3 4" xfId="14104"/>
    <cellStyle name="Calculation 2 5 2 3 4 2" xfId="14105"/>
    <cellStyle name="Calculation 2 5 2 3 4 2 2" xfId="14106"/>
    <cellStyle name="Calculation 2 5 2 3 4 3" xfId="14107"/>
    <cellStyle name="Calculation 2 5 2 3 4 4" xfId="14108"/>
    <cellStyle name="Calculation 2 5 2 3 5" xfId="14109"/>
    <cellStyle name="Calculation 2 5 2 3 5 2" xfId="14110"/>
    <cellStyle name="Calculation 2 5 2 3 5 2 2" xfId="14111"/>
    <cellStyle name="Calculation 2 5 2 3 5 3" xfId="14112"/>
    <cellStyle name="Calculation 2 5 2 3 5 4" xfId="14113"/>
    <cellStyle name="Calculation 2 5 2 3 6" xfId="14114"/>
    <cellStyle name="Calculation 2 5 2 3 6 2" xfId="14115"/>
    <cellStyle name="Calculation 2 5 2 3 6 2 2" xfId="14116"/>
    <cellStyle name="Calculation 2 5 2 3 6 3" xfId="14117"/>
    <cellStyle name="Calculation 2 5 2 3 6 4" xfId="14118"/>
    <cellStyle name="Calculation 2 5 2 3 7" xfId="14119"/>
    <cellStyle name="Calculation 2 5 2 3 7 2" xfId="14120"/>
    <cellStyle name="Calculation 2 5 2 3 7 2 2" xfId="14121"/>
    <cellStyle name="Calculation 2 5 2 3 7 3" xfId="14122"/>
    <cellStyle name="Calculation 2 5 2 3 7 4" xfId="14123"/>
    <cellStyle name="Calculation 2 5 2 3 8" xfId="14124"/>
    <cellStyle name="Calculation 2 5 2 3 8 2" xfId="14125"/>
    <cellStyle name="Calculation 2 5 2 3 8 2 2" xfId="14126"/>
    <cellStyle name="Calculation 2 5 2 3 8 3" xfId="14127"/>
    <cellStyle name="Calculation 2 5 2 3 8 4" xfId="14128"/>
    <cellStyle name="Calculation 2 5 2 3 9" xfId="14129"/>
    <cellStyle name="Calculation 2 5 2 3 9 2" xfId="14130"/>
    <cellStyle name="Calculation 2 5 2 3 9 2 2" xfId="14131"/>
    <cellStyle name="Calculation 2 5 2 3 9 3" xfId="14132"/>
    <cellStyle name="Calculation 2 5 2 3 9 4" xfId="14133"/>
    <cellStyle name="Calculation 2 5 2 3_5.4 MD &amp; utilisation-Spatial" xfId="14134"/>
    <cellStyle name="Calculation 2 5 2 4" xfId="14135"/>
    <cellStyle name="Calculation 2 5 2 4 10" xfId="14136"/>
    <cellStyle name="Calculation 2 5 2 4 10 2" xfId="14137"/>
    <cellStyle name="Calculation 2 5 2 4 11" xfId="14138"/>
    <cellStyle name="Calculation 2 5 2 4 11 2" xfId="14139"/>
    <cellStyle name="Calculation 2 5 2 4 12" xfId="14140"/>
    <cellStyle name="Calculation 2 5 2 4 13" xfId="14141"/>
    <cellStyle name="Calculation 2 5 2 4 2" xfId="14142"/>
    <cellStyle name="Calculation 2 5 2 4 2 2" xfId="14143"/>
    <cellStyle name="Calculation 2 5 2 4 2 2 2" xfId="14144"/>
    <cellStyle name="Calculation 2 5 2 4 2 2 2 2" xfId="14145"/>
    <cellStyle name="Calculation 2 5 2 4 2 2 2 3" xfId="14146"/>
    <cellStyle name="Calculation 2 5 2 4 2 2 2_5.4 MD &amp; utilisation-Spatial" xfId="14147"/>
    <cellStyle name="Calculation 2 5 2 4 2 2 3" xfId="14148"/>
    <cellStyle name="Calculation 2 5 2 4 2 2 4" xfId="14149"/>
    <cellStyle name="Calculation 2 5 2 4 2 2_5.4 MD &amp; utilisation-Spatial" xfId="14150"/>
    <cellStyle name="Calculation 2 5 2 4 2 3" xfId="14151"/>
    <cellStyle name="Calculation 2 5 2 4 2 3 2" xfId="14152"/>
    <cellStyle name="Calculation 2 5 2 4 2 4" xfId="14153"/>
    <cellStyle name="Calculation 2 5 2 4 2 5" xfId="14154"/>
    <cellStyle name="Calculation 2 5 2 4 2_5.4 MD &amp; utilisation-Spatial" xfId="14155"/>
    <cellStyle name="Calculation 2 5 2 4 3" xfId="14156"/>
    <cellStyle name="Calculation 2 5 2 4 3 2" xfId="14157"/>
    <cellStyle name="Calculation 2 5 2 4 3 2 2" xfId="14158"/>
    <cellStyle name="Calculation 2 5 2 4 3 2 3" xfId="14159"/>
    <cellStyle name="Calculation 2 5 2 4 3 2_5.4 MD &amp; utilisation-Spatial" xfId="14160"/>
    <cellStyle name="Calculation 2 5 2 4 3 3" xfId="14161"/>
    <cellStyle name="Calculation 2 5 2 4 3 4" xfId="14162"/>
    <cellStyle name="Calculation 2 5 2 4 3_5.4 MD &amp; utilisation-Spatial" xfId="14163"/>
    <cellStyle name="Calculation 2 5 2 4 4" xfId="14164"/>
    <cellStyle name="Calculation 2 5 2 4 4 2" xfId="14165"/>
    <cellStyle name="Calculation 2 5 2 4 4 2 2" xfId="14166"/>
    <cellStyle name="Calculation 2 5 2 4 4 3" xfId="14167"/>
    <cellStyle name="Calculation 2 5 2 4 4 4" xfId="14168"/>
    <cellStyle name="Calculation 2 5 2 4 5" xfId="14169"/>
    <cellStyle name="Calculation 2 5 2 4 5 2" xfId="14170"/>
    <cellStyle name="Calculation 2 5 2 4 5 2 2" xfId="14171"/>
    <cellStyle name="Calculation 2 5 2 4 5 3" xfId="14172"/>
    <cellStyle name="Calculation 2 5 2 4 5 4" xfId="14173"/>
    <cellStyle name="Calculation 2 5 2 4 6" xfId="14174"/>
    <cellStyle name="Calculation 2 5 2 4 6 2" xfId="14175"/>
    <cellStyle name="Calculation 2 5 2 4 6 2 2" xfId="14176"/>
    <cellStyle name="Calculation 2 5 2 4 6 3" xfId="14177"/>
    <cellStyle name="Calculation 2 5 2 4 6 4" xfId="14178"/>
    <cellStyle name="Calculation 2 5 2 4 7" xfId="14179"/>
    <cellStyle name="Calculation 2 5 2 4 7 2" xfId="14180"/>
    <cellStyle name="Calculation 2 5 2 4 7 2 2" xfId="14181"/>
    <cellStyle name="Calculation 2 5 2 4 7 3" xfId="14182"/>
    <cellStyle name="Calculation 2 5 2 4 7 4" xfId="14183"/>
    <cellStyle name="Calculation 2 5 2 4 8" xfId="14184"/>
    <cellStyle name="Calculation 2 5 2 4 8 2" xfId="14185"/>
    <cellStyle name="Calculation 2 5 2 4 8 2 2" xfId="14186"/>
    <cellStyle name="Calculation 2 5 2 4 8 3" xfId="14187"/>
    <cellStyle name="Calculation 2 5 2 4 8 4" xfId="14188"/>
    <cellStyle name="Calculation 2 5 2 4 9" xfId="14189"/>
    <cellStyle name="Calculation 2 5 2 4 9 2" xfId="14190"/>
    <cellStyle name="Calculation 2 5 2 4 9 2 2" xfId="14191"/>
    <cellStyle name="Calculation 2 5 2 4 9 3" xfId="14192"/>
    <cellStyle name="Calculation 2 5 2 4 9 4" xfId="14193"/>
    <cellStyle name="Calculation 2 5 2 4_5.4 MD &amp; utilisation-Spatial" xfId="14194"/>
    <cellStyle name="Calculation 2 5 2 5" xfId="14195"/>
    <cellStyle name="Calculation 2 5 2 5 10" xfId="14196"/>
    <cellStyle name="Calculation 2 5 2 5 10 2" xfId="14197"/>
    <cellStyle name="Calculation 2 5 2 5 11" xfId="14198"/>
    <cellStyle name="Calculation 2 5 2 5 11 2" xfId="14199"/>
    <cellStyle name="Calculation 2 5 2 5 12" xfId="14200"/>
    <cellStyle name="Calculation 2 5 2 5 13" xfId="14201"/>
    <cellStyle name="Calculation 2 5 2 5 2" xfId="14202"/>
    <cellStyle name="Calculation 2 5 2 5 2 2" xfId="14203"/>
    <cellStyle name="Calculation 2 5 2 5 2 2 2" xfId="14204"/>
    <cellStyle name="Calculation 2 5 2 5 2 2 3" xfId="14205"/>
    <cellStyle name="Calculation 2 5 2 5 2 2_5.4 MD &amp; utilisation-Spatial" xfId="14206"/>
    <cellStyle name="Calculation 2 5 2 5 2 3" xfId="14207"/>
    <cellStyle name="Calculation 2 5 2 5 2 4" xfId="14208"/>
    <cellStyle name="Calculation 2 5 2 5 2_5.4 MD &amp; utilisation-Spatial" xfId="14209"/>
    <cellStyle name="Calculation 2 5 2 5 3" xfId="14210"/>
    <cellStyle name="Calculation 2 5 2 5 3 2" xfId="14211"/>
    <cellStyle name="Calculation 2 5 2 5 3 2 2" xfId="14212"/>
    <cellStyle name="Calculation 2 5 2 5 3 3" xfId="14213"/>
    <cellStyle name="Calculation 2 5 2 5 3 4" xfId="14214"/>
    <cellStyle name="Calculation 2 5 2 5 4" xfId="14215"/>
    <cellStyle name="Calculation 2 5 2 5 4 2" xfId="14216"/>
    <cellStyle name="Calculation 2 5 2 5 4 2 2" xfId="14217"/>
    <cellStyle name="Calculation 2 5 2 5 4 3" xfId="14218"/>
    <cellStyle name="Calculation 2 5 2 5 4 4" xfId="14219"/>
    <cellStyle name="Calculation 2 5 2 5 5" xfId="14220"/>
    <cellStyle name="Calculation 2 5 2 5 5 2" xfId="14221"/>
    <cellStyle name="Calculation 2 5 2 5 5 2 2" xfId="14222"/>
    <cellStyle name="Calculation 2 5 2 5 5 3" xfId="14223"/>
    <cellStyle name="Calculation 2 5 2 5 5 4" xfId="14224"/>
    <cellStyle name="Calculation 2 5 2 5 6" xfId="14225"/>
    <cellStyle name="Calculation 2 5 2 5 6 2" xfId="14226"/>
    <cellStyle name="Calculation 2 5 2 5 6 2 2" xfId="14227"/>
    <cellStyle name="Calculation 2 5 2 5 6 3" xfId="14228"/>
    <cellStyle name="Calculation 2 5 2 5 6 4" xfId="14229"/>
    <cellStyle name="Calculation 2 5 2 5 7" xfId="14230"/>
    <cellStyle name="Calculation 2 5 2 5 7 2" xfId="14231"/>
    <cellStyle name="Calculation 2 5 2 5 7 2 2" xfId="14232"/>
    <cellStyle name="Calculation 2 5 2 5 7 3" xfId="14233"/>
    <cellStyle name="Calculation 2 5 2 5 7 4" xfId="14234"/>
    <cellStyle name="Calculation 2 5 2 5 8" xfId="14235"/>
    <cellStyle name="Calculation 2 5 2 5 8 2" xfId="14236"/>
    <cellStyle name="Calculation 2 5 2 5 8 2 2" xfId="14237"/>
    <cellStyle name="Calculation 2 5 2 5 8 3" xfId="14238"/>
    <cellStyle name="Calculation 2 5 2 5 8 4" xfId="14239"/>
    <cellStyle name="Calculation 2 5 2 5 9" xfId="14240"/>
    <cellStyle name="Calculation 2 5 2 5 9 2" xfId="14241"/>
    <cellStyle name="Calculation 2 5 2 5 9 2 2" xfId="14242"/>
    <cellStyle name="Calculation 2 5 2 5 9 3" xfId="14243"/>
    <cellStyle name="Calculation 2 5 2 5 9 4" xfId="14244"/>
    <cellStyle name="Calculation 2 5 2 5_5.4 MD &amp; utilisation-Spatial" xfId="14245"/>
    <cellStyle name="Calculation 2 5 2 6" xfId="14246"/>
    <cellStyle name="Calculation 2 5 2 6 2" xfId="14247"/>
    <cellStyle name="Calculation 2 5 2 6 2 2" xfId="14248"/>
    <cellStyle name="Calculation 2 5 2 6 2 3" xfId="14249"/>
    <cellStyle name="Calculation 2 5 2 6 2_5.4 MD &amp; utilisation-Spatial" xfId="14250"/>
    <cellStyle name="Calculation 2 5 2 6 3" xfId="14251"/>
    <cellStyle name="Calculation 2 5 2 6 4" xfId="14252"/>
    <cellStyle name="Calculation 2 5 2 6_5.4 MD &amp; utilisation-Spatial" xfId="14253"/>
    <cellStyle name="Calculation 2 5 2 7" xfId="14254"/>
    <cellStyle name="Calculation 2 5 2 7 2" xfId="14255"/>
    <cellStyle name="Calculation 2 5 2 7 2 2" xfId="14256"/>
    <cellStyle name="Calculation 2 5 2 7 3" xfId="14257"/>
    <cellStyle name="Calculation 2 5 2 7 4" xfId="14258"/>
    <cellStyle name="Calculation 2 5 2 8" xfId="14259"/>
    <cellStyle name="Calculation 2 5 2 8 2" xfId="14260"/>
    <cellStyle name="Calculation 2 5 2 8 2 2" xfId="14261"/>
    <cellStyle name="Calculation 2 5 2 8 3" xfId="14262"/>
    <cellStyle name="Calculation 2 5 2 8 4" xfId="14263"/>
    <cellStyle name="Calculation 2 5 2 9" xfId="14264"/>
    <cellStyle name="Calculation 2 5 2 9 2" xfId="14265"/>
    <cellStyle name="Calculation 2 5 2 9 2 2" xfId="14266"/>
    <cellStyle name="Calculation 2 5 2 9 3" xfId="14267"/>
    <cellStyle name="Calculation 2 5 2 9 4" xfId="14268"/>
    <cellStyle name="Calculation 2 5 2_5.4 MD &amp; utilisation-Spatial" xfId="14269"/>
    <cellStyle name="Calculation 2 5 3" xfId="14270"/>
    <cellStyle name="Calculation 2 5 3 10" xfId="14271"/>
    <cellStyle name="Calculation 2 5 3 10 2" xfId="14272"/>
    <cellStyle name="Calculation 2 5 3 10 2 2" xfId="14273"/>
    <cellStyle name="Calculation 2 5 3 10 3" xfId="14274"/>
    <cellStyle name="Calculation 2 5 3 10 4" xfId="14275"/>
    <cellStyle name="Calculation 2 5 3 11" xfId="14276"/>
    <cellStyle name="Calculation 2 5 3 11 2" xfId="14277"/>
    <cellStyle name="Calculation 2 5 3 11 2 2" xfId="14278"/>
    <cellStyle name="Calculation 2 5 3 11 3" xfId="14279"/>
    <cellStyle name="Calculation 2 5 3 11 4" xfId="14280"/>
    <cellStyle name="Calculation 2 5 3 12" xfId="14281"/>
    <cellStyle name="Calculation 2 5 3 12 2" xfId="14282"/>
    <cellStyle name="Calculation 2 5 3 12 2 2" xfId="14283"/>
    <cellStyle name="Calculation 2 5 3 12 3" xfId="14284"/>
    <cellStyle name="Calculation 2 5 3 12 4" xfId="14285"/>
    <cellStyle name="Calculation 2 5 3 13" xfId="14286"/>
    <cellStyle name="Calculation 2 5 3 13 2" xfId="14287"/>
    <cellStyle name="Calculation 2 5 3 13 2 2" xfId="14288"/>
    <cellStyle name="Calculation 2 5 3 13 3" xfId="14289"/>
    <cellStyle name="Calculation 2 5 3 13 4" xfId="14290"/>
    <cellStyle name="Calculation 2 5 3 14" xfId="14291"/>
    <cellStyle name="Calculation 2 5 3 14 2" xfId="14292"/>
    <cellStyle name="Calculation 2 5 3 14 2 2" xfId="14293"/>
    <cellStyle name="Calculation 2 5 3 14 3" xfId="14294"/>
    <cellStyle name="Calculation 2 5 3 14 4" xfId="14295"/>
    <cellStyle name="Calculation 2 5 3 15" xfId="14296"/>
    <cellStyle name="Calculation 2 5 3 16" xfId="14297"/>
    <cellStyle name="Calculation 2 5 3 2" xfId="14298"/>
    <cellStyle name="Calculation 2 5 3 2 10" xfId="14299"/>
    <cellStyle name="Calculation 2 5 3 2 10 2" xfId="14300"/>
    <cellStyle name="Calculation 2 5 3 2 10 2 2" xfId="14301"/>
    <cellStyle name="Calculation 2 5 3 2 10 3" xfId="14302"/>
    <cellStyle name="Calculation 2 5 3 2 10 4" xfId="14303"/>
    <cellStyle name="Calculation 2 5 3 2 11" xfId="14304"/>
    <cellStyle name="Calculation 2 5 3 2 11 2" xfId="14305"/>
    <cellStyle name="Calculation 2 5 3 2 11 2 2" xfId="14306"/>
    <cellStyle name="Calculation 2 5 3 2 11 3" xfId="14307"/>
    <cellStyle name="Calculation 2 5 3 2 11 4" xfId="14308"/>
    <cellStyle name="Calculation 2 5 3 2 12" xfId="14309"/>
    <cellStyle name="Calculation 2 5 3 2 12 2" xfId="14310"/>
    <cellStyle name="Calculation 2 5 3 2 12 2 2" xfId="14311"/>
    <cellStyle name="Calculation 2 5 3 2 12 3" xfId="14312"/>
    <cellStyle name="Calculation 2 5 3 2 12 4" xfId="14313"/>
    <cellStyle name="Calculation 2 5 3 2 13" xfId="14314"/>
    <cellStyle name="Calculation 2 5 3 2 13 2" xfId="14315"/>
    <cellStyle name="Calculation 2 5 3 2 13 2 2" xfId="14316"/>
    <cellStyle name="Calculation 2 5 3 2 13 3" xfId="14317"/>
    <cellStyle name="Calculation 2 5 3 2 13 4" xfId="14318"/>
    <cellStyle name="Calculation 2 5 3 2 14" xfId="14319"/>
    <cellStyle name="Calculation 2 5 3 2 14 2" xfId="14320"/>
    <cellStyle name="Calculation 2 5 3 2 15" xfId="14321"/>
    <cellStyle name="Calculation 2 5 3 2 15 2" xfId="14322"/>
    <cellStyle name="Calculation 2 5 3 2 16" xfId="14323"/>
    <cellStyle name="Calculation 2 5 3 2 17" xfId="14324"/>
    <cellStyle name="Calculation 2 5 3 2 2" xfId="14325"/>
    <cellStyle name="Calculation 2 5 3 2 2 10" xfId="14326"/>
    <cellStyle name="Calculation 2 5 3 2 2 10 2" xfId="14327"/>
    <cellStyle name="Calculation 2 5 3 2 2 10 2 2" xfId="14328"/>
    <cellStyle name="Calculation 2 5 3 2 2 10 3" xfId="14329"/>
    <cellStyle name="Calculation 2 5 3 2 2 10 4" xfId="14330"/>
    <cellStyle name="Calculation 2 5 3 2 2 11" xfId="14331"/>
    <cellStyle name="Calculation 2 5 3 2 2 11 2" xfId="14332"/>
    <cellStyle name="Calculation 2 5 3 2 2 12" xfId="14333"/>
    <cellStyle name="Calculation 2 5 3 2 2 13" xfId="14334"/>
    <cellStyle name="Calculation 2 5 3 2 2 2" xfId="14335"/>
    <cellStyle name="Calculation 2 5 3 2 2 2 2" xfId="14336"/>
    <cellStyle name="Calculation 2 5 3 2 2 2 2 2" xfId="14337"/>
    <cellStyle name="Calculation 2 5 3 2 2 2 2 2 2" xfId="14338"/>
    <cellStyle name="Calculation 2 5 3 2 2 2 2 2 3" xfId="14339"/>
    <cellStyle name="Calculation 2 5 3 2 2 2 2 2_5.4 MD &amp; utilisation-Spatial" xfId="14340"/>
    <cellStyle name="Calculation 2 5 3 2 2 2 2 3" xfId="14341"/>
    <cellStyle name="Calculation 2 5 3 2 2 2 2 4" xfId="14342"/>
    <cellStyle name="Calculation 2 5 3 2 2 2 2_5.4 MD &amp; utilisation-Spatial" xfId="14343"/>
    <cellStyle name="Calculation 2 5 3 2 2 2 3" xfId="14344"/>
    <cellStyle name="Calculation 2 5 3 2 2 2 3 2" xfId="14345"/>
    <cellStyle name="Calculation 2 5 3 2 2 2 4" xfId="14346"/>
    <cellStyle name="Calculation 2 5 3 2 2 2 5" xfId="14347"/>
    <cellStyle name="Calculation 2 5 3 2 2 2_5.4 MD &amp; utilisation-Spatial" xfId="14348"/>
    <cellStyle name="Calculation 2 5 3 2 2 3" xfId="14349"/>
    <cellStyle name="Calculation 2 5 3 2 2 3 2" xfId="14350"/>
    <cellStyle name="Calculation 2 5 3 2 2 3 2 2" xfId="14351"/>
    <cellStyle name="Calculation 2 5 3 2 2 3 2 3" xfId="14352"/>
    <cellStyle name="Calculation 2 5 3 2 2 3 2_5.4 MD &amp; utilisation-Spatial" xfId="14353"/>
    <cellStyle name="Calculation 2 5 3 2 2 3 3" xfId="14354"/>
    <cellStyle name="Calculation 2 5 3 2 2 3 4" xfId="14355"/>
    <cellStyle name="Calculation 2 5 3 2 2 3_5.4 MD &amp; utilisation-Spatial" xfId="14356"/>
    <cellStyle name="Calculation 2 5 3 2 2 4" xfId="14357"/>
    <cellStyle name="Calculation 2 5 3 2 2 4 2" xfId="14358"/>
    <cellStyle name="Calculation 2 5 3 2 2 4 2 2" xfId="14359"/>
    <cellStyle name="Calculation 2 5 3 2 2 4 3" xfId="14360"/>
    <cellStyle name="Calculation 2 5 3 2 2 4 4" xfId="14361"/>
    <cellStyle name="Calculation 2 5 3 2 2 5" xfId="14362"/>
    <cellStyle name="Calculation 2 5 3 2 2 5 2" xfId="14363"/>
    <cellStyle name="Calculation 2 5 3 2 2 5 2 2" xfId="14364"/>
    <cellStyle name="Calculation 2 5 3 2 2 5 3" xfId="14365"/>
    <cellStyle name="Calculation 2 5 3 2 2 5 4" xfId="14366"/>
    <cellStyle name="Calculation 2 5 3 2 2 6" xfId="14367"/>
    <cellStyle name="Calculation 2 5 3 2 2 6 2" xfId="14368"/>
    <cellStyle name="Calculation 2 5 3 2 2 6 2 2" xfId="14369"/>
    <cellStyle name="Calculation 2 5 3 2 2 6 3" xfId="14370"/>
    <cellStyle name="Calculation 2 5 3 2 2 6 4" xfId="14371"/>
    <cellStyle name="Calculation 2 5 3 2 2 7" xfId="14372"/>
    <cellStyle name="Calculation 2 5 3 2 2 7 2" xfId="14373"/>
    <cellStyle name="Calculation 2 5 3 2 2 7 2 2" xfId="14374"/>
    <cellStyle name="Calculation 2 5 3 2 2 7 3" xfId="14375"/>
    <cellStyle name="Calculation 2 5 3 2 2 7 4" xfId="14376"/>
    <cellStyle name="Calculation 2 5 3 2 2 8" xfId="14377"/>
    <cellStyle name="Calculation 2 5 3 2 2 8 2" xfId="14378"/>
    <cellStyle name="Calculation 2 5 3 2 2 8 2 2" xfId="14379"/>
    <cellStyle name="Calculation 2 5 3 2 2 8 3" xfId="14380"/>
    <cellStyle name="Calculation 2 5 3 2 2 8 4" xfId="14381"/>
    <cellStyle name="Calculation 2 5 3 2 2 9" xfId="14382"/>
    <cellStyle name="Calculation 2 5 3 2 2 9 2" xfId="14383"/>
    <cellStyle name="Calculation 2 5 3 2 2 9 2 2" xfId="14384"/>
    <cellStyle name="Calculation 2 5 3 2 2 9 3" xfId="14385"/>
    <cellStyle name="Calculation 2 5 3 2 2 9 4" xfId="14386"/>
    <cellStyle name="Calculation 2 5 3 2 2_5.4 MD &amp; utilisation-Spatial" xfId="14387"/>
    <cellStyle name="Calculation 2 5 3 2 3" xfId="14388"/>
    <cellStyle name="Calculation 2 5 3 2 3 10" xfId="14389"/>
    <cellStyle name="Calculation 2 5 3 2 3 10 2" xfId="14390"/>
    <cellStyle name="Calculation 2 5 3 2 3 11" xfId="14391"/>
    <cellStyle name="Calculation 2 5 3 2 3 11 2" xfId="14392"/>
    <cellStyle name="Calculation 2 5 3 2 3 12" xfId="14393"/>
    <cellStyle name="Calculation 2 5 3 2 3 13" xfId="14394"/>
    <cellStyle name="Calculation 2 5 3 2 3 2" xfId="14395"/>
    <cellStyle name="Calculation 2 5 3 2 3 2 2" xfId="14396"/>
    <cellStyle name="Calculation 2 5 3 2 3 2 2 2" xfId="14397"/>
    <cellStyle name="Calculation 2 5 3 2 3 2 2 2 2" xfId="14398"/>
    <cellStyle name="Calculation 2 5 3 2 3 2 2 2 3" xfId="14399"/>
    <cellStyle name="Calculation 2 5 3 2 3 2 2 2_5.4 MD &amp; utilisation-Spatial" xfId="14400"/>
    <cellStyle name="Calculation 2 5 3 2 3 2 2 3" xfId="14401"/>
    <cellStyle name="Calculation 2 5 3 2 3 2 2 4" xfId="14402"/>
    <cellStyle name="Calculation 2 5 3 2 3 2 2_5.4 MD &amp; utilisation-Spatial" xfId="14403"/>
    <cellStyle name="Calculation 2 5 3 2 3 2 3" xfId="14404"/>
    <cellStyle name="Calculation 2 5 3 2 3 2 3 2" xfId="14405"/>
    <cellStyle name="Calculation 2 5 3 2 3 2 4" xfId="14406"/>
    <cellStyle name="Calculation 2 5 3 2 3 2 5" xfId="14407"/>
    <cellStyle name="Calculation 2 5 3 2 3 2_5.4 MD &amp; utilisation-Spatial" xfId="14408"/>
    <cellStyle name="Calculation 2 5 3 2 3 3" xfId="14409"/>
    <cellStyle name="Calculation 2 5 3 2 3 3 2" xfId="14410"/>
    <cellStyle name="Calculation 2 5 3 2 3 3 2 2" xfId="14411"/>
    <cellStyle name="Calculation 2 5 3 2 3 3 2 3" xfId="14412"/>
    <cellStyle name="Calculation 2 5 3 2 3 3 2_5.4 MD &amp; utilisation-Spatial" xfId="14413"/>
    <cellStyle name="Calculation 2 5 3 2 3 3 3" xfId="14414"/>
    <cellStyle name="Calculation 2 5 3 2 3 3 4" xfId="14415"/>
    <cellStyle name="Calculation 2 5 3 2 3 3_5.4 MD &amp; utilisation-Spatial" xfId="14416"/>
    <cellStyle name="Calculation 2 5 3 2 3 4" xfId="14417"/>
    <cellStyle name="Calculation 2 5 3 2 3 4 2" xfId="14418"/>
    <cellStyle name="Calculation 2 5 3 2 3 4 2 2" xfId="14419"/>
    <cellStyle name="Calculation 2 5 3 2 3 4 3" xfId="14420"/>
    <cellStyle name="Calculation 2 5 3 2 3 4 4" xfId="14421"/>
    <cellStyle name="Calculation 2 5 3 2 3 5" xfId="14422"/>
    <cellStyle name="Calculation 2 5 3 2 3 5 2" xfId="14423"/>
    <cellStyle name="Calculation 2 5 3 2 3 5 2 2" xfId="14424"/>
    <cellStyle name="Calculation 2 5 3 2 3 5 3" xfId="14425"/>
    <cellStyle name="Calculation 2 5 3 2 3 5 4" xfId="14426"/>
    <cellStyle name="Calculation 2 5 3 2 3 6" xfId="14427"/>
    <cellStyle name="Calculation 2 5 3 2 3 6 2" xfId="14428"/>
    <cellStyle name="Calculation 2 5 3 2 3 6 2 2" xfId="14429"/>
    <cellStyle name="Calculation 2 5 3 2 3 6 3" xfId="14430"/>
    <cellStyle name="Calculation 2 5 3 2 3 6 4" xfId="14431"/>
    <cellStyle name="Calculation 2 5 3 2 3 7" xfId="14432"/>
    <cellStyle name="Calculation 2 5 3 2 3 7 2" xfId="14433"/>
    <cellStyle name="Calculation 2 5 3 2 3 7 2 2" xfId="14434"/>
    <cellStyle name="Calculation 2 5 3 2 3 7 3" xfId="14435"/>
    <cellStyle name="Calculation 2 5 3 2 3 7 4" xfId="14436"/>
    <cellStyle name="Calculation 2 5 3 2 3 8" xfId="14437"/>
    <cellStyle name="Calculation 2 5 3 2 3 8 2" xfId="14438"/>
    <cellStyle name="Calculation 2 5 3 2 3 8 2 2" xfId="14439"/>
    <cellStyle name="Calculation 2 5 3 2 3 8 3" xfId="14440"/>
    <cellStyle name="Calculation 2 5 3 2 3 8 4" xfId="14441"/>
    <cellStyle name="Calculation 2 5 3 2 3 9" xfId="14442"/>
    <cellStyle name="Calculation 2 5 3 2 3 9 2" xfId="14443"/>
    <cellStyle name="Calculation 2 5 3 2 3 9 2 2" xfId="14444"/>
    <cellStyle name="Calculation 2 5 3 2 3 9 3" xfId="14445"/>
    <cellStyle name="Calculation 2 5 3 2 3 9 4" xfId="14446"/>
    <cellStyle name="Calculation 2 5 3 2 3_5.4 MD &amp; utilisation-Spatial" xfId="14447"/>
    <cellStyle name="Calculation 2 5 3 2 4" xfId="14448"/>
    <cellStyle name="Calculation 2 5 3 2 4 10" xfId="14449"/>
    <cellStyle name="Calculation 2 5 3 2 4 10 2" xfId="14450"/>
    <cellStyle name="Calculation 2 5 3 2 4 11" xfId="14451"/>
    <cellStyle name="Calculation 2 5 3 2 4 11 2" xfId="14452"/>
    <cellStyle name="Calculation 2 5 3 2 4 12" xfId="14453"/>
    <cellStyle name="Calculation 2 5 3 2 4 13" xfId="14454"/>
    <cellStyle name="Calculation 2 5 3 2 4 2" xfId="14455"/>
    <cellStyle name="Calculation 2 5 3 2 4 2 2" xfId="14456"/>
    <cellStyle name="Calculation 2 5 3 2 4 2 2 2" xfId="14457"/>
    <cellStyle name="Calculation 2 5 3 2 4 2 2 3" xfId="14458"/>
    <cellStyle name="Calculation 2 5 3 2 4 2 2_5.4 MD &amp; utilisation-Spatial" xfId="14459"/>
    <cellStyle name="Calculation 2 5 3 2 4 2 3" xfId="14460"/>
    <cellStyle name="Calculation 2 5 3 2 4 2 4" xfId="14461"/>
    <cellStyle name="Calculation 2 5 3 2 4 2_5.4 MD &amp; utilisation-Spatial" xfId="14462"/>
    <cellStyle name="Calculation 2 5 3 2 4 3" xfId="14463"/>
    <cellStyle name="Calculation 2 5 3 2 4 3 2" xfId="14464"/>
    <cellStyle name="Calculation 2 5 3 2 4 3 2 2" xfId="14465"/>
    <cellStyle name="Calculation 2 5 3 2 4 3 3" xfId="14466"/>
    <cellStyle name="Calculation 2 5 3 2 4 3 4" xfId="14467"/>
    <cellStyle name="Calculation 2 5 3 2 4 4" xfId="14468"/>
    <cellStyle name="Calculation 2 5 3 2 4 4 2" xfId="14469"/>
    <cellStyle name="Calculation 2 5 3 2 4 4 2 2" xfId="14470"/>
    <cellStyle name="Calculation 2 5 3 2 4 4 3" xfId="14471"/>
    <cellStyle name="Calculation 2 5 3 2 4 4 4" xfId="14472"/>
    <cellStyle name="Calculation 2 5 3 2 4 5" xfId="14473"/>
    <cellStyle name="Calculation 2 5 3 2 4 5 2" xfId="14474"/>
    <cellStyle name="Calculation 2 5 3 2 4 5 2 2" xfId="14475"/>
    <cellStyle name="Calculation 2 5 3 2 4 5 3" xfId="14476"/>
    <cellStyle name="Calculation 2 5 3 2 4 5 4" xfId="14477"/>
    <cellStyle name="Calculation 2 5 3 2 4 6" xfId="14478"/>
    <cellStyle name="Calculation 2 5 3 2 4 6 2" xfId="14479"/>
    <cellStyle name="Calculation 2 5 3 2 4 6 2 2" xfId="14480"/>
    <cellStyle name="Calculation 2 5 3 2 4 6 3" xfId="14481"/>
    <cellStyle name="Calculation 2 5 3 2 4 6 4" xfId="14482"/>
    <cellStyle name="Calculation 2 5 3 2 4 7" xfId="14483"/>
    <cellStyle name="Calculation 2 5 3 2 4 7 2" xfId="14484"/>
    <cellStyle name="Calculation 2 5 3 2 4 7 2 2" xfId="14485"/>
    <cellStyle name="Calculation 2 5 3 2 4 7 3" xfId="14486"/>
    <cellStyle name="Calculation 2 5 3 2 4 7 4" xfId="14487"/>
    <cellStyle name="Calculation 2 5 3 2 4 8" xfId="14488"/>
    <cellStyle name="Calculation 2 5 3 2 4 8 2" xfId="14489"/>
    <cellStyle name="Calculation 2 5 3 2 4 8 2 2" xfId="14490"/>
    <cellStyle name="Calculation 2 5 3 2 4 8 3" xfId="14491"/>
    <cellStyle name="Calculation 2 5 3 2 4 8 4" xfId="14492"/>
    <cellStyle name="Calculation 2 5 3 2 4 9" xfId="14493"/>
    <cellStyle name="Calculation 2 5 3 2 4 9 2" xfId="14494"/>
    <cellStyle name="Calculation 2 5 3 2 4 9 2 2" xfId="14495"/>
    <cellStyle name="Calculation 2 5 3 2 4 9 3" xfId="14496"/>
    <cellStyle name="Calculation 2 5 3 2 4 9 4" xfId="14497"/>
    <cellStyle name="Calculation 2 5 3 2 4_5.4 MD &amp; utilisation-Spatial" xfId="14498"/>
    <cellStyle name="Calculation 2 5 3 2 5" xfId="14499"/>
    <cellStyle name="Calculation 2 5 3 2 5 2" xfId="14500"/>
    <cellStyle name="Calculation 2 5 3 2 5 2 2" xfId="14501"/>
    <cellStyle name="Calculation 2 5 3 2 5 2 3" xfId="14502"/>
    <cellStyle name="Calculation 2 5 3 2 5 2_5.4 MD &amp; utilisation-Spatial" xfId="14503"/>
    <cellStyle name="Calculation 2 5 3 2 5 3" xfId="14504"/>
    <cellStyle name="Calculation 2 5 3 2 5 4" xfId="14505"/>
    <cellStyle name="Calculation 2 5 3 2 5_5.4 MD &amp; utilisation-Spatial" xfId="14506"/>
    <cellStyle name="Calculation 2 5 3 2 6" xfId="14507"/>
    <cellStyle name="Calculation 2 5 3 2 6 2" xfId="14508"/>
    <cellStyle name="Calculation 2 5 3 2 6 2 2" xfId="14509"/>
    <cellStyle name="Calculation 2 5 3 2 6 3" xfId="14510"/>
    <cellStyle name="Calculation 2 5 3 2 6 4" xfId="14511"/>
    <cellStyle name="Calculation 2 5 3 2 7" xfId="14512"/>
    <cellStyle name="Calculation 2 5 3 2 7 2" xfId="14513"/>
    <cellStyle name="Calculation 2 5 3 2 7 2 2" xfId="14514"/>
    <cellStyle name="Calculation 2 5 3 2 7 3" xfId="14515"/>
    <cellStyle name="Calculation 2 5 3 2 7 4" xfId="14516"/>
    <cellStyle name="Calculation 2 5 3 2 8" xfId="14517"/>
    <cellStyle name="Calculation 2 5 3 2 8 2" xfId="14518"/>
    <cellStyle name="Calculation 2 5 3 2 8 2 2" xfId="14519"/>
    <cellStyle name="Calculation 2 5 3 2 8 3" xfId="14520"/>
    <cellStyle name="Calculation 2 5 3 2 8 4" xfId="14521"/>
    <cellStyle name="Calculation 2 5 3 2 9" xfId="14522"/>
    <cellStyle name="Calculation 2 5 3 2 9 2" xfId="14523"/>
    <cellStyle name="Calculation 2 5 3 2 9 2 2" xfId="14524"/>
    <cellStyle name="Calculation 2 5 3 2 9 3" xfId="14525"/>
    <cellStyle name="Calculation 2 5 3 2 9 4" xfId="14526"/>
    <cellStyle name="Calculation 2 5 3 2_5.4 MD &amp; utilisation-Spatial" xfId="14527"/>
    <cellStyle name="Calculation 2 5 3 3" xfId="14528"/>
    <cellStyle name="Calculation 2 5 3 3 10" xfId="14529"/>
    <cellStyle name="Calculation 2 5 3 3 10 2" xfId="14530"/>
    <cellStyle name="Calculation 2 5 3 3 10 2 2" xfId="14531"/>
    <cellStyle name="Calculation 2 5 3 3 10 3" xfId="14532"/>
    <cellStyle name="Calculation 2 5 3 3 10 4" xfId="14533"/>
    <cellStyle name="Calculation 2 5 3 3 11" xfId="14534"/>
    <cellStyle name="Calculation 2 5 3 3 12" xfId="14535"/>
    <cellStyle name="Calculation 2 5 3 3 2" xfId="14536"/>
    <cellStyle name="Calculation 2 5 3 3 2 2" xfId="14537"/>
    <cellStyle name="Calculation 2 5 3 3 2 2 2" xfId="14538"/>
    <cellStyle name="Calculation 2 5 3 3 2 2 2 2" xfId="14539"/>
    <cellStyle name="Calculation 2 5 3 3 2 2 2 3" xfId="14540"/>
    <cellStyle name="Calculation 2 5 3 3 2 2 2_5.4 MD &amp; utilisation-Spatial" xfId="14541"/>
    <cellStyle name="Calculation 2 5 3 3 2 2 3" xfId="14542"/>
    <cellStyle name="Calculation 2 5 3 3 2 2 4" xfId="14543"/>
    <cellStyle name="Calculation 2 5 3 3 2 2_5.4 MD &amp; utilisation-Spatial" xfId="14544"/>
    <cellStyle name="Calculation 2 5 3 3 2 3" xfId="14545"/>
    <cellStyle name="Calculation 2 5 3 3 2 3 2" xfId="14546"/>
    <cellStyle name="Calculation 2 5 3 3 2 4" xfId="14547"/>
    <cellStyle name="Calculation 2 5 3 3 2 5" xfId="14548"/>
    <cellStyle name="Calculation 2 5 3 3 2_5.4 MD &amp; utilisation-Spatial" xfId="14549"/>
    <cellStyle name="Calculation 2 5 3 3 3" xfId="14550"/>
    <cellStyle name="Calculation 2 5 3 3 3 2" xfId="14551"/>
    <cellStyle name="Calculation 2 5 3 3 3 2 2" xfId="14552"/>
    <cellStyle name="Calculation 2 5 3 3 3 2 3" xfId="14553"/>
    <cellStyle name="Calculation 2 5 3 3 3 2_5.4 MD &amp; utilisation-Spatial" xfId="14554"/>
    <cellStyle name="Calculation 2 5 3 3 3 3" xfId="14555"/>
    <cellStyle name="Calculation 2 5 3 3 3 4" xfId="14556"/>
    <cellStyle name="Calculation 2 5 3 3 3_5.4 MD &amp; utilisation-Spatial" xfId="14557"/>
    <cellStyle name="Calculation 2 5 3 3 4" xfId="14558"/>
    <cellStyle name="Calculation 2 5 3 3 4 2" xfId="14559"/>
    <cellStyle name="Calculation 2 5 3 3 4 2 2" xfId="14560"/>
    <cellStyle name="Calculation 2 5 3 3 4 3" xfId="14561"/>
    <cellStyle name="Calculation 2 5 3 3 4 4" xfId="14562"/>
    <cellStyle name="Calculation 2 5 3 3 5" xfId="14563"/>
    <cellStyle name="Calculation 2 5 3 3 5 2" xfId="14564"/>
    <cellStyle name="Calculation 2 5 3 3 5 2 2" xfId="14565"/>
    <cellStyle name="Calculation 2 5 3 3 5 3" xfId="14566"/>
    <cellStyle name="Calculation 2 5 3 3 5 4" xfId="14567"/>
    <cellStyle name="Calculation 2 5 3 3 6" xfId="14568"/>
    <cellStyle name="Calculation 2 5 3 3 6 2" xfId="14569"/>
    <cellStyle name="Calculation 2 5 3 3 6 2 2" xfId="14570"/>
    <cellStyle name="Calculation 2 5 3 3 6 3" xfId="14571"/>
    <cellStyle name="Calculation 2 5 3 3 6 4" xfId="14572"/>
    <cellStyle name="Calculation 2 5 3 3 7" xfId="14573"/>
    <cellStyle name="Calculation 2 5 3 3 7 2" xfId="14574"/>
    <cellStyle name="Calculation 2 5 3 3 7 2 2" xfId="14575"/>
    <cellStyle name="Calculation 2 5 3 3 7 3" xfId="14576"/>
    <cellStyle name="Calculation 2 5 3 3 7 4" xfId="14577"/>
    <cellStyle name="Calculation 2 5 3 3 8" xfId="14578"/>
    <cellStyle name="Calculation 2 5 3 3 8 2" xfId="14579"/>
    <cellStyle name="Calculation 2 5 3 3 8 2 2" xfId="14580"/>
    <cellStyle name="Calculation 2 5 3 3 8 3" xfId="14581"/>
    <cellStyle name="Calculation 2 5 3 3 8 4" xfId="14582"/>
    <cellStyle name="Calculation 2 5 3 3 9" xfId="14583"/>
    <cellStyle name="Calculation 2 5 3 3 9 2" xfId="14584"/>
    <cellStyle name="Calculation 2 5 3 3 9 2 2" xfId="14585"/>
    <cellStyle name="Calculation 2 5 3 3 9 3" xfId="14586"/>
    <cellStyle name="Calculation 2 5 3 3 9 4" xfId="14587"/>
    <cellStyle name="Calculation 2 5 3 3_5.4 MD &amp; utilisation-Spatial" xfId="14588"/>
    <cellStyle name="Calculation 2 5 3 4" xfId="14589"/>
    <cellStyle name="Calculation 2 5 3 4 10" xfId="14590"/>
    <cellStyle name="Calculation 2 5 3 4 10 2" xfId="14591"/>
    <cellStyle name="Calculation 2 5 3 4 11" xfId="14592"/>
    <cellStyle name="Calculation 2 5 3 4 11 2" xfId="14593"/>
    <cellStyle name="Calculation 2 5 3 4 12" xfId="14594"/>
    <cellStyle name="Calculation 2 5 3 4 13" xfId="14595"/>
    <cellStyle name="Calculation 2 5 3 4 2" xfId="14596"/>
    <cellStyle name="Calculation 2 5 3 4 2 2" xfId="14597"/>
    <cellStyle name="Calculation 2 5 3 4 2 2 2" xfId="14598"/>
    <cellStyle name="Calculation 2 5 3 4 2 2 2 2" xfId="14599"/>
    <cellStyle name="Calculation 2 5 3 4 2 2 2 3" xfId="14600"/>
    <cellStyle name="Calculation 2 5 3 4 2 2 2_5.4 MD &amp; utilisation-Spatial" xfId="14601"/>
    <cellStyle name="Calculation 2 5 3 4 2 2 3" xfId="14602"/>
    <cellStyle name="Calculation 2 5 3 4 2 2 4" xfId="14603"/>
    <cellStyle name="Calculation 2 5 3 4 2 2_5.4 MD &amp; utilisation-Spatial" xfId="14604"/>
    <cellStyle name="Calculation 2 5 3 4 2 3" xfId="14605"/>
    <cellStyle name="Calculation 2 5 3 4 2 3 2" xfId="14606"/>
    <cellStyle name="Calculation 2 5 3 4 2 4" xfId="14607"/>
    <cellStyle name="Calculation 2 5 3 4 2 5" xfId="14608"/>
    <cellStyle name="Calculation 2 5 3 4 2_5.4 MD &amp; utilisation-Spatial" xfId="14609"/>
    <cellStyle name="Calculation 2 5 3 4 3" xfId="14610"/>
    <cellStyle name="Calculation 2 5 3 4 3 2" xfId="14611"/>
    <cellStyle name="Calculation 2 5 3 4 3 2 2" xfId="14612"/>
    <cellStyle name="Calculation 2 5 3 4 3 2 3" xfId="14613"/>
    <cellStyle name="Calculation 2 5 3 4 3 2_5.4 MD &amp; utilisation-Spatial" xfId="14614"/>
    <cellStyle name="Calculation 2 5 3 4 3 3" xfId="14615"/>
    <cellStyle name="Calculation 2 5 3 4 3 4" xfId="14616"/>
    <cellStyle name="Calculation 2 5 3 4 3_5.4 MD &amp; utilisation-Spatial" xfId="14617"/>
    <cellStyle name="Calculation 2 5 3 4 4" xfId="14618"/>
    <cellStyle name="Calculation 2 5 3 4 4 2" xfId="14619"/>
    <cellStyle name="Calculation 2 5 3 4 4 2 2" xfId="14620"/>
    <cellStyle name="Calculation 2 5 3 4 4 3" xfId="14621"/>
    <cellStyle name="Calculation 2 5 3 4 4 4" xfId="14622"/>
    <cellStyle name="Calculation 2 5 3 4 5" xfId="14623"/>
    <cellStyle name="Calculation 2 5 3 4 5 2" xfId="14624"/>
    <cellStyle name="Calculation 2 5 3 4 5 2 2" xfId="14625"/>
    <cellStyle name="Calculation 2 5 3 4 5 3" xfId="14626"/>
    <cellStyle name="Calculation 2 5 3 4 5 4" xfId="14627"/>
    <cellStyle name="Calculation 2 5 3 4 6" xfId="14628"/>
    <cellStyle name="Calculation 2 5 3 4 6 2" xfId="14629"/>
    <cellStyle name="Calculation 2 5 3 4 6 2 2" xfId="14630"/>
    <cellStyle name="Calculation 2 5 3 4 6 3" xfId="14631"/>
    <cellStyle name="Calculation 2 5 3 4 6 4" xfId="14632"/>
    <cellStyle name="Calculation 2 5 3 4 7" xfId="14633"/>
    <cellStyle name="Calculation 2 5 3 4 7 2" xfId="14634"/>
    <cellStyle name="Calculation 2 5 3 4 7 2 2" xfId="14635"/>
    <cellStyle name="Calculation 2 5 3 4 7 3" xfId="14636"/>
    <cellStyle name="Calculation 2 5 3 4 7 4" xfId="14637"/>
    <cellStyle name="Calculation 2 5 3 4 8" xfId="14638"/>
    <cellStyle name="Calculation 2 5 3 4 8 2" xfId="14639"/>
    <cellStyle name="Calculation 2 5 3 4 8 2 2" xfId="14640"/>
    <cellStyle name="Calculation 2 5 3 4 8 3" xfId="14641"/>
    <cellStyle name="Calculation 2 5 3 4 8 4" xfId="14642"/>
    <cellStyle name="Calculation 2 5 3 4 9" xfId="14643"/>
    <cellStyle name="Calculation 2 5 3 4 9 2" xfId="14644"/>
    <cellStyle name="Calculation 2 5 3 4 9 2 2" xfId="14645"/>
    <cellStyle name="Calculation 2 5 3 4 9 3" xfId="14646"/>
    <cellStyle name="Calculation 2 5 3 4 9 4" xfId="14647"/>
    <cellStyle name="Calculation 2 5 3 4_5.4 MD &amp; utilisation-Spatial" xfId="14648"/>
    <cellStyle name="Calculation 2 5 3 5" xfId="14649"/>
    <cellStyle name="Calculation 2 5 3 5 10" xfId="14650"/>
    <cellStyle name="Calculation 2 5 3 5 10 2" xfId="14651"/>
    <cellStyle name="Calculation 2 5 3 5 11" xfId="14652"/>
    <cellStyle name="Calculation 2 5 3 5 11 2" xfId="14653"/>
    <cellStyle name="Calculation 2 5 3 5 12" xfId="14654"/>
    <cellStyle name="Calculation 2 5 3 5 13" xfId="14655"/>
    <cellStyle name="Calculation 2 5 3 5 2" xfId="14656"/>
    <cellStyle name="Calculation 2 5 3 5 2 2" xfId="14657"/>
    <cellStyle name="Calculation 2 5 3 5 2 2 2" xfId="14658"/>
    <cellStyle name="Calculation 2 5 3 5 2 2 3" xfId="14659"/>
    <cellStyle name="Calculation 2 5 3 5 2 2_5.4 MD &amp; utilisation-Spatial" xfId="14660"/>
    <cellStyle name="Calculation 2 5 3 5 2 3" xfId="14661"/>
    <cellStyle name="Calculation 2 5 3 5 2 4" xfId="14662"/>
    <cellStyle name="Calculation 2 5 3 5 2_5.4 MD &amp; utilisation-Spatial" xfId="14663"/>
    <cellStyle name="Calculation 2 5 3 5 3" xfId="14664"/>
    <cellStyle name="Calculation 2 5 3 5 3 2" xfId="14665"/>
    <cellStyle name="Calculation 2 5 3 5 3 2 2" xfId="14666"/>
    <cellStyle name="Calculation 2 5 3 5 3 3" xfId="14667"/>
    <cellStyle name="Calculation 2 5 3 5 3 4" xfId="14668"/>
    <cellStyle name="Calculation 2 5 3 5 4" xfId="14669"/>
    <cellStyle name="Calculation 2 5 3 5 4 2" xfId="14670"/>
    <cellStyle name="Calculation 2 5 3 5 4 2 2" xfId="14671"/>
    <cellStyle name="Calculation 2 5 3 5 4 3" xfId="14672"/>
    <cellStyle name="Calculation 2 5 3 5 4 4" xfId="14673"/>
    <cellStyle name="Calculation 2 5 3 5 5" xfId="14674"/>
    <cellStyle name="Calculation 2 5 3 5 5 2" xfId="14675"/>
    <cellStyle name="Calculation 2 5 3 5 5 2 2" xfId="14676"/>
    <cellStyle name="Calculation 2 5 3 5 5 3" xfId="14677"/>
    <cellStyle name="Calculation 2 5 3 5 5 4" xfId="14678"/>
    <cellStyle name="Calculation 2 5 3 5 6" xfId="14679"/>
    <cellStyle name="Calculation 2 5 3 5 6 2" xfId="14680"/>
    <cellStyle name="Calculation 2 5 3 5 6 2 2" xfId="14681"/>
    <cellStyle name="Calculation 2 5 3 5 6 3" xfId="14682"/>
    <cellStyle name="Calculation 2 5 3 5 6 4" xfId="14683"/>
    <cellStyle name="Calculation 2 5 3 5 7" xfId="14684"/>
    <cellStyle name="Calculation 2 5 3 5 7 2" xfId="14685"/>
    <cellStyle name="Calculation 2 5 3 5 7 2 2" xfId="14686"/>
    <cellStyle name="Calculation 2 5 3 5 7 3" xfId="14687"/>
    <cellStyle name="Calculation 2 5 3 5 7 4" xfId="14688"/>
    <cellStyle name="Calculation 2 5 3 5 8" xfId="14689"/>
    <cellStyle name="Calculation 2 5 3 5 8 2" xfId="14690"/>
    <cellStyle name="Calculation 2 5 3 5 8 2 2" xfId="14691"/>
    <cellStyle name="Calculation 2 5 3 5 8 3" xfId="14692"/>
    <cellStyle name="Calculation 2 5 3 5 8 4" xfId="14693"/>
    <cellStyle name="Calculation 2 5 3 5 9" xfId="14694"/>
    <cellStyle name="Calculation 2 5 3 5 9 2" xfId="14695"/>
    <cellStyle name="Calculation 2 5 3 5 9 2 2" xfId="14696"/>
    <cellStyle name="Calculation 2 5 3 5 9 3" xfId="14697"/>
    <cellStyle name="Calculation 2 5 3 5 9 4" xfId="14698"/>
    <cellStyle name="Calculation 2 5 3 5_5.4 MD &amp; utilisation-Spatial" xfId="14699"/>
    <cellStyle name="Calculation 2 5 3 6" xfId="14700"/>
    <cellStyle name="Calculation 2 5 3 6 2" xfId="14701"/>
    <cellStyle name="Calculation 2 5 3 6 2 2" xfId="14702"/>
    <cellStyle name="Calculation 2 5 3 6 2 3" xfId="14703"/>
    <cellStyle name="Calculation 2 5 3 6 2_5.4 MD &amp; utilisation-Spatial" xfId="14704"/>
    <cellStyle name="Calculation 2 5 3 6 3" xfId="14705"/>
    <cellStyle name="Calculation 2 5 3 6 4" xfId="14706"/>
    <cellStyle name="Calculation 2 5 3 6_5.4 MD &amp; utilisation-Spatial" xfId="14707"/>
    <cellStyle name="Calculation 2 5 3 7" xfId="14708"/>
    <cellStyle name="Calculation 2 5 3 7 2" xfId="14709"/>
    <cellStyle name="Calculation 2 5 3 7 2 2" xfId="14710"/>
    <cellStyle name="Calculation 2 5 3 7 3" xfId="14711"/>
    <cellStyle name="Calculation 2 5 3 7 4" xfId="14712"/>
    <cellStyle name="Calculation 2 5 3 8" xfId="14713"/>
    <cellStyle name="Calculation 2 5 3 8 2" xfId="14714"/>
    <cellStyle name="Calculation 2 5 3 8 2 2" xfId="14715"/>
    <cellStyle name="Calculation 2 5 3 8 3" xfId="14716"/>
    <cellStyle name="Calculation 2 5 3 8 4" xfId="14717"/>
    <cellStyle name="Calculation 2 5 3 9" xfId="14718"/>
    <cellStyle name="Calculation 2 5 3 9 2" xfId="14719"/>
    <cellStyle name="Calculation 2 5 3 9 2 2" xfId="14720"/>
    <cellStyle name="Calculation 2 5 3 9 3" xfId="14721"/>
    <cellStyle name="Calculation 2 5 3 9 4" xfId="14722"/>
    <cellStyle name="Calculation 2 5 3_5.4 MD &amp; utilisation-Spatial" xfId="14723"/>
    <cellStyle name="Calculation 2 5 4" xfId="14724"/>
    <cellStyle name="Calculation 2 5 4 10" xfId="14725"/>
    <cellStyle name="Calculation 2 5 4 10 2" xfId="14726"/>
    <cellStyle name="Calculation 2 5 4 10 2 2" xfId="14727"/>
    <cellStyle name="Calculation 2 5 4 10 3" xfId="14728"/>
    <cellStyle name="Calculation 2 5 4 10 4" xfId="14729"/>
    <cellStyle name="Calculation 2 5 4 11" xfId="14730"/>
    <cellStyle name="Calculation 2 5 4 11 2" xfId="14731"/>
    <cellStyle name="Calculation 2 5 4 11 2 2" xfId="14732"/>
    <cellStyle name="Calculation 2 5 4 11 3" xfId="14733"/>
    <cellStyle name="Calculation 2 5 4 11 4" xfId="14734"/>
    <cellStyle name="Calculation 2 5 4 12" xfId="14735"/>
    <cellStyle name="Calculation 2 5 4 12 2" xfId="14736"/>
    <cellStyle name="Calculation 2 5 4 12 2 2" xfId="14737"/>
    <cellStyle name="Calculation 2 5 4 12 3" xfId="14738"/>
    <cellStyle name="Calculation 2 5 4 12 4" xfId="14739"/>
    <cellStyle name="Calculation 2 5 4 13" xfId="14740"/>
    <cellStyle name="Calculation 2 5 4 13 2" xfId="14741"/>
    <cellStyle name="Calculation 2 5 4 13 2 2" xfId="14742"/>
    <cellStyle name="Calculation 2 5 4 13 3" xfId="14743"/>
    <cellStyle name="Calculation 2 5 4 13 4" xfId="14744"/>
    <cellStyle name="Calculation 2 5 4 14" xfId="14745"/>
    <cellStyle name="Calculation 2 5 4 14 2" xfId="14746"/>
    <cellStyle name="Calculation 2 5 4 15" xfId="14747"/>
    <cellStyle name="Calculation 2 5 4 15 2" xfId="14748"/>
    <cellStyle name="Calculation 2 5 4 16" xfId="14749"/>
    <cellStyle name="Calculation 2 5 4 17" xfId="14750"/>
    <cellStyle name="Calculation 2 5 4 2" xfId="14751"/>
    <cellStyle name="Calculation 2 5 4 2 10" xfId="14752"/>
    <cellStyle name="Calculation 2 5 4 2 10 2" xfId="14753"/>
    <cellStyle name="Calculation 2 5 4 2 10 2 2" xfId="14754"/>
    <cellStyle name="Calculation 2 5 4 2 10 3" xfId="14755"/>
    <cellStyle name="Calculation 2 5 4 2 10 4" xfId="14756"/>
    <cellStyle name="Calculation 2 5 4 2 11" xfId="14757"/>
    <cellStyle name="Calculation 2 5 4 2 11 2" xfId="14758"/>
    <cellStyle name="Calculation 2 5 4 2 12" xfId="14759"/>
    <cellStyle name="Calculation 2 5 4 2 13" xfId="14760"/>
    <cellStyle name="Calculation 2 5 4 2 2" xfId="14761"/>
    <cellStyle name="Calculation 2 5 4 2 2 2" xfId="14762"/>
    <cellStyle name="Calculation 2 5 4 2 2 2 2" xfId="14763"/>
    <cellStyle name="Calculation 2 5 4 2 2 2 2 2" xfId="14764"/>
    <cellStyle name="Calculation 2 5 4 2 2 2 2 3" xfId="14765"/>
    <cellStyle name="Calculation 2 5 4 2 2 2 2_5.4 MD &amp; utilisation-Spatial" xfId="14766"/>
    <cellStyle name="Calculation 2 5 4 2 2 2 3" xfId="14767"/>
    <cellStyle name="Calculation 2 5 4 2 2 2 4" xfId="14768"/>
    <cellStyle name="Calculation 2 5 4 2 2 2_5.4 MD &amp; utilisation-Spatial" xfId="14769"/>
    <cellStyle name="Calculation 2 5 4 2 2 3" xfId="14770"/>
    <cellStyle name="Calculation 2 5 4 2 2 3 2" xfId="14771"/>
    <cellStyle name="Calculation 2 5 4 2 2 4" xfId="14772"/>
    <cellStyle name="Calculation 2 5 4 2 2 5" xfId="14773"/>
    <cellStyle name="Calculation 2 5 4 2 2_5.4 MD &amp; utilisation-Spatial" xfId="14774"/>
    <cellStyle name="Calculation 2 5 4 2 3" xfId="14775"/>
    <cellStyle name="Calculation 2 5 4 2 3 2" xfId="14776"/>
    <cellStyle name="Calculation 2 5 4 2 3 2 2" xfId="14777"/>
    <cellStyle name="Calculation 2 5 4 2 3 2 3" xfId="14778"/>
    <cellStyle name="Calculation 2 5 4 2 3 2_5.4 MD &amp; utilisation-Spatial" xfId="14779"/>
    <cellStyle name="Calculation 2 5 4 2 3 3" xfId="14780"/>
    <cellStyle name="Calculation 2 5 4 2 3 4" xfId="14781"/>
    <cellStyle name="Calculation 2 5 4 2 3_5.4 MD &amp; utilisation-Spatial" xfId="14782"/>
    <cellStyle name="Calculation 2 5 4 2 4" xfId="14783"/>
    <cellStyle name="Calculation 2 5 4 2 4 2" xfId="14784"/>
    <cellStyle name="Calculation 2 5 4 2 4 2 2" xfId="14785"/>
    <cellStyle name="Calculation 2 5 4 2 4 3" xfId="14786"/>
    <cellStyle name="Calculation 2 5 4 2 4 4" xfId="14787"/>
    <cellStyle name="Calculation 2 5 4 2 5" xfId="14788"/>
    <cellStyle name="Calculation 2 5 4 2 5 2" xfId="14789"/>
    <cellStyle name="Calculation 2 5 4 2 5 2 2" xfId="14790"/>
    <cellStyle name="Calculation 2 5 4 2 5 3" xfId="14791"/>
    <cellStyle name="Calculation 2 5 4 2 5 4" xfId="14792"/>
    <cellStyle name="Calculation 2 5 4 2 6" xfId="14793"/>
    <cellStyle name="Calculation 2 5 4 2 6 2" xfId="14794"/>
    <cellStyle name="Calculation 2 5 4 2 6 2 2" xfId="14795"/>
    <cellStyle name="Calculation 2 5 4 2 6 3" xfId="14796"/>
    <cellStyle name="Calculation 2 5 4 2 6 4" xfId="14797"/>
    <cellStyle name="Calculation 2 5 4 2 7" xfId="14798"/>
    <cellStyle name="Calculation 2 5 4 2 7 2" xfId="14799"/>
    <cellStyle name="Calculation 2 5 4 2 7 2 2" xfId="14800"/>
    <cellStyle name="Calculation 2 5 4 2 7 3" xfId="14801"/>
    <cellStyle name="Calculation 2 5 4 2 7 4" xfId="14802"/>
    <cellStyle name="Calculation 2 5 4 2 8" xfId="14803"/>
    <cellStyle name="Calculation 2 5 4 2 8 2" xfId="14804"/>
    <cellStyle name="Calculation 2 5 4 2 8 2 2" xfId="14805"/>
    <cellStyle name="Calculation 2 5 4 2 8 3" xfId="14806"/>
    <cellStyle name="Calculation 2 5 4 2 8 4" xfId="14807"/>
    <cellStyle name="Calculation 2 5 4 2 9" xfId="14808"/>
    <cellStyle name="Calculation 2 5 4 2 9 2" xfId="14809"/>
    <cellStyle name="Calculation 2 5 4 2 9 2 2" xfId="14810"/>
    <cellStyle name="Calculation 2 5 4 2 9 3" xfId="14811"/>
    <cellStyle name="Calculation 2 5 4 2 9 4" xfId="14812"/>
    <cellStyle name="Calculation 2 5 4 2_5.4 MD &amp; utilisation-Spatial" xfId="14813"/>
    <cellStyle name="Calculation 2 5 4 3" xfId="14814"/>
    <cellStyle name="Calculation 2 5 4 3 10" xfId="14815"/>
    <cellStyle name="Calculation 2 5 4 3 10 2" xfId="14816"/>
    <cellStyle name="Calculation 2 5 4 3 11" xfId="14817"/>
    <cellStyle name="Calculation 2 5 4 3 11 2" xfId="14818"/>
    <cellStyle name="Calculation 2 5 4 3 12" xfId="14819"/>
    <cellStyle name="Calculation 2 5 4 3 13" xfId="14820"/>
    <cellStyle name="Calculation 2 5 4 3 2" xfId="14821"/>
    <cellStyle name="Calculation 2 5 4 3 2 2" xfId="14822"/>
    <cellStyle name="Calculation 2 5 4 3 2 2 2" xfId="14823"/>
    <cellStyle name="Calculation 2 5 4 3 2 2 2 2" xfId="14824"/>
    <cellStyle name="Calculation 2 5 4 3 2 2 2 3" xfId="14825"/>
    <cellStyle name="Calculation 2 5 4 3 2 2 2_5.4 MD &amp; utilisation-Spatial" xfId="14826"/>
    <cellStyle name="Calculation 2 5 4 3 2 2 3" xfId="14827"/>
    <cellStyle name="Calculation 2 5 4 3 2 2 4" xfId="14828"/>
    <cellStyle name="Calculation 2 5 4 3 2 2_5.4 MD &amp; utilisation-Spatial" xfId="14829"/>
    <cellStyle name="Calculation 2 5 4 3 2 3" xfId="14830"/>
    <cellStyle name="Calculation 2 5 4 3 2 3 2" xfId="14831"/>
    <cellStyle name="Calculation 2 5 4 3 2 4" xfId="14832"/>
    <cellStyle name="Calculation 2 5 4 3 2 5" xfId="14833"/>
    <cellStyle name="Calculation 2 5 4 3 2_5.4 MD &amp; utilisation-Spatial" xfId="14834"/>
    <cellStyle name="Calculation 2 5 4 3 3" xfId="14835"/>
    <cellStyle name="Calculation 2 5 4 3 3 2" xfId="14836"/>
    <cellStyle name="Calculation 2 5 4 3 3 2 2" xfId="14837"/>
    <cellStyle name="Calculation 2 5 4 3 3 2 3" xfId="14838"/>
    <cellStyle name="Calculation 2 5 4 3 3 2_5.4 MD &amp; utilisation-Spatial" xfId="14839"/>
    <cellStyle name="Calculation 2 5 4 3 3 3" xfId="14840"/>
    <cellStyle name="Calculation 2 5 4 3 3 4" xfId="14841"/>
    <cellStyle name="Calculation 2 5 4 3 3_5.4 MD &amp; utilisation-Spatial" xfId="14842"/>
    <cellStyle name="Calculation 2 5 4 3 4" xfId="14843"/>
    <cellStyle name="Calculation 2 5 4 3 4 2" xfId="14844"/>
    <cellStyle name="Calculation 2 5 4 3 4 2 2" xfId="14845"/>
    <cellStyle name="Calculation 2 5 4 3 4 3" xfId="14846"/>
    <cellStyle name="Calculation 2 5 4 3 4 4" xfId="14847"/>
    <cellStyle name="Calculation 2 5 4 3 5" xfId="14848"/>
    <cellStyle name="Calculation 2 5 4 3 5 2" xfId="14849"/>
    <cellStyle name="Calculation 2 5 4 3 5 2 2" xfId="14850"/>
    <cellStyle name="Calculation 2 5 4 3 5 3" xfId="14851"/>
    <cellStyle name="Calculation 2 5 4 3 5 4" xfId="14852"/>
    <cellStyle name="Calculation 2 5 4 3 6" xfId="14853"/>
    <cellStyle name="Calculation 2 5 4 3 6 2" xfId="14854"/>
    <cellStyle name="Calculation 2 5 4 3 6 2 2" xfId="14855"/>
    <cellStyle name="Calculation 2 5 4 3 6 3" xfId="14856"/>
    <cellStyle name="Calculation 2 5 4 3 6 4" xfId="14857"/>
    <cellStyle name="Calculation 2 5 4 3 7" xfId="14858"/>
    <cellStyle name="Calculation 2 5 4 3 7 2" xfId="14859"/>
    <cellStyle name="Calculation 2 5 4 3 7 2 2" xfId="14860"/>
    <cellStyle name="Calculation 2 5 4 3 7 3" xfId="14861"/>
    <cellStyle name="Calculation 2 5 4 3 7 4" xfId="14862"/>
    <cellStyle name="Calculation 2 5 4 3 8" xfId="14863"/>
    <cellStyle name="Calculation 2 5 4 3 8 2" xfId="14864"/>
    <cellStyle name="Calculation 2 5 4 3 8 2 2" xfId="14865"/>
    <cellStyle name="Calculation 2 5 4 3 8 3" xfId="14866"/>
    <cellStyle name="Calculation 2 5 4 3 8 4" xfId="14867"/>
    <cellStyle name="Calculation 2 5 4 3 9" xfId="14868"/>
    <cellStyle name="Calculation 2 5 4 3 9 2" xfId="14869"/>
    <cellStyle name="Calculation 2 5 4 3 9 2 2" xfId="14870"/>
    <cellStyle name="Calculation 2 5 4 3 9 3" xfId="14871"/>
    <cellStyle name="Calculation 2 5 4 3 9 4" xfId="14872"/>
    <cellStyle name="Calculation 2 5 4 3_5.4 MD &amp; utilisation-Spatial" xfId="14873"/>
    <cellStyle name="Calculation 2 5 4 4" xfId="14874"/>
    <cellStyle name="Calculation 2 5 4 4 10" xfId="14875"/>
    <cellStyle name="Calculation 2 5 4 4 10 2" xfId="14876"/>
    <cellStyle name="Calculation 2 5 4 4 11" xfId="14877"/>
    <cellStyle name="Calculation 2 5 4 4 11 2" xfId="14878"/>
    <cellStyle name="Calculation 2 5 4 4 12" xfId="14879"/>
    <cellStyle name="Calculation 2 5 4 4 13" xfId="14880"/>
    <cellStyle name="Calculation 2 5 4 4 2" xfId="14881"/>
    <cellStyle name="Calculation 2 5 4 4 2 2" xfId="14882"/>
    <cellStyle name="Calculation 2 5 4 4 2 2 2" xfId="14883"/>
    <cellStyle name="Calculation 2 5 4 4 2 2 3" xfId="14884"/>
    <cellStyle name="Calculation 2 5 4 4 2 2_5.4 MD &amp; utilisation-Spatial" xfId="14885"/>
    <cellStyle name="Calculation 2 5 4 4 2 3" xfId="14886"/>
    <cellStyle name="Calculation 2 5 4 4 2 4" xfId="14887"/>
    <cellStyle name="Calculation 2 5 4 4 2_5.4 MD &amp; utilisation-Spatial" xfId="14888"/>
    <cellStyle name="Calculation 2 5 4 4 3" xfId="14889"/>
    <cellStyle name="Calculation 2 5 4 4 3 2" xfId="14890"/>
    <cellStyle name="Calculation 2 5 4 4 3 2 2" xfId="14891"/>
    <cellStyle name="Calculation 2 5 4 4 3 3" xfId="14892"/>
    <cellStyle name="Calculation 2 5 4 4 3 4" xfId="14893"/>
    <cellStyle name="Calculation 2 5 4 4 4" xfId="14894"/>
    <cellStyle name="Calculation 2 5 4 4 4 2" xfId="14895"/>
    <cellStyle name="Calculation 2 5 4 4 4 2 2" xfId="14896"/>
    <cellStyle name="Calculation 2 5 4 4 4 3" xfId="14897"/>
    <cellStyle name="Calculation 2 5 4 4 4 4" xfId="14898"/>
    <cellStyle name="Calculation 2 5 4 4 5" xfId="14899"/>
    <cellStyle name="Calculation 2 5 4 4 5 2" xfId="14900"/>
    <cellStyle name="Calculation 2 5 4 4 5 2 2" xfId="14901"/>
    <cellStyle name="Calculation 2 5 4 4 5 3" xfId="14902"/>
    <cellStyle name="Calculation 2 5 4 4 5 4" xfId="14903"/>
    <cellStyle name="Calculation 2 5 4 4 6" xfId="14904"/>
    <cellStyle name="Calculation 2 5 4 4 6 2" xfId="14905"/>
    <cellStyle name="Calculation 2 5 4 4 6 2 2" xfId="14906"/>
    <cellStyle name="Calculation 2 5 4 4 6 3" xfId="14907"/>
    <cellStyle name="Calculation 2 5 4 4 6 4" xfId="14908"/>
    <cellStyle name="Calculation 2 5 4 4 7" xfId="14909"/>
    <cellStyle name="Calculation 2 5 4 4 7 2" xfId="14910"/>
    <cellStyle name="Calculation 2 5 4 4 7 2 2" xfId="14911"/>
    <cellStyle name="Calculation 2 5 4 4 7 3" xfId="14912"/>
    <cellStyle name="Calculation 2 5 4 4 7 4" xfId="14913"/>
    <cellStyle name="Calculation 2 5 4 4 8" xfId="14914"/>
    <cellStyle name="Calculation 2 5 4 4 8 2" xfId="14915"/>
    <cellStyle name="Calculation 2 5 4 4 8 2 2" xfId="14916"/>
    <cellStyle name="Calculation 2 5 4 4 8 3" xfId="14917"/>
    <cellStyle name="Calculation 2 5 4 4 8 4" xfId="14918"/>
    <cellStyle name="Calculation 2 5 4 4 9" xfId="14919"/>
    <cellStyle name="Calculation 2 5 4 4 9 2" xfId="14920"/>
    <cellStyle name="Calculation 2 5 4 4 9 2 2" xfId="14921"/>
    <cellStyle name="Calculation 2 5 4 4 9 3" xfId="14922"/>
    <cellStyle name="Calculation 2 5 4 4 9 4" xfId="14923"/>
    <cellStyle name="Calculation 2 5 4 4_5.4 MD &amp; utilisation-Spatial" xfId="14924"/>
    <cellStyle name="Calculation 2 5 4 5" xfId="14925"/>
    <cellStyle name="Calculation 2 5 4 5 2" xfId="14926"/>
    <cellStyle name="Calculation 2 5 4 5 2 2" xfId="14927"/>
    <cellStyle name="Calculation 2 5 4 5 2 3" xfId="14928"/>
    <cellStyle name="Calculation 2 5 4 5 2_5.4 MD &amp; utilisation-Spatial" xfId="14929"/>
    <cellStyle name="Calculation 2 5 4 5 3" xfId="14930"/>
    <cellStyle name="Calculation 2 5 4 5 4" xfId="14931"/>
    <cellStyle name="Calculation 2 5 4 5_5.4 MD &amp; utilisation-Spatial" xfId="14932"/>
    <cellStyle name="Calculation 2 5 4 6" xfId="14933"/>
    <cellStyle name="Calculation 2 5 4 6 2" xfId="14934"/>
    <cellStyle name="Calculation 2 5 4 6 2 2" xfId="14935"/>
    <cellStyle name="Calculation 2 5 4 6 3" xfId="14936"/>
    <cellStyle name="Calculation 2 5 4 6 4" xfId="14937"/>
    <cellStyle name="Calculation 2 5 4 7" xfId="14938"/>
    <cellStyle name="Calculation 2 5 4 7 2" xfId="14939"/>
    <cellStyle name="Calculation 2 5 4 7 2 2" xfId="14940"/>
    <cellStyle name="Calculation 2 5 4 7 3" xfId="14941"/>
    <cellStyle name="Calculation 2 5 4 7 4" xfId="14942"/>
    <cellStyle name="Calculation 2 5 4 8" xfId="14943"/>
    <cellStyle name="Calculation 2 5 4 8 2" xfId="14944"/>
    <cellStyle name="Calculation 2 5 4 8 2 2" xfId="14945"/>
    <cellStyle name="Calculation 2 5 4 8 3" xfId="14946"/>
    <cellStyle name="Calculation 2 5 4 8 4" xfId="14947"/>
    <cellStyle name="Calculation 2 5 4 9" xfId="14948"/>
    <cellStyle name="Calculation 2 5 4 9 2" xfId="14949"/>
    <cellStyle name="Calculation 2 5 4 9 2 2" xfId="14950"/>
    <cellStyle name="Calculation 2 5 4 9 3" xfId="14951"/>
    <cellStyle name="Calculation 2 5 4 9 4" xfId="14952"/>
    <cellStyle name="Calculation 2 5 4_5.4 MD &amp; utilisation-Spatial" xfId="14953"/>
    <cellStyle name="Calculation 2 5 5" xfId="14954"/>
    <cellStyle name="Calculation 2 5 5 10" xfId="14955"/>
    <cellStyle name="Calculation 2 5 5 10 2" xfId="14956"/>
    <cellStyle name="Calculation 2 5 5 10 2 2" xfId="14957"/>
    <cellStyle name="Calculation 2 5 5 10 3" xfId="14958"/>
    <cellStyle name="Calculation 2 5 5 10 4" xfId="14959"/>
    <cellStyle name="Calculation 2 5 5 11" xfId="14960"/>
    <cellStyle name="Calculation 2 5 5 12" xfId="14961"/>
    <cellStyle name="Calculation 2 5 5 2" xfId="14962"/>
    <cellStyle name="Calculation 2 5 5 2 2" xfId="14963"/>
    <cellStyle name="Calculation 2 5 5 2 2 2" xfId="14964"/>
    <cellStyle name="Calculation 2 5 5 2 2 2 2" xfId="14965"/>
    <cellStyle name="Calculation 2 5 5 2 2 2 3" xfId="14966"/>
    <cellStyle name="Calculation 2 5 5 2 2 2_5.4 MD &amp; utilisation-Spatial" xfId="14967"/>
    <cellStyle name="Calculation 2 5 5 2 2 3" xfId="14968"/>
    <cellStyle name="Calculation 2 5 5 2 2 4" xfId="14969"/>
    <cellStyle name="Calculation 2 5 5 2 2_5.4 MD &amp; utilisation-Spatial" xfId="14970"/>
    <cellStyle name="Calculation 2 5 5 2 3" xfId="14971"/>
    <cellStyle name="Calculation 2 5 5 2 3 2" xfId="14972"/>
    <cellStyle name="Calculation 2 5 5 2 4" xfId="14973"/>
    <cellStyle name="Calculation 2 5 5 2 5" xfId="14974"/>
    <cellStyle name="Calculation 2 5 5 2_5.4 MD &amp; utilisation-Spatial" xfId="14975"/>
    <cellStyle name="Calculation 2 5 5 3" xfId="14976"/>
    <cellStyle name="Calculation 2 5 5 3 2" xfId="14977"/>
    <cellStyle name="Calculation 2 5 5 3 2 2" xfId="14978"/>
    <cellStyle name="Calculation 2 5 5 3 2 3" xfId="14979"/>
    <cellStyle name="Calculation 2 5 5 3 2_5.4 MD &amp; utilisation-Spatial" xfId="14980"/>
    <cellStyle name="Calculation 2 5 5 3 3" xfId="14981"/>
    <cellStyle name="Calculation 2 5 5 3 4" xfId="14982"/>
    <cellStyle name="Calculation 2 5 5 3_5.4 MD &amp; utilisation-Spatial" xfId="14983"/>
    <cellStyle name="Calculation 2 5 5 4" xfId="14984"/>
    <cellStyle name="Calculation 2 5 5 4 2" xfId="14985"/>
    <cellStyle name="Calculation 2 5 5 4 2 2" xfId="14986"/>
    <cellStyle name="Calculation 2 5 5 4 3" xfId="14987"/>
    <cellStyle name="Calculation 2 5 5 4 4" xfId="14988"/>
    <cellStyle name="Calculation 2 5 5 5" xfId="14989"/>
    <cellStyle name="Calculation 2 5 5 5 2" xfId="14990"/>
    <cellStyle name="Calculation 2 5 5 5 2 2" xfId="14991"/>
    <cellStyle name="Calculation 2 5 5 5 3" xfId="14992"/>
    <cellStyle name="Calculation 2 5 5 5 4" xfId="14993"/>
    <cellStyle name="Calculation 2 5 5 6" xfId="14994"/>
    <cellStyle name="Calculation 2 5 5 6 2" xfId="14995"/>
    <cellStyle name="Calculation 2 5 5 6 2 2" xfId="14996"/>
    <cellStyle name="Calculation 2 5 5 6 3" xfId="14997"/>
    <cellStyle name="Calculation 2 5 5 6 4" xfId="14998"/>
    <cellStyle name="Calculation 2 5 5 7" xfId="14999"/>
    <cellStyle name="Calculation 2 5 5 7 2" xfId="15000"/>
    <cellStyle name="Calculation 2 5 5 7 2 2" xfId="15001"/>
    <cellStyle name="Calculation 2 5 5 7 3" xfId="15002"/>
    <cellStyle name="Calculation 2 5 5 7 4" xfId="15003"/>
    <cellStyle name="Calculation 2 5 5 8" xfId="15004"/>
    <cellStyle name="Calculation 2 5 5 8 2" xfId="15005"/>
    <cellStyle name="Calculation 2 5 5 8 2 2" xfId="15006"/>
    <cellStyle name="Calculation 2 5 5 8 3" xfId="15007"/>
    <cellStyle name="Calculation 2 5 5 8 4" xfId="15008"/>
    <cellStyle name="Calculation 2 5 5 9" xfId="15009"/>
    <cellStyle name="Calculation 2 5 5 9 2" xfId="15010"/>
    <cellStyle name="Calculation 2 5 5 9 2 2" xfId="15011"/>
    <cellStyle name="Calculation 2 5 5 9 3" xfId="15012"/>
    <cellStyle name="Calculation 2 5 5 9 4" xfId="15013"/>
    <cellStyle name="Calculation 2 5 5_5.4 MD &amp; utilisation-Spatial" xfId="15014"/>
    <cellStyle name="Calculation 2 5 6" xfId="15015"/>
    <cellStyle name="Calculation 2 5 6 10" xfId="15016"/>
    <cellStyle name="Calculation 2 5 6 10 2" xfId="15017"/>
    <cellStyle name="Calculation 2 5 6 11" xfId="15018"/>
    <cellStyle name="Calculation 2 5 6 11 2" xfId="15019"/>
    <cellStyle name="Calculation 2 5 6 12" xfId="15020"/>
    <cellStyle name="Calculation 2 5 6 13" xfId="15021"/>
    <cellStyle name="Calculation 2 5 6 2" xfId="15022"/>
    <cellStyle name="Calculation 2 5 6 2 2" xfId="15023"/>
    <cellStyle name="Calculation 2 5 6 2 2 2" xfId="15024"/>
    <cellStyle name="Calculation 2 5 6 2 2 2 2" xfId="15025"/>
    <cellStyle name="Calculation 2 5 6 2 2 2 3" xfId="15026"/>
    <cellStyle name="Calculation 2 5 6 2 2 2_5.4 MD &amp; utilisation-Spatial" xfId="15027"/>
    <cellStyle name="Calculation 2 5 6 2 2 3" xfId="15028"/>
    <cellStyle name="Calculation 2 5 6 2 2 4" xfId="15029"/>
    <cellStyle name="Calculation 2 5 6 2 2_5.4 MD &amp; utilisation-Spatial" xfId="15030"/>
    <cellStyle name="Calculation 2 5 6 2 3" xfId="15031"/>
    <cellStyle name="Calculation 2 5 6 2 3 2" xfId="15032"/>
    <cellStyle name="Calculation 2 5 6 2 4" xfId="15033"/>
    <cellStyle name="Calculation 2 5 6 2 5" xfId="15034"/>
    <cellStyle name="Calculation 2 5 6 2_5.4 MD &amp; utilisation-Spatial" xfId="15035"/>
    <cellStyle name="Calculation 2 5 6 3" xfId="15036"/>
    <cellStyle name="Calculation 2 5 6 3 2" xfId="15037"/>
    <cellStyle name="Calculation 2 5 6 3 2 2" xfId="15038"/>
    <cellStyle name="Calculation 2 5 6 3 2 3" xfId="15039"/>
    <cellStyle name="Calculation 2 5 6 3 2_5.4 MD &amp; utilisation-Spatial" xfId="15040"/>
    <cellStyle name="Calculation 2 5 6 3 3" xfId="15041"/>
    <cellStyle name="Calculation 2 5 6 3 4" xfId="15042"/>
    <cellStyle name="Calculation 2 5 6 3_5.4 MD &amp; utilisation-Spatial" xfId="15043"/>
    <cellStyle name="Calculation 2 5 6 4" xfId="15044"/>
    <cellStyle name="Calculation 2 5 6 4 2" xfId="15045"/>
    <cellStyle name="Calculation 2 5 6 4 2 2" xfId="15046"/>
    <cellStyle name="Calculation 2 5 6 4 3" xfId="15047"/>
    <cellStyle name="Calculation 2 5 6 4 4" xfId="15048"/>
    <cellStyle name="Calculation 2 5 6 5" xfId="15049"/>
    <cellStyle name="Calculation 2 5 6 5 2" xfId="15050"/>
    <cellStyle name="Calculation 2 5 6 5 2 2" xfId="15051"/>
    <cellStyle name="Calculation 2 5 6 5 3" xfId="15052"/>
    <cellStyle name="Calculation 2 5 6 5 4" xfId="15053"/>
    <cellStyle name="Calculation 2 5 6 6" xfId="15054"/>
    <cellStyle name="Calculation 2 5 6 6 2" xfId="15055"/>
    <cellStyle name="Calculation 2 5 6 6 2 2" xfId="15056"/>
    <cellStyle name="Calculation 2 5 6 6 3" xfId="15057"/>
    <cellStyle name="Calculation 2 5 6 6 4" xfId="15058"/>
    <cellStyle name="Calculation 2 5 6 7" xfId="15059"/>
    <cellStyle name="Calculation 2 5 6 7 2" xfId="15060"/>
    <cellStyle name="Calculation 2 5 6 7 2 2" xfId="15061"/>
    <cellStyle name="Calculation 2 5 6 7 3" xfId="15062"/>
    <cellStyle name="Calculation 2 5 6 7 4" xfId="15063"/>
    <cellStyle name="Calculation 2 5 6 8" xfId="15064"/>
    <cellStyle name="Calculation 2 5 6 8 2" xfId="15065"/>
    <cellStyle name="Calculation 2 5 6 8 2 2" xfId="15066"/>
    <cellStyle name="Calculation 2 5 6 8 3" xfId="15067"/>
    <cellStyle name="Calculation 2 5 6 8 4" xfId="15068"/>
    <cellStyle name="Calculation 2 5 6 9" xfId="15069"/>
    <cellStyle name="Calculation 2 5 6 9 2" xfId="15070"/>
    <cellStyle name="Calculation 2 5 6 9 2 2" xfId="15071"/>
    <cellStyle name="Calculation 2 5 6 9 3" xfId="15072"/>
    <cellStyle name="Calculation 2 5 6 9 4" xfId="15073"/>
    <cellStyle name="Calculation 2 5 6_5.4 MD &amp; utilisation-Spatial" xfId="15074"/>
    <cellStyle name="Calculation 2 5 7" xfId="15075"/>
    <cellStyle name="Calculation 2 5 7 10" xfId="15076"/>
    <cellStyle name="Calculation 2 5 7 10 2" xfId="15077"/>
    <cellStyle name="Calculation 2 5 7 11" xfId="15078"/>
    <cellStyle name="Calculation 2 5 7 11 2" xfId="15079"/>
    <cellStyle name="Calculation 2 5 7 12" xfId="15080"/>
    <cellStyle name="Calculation 2 5 7 13" xfId="15081"/>
    <cellStyle name="Calculation 2 5 7 2" xfId="15082"/>
    <cellStyle name="Calculation 2 5 7 2 2" xfId="15083"/>
    <cellStyle name="Calculation 2 5 7 2 2 2" xfId="15084"/>
    <cellStyle name="Calculation 2 5 7 2 2 3" xfId="15085"/>
    <cellStyle name="Calculation 2 5 7 2 2_5.4 MD &amp; utilisation-Spatial" xfId="15086"/>
    <cellStyle name="Calculation 2 5 7 2 3" xfId="15087"/>
    <cellStyle name="Calculation 2 5 7 2 4" xfId="15088"/>
    <cellStyle name="Calculation 2 5 7 2_5.4 MD &amp; utilisation-Spatial" xfId="15089"/>
    <cellStyle name="Calculation 2 5 7 3" xfId="15090"/>
    <cellStyle name="Calculation 2 5 7 3 2" xfId="15091"/>
    <cellStyle name="Calculation 2 5 7 3 2 2" xfId="15092"/>
    <cellStyle name="Calculation 2 5 7 3 3" xfId="15093"/>
    <cellStyle name="Calculation 2 5 7 3 4" xfId="15094"/>
    <cellStyle name="Calculation 2 5 7 4" xfId="15095"/>
    <cellStyle name="Calculation 2 5 7 4 2" xfId="15096"/>
    <cellStyle name="Calculation 2 5 7 4 2 2" xfId="15097"/>
    <cellStyle name="Calculation 2 5 7 4 3" xfId="15098"/>
    <cellStyle name="Calculation 2 5 7 4 4" xfId="15099"/>
    <cellStyle name="Calculation 2 5 7 5" xfId="15100"/>
    <cellStyle name="Calculation 2 5 7 5 2" xfId="15101"/>
    <cellStyle name="Calculation 2 5 7 5 2 2" xfId="15102"/>
    <cellStyle name="Calculation 2 5 7 5 3" xfId="15103"/>
    <cellStyle name="Calculation 2 5 7 5 4" xfId="15104"/>
    <cellStyle name="Calculation 2 5 7 6" xfId="15105"/>
    <cellStyle name="Calculation 2 5 7 6 2" xfId="15106"/>
    <cellStyle name="Calculation 2 5 7 6 2 2" xfId="15107"/>
    <cellStyle name="Calculation 2 5 7 6 3" xfId="15108"/>
    <cellStyle name="Calculation 2 5 7 6 4" xfId="15109"/>
    <cellStyle name="Calculation 2 5 7 7" xfId="15110"/>
    <cellStyle name="Calculation 2 5 7 7 2" xfId="15111"/>
    <cellStyle name="Calculation 2 5 7 7 2 2" xfId="15112"/>
    <cellStyle name="Calculation 2 5 7 7 3" xfId="15113"/>
    <cellStyle name="Calculation 2 5 7 7 4" xfId="15114"/>
    <cellStyle name="Calculation 2 5 7 8" xfId="15115"/>
    <cellStyle name="Calculation 2 5 7 8 2" xfId="15116"/>
    <cellStyle name="Calculation 2 5 7 8 2 2" xfId="15117"/>
    <cellStyle name="Calculation 2 5 7 8 3" xfId="15118"/>
    <cellStyle name="Calculation 2 5 7 8 4" xfId="15119"/>
    <cellStyle name="Calculation 2 5 7 9" xfId="15120"/>
    <cellStyle name="Calculation 2 5 7 9 2" xfId="15121"/>
    <cellStyle name="Calculation 2 5 7 9 2 2" xfId="15122"/>
    <cellStyle name="Calculation 2 5 7 9 3" xfId="15123"/>
    <cellStyle name="Calculation 2 5 7 9 4" xfId="15124"/>
    <cellStyle name="Calculation 2 5 7_5.4 MD &amp; utilisation-Spatial" xfId="15125"/>
    <cellStyle name="Calculation 2 5 8" xfId="15126"/>
    <cellStyle name="Calculation 2 5 8 2" xfId="15127"/>
    <cellStyle name="Calculation 2 5 8 2 2" xfId="15128"/>
    <cellStyle name="Calculation 2 5 8 2 3" xfId="15129"/>
    <cellStyle name="Calculation 2 5 8 2_5.4 MD &amp; utilisation-Spatial" xfId="15130"/>
    <cellStyle name="Calculation 2 5 8 3" xfId="15131"/>
    <cellStyle name="Calculation 2 5 8 4" xfId="15132"/>
    <cellStyle name="Calculation 2 5 8_5.4 MD &amp; utilisation-Spatial" xfId="15133"/>
    <cellStyle name="Calculation 2 5 9" xfId="15134"/>
    <cellStyle name="Calculation 2 5 9 2" xfId="15135"/>
    <cellStyle name="Calculation 2 5 9 2 2" xfId="15136"/>
    <cellStyle name="Calculation 2 5 9 3" xfId="15137"/>
    <cellStyle name="Calculation 2 5 9 4" xfId="15138"/>
    <cellStyle name="Calculation 2 5_5.4 MD &amp; utilisation-Spatial" xfId="15139"/>
    <cellStyle name="Calculation 2 6" xfId="15140"/>
    <cellStyle name="Calculation 2 6 10" xfId="15141"/>
    <cellStyle name="Calculation 2 6 10 2" xfId="15142"/>
    <cellStyle name="Calculation 2 6 10 2 2" xfId="15143"/>
    <cellStyle name="Calculation 2 6 10 3" xfId="15144"/>
    <cellStyle name="Calculation 2 6 10 4" xfId="15145"/>
    <cellStyle name="Calculation 2 6 11" xfId="15146"/>
    <cellStyle name="Calculation 2 6 11 2" xfId="15147"/>
    <cellStyle name="Calculation 2 6 11 2 2" xfId="15148"/>
    <cellStyle name="Calculation 2 6 11 3" xfId="15149"/>
    <cellStyle name="Calculation 2 6 11 4" xfId="15150"/>
    <cellStyle name="Calculation 2 6 12" xfId="15151"/>
    <cellStyle name="Calculation 2 6 12 2" xfId="15152"/>
    <cellStyle name="Calculation 2 6 12 2 2" xfId="15153"/>
    <cellStyle name="Calculation 2 6 12 3" xfId="15154"/>
    <cellStyle name="Calculation 2 6 12 4" xfId="15155"/>
    <cellStyle name="Calculation 2 6 13" xfId="15156"/>
    <cellStyle name="Calculation 2 6 13 2" xfId="15157"/>
    <cellStyle name="Calculation 2 6 13 2 2" xfId="15158"/>
    <cellStyle name="Calculation 2 6 13 3" xfId="15159"/>
    <cellStyle name="Calculation 2 6 13 4" xfId="15160"/>
    <cellStyle name="Calculation 2 6 14" xfId="15161"/>
    <cellStyle name="Calculation 2 6 14 2" xfId="15162"/>
    <cellStyle name="Calculation 2 6 15" xfId="15163"/>
    <cellStyle name="Calculation 2 6 15 2" xfId="15164"/>
    <cellStyle name="Calculation 2 6 16" xfId="15165"/>
    <cellStyle name="Calculation 2 6 17" xfId="15166"/>
    <cellStyle name="Calculation 2 6 2" xfId="15167"/>
    <cellStyle name="Calculation 2 6 2 10" xfId="15168"/>
    <cellStyle name="Calculation 2 6 2 10 2" xfId="15169"/>
    <cellStyle name="Calculation 2 6 2 10 2 2" xfId="15170"/>
    <cellStyle name="Calculation 2 6 2 10 3" xfId="15171"/>
    <cellStyle name="Calculation 2 6 2 10 4" xfId="15172"/>
    <cellStyle name="Calculation 2 6 2 11" xfId="15173"/>
    <cellStyle name="Calculation 2 6 2 11 2" xfId="15174"/>
    <cellStyle name="Calculation 2 6 2 12" xfId="15175"/>
    <cellStyle name="Calculation 2 6 2 13" xfId="15176"/>
    <cellStyle name="Calculation 2 6 2 2" xfId="15177"/>
    <cellStyle name="Calculation 2 6 2 2 2" xfId="15178"/>
    <cellStyle name="Calculation 2 6 2 2 2 2" xfId="15179"/>
    <cellStyle name="Calculation 2 6 2 2 2 2 2" xfId="15180"/>
    <cellStyle name="Calculation 2 6 2 2 2 2 3" xfId="15181"/>
    <cellStyle name="Calculation 2 6 2 2 2 2_5.4 MD &amp; utilisation-Spatial" xfId="15182"/>
    <cellStyle name="Calculation 2 6 2 2 2 3" xfId="15183"/>
    <cellStyle name="Calculation 2 6 2 2 2 4" xfId="15184"/>
    <cellStyle name="Calculation 2 6 2 2 2_5.4 MD &amp; utilisation-Spatial" xfId="15185"/>
    <cellStyle name="Calculation 2 6 2 2 3" xfId="15186"/>
    <cellStyle name="Calculation 2 6 2 2 3 2" xfId="15187"/>
    <cellStyle name="Calculation 2 6 2 2 4" xfId="15188"/>
    <cellStyle name="Calculation 2 6 2 2 5" xfId="15189"/>
    <cellStyle name="Calculation 2 6 2 2_5.4 MD &amp; utilisation-Spatial" xfId="15190"/>
    <cellStyle name="Calculation 2 6 2 3" xfId="15191"/>
    <cellStyle name="Calculation 2 6 2 3 2" xfId="15192"/>
    <cellStyle name="Calculation 2 6 2 3 2 2" xfId="15193"/>
    <cellStyle name="Calculation 2 6 2 3 2 3" xfId="15194"/>
    <cellStyle name="Calculation 2 6 2 3 2_5.4 MD &amp; utilisation-Spatial" xfId="15195"/>
    <cellStyle name="Calculation 2 6 2 3 3" xfId="15196"/>
    <cellStyle name="Calculation 2 6 2 3 4" xfId="15197"/>
    <cellStyle name="Calculation 2 6 2 3_5.4 MD &amp; utilisation-Spatial" xfId="15198"/>
    <cellStyle name="Calculation 2 6 2 4" xfId="15199"/>
    <cellStyle name="Calculation 2 6 2 4 2" xfId="15200"/>
    <cellStyle name="Calculation 2 6 2 4 2 2" xfId="15201"/>
    <cellStyle name="Calculation 2 6 2 4 3" xfId="15202"/>
    <cellStyle name="Calculation 2 6 2 4 4" xfId="15203"/>
    <cellStyle name="Calculation 2 6 2 5" xfId="15204"/>
    <cellStyle name="Calculation 2 6 2 5 2" xfId="15205"/>
    <cellStyle name="Calculation 2 6 2 5 2 2" xfId="15206"/>
    <cellStyle name="Calculation 2 6 2 5 3" xfId="15207"/>
    <cellStyle name="Calculation 2 6 2 5 4" xfId="15208"/>
    <cellStyle name="Calculation 2 6 2 6" xfId="15209"/>
    <cellStyle name="Calculation 2 6 2 6 2" xfId="15210"/>
    <cellStyle name="Calculation 2 6 2 6 2 2" xfId="15211"/>
    <cellStyle name="Calculation 2 6 2 6 3" xfId="15212"/>
    <cellStyle name="Calculation 2 6 2 6 4" xfId="15213"/>
    <cellStyle name="Calculation 2 6 2 7" xfId="15214"/>
    <cellStyle name="Calculation 2 6 2 7 2" xfId="15215"/>
    <cellStyle name="Calculation 2 6 2 7 2 2" xfId="15216"/>
    <cellStyle name="Calculation 2 6 2 7 3" xfId="15217"/>
    <cellStyle name="Calculation 2 6 2 7 4" xfId="15218"/>
    <cellStyle name="Calculation 2 6 2 8" xfId="15219"/>
    <cellStyle name="Calculation 2 6 2 8 2" xfId="15220"/>
    <cellStyle name="Calculation 2 6 2 8 2 2" xfId="15221"/>
    <cellStyle name="Calculation 2 6 2 8 3" xfId="15222"/>
    <cellStyle name="Calculation 2 6 2 8 4" xfId="15223"/>
    <cellStyle name="Calculation 2 6 2 9" xfId="15224"/>
    <cellStyle name="Calculation 2 6 2 9 2" xfId="15225"/>
    <cellStyle name="Calculation 2 6 2 9 2 2" xfId="15226"/>
    <cellStyle name="Calculation 2 6 2 9 3" xfId="15227"/>
    <cellStyle name="Calculation 2 6 2 9 4" xfId="15228"/>
    <cellStyle name="Calculation 2 6 2_5.4 MD &amp; utilisation-Spatial" xfId="15229"/>
    <cellStyle name="Calculation 2 6 3" xfId="15230"/>
    <cellStyle name="Calculation 2 6 3 10" xfId="15231"/>
    <cellStyle name="Calculation 2 6 3 10 2" xfId="15232"/>
    <cellStyle name="Calculation 2 6 3 11" xfId="15233"/>
    <cellStyle name="Calculation 2 6 3 11 2" xfId="15234"/>
    <cellStyle name="Calculation 2 6 3 12" xfId="15235"/>
    <cellStyle name="Calculation 2 6 3 13" xfId="15236"/>
    <cellStyle name="Calculation 2 6 3 2" xfId="15237"/>
    <cellStyle name="Calculation 2 6 3 2 2" xfId="15238"/>
    <cellStyle name="Calculation 2 6 3 2 2 2" xfId="15239"/>
    <cellStyle name="Calculation 2 6 3 2 2 2 2" xfId="15240"/>
    <cellStyle name="Calculation 2 6 3 2 2 2 3" xfId="15241"/>
    <cellStyle name="Calculation 2 6 3 2 2 2_5.4 MD &amp; utilisation-Spatial" xfId="15242"/>
    <cellStyle name="Calculation 2 6 3 2 2 3" xfId="15243"/>
    <cellStyle name="Calculation 2 6 3 2 2 4" xfId="15244"/>
    <cellStyle name="Calculation 2 6 3 2 2_5.4 MD &amp; utilisation-Spatial" xfId="15245"/>
    <cellStyle name="Calculation 2 6 3 2 3" xfId="15246"/>
    <cellStyle name="Calculation 2 6 3 2 3 2" xfId="15247"/>
    <cellStyle name="Calculation 2 6 3 2 4" xfId="15248"/>
    <cellStyle name="Calculation 2 6 3 2 5" xfId="15249"/>
    <cellStyle name="Calculation 2 6 3 2_5.4 MD &amp; utilisation-Spatial" xfId="15250"/>
    <cellStyle name="Calculation 2 6 3 3" xfId="15251"/>
    <cellStyle name="Calculation 2 6 3 3 2" xfId="15252"/>
    <cellStyle name="Calculation 2 6 3 3 2 2" xfId="15253"/>
    <cellStyle name="Calculation 2 6 3 3 2 3" xfId="15254"/>
    <cellStyle name="Calculation 2 6 3 3 2_5.4 MD &amp; utilisation-Spatial" xfId="15255"/>
    <cellStyle name="Calculation 2 6 3 3 3" xfId="15256"/>
    <cellStyle name="Calculation 2 6 3 3 4" xfId="15257"/>
    <cellStyle name="Calculation 2 6 3 3_5.4 MD &amp; utilisation-Spatial" xfId="15258"/>
    <cellStyle name="Calculation 2 6 3 4" xfId="15259"/>
    <cellStyle name="Calculation 2 6 3 4 2" xfId="15260"/>
    <cellStyle name="Calculation 2 6 3 4 2 2" xfId="15261"/>
    <cellStyle name="Calculation 2 6 3 4 3" xfId="15262"/>
    <cellStyle name="Calculation 2 6 3 4 4" xfId="15263"/>
    <cellStyle name="Calculation 2 6 3 5" xfId="15264"/>
    <cellStyle name="Calculation 2 6 3 5 2" xfId="15265"/>
    <cellStyle name="Calculation 2 6 3 5 2 2" xfId="15266"/>
    <cellStyle name="Calculation 2 6 3 5 3" xfId="15267"/>
    <cellStyle name="Calculation 2 6 3 5 4" xfId="15268"/>
    <cellStyle name="Calculation 2 6 3 6" xfId="15269"/>
    <cellStyle name="Calculation 2 6 3 6 2" xfId="15270"/>
    <cellStyle name="Calculation 2 6 3 6 2 2" xfId="15271"/>
    <cellStyle name="Calculation 2 6 3 6 3" xfId="15272"/>
    <cellStyle name="Calculation 2 6 3 6 4" xfId="15273"/>
    <cellStyle name="Calculation 2 6 3 7" xfId="15274"/>
    <cellStyle name="Calculation 2 6 3 7 2" xfId="15275"/>
    <cellStyle name="Calculation 2 6 3 7 2 2" xfId="15276"/>
    <cellStyle name="Calculation 2 6 3 7 3" xfId="15277"/>
    <cellStyle name="Calculation 2 6 3 7 4" xfId="15278"/>
    <cellStyle name="Calculation 2 6 3 8" xfId="15279"/>
    <cellStyle name="Calculation 2 6 3 8 2" xfId="15280"/>
    <cellStyle name="Calculation 2 6 3 8 2 2" xfId="15281"/>
    <cellStyle name="Calculation 2 6 3 8 3" xfId="15282"/>
    <cellStyle name="Calculation 2 6 3 8 4" xfId="15283"/>
    <cellStyle name="Calculation 2 6 3 9" xfId="15284"/>
    <cellStyle name="Calculation 2 6 3 9 2" xfId="15285"/>
    <cellStyle name="Calculation 2 6 3 9 2 2" xfId="15286"/>
    <cellStyle name="Calculation 2 6 3 9 3" xfId="15287"/>
    <cellStyle name="Calculation 2 6 3 9 4" xfId="15288"/>
    <cellStyle name="Calculation 2 6 3_5.4 MD &amp; utilisation-Spatial" xfId="15289"/>
    <cellStyle name="Calculation 2 6 4" xfId="15290"/>
    <cellStyle name="Calculation 2 6 4 10" xfId="15291"/>
    <cellStyle name="Calculation 2 6 4 10 2" xfId="15292"/>
    <cellStyle name="Calculation 2 6 4 11" xfId="15293"/>
    <cellStyle name="Calculation 2 6 4 11 2" xfId="15294"/>
    <cellStyle name="Calculation 2 6 4 12" xfId="15295"/>
    <cellStyle name="Calculation 2 6 4 13" xfId="15296"/>
    <cellStyle name="Calculation 2 6 4 2" xfId="15297"/>
    <cellStyle name="Calculation 2 6 4 2 2" xfId="15298"/>
    <cellStyle name="Calculation 2 6 4 2 2 2" xfId="15299"/>
    <cellStyle name="Calculation 2 6 4 2 2 3" xfId="15300"/>
    <cellStyle name="Calculation 2 6 4 2 2_5.4 MD &amp; utilisation-Spatial" xfId="15301"/>
    <cellStyle name="Calculation 2 6 4 2 3" xfId="15302"/>
    <cellStyle name="Calculation 2 6 4 2 4" xfId="15303"/>
    <cellStyle name="Calculation 2 6 4 2_5.4 MD &amp; utilisation-Spatial" xfId="15304"/>
    <cellStyle name="Calculation 2 6 4 3" xfId="15305"/>
    <cellStyle name="Calculation 2 6 4 3 2" xfId="15306"/>
    <cellStyle name="Calculation 2 6 4 3 2 2" xfId="15307"/>
    <cellStyle name="Calculation 2 6 4 3 3" xfId="15308"/>
    <cellStyle name="Calculation 2 6 4 3 4" xfId="15309"/>
    <cellStyle name="Calculation 2 6 4 4" xfId="15310"/>
    <cellStyle name="Calculation 2 6 4 4 2" xfId="15311"/>
    <cellStyle name="Calculation 2 6 4 4 2 2" xfId="15312"/>
    <cellStyle name="Calculation 2 6 4 4 3" xfId="15313"/>
    <cellStyle name="Calculation 2 6 4 4 4" xfId="15314"/>
    <cellStyle name="Calculation 2 6 4 5" xfId="15315"/>
    <cellStyle name="Calculation 2 6 4 5 2" xfId="15316"/>
    <cellStyle name="Calculation 2 6 4 5 2 2" xfId="15317"/>
    <cellStyle name="Calculation 2 6 4 5 3" xfId="15318"/>
    <cellStyle name="Calculation 2 6 4 5 4" xfId="15319"/>
    <cellStyle name="Calculation 2 6 4 6" xfId="15320"/>
    <cellStyle name="Calculation 2 6 4 6 2" xfId="15321"/>
    <cellStyle name="Calculation 2 6 4 6 2 2" xfId="15322"/>
    <cellStyle name="Calculation 2 6 4 6 3" xfId="15323"/>
    <cellStyle name="Calculation 2 6 4 6 4" xfId="15324"/>
    <cellStyle name="Calculation 2 6 4 7" xfId="15325"/>
    <cellStyle name="Calculation 2 6 4 7 2" xfId="15326"/>
    <cellStyle name="Calculation 2 6 4 7 2 2" xfId="15327"/>
    <cellStyle name="Calculation 2 6 4 7 3" xfId="15328"/>
    <cellStyle name="Calculation 2 6 4 7 4" xfId="15329"/>
    <cellStyle name="Calculation 2 6 4 8" xfId="15330"/>
    <cellStyle name="Calculation 2 6 4 8 2" xfId="15331"/>
    <cellStyle name="Calculation 2 6 4 8 2 2" xfId="15332"/>
    <cellStyle name="Calculation 2 6 4 8 3" xfId="15333"/>
    <cellStyle name="Calculation 2 6 4 8 4" xfId="15334"/>
    <cellStyle name="Calculation 2 6 4 9" xfId="15335"/>
    <cellStyle name="Calculation 2 6 4 9 2" xfId="15336"/>
    <cellStyle name="Calculation 2 6 4 9 2 2" xfId="15337"/>
    <cellStyle name="Calculation 2 6 4 9 3" xfId="15338"/>
    <cellStyle name="Calculation 2 6 4 9 4" xfId="15339"/>
    <cellStyle name="Calculation 2 6 4_5.4 MD &amp; utilisation-Spatial" xfId="15340"/>
    <cellStyle name="Calculation 2 6 5" xfId="15341"/>
    <cellStyle name="Calculation 2 6 5 2" xfId="15342"/>
    <cellStyle name="Calculation 2 6 5 2 2" xfId="15343"/>
    <cellStyle name="Calculation 2 6 5 2 3" xfId="15344"/>
    <cellStyle name="Calculation 2 6 5 2_5.4 MD &amp; utilisation-Spatial" xfId="15345"/>
    <cellStyle name="Calculation 2 6 5 3" xfId="15346"/>
    <cellStyle name="Calculation 2 6 5 4" xfId="15347"/>
    <cellStyle name="Calculation 2 6 5_5.4 MD &amp; utilisation-Spatial" xfId="15348"/>
    <cellStyle name="Calculation 2 6 6" xfId="15349"/>
    <cellStyle name="Calculation 2 6 6 2" xfId="15350"/>
    <cellStyle name="Calculation 2 6 6 2 2" xfId="15351"/>
    <cellStyle name="Calculation 2 6 6 3" xfId="15352"/>
    <cellStyle name="Calculation 2 6 6 4" xfId="15353"/>
    <cellStyle name="Calculation 2 6 7" xfId="15354"/>
    <cellStyle name="Calculation 2 6 7 2" xfId="15355"/>
    <cellStyle name="Calculation 2 6 7 2 2" xfId="15356"/>
    <cellStyle name="Calculation 2 6 7 3" xfId="15357"/>
    <cellStyle name="Calculation 2 6 7 4" xfId="15358"/>
    <cellStyle name="Calculation 2 6 8" xfId="15359"/>
    <cellStyle name="Calculation 2 6 8 2" xfId="15360"/>
    <cellStyle name="Calculation 2 6 8 2 2" xfId="15361"/>
    <cellStyle name="Calculation 2 6 8 3" xfId="15362"/>
    <cellStyle name="Calculation 2 6 8 4" xfId="15363"/>
    <cellStyle name="Calculation 2 6 9" xfId="15364"/>
    <cellStyle name="Calculation 2 6 9 2" xfId="15365"/>
    <cellStyle name="Calculation 2 6 9 2 2" xfId="15366"/>
    <cellStyle name="Calculation 2 6 9 3" xfId="15367"/>
    <cellStyle name="Calculation 2 6 9 4" xfId="15368"/>
    <cellStyle name="Calculation 2 6_5.4 MD &amp; utilisation-Spatial" xfId="15369"/>
    <cellStyle name="Calculation 2 7" xfId="15370"/>
    <cellStyle name="Calculation 2 7 10" xfId="15371"/>
    <cellStyle name="Calculation 2 7 10 2" xfId="15372"/>
    <cellStyle name="Calculation 2 7 10 2 2" xfId="15373"/>
    <cellStyle name="Calculation 2 7 10 3" xfId="15374"/>
    <cellStyle name="Calculation 2 7 10 4" xfId="15375"/>
    <cellStyle name="Calculation 2 7 11" xfId="15376"/>
    <cellStyle name="Calculation 2 7 12" xfId="15377"/>
    <cellStyle name="Calculation 2 7 2" xfId="15378"/>
    <cellStyle name="Calculation 2 7 2 2" xfId="15379"/>
    <cellStyle name="Calculation 2 7 2 2 2" xfId="15380"/>
    <cellStyle name="Calculation 2 7 2 2 2 2" xfId="15381"/>
    <cellStyle name="Calculation 2 7 2 2 2 3" xfId="15382"/>
    <cellStyle name="Calculation 2 7 2 2 2_5.4 MD &amp; utilisation-Spatial" xfId="15383"/>
    <cellStyle name="Calculation 2 7 2 2 3" xfId="15384"/>
    <cellStyle name="Calculation 2 7 2 2 4" xfId="15385"/>
    <cellStyle name="Calculation 2 7 2 2_5.4 MD &amp; utilisation-Spatial" xfId="15386"/>
    <cellStyle name="Calculation 2 7 2 3" xfId="15387"/>
    <cellStyle name="Calculation 2 7 2 3 2" xfId="15388"/>
    <cellStyle name="Calculation 2 7 2 4" xfId="15389"/>
    <cellStyle name="Calculation 2 7 2 5" xfId="15390"/>
    <cellStyle name="Calculation 2 7 2_5.4 MD &amp; utilisation-Spatial" xfId="15391"/>
    <cellStyle name="Calculation 2 7 3" xfId="15392"/>
    <cellStyle name="Calculation 2 7 3 2" xfId="15393"/>
    <cellStyle name="Calculation 2 7 3 2 2" xfId="15394"/>
    <cellStyle name="Calculation 2 7 3 2 3" xfId="15395"/>
    <cellStyle name="Calculation 2 7 3 2_5.4 MD &amp; utilisation-Spatial" xfId="15396"/>
    <cellStyle name="Calculation 2 7 3 3" xfId="15397"/>
    <cellStyle name="Calculation 2 7 3 4" xfId="15398"/>
    <cellStyle name="Calculation 2 7 3_5.4 MD &amp; utilisation-Spatial" xfId="15399"/>
    <cellStyle name="Calculation 2 7 4" xfId="15400"/>
    <cellStyle name="Calculation 2 7 4 2" xfId="15401"/>
    <cellStyle name="Calculation 2 7 4 2 2" xfId="15402"/>
    <cellStyle name="Calculation 2 7 4 2 3" xfId="15403"/>
    <cellStyle name="Calculation 2 7 4 2_5.4 MD &amp; utilisation-Spatial" xfId="15404"/>
    <cellStyle name="Calculation 2 7 4 3" xfId="15405"/>
    <cellStyle name="Calculation 2 7 4 4" xfId="15406"/>
    <cellStyle name="Calculation 2 7 4_5.4 MD &amp; utilisation-Spatial" xfId="15407"/>
    <cellStyle name="Calculation 2 7 5" xfId="15408"/>
    <cellStyle name="Calculation 2 7 5 2" xfId="15409"/>
    <cellStyle name="Calculation 2 7 5 2 2" xfId="15410"/>
    <cellStyle name="Calculation 2 7 5 3" xfId="15411"/>
    <cellStyle name="Calculation 2 7 5 4" xfId="15412"/>
    <cellStyle name="Calculation 2 7 5_5.4 MD &amp; utilisation-Spatial" xfId="15413"/>
    <cellStyle name="Calculation 2 7 6" xfId="15414"/>
    <cellStyle name="Calculation 2 7 6 2" xfId="15415"/>
    <cellStyle name="Calculation 2 7 6 2 2" xfId="15416"/>
    <cellStyle name="Calculation 2 7 6 3" xfId="15417"/>
    <cellStyle name="Calculation 2 7 6 4" xfId="15418"/>
    <cellStyle name="Calculation 2 7 7" xfId="15419"/>
    <cellStyle name="Calculation 2 7 7 2" xfId="15420"/>
    <cellStyle name="Calculation 2 7 7 2 2" xfId="15421"/>
    <cellStyle name="Calculation 2 7 7 3" xfId="15422"/>
    <cellStyle name="Calculation 2 7 7 4" xfId="15423"/>
    <cellStyle name="Calculation 2 7 8" xfId="15424"/>
    <cellStyle name="Calculation 2 7 8 2" xfId="15425"/>
    <cellStyle name="Calculation 2 7 8 2 2" xfId="15426"/>
    <cellStyle name="Calculation 2 7 8 3" xfId="15427"/>
    <cellStyle name="Calculation 2 7 8 4" xfId="15428"/>
    <cellStyle name="Calculation 2 7 9" xfId="15429"/>
    <cellStyle name="Calculation 2 7 9 2" xfId="15430"/>
    <cellStyle name="Calculation 2 7 9 2 2" xfId="15431"/>
    <cellStyle name="Calculation 2 7 9 3" xfId="15432"/>
    <cellStyle name="Calculation 2 7 9 4" xfId="15433"/>
    <cellStyle name="Calculation 2 7_5.4 MD &amp; utilisation-Spatial" xfId="15434"/>
    <cellStyle name="Calculation 2 8" xfId="15435"/>
    <cellStyle name="Calculation 2 8 10" xfId="15436"/>
    <cellStyle name="Calculation 2 8 10 2" xfId="15437"/>
    <cellStyle name="Calculation 2 8 11" xfId="15438"/>
    <cellStyle name="Calculation 2 8 11 2" xfId="15439"/>
    <cellStyle name="Calculation 2 8 12" xfId="15440"/>
    <cellStyle name="Calculation 2 8 13" xfId="15441"/>
    <cellStyle name="Calculation 2 8 2" xfId="15442"/>
    <cellStyle name="Calculation 2 8 2 2" xfId="15443"/>
    <cellStyle name="Calculation 2 8 2 2 2" xfId="15444"/>
    <cellStyle name="Calculation 2 8 2 2 2 2" xfId="15445"/>
    <cellStyle name="Calculation 2 8 2 2 2 3" xfId="15446"/>
    <cellStyle name="Calculation 2 8 2 2 2_5.4 MD &amp; utilisation-Spatial" xfId="15447"/>
    <cellStyle name="Calculation 2 8 2 2 3" xfId="15448"/>
    <cellStyle name="Calculation 2 8 2 2 4" xfId="15449"/>
    <cellStyle name="Calculation 2 8 2 2_5.4 MD &amp; utilisation-Spatial" xfId="15450"/>
    <cellStyle name="Calculation 2 8 2 3" xfId="15451"/>
    <cellStyle name="Calculation 2 8 2 3 2" xfId="15452"/>
    <cellStyle name="Calculation 2 8 2 4" xfId="15453"/>
    <cellStyle name="Calculation 2 8 2 5" xfId="15454"/>
    <cellStyle name="Calculation 2 8 2_5.4 MD &amp; utilisation-Spatial" xfId="15455"/>
    <cellStyle name="Calculation 2 8 3" xfId="15456"/>
    <cellStyle name="Calculation 2 8 3 2" xfId="15457"/>
    <cellStyle name="Calculation 2 8 3 2 2" xfId="15458"/>
    <cellStyle name="Calculation 2 8 3 2 3" xfId="15459"/>
    <cellStyle name="Calculation 2 8 3 2_5.4 MD &amp; utilisation-Spatial" xfId="15460"/>
    <cellStyle name="Calculation 2 8 3 3" xfId="15461"/>
    <cellStyle name="Calculation 2 8 3 4" xfId="15462"/>
    <cellStyle name="Calculation 2 8 3_5.4 MD &amp; utilisation-Spatial" xfId="15463"/>
    <cellStyle name="Calculation 2 8 4" xfId="15464"/>
    <cellStyle name="Calculation 2 8 4 2" xfId="15465"/>
    <cellStyle name="Calculation 2 8 4 2 2" xfId="15466"/>
    <cellStyle name="Calculation 2 8 4 3" xfId="15467"/>
    <cellStyle name="Calculation 2 8 4 4" xfId="15468"/>
    <cellStyle name="Calculation 2 8 5" xfId="15469"/>
    <cellStyle name="Calculation 2 8 5 2" xfId="15470"/>
    <cellStyle name="Calculation 2 8 5 2 2" xfId="15471"/>
    <cellStyle name="Calculation 2 8 5 3" xfId="15472"/>
    <cellStyle name="Calculation 2 8 5 4" xfId="15473"/>
    <cellStyle name="Calculation 2 8 6" xfId="15474"/>
    <cellStyle name="Calculation 2 8 6 2" xfId="15475"/>
    <cellStyle name="Calculation 2 8 6 2 2" xfId="15476"/>
    <cellStyle name="Calculation 2 8 6 3" xfId="15477"/>
    <cellStyle name="Calculation 2 8 6 4" xfId="15478"/>
    <cellStyle name="Calculation 2 8 7" xfId="15479"/>
    <cellStyle name="Calculation 2 8 7 2" xfId="15480"/>
    <cellStyle name="Calculation 2 8 7 2 2" xfId="15481"/>
    <cellStyle name="Calculation 2 8 7 3" xfId="15482"/>
    <cellStyle name="Calculation 2 8 7 4" xfId="15483"/>
    <cellStyle name="Calculation 2 8 8" xfId="15484"/>
    <cellStyle name="Calculation 2 8 8 2" xfId="15485"/>
    <cellStyle name="Calculation 2 8 8 2 2" xfId="15486"/>
    <cellStyle name="Calculation 2 8 8 3" xfId="15487"/>
    <cellStyle name="Calculation 2 8 8 4" xfId="15488"/>
    <cellStyle name="Calculation 2 8 9" xfId="15489"/>
    <cellStyle name="Calculation 2 8 9 2" xfId="15490"/>
    <cellStyle name="Calculation 2 8 9 2 2" xfId="15491"/>
    <cellStyle name="Calculation 2 8 9 3" xfId="15492"/>
    <cellStyle name="Calculation 2 8 9 4" xfId="15493"/>
    <cellStyle name="Calculation 2 8_5.4 MD &amp; utilisation-Spatial" xfId="15494"/>
    <cellStyle name="Calculation 2 9" xfId="15495"/>
    <cellStyle name="Calculation 2 9 10" xfId="15496"/>
    <cellStyle name="Calculation 2 9 10 2" xfId="15497"/>
    <cellStyle name="Calculation 2 9 11" xfId="15498"/>
    <cellStyle name="Calculation 2 9 11 2" xfId="15499"/>
    <cellStyle name="Calculation 2 9 12" xfId="15500"/>
    <cellStyle name="Calculation 2 9 13" xfId="15501"/>
    <cellStyle name="Calculation 2 9 2" xfId="15502"/>
    <cellStyle name="Calculation 2 9 2 2" xfId="15503"/>
    <cellStyle name="Calculation 2 9 2 2 2" xfId="15504"/>
    <cellStyle name="Calculation 2 9 2 2 3" xfId="15505"/>
    <cellStyle name="Calculation 2 9 2 2_5.4 MD &amp; utilisation-Spatial" xfId="15506"/>
    <cellStyle name="Calculation 2 9 2 3" xfId="15507"/>
    <cellStyle name="Calculation 2 9 2 4" xfId="15508"/>
    <cellStyle name="Calculation 2 9 2_5.4 MD &amp; utilisation-Spatial" xfId="15509"/>
    <cellStyle name="Calculation 2 9 3" xfId="15510"/>
    <cellStyle name="Calculation 2 9 3 2" xfId="15511"/>
    <cellStyle name="Calculation 2 9 3 2 2" xfId="15512"/>
    <cellStyle name="Calculation 2 9 3 3" xfId="15513"/>
    <cellStyle name="Calculation 2 9 3 4" xfId="15514"/>
    <cellStyle name="Calculation 2 9 4" xfId="15515"/>
    <cellStyle name="Calculation 2 9 4 2" xfId="15516"/>
    <cellStyle name="Calculation 2 9 4 2 2" xfId="15517"/>
    <cellStyle name="Calculation 2 9 4 3" xfId="15518"/>
    <cellStyle name="Calculation 2 9 4 4" xfId="15519"/>
    <cellStyle name="Calculation 2 9 5" xfId="15520"/>
    <cellStyle name="Calculation 2 9 5 2" xfId="15521"/>
    <cellStyle name="Calculation 2 9 5 2 2" xfId="15522"/>
    <cellStyle name="Calculation 2 9 5 3" xfId="15523"/>
    <cellStyle name="Calculation 2 9 5 4" xfId="15524"/>
    <cellStyle name="Calculation 2 9 6" xfId="15525"/>
    <cellStyle name="Calculation 2 9 6 2" xfId="15526"/>
    <cellStyle name="Calculation 2 9 6 2 2" xfId="15527"/>
    <cellStyle name="Calculation 2 9 6 3" xfId="15528"/>
    <cellStyle name="Calculation 2 9 6 4" xfId="15529"/>
    <cellStyle name="Calculation 2 9 7" xfId="15530"/>
    <cellStyle name="Calculation 2 9 7 2" xfId="15531"/>
    <cellStyle name="Calculation 2 9 7 2 2" xfId="15532"/>
    <cellStyle name="Calculation 2 9 7 3" xfId="15533"/>
    <cellStyle name="Calculation 2 9 7 4" xfId="15534"/>
    <cellStyle name="Calculation 2 9 8" xfId="15535"/>
    <cellStyle name="Calculation 2 9 8 2" xfId="15536"/>
    <cellStyle name="Calculation 2 9 8 2 2" xfId="15537"/>
    <cellStyle name="Calculation 2 9 8 3" xfId="15538"/>
    <cellStyle name="Calculation 2 9 8 4" xfId="15539"/>
    <cellStyle name="Calculation 2 9 9" xfId="15540"/>
    <cellStyle name="Calculation 2 9 9 2" xfId="15541"/>
    <cellStyle name="Calculation 2 9 9 2 2" xfId="15542"/>
    <cellStyle name="Calculation 2 9 9 3" xfId="15543"/>
    <cellStyle name="Calculation 2 9 9 4" xfId="15544"/>
    <cellStyle name="Calculation 2 9_5.4 MD &amp; utilisation-Spatial" xfId="15545"/>
    <cellStyle name="Calculation 2_5.4 MD &amp; utilisation-Spatial" xfId="15546"/>
    <cellStyle name="Calculation 3" xfId="15547"/>
    <cellStyle name="Calculation 3 10" xfId="15548"/>
    <cellStyle name="Calculation 3 2" xfId="15549"/>
    <cellStyle name="Calculation 3 2 2" xfId="15550"/>
    <cellStyle name="Calculation 3 2 2 2" xfId="15551"/>
    <cellStyle name="Calculation 3 2 2 2 2" xfId="15552"/>
    <cellStyle name="Calculation 3 2 2 2 2 2" xfId="15553"/>
    <cellStyle name="Calculation 3 2 2 2 3" xfId="15554"/>
    <cellStyle name="Calculation 3 2 2 2 3 2" xfId="15555"/>
    <cellStyle name="Calculation 3 2 2 2 4" xfId="15556"/>
    <cellStyle name="Calculation 3 2 2 2_5.4 MD &amp; utilisation-Spatial" xfId="15557"/>
    <cellStyle name="Calculation 3 2 2 3" xfId="15558"/>
    <cellStyle name="Calculation 3 2 2 3 2" xfId="15559"/>
    <cellStyle name="Calculation 3 2 2 3 3" xfId="15560"/>
    <cellStyle name="Calculation 3 2 2 4" xfId="15561"/>
    <cellStyle name="Calculation 3 2 2 5" xfId="15562"/>
    <cellStyle name="Calculation 3 2 2_5.4 MD &amp; utilisation-Spatial" xfId="15563"/>
    <cellStyle name="Calculation 3 2 3" xfId="15564"/>
    <cellStyle name="Calculation 3 2 3 2" xfId="15565"/>
    <cellStyle name="Calculation 3 2 3 2 2" xfId="15566"/>
    <cellStyle name="Calculation 3 2 3 3" xfId="15567"/>
    <cellStyle name="Calculation 3 2 4" xfId="15568"/>
    <cellStyle name="Calculation 3 2 4 2" xfId="15569"/>
    <cellStyle name="Calculation 3 2 4 3" xfId="15570"/>
    <cellStyle name="Calculation 3 2 4 4" xfId="15571"/>
    <cellStyle name="Calculation 3 2 5" xfId="15572"/>
    <cellStyle name="Calculation 3 2 5 2" xfId="15573"/>
    <cellStyle name="Calculation 3 2 6" xfId="15574"/>
    <cellStyle name="Calculation 3 2_5.4 MD &amp; utilisation-Spatial" xfId="15575"/>
    <cellStyle name="Calculation 3 3" xfId="15576"/>
    <cellStyle name="Calculation 3 3 2" xfId="15577"/>
    <cellStyle name="Calculation 3 3 2 2" xfId="15578"/>
    <cellStyle name="Calculation 3 3 2 2 2" xfId="15579"/>
    <cellStyle name="Calculation 3 3 2 2 3" xfId="15580"/>
    <cellStyle name="Calculation 3 3 2 2 4" xfId="15581"/>
    <cellStyle name="Calculation 3 3 2 3" xfId="15582"/>
    <cellStyle name="Calculation 3 3 2 3 2" xfId="15583"/>
    <cellStyle name="Calculation 3 3 2 3 3" xfId="15584"/>
    <cellStyle name="Calculation 3 3 2 4" xfId="15585"/>
    <cellStyle name="Calculation 3 3 2_5.4 MD &amp; utilisation-Spatial" xfId="15586"/>
    <cellStyle name="Calculation 3 3 3" xfId="15587"/>
    <cellStyle name="Calculation 3 3 3 2" xfId="15588"/>
    <cellStyle name="Calculation 3 3 3 3" xfId="15589"/>
    <cellStyle name="Calculation 3 3 4" xfId="15590"/>
    <cellStyle name="Calculation 3 3 4 2" xfId="15591"/>
    <cellStyle name="Calculation 3 3 4 3" xfId="15592"/>
    <cellStyle name="Calculation 3 3 4 4" xfId="15593"/>
    <cellStyle name="Calculation 3 3 5" xfId="15594"/>
    <cellStyle name="Calculation 3 3 5 2" xfId="15595"/>
    <cellStyle name="Calculation 3 3 6" xfId="15596"/>
    <cellStyle name="Calculation 3 3_5.4 MD &amp; utilisation-Spatial" xfId="15597"/>
    <cellStyle name="Calculation 3 4" xfId="15598"/>
    <cellStyle name="Calculation 3 4 2" xfId="15599"/>
    <cellStyle name="Calculation 3 4 2 2" xfId="15600"/>
    <cellStyle name="Calculation 3 4 2 3" xfId="15601"/>
    <cellStyle name="Calculation 3 4 3" xfId="15602"/>
    <cellStyle name="Calculation 3 4 3 2" xfId="15603"/>
    <cellStyle name="Calculation 3 4 4" xfId="15604"/>
    <cellStyle name="Calculation 3 4 4 2" xfId="15605"/>
    <cellStyle name="Calculation 3 4 4 3" xfId="15606"/>
    <cellStyle name="Calculation 3 4 5" xfId="15607"/>
    <cellStyle name="Calculation 3 4 5 2" xfId="15608"/>
    <cellStyle name="Calculation 3 4 6" xfId="15609"/>
    <cellStyle name="Calculation 3 5" xfId="15610"/>
    <cellStyle name="Calculation 3 5 2" xfId="15611"/>
    <cellStyle name="Calculation 3 5 2 2" xfId="15612"/>
    <cellStyle name="Calculation 3 5 3" xfId="15613"/>
    <cellStyle name="Calculation 3 5 3 2" xfId="15614"/>
    <cellStyle name="Calculation 3 5 4" xfId="15615"/>
    <cellStyle name="Calculation 3 5 5" xfId="15616"/>
    <cellStyle name="Calculation 3 6" xfId="15617"/>
    <cellStyle name="Calculation 3 6 2" xfId="15618"/>
    <cellStyle name="Calculation 3 7" xfId="15619"/>
    <cellStyle name="Calculation 3 7 2" xfId="15620"/>
    <cellStyle name="Calculation 3 8" xfId="15621"/>
    <cellStyle name="Calculation 3 8 2" xfId="15622"/>
    <cellStyle name="Calculation 3 8 3" xfId="15623"/>
    <cellStyle name="Calculation 3 9" xfId="15624"/>
    <cellStyle name="Calculation 3 9 2" xfId="15625"/>
    <cellStyle name="Calculation 3_5.4 MD &amp; utilisation-Spatial" xfId="15626"/>
    <cellStyle name="Calculation 4" xfId="15627"/>
    <cellStyle name="Calculation 4 10" xfId="15628"/>
    <cellStyle name="Calculation 4 10 2" xfId="15629"/>
    <cellStyle name="Calculation 4 11" xfId="15630"/>
    <cellStyle name="Calculation 4 12" xfId="15631"/>
    <cellStyle name="Calculation 4 2" xfId="15632"/>
    <cellStyle name="Calculation 4 2 2" xfId="15633"/>
    <cellStyle name="Calculation 4 2 2 2" xfId="15634"/>
    <cellStyle name="Calculation 4 2 2 2 2" xfId="15635"/>
    <cellStyle name="Calculation 4 2 2 2 2 2" xfId="15636"/>
    <cellStyle name="Calculation 4 2 2 2 3" xfId="15637"/>
    <cellStyle name="Calculation 4 2 2 2 3 2" xfId="15638"/>
    <cellStyle name="Calculation 4 2 2 2 4" xfId="15639"/>
    <cellStyle name="Calculation 4 2 2 2_5.4 MD &amp; utilisation-Spatial" xfId="15640"/>
    <cellStyle name="Calculation 4 2 2 3" xfId="15641"/>
    <cellStyle name="Calculation 4 2 2 3 2" xfId="15642"/>
    <cellStyle name="Calculation 4 2 2 3 3" xfId="15643"/>
    <cellStyle name="Calculation 4 2 2 4" xfId="15644"/>
    <cellStyle name="Calculation 4 2 2 5" xfId="15645"/>
    <cellStyle name="Calculation 4 2 2_5.4 MD &amp; utilisation-Spatial" xfId="15646"/>
    <cellStyle name="Calculation 4 2 3" xfId="15647"/>
    <cellStyle name="Calculation 4 2 3 2" xfId="15648"/>
    <cellStyle name="Calculation 4 2 3 2 2" xfId="15649"/>
    <cellStyle name="Calculation 4 2 3 3" xfId="15650"/>
    <cellStyle name="Calculation 4 2 4" xfId="15651"/>
    <cellStyle name="Calculation 4 2 4 2" xfId="15652"/>
    <cellStyle name="Calculation 4 2 4 3" xfId="15653"/>
    <cellStyle name="Calculation 4 2 4 4" xfId="15654"/>
    <cellStyle name="Calculation 4 2 5" xfId="15655"/>
    <cellStyle name="Calculation 4 2 5 2" xfId="15656"/>
    <cellStyle name="Calculation 4 2 6" xfId="15657"/>
    <cellStyle name="Calculation 4 2_5.4 MD &amp; utilisation-Spatial" xfId="15658"/>
    <cellStyle name="Calculation 4 3" xfId="15659"/>
    <cellStyle name="Calculation 4 3 2" xfId="15660"/>
    <cellStyle name="Calculation 4 3 2 2" xfId="15661"/>
    <cellStyle name="Calculation 4 3 2 2 2" xfId="15662"/>
    <cellStyle name="Calculation 4 3 2 2 3" xfId="15663"/>
    <cellStyle name="Calculation 4 3 2 2 4" xfId="15664"/>
    <cellStyle name="Calculation 4 3 2 3" xfId="15665"/>
    <cellStyle name="Calculation 4 3 2 3 2" xfId="15666"/>
    <cellStyle name="Calculation 4 3 2 3 3" xfId="15667"/>
    <cellStyle name="Calculation 4 3 2 4" xfId="15668"/>
    <cellStyle name="Calculation 4 3 2_5.4 MD &amp; utilisation-Spatial" xfId="15669"/>
    <cellStyle name="Calculation 4 3 3" xfId="15670"/>
    <cellStyle name="Calculation 4 3 3 2" xfId="15671"/>
    <cellStyle name="Calculation 4 3 3 3" xfId="15672"/>
    <cellStyle name="Calculation 4 3 4" xfId="15673"/>
    <cellStyle name="Calculation 4 3 4 2" xfId="15674"/>
    <cellStyle name="Calculation 4 3 4 3" xfId="15675"/>
    <cellStyle name="Calculation 4 3 4 4" xfId="15676"/>
    <cellStyle name="Calculation 4 3 5" xfId="15677"/>
    <cellStyle name="Calculation 4 3 5 2" xfId="15678"/>
    <cellStyle name="Calculation 4 3 6" xfId="15679"/>
    <cellStyle name="Calculation 4 3_5.4 MD &amp; utilisation-Spatial" xfId="15680"/>
    <cellStyle name="Calculation 4 4" xfId="15681"/>
    <cellStyle name="Calculation 4 4 2" xfId="15682"/>
    <cellStyle name="Calculation 4 4 2 2" xfId="15683"/>
    <cellStyle name="Calculation 4 4 2 3" xfId="15684"/>
    <cellStyle name="Calculation 4 4 3" xfId="15685"/>
    <cellStyle name="Calculation 4 4 3 2" xfId="15686"/>
    <cellStyle name="Calculation 4 4 4" xfId="15687"/>
    <cellStyle name="Calculation 4 4 4 2" xfId="15688"/>
    <cellStyle name="Calculation 4 4 4 3" xfId="15689"/>
    <cellStyle name="Calculation 4 4 5" xfId="15690"/>
    <cellStyle name="Calculation 4 4 5 2" xfId="15691"/>
    <cellStyle name="Calculation 4 4 6" xfId="15692"/>
    <cellStyle name="Calculation 4 5" xfId="15693"/>
    <cellStyle name="Calculation 4 5 2" xfId="15694"/>
    <cellStyle name="Calculation 4 5 2 2" xfId="15695"/>
    <cellStyle name="Calculation 4 5 3" xfId="15696"/>
    <cellStyle name="Calculation 4 5 3 2" xfId="15697"/>
    <cellStyle name="Calculation 4 5 4" xfId="15698"/>
    <cellStyle name="Calculation 4 5 5" xfId="15699"/>
    <cellStyle name="Calculation 4 6" xfId="15700"/>
    <cellStyle name="Calculation 4 6 2" xfId="15701"/>
    <cellStyle name="Calculation 4 7" xfId="15702"/>
    <cellStyle name="Calculation 4 8" xfId="15703"/>
    <cellStyle name="Calculation 4 8 2" xfId="15704"/>
    <cellStyle name="Calculation 4 9" xfId="15705"/>
    <cellStyle name="Calculation 4 9 2" xfId="15706"/>
    <cellStyle name="Calculation 4 9 3" xfId="15707"/>
    <cellStyle name="Calculation 4_5.4 MD &amp; utilisation-Spatial" xfId="15708"/>
    <cellStyle name="Calculation 5" xfId="15709"/>
    <cellStyle name="Calculation 5 10" xfId="15710"/>
    <cellStyle name="Calculation 5 10 2" xfId="15711"/>
    <cellStyle name="Calculation 5 11" xfId="15712"/>
    <cellStyle name="Calculation 5 2" xfId="15713"/>
    <cellStyle name="Calculation 5 2 2" xfId="15714"/>
    <cellStyle name="Calculation 5 2 2 2" xfId="15715"/>
    <cellStyle name="Calculation 5 2 2 2 2" xfId="15716"/>
    <cellStyle name="Calculation 5 2 2 2 3" xfId="15717"/>
    <cellStyle name="Calculation 5 2 2 3" xfId="15718"/>
    <cellStyle name="Calculation 5 2 2 3 2" xfId="15719"/>
    <cellStyle name="Calculation 5 2 3" xfId="15720"/>
    <cellStyle name="Calculation 5 2 3 2" xfId="15721"/>
    <cellStyle name="Calculation 5 2 4" xfId="15722"/>
    <cellStyle name="Calculation 5 2 4 2" xfId="15723"/>
    <cellStyle name="Calculation 5 2 4 3" xfId="15724"/>
    <cellStyle name="Calculation 5 2 5" xfId="15725"/>
    <cellStyle name="Calculation 5 2 5 2" xfId="15726"/>
    <cellStyle name="Calculation 5 3" xfId="15727"/>
    <cellStyle name="Calculation 5 3 2" xfId="15728"/>
    <cellStyle name="Calculation 5 3 2 2" xfId="15729"/>
    <cellStyle name="Calculation 5 3 2 2 2" xfId="15730"/>
    <cellStyle name="Calculation 5 3 2 2 3" xfId="15731"/>
    <cellStyle name="Calculation 5 3 2 3" xfId="15732"/>
    <cellStyle name="Calculation 5 3 2 3 2" xfId="15733"/>
    <cellStyle name="Calculation 5 3 3" xfId="15734"/>
    <cellStyle name="Calculation 5 3 3 2" xfId="15735"/>
    <cellStyle name="Calculation 5 3 4" xfId="15736"/>
    <cellStyle name="Calculation 5 3 4 2" xfId="15737"/>
    <cellStyle name="Calculation 5 3 4 3" xfId="15738"/>
    <cellStyle name="Calculation 5 3 5" xfId="15739"/>
    <cellStyle name="Calculation 5 3 5 2" xfId="15740"/>
    <cellStyle name="Calculation 5 4" xfId="15741"/>
    <cellStyle name="Calculation 5 4 2" xfId="15742"/>
    <cellStyle name="Calculation 5 4 2 2" xfId="15743"/>
    <cellStyle name="Calculation 5 4 3" xfId="15744"/>
    <cellStyle name="Calculation 5 4 3 2" xfId="15745"/>
    <cellStyle name="Calculation 5 4 4" xfId="15746"/>
    <cellStyle name="Calculation 5 4 4 2" xfId="15747"/>
    <cellStyle name="Calculation 5 4 4 3" xfId="15748"/>
    <cellStyle name="Calculation 5 4 5" xfId="15749"/>
    <cellStyle name="Calculation 5 4 5 2" xfId="15750"/>
    <cellStyle name="Calculation 5 5" xfId="15751"/>
    <cellStyle name="Calculation 5 5 2" xfId="15752"/>
    <cellStyle name="Calculation 5 5 2 2" xfId="15753"/>
    <cellStyle name="Calculation 5 5 3" xfId="15754"/>
    <cellStyle name="Calculation 5 5 3 2" xfId="15755"/>
    <cellStyle name="Calculation 5 5 4" xfId="15756"/>
    <cellStyle name="Calculation 5 6" xfId="15757"/>
    <cellStyle name="Calculation 5 6 2" xfId="15758"/>
    <cellStyle name="Calculation 5 7" xfId="15759"/>
    <cellStyle name="Calculation 5 7 2" xfId="15760"/>
    <cellStyle name="Calculation 5 8" xfId="15761"/>
    <cellStyle name="Calculation 5 8 2" xfId="15762"/>
    <cellStyle name="Calculation 5 9" xfId="15763"/>
    <cellStyle name="Calculation 5 9 2" xfId="15764"/>
    <cellStyle name="Calculation 5 9 3" xfId="15765"/>
    <cellStyle name="Calculation 6" xfId="15766"/>
    <cellStyle name="Calculation 6 10" xfId="15767"/>
    <cellStyle name="Calculation 6 10 2" xfId="15768"/>
    <cellStyle name="Calculation 6 11" xfId="15769"/>
    <cellStyle name="Calculation 6 2" xfId="15770"/>
    <cellStyle name="Calculation 6 2 2" xfId="15771"/>
    <cellStyle name="Calculation 6 2 2 2" xfId="15772"/>
    <cellStyle name="Calculation 6 2 2 2 2" xfId="15773"/>
    <cellStyle name="Calculation 6 2 2 2 3" xfId="15774"/>
    <cellStyle name="Calculation 6 2 2 3" xfId="15775"/>
    <cellStyle name="Calculation 6 2 2 3 2" xfId="15776"/>
    <cellStyle name="Calculation 6 2 3" xfId="15777"/>
    <cellStyle name="Calculation 6 2 3 2" xfId="15778"/>
    <cellStyle name="Calculation 6 2 4" xfId="15779"/>
    <cellStyle name="Calculation 6 2 4 2" xfId="15780"/>
    <cellStyle name="Calculation 6 2 4 3" xfId="15781"/>
    <cellStyle name="Calculation 6 2 5" xfId="15782"/>
    <cellStyle name="Calculation 6 2 5 2" xfId="15783"/>
    <cellStyle name="Calculation 6 3" xfId="15784"/>
    <cellStyle name="Calculation 6 3 2" xfId="15785"/>
    <cellStyle name="Calculation 6 3 2 2" xfId="15786"/>
    <cellStyle name="Calculation 6 3 2 2 2" xfId="15787"/>
    <cellStyle name="Calculation 6 3 2 2 3" xfId="15788"/>
    <cellStyle name="Calculation 6 3 2 3" xfId="15789"/>
    <cellStyle name="Calculation 6 3 2 3 2" xfId="15790"/>
    <cellStyle name="Calculation 6 3 3" xfId="15791"/>
    <cellStyle name="Calculation 6 3 3 2" xfId="15792"/>
    <cellStyle name="Calculation 6 3 4" xfId="15793"/>
    <cellStyle name="Calculation 6 3 4 2" xfId="15794"/>
    <cellStyle name="Calculation 6 3 4 3" xfId="15795"/>
    <cellStyle name="Calculation 6 3 5" xfId="15796"/>
    <cellStyle name="Calculation 6 3 5 2" xfId="15797"/>
    <cellStyle name="Calculation 6 4" xfId="15798"/>
    <cellStyle name="Calculation 6 4 2" xfId="15799"/>
    <cellStyle name="Calculation 6 4 2 2" xfId="15800"/>
    <cellStyle name="Calculation 6 4 3" xfId="15801"/>
    <cellStyle name="Calculation 6 4 3 2" xfId="15802"/>
    <cellStyle name="Calculation 6 4 4" xfId="15803"/>
    <cellStyle name="Calculation 6 4 4 2" xfId="15804"/>
    <cellStyle name="Calculation 6 4 4 3" xfId="15805"/>
    <cellStyle name="Calculation 6 4 5" xfId="15806"/>
    <cellStyle name="Calculation 6 4 5 2" xfId="15807"/>
    <cellStyle name="Calculation 6 5" xfId="15808"/>
    <cellStyle name="Calculation 6 5 2" xfId="15809"/>
    <cellStyle name="Calculation 6 5 2 2" xfId="15810"/>
    <cellStyle name="Calculation 6 5 3" xfId="15811"/>
    <cellStyle name="Calculation 6 5 3 2" xfId="15812"/>
    <cellStyle name="Calculation 6 5 4" xfId="15813"/>
    <cellStyle name="Calculation 6 6" xfId="15814"/>
    <cellStyle name="Calculation 6 6 2" xfId="15815"/>
    <cellStyle name="Calculation 6 7" xfId="15816"/>
    <cellStyle name="Calculation 6 7 2" xfId="15817"/>
    <cellStyle name="Calculation 6 8" xfId="15818"/>
    <cellStyle name="Calculation 6 8 2" xfId="15819"/>
    <cellStyle name="Calculation 6 9" xfId="15820"/>
    <cellStyle name="Calculation 6 9 2" xfId="15821"/>
    <cellStyle name="Calculation 6 9 3" xfId="15822"/>
    <cellStyle name="Calculation 7" xfId="15823"/>
    <cellStyle name="Calculation 7 2" xfId="15824"/>
    <cellStyle name="Calculation 7 2 2" xfId="15825"/>
    <cellStyle name="Calculation 7 2 2 2" xfId="15826"/>
    <cellStyle name="Calculation 7 2 3" xfId="15827"/>
    <cellStyle name="Calculation 7 2 3 2" xfId="15828"/>
    <cellStyle name="Calculation 7 2 4" xfId="15829"/>
    <cellStyle name="Calculation 7 3" xfId="15830"/>
    <cellStyle name="Calculation 7 3 2" xfId="15831"/>
    <cellStyle name="Calculation 7 4" xfId="15832"/>
    <cellStyle name="Calculation 7 4 2" xfId="15833"/>
    <cellStyle name="Calculation 7 5" xfId="15834"/>
    <cellStyle name="Calculation 7 6" xfId="15835"/>
    <cellStyle name="Calculation 8" xfId="15836"/>
    <cellStyle name="Calculation 9" xfId="15837"/>
    <cellStyle name="Calculation 9 2" xfId="15838"/>
    <cellStyle name="Check Cell 2" xfId="15839"/>
    <cellStyle name="Check Cell 2 2" xfId="15840"/>
    <cellStyle name="Check Cell 2 2 2" xfId="15841"/>
    <cellStyle name="Check Cell 2 2 2 2" xfId="15842"/>
    <cellStyle name="Check Cell 2 2 2 3" xfId="15843"/>
    <cellStyle name="Check Cell 2 2 3" xfId="15844"/>
    <cellStyle name="Check Cell 2 2 4" xfId="15845"/>
    <cellStyle name="Check Cell 2 2 5" xfId="15846"/>
    <cellStyle name="Check Cell 2 3" xfId="15847"/>
    <cellStyle name="Check Cell 2 3 2" xfId="15848"/>
    <cellStyle name="Check Cell 2 3 3" xfId="15849"/>
    <cellStyle name="Check Cell 2 4" xfId="15850"/>
    <cellStyle name="Check Cell 2 4 2" xfId="15851"/>
    <cellStyle name="Check Cell 2 4 3" xfId="15852"/>
    <cellStyle name="Check Cell 2 5" xfId="15853"/>
    <cellStyle name="Check Cell 2 5 2" xfId="15854"/>
    <cellStyle name="Check Cell 2 6" xfId="15855"/>
    <cellStyle name="Check Cell 2 7" xfId="15856"/>
    <cellStyle name="Check Cell 2 8" xfId="15857"/>
    <cellStyle name="Check Cell 2 9" xfId="15858"/>
    <cellStyle name="Check Cell 3" xfId="15859"/>
    <cellStyle name="Check Cell 3 2" xfId="15860"/>
    <cellStyle name="Check Cell 3 3" xfId="15861"/>
    <cellStyle name="Check Cell 3 4" xfId="15862"/>
    <cellStyle name="Check Cell 3 5" xfId="15863"/>
    <cellStyle name="Check Cell 4" xfId="15864"/>
    <cellStyle name="Check Cell 4 2" xfId="15865"/>
    <cellStyle name="Check Cell 4 3" xfId="15866"/>
    <cellStyle name="Check Cell 5" xfId="15867"/>
    <cellStyle name="Check Cell 5 2" xfId="15868"/>
    <cellStyle name="Check Cell 6" xfId="15869"/>
    <cellStyle name="Column heading" xfId="15870"/>
    <cellStyle name="Column heading 2" xfId="15871"/>
    <cellStyle name="Column heading 2 2" xfId="15872"/>
    <cellStyle name="Column heading 2 2 2" xfId="15873"/>
    <cellStyle name="Column heading 2 2 2 2" xfId="15874"/>
    <cellStyle name="Column heading 2 2 2 3" xfId="15875"/>
    <cellStyle name="Column heading 2 2 2 4" xfId="15876"/>
    <cellStyle name="Column heading 2 2 2 5" xfId="15877"/>
    <cellStyle name="Column heading 2 2 3" xfId="15878"/>
    <cellStyle name="Column heading 2 2 4" xfId="15879"/>
    <cellStyle name="Column heading 2 2 5" xfId="15880"/>
    <cellStyle name="Column heading 2 2 6" xfId="15881"/>
    <cellStyle name="Column heading 3" xfId="15882"/>
    <cellStyle name="Column heading 3 2" xfId="15883"/>
    <cellStyle name="Column heading 3 2 2" xfId="15884"/>
    <cellStyle name="Column heading 3 2 3" xfId="15885"/>
    <cellStyle name="Column heading 3 2 4" xfId="15886"/>
    <cellStyle name="Column heading 3 2 5" xfId="15887"/>
    <cellStyle name="Column heading 3 3" xfId="15888"/>
    <cellStyle name="Column heading 3 3 2" xfId="15889"/>
    <cellStyle name="Column heading 3 3 3" xfId="15890"/>
    <cellStyle name="Column heading 3 3 4" xfId="15891"/>
    <cellStyle name="Column heading 3 3 5" xfId="15892"/>
    <cellStyle name="Column heading 3 4" xfId="15893"/>
    <cellStyle name="Column heading 3 5" xfId="15894"/>
    <cellStyle name="Column heading 4" xfId="15895"/>
    <cellStyle name="Column heading 4 2" xfId="15896"/>
    <cellStyle name="Column heading 4 2 2" xfId="15897"/>
    <cellStyle name="Column heading 4 2 3" xfId="15898"/>
    <cellStyle name="Column heading 4 2 4" xfId="15899"/>
    <cellStyle name="Column heading 4 2 5" xfId="15900"/>
    <cellStyle name="Column heading 4 3" xfId="15901"/>
    <cellStyle name="Column heading 4 4" xfId="15902"/>
    <cellStyle name="Column heading 4 5" xfId="15903"/>
    <cellStyle name="Column heading 4 6" xfId="15904"/>
    <cellStyle name="Comma [0] 2" xfId="15905"/>
    <cellStyle name="Comma [0] 2 2" xfId="15906"/>
    <cellStyle name="Comma [0]7Z_87C" xfId="15907"/>
    <cellStyle name="Comma 0" xfId="15908"/>
    <cellStyle name="Comma 1" xfId="15909"/>
    <cellStyle name="Comma 10" xfId="15910"/>
    <cellStyle name="Comma 10 2" xfId="15911"/>
    <cellStyle name="Comma 100" xfId="15912"/>
    <cellStyle name="Comma 100 2" xfId="15913"/>
    <cellStyle name="Comma 101" xfId="15914"/>
    <cellStyle name="Comma 101 2" xfId="15915"/>
    <cellStyle name="Comma 102" xfId="15916"/>
    <cellStyle name="Comma 102 2" xfId="15917"/>
    <cellStyle name="Comma 102 2 2" xfId="15918"/>
    <cellStyle name="Comma 102 3" xfId="15919"/>
    <cellStyle name="Comma 103" xfId="15920"/>
    <cellStyle name="Comma 103 2" xfId="15921"/>
    <cellStyle name="Comma 103 2 2" xfId="15922"/>
    <cellStyle name="Comma 103 3" xfId="15923"/>
    <cellStyle name="Comma 104" xfId="15924"/>
    <cellStyle name="Comma 104 2" xfId="15925"/>
    <cellStyle name="Comma 104 2 2" xfId="15926"/>
    <cellStyle name="Comma 104 3" xfId="15927"/>
    <cellStyle name="Comma 105" xfId="15928"/>
    <cellStyle name="Comma 105 2" xfId="15929"/>
    <cellStyle name="Comma 106" xfId="15930"/>
    <cellStyle name="Comma 106 2" xfId="15931"/>
    <cellStyle name="Comma 107" xfId="15932"/>
    <cellStyle name="Comma 107 2" xfId="15933"/>
    <cellStyle name="Comma 108" xfId="15934"/>
    <cellStyle name="Comma 108 2" xfId="15935"/>
    <cellStyle name="Comma 109" xfId="15936"/>
    <cellStyle name="Comma 109 2" xfId="15937"/>
    <cellStyle name="Comma 11" xfId="15938"/>
    <cellStyle name="Comma 11 2" xfId="15939"/>
    <cellStyle name="Comma 11 2 2" xfId="15940"/>
    <cellStyle name="Comma 11 3" xfId="15941"/>
    <cellStyle name="Comma 11 4" xfId="15942"/>
    <cellStyle name="Comma 110" xfId="15943"/>
    <cellStyle name="Comma 110 2" xfId="15944"/>
    <cellStyle name="Comma 111" xfId="15945"/>
    <cellStyle name="Comma 111 2" xfId="15946"/>
    <cellStyle name="Comma 112" xfId="15947"/>
    <cellStyle name="Comma 112 2" xfId="15948"/>
    <cellStyle name="Comma 113" xfId="15949"/>
    <cellStyle name="Comma 113 2" xfId="15950"/>
    <cellStyle name="Comma 114" xfId="15951"/>
    <cellStyle name="Comma 114 2" xfId="15952"/>
    <cellStyle name="Comma 115" xfId="15953"/>
    <cellStyle name="Comma 115 2" xfId="15954"/>
    <cellStyle name="Comma 116" xfId="15955"/>
    <cellStyle name="Comma 116 2" xfId="15956"/>
    <cellStyle name="Comma 117" xfId="15957"/>
    <cellStyle name="Comma 117 2" xfId="15958"/>
    <cellStyle name="Comma 118" xfId="15959"/>
    <cellStyle name="Comma 118 2" xfId="15960"/>
    <cellStyle name="Comma 119" xfId="15961"/>
    <cellStyle name="Comma 119 2" xfId="15962"/>
    <cellStyle name="Comma 12" xfId="15963"/>
    <cellStyle name="Comma 120" xfId="15964"/>
    <cellStyle name="Comma 120 2" xfId="15965"/>
    <cellStyle name="Comma 121" xfId="15966"/>
    <cellStyle name="Comma 121 2" xfId="15967"/>
    <cellStyle name="Comma 122" xfId="15968"/>
    <cellStyle name="Comma 122 2" xfId="15969"/>
    <cellStyle name="Comma 123" xfId="15970"/>
    <cellStyle name="Comma 123 2" xfId="15971"/>
    <cellStyle name="Comma 124" xfId="15972"/>
    <cellStyle name="Comma 124 2" xfId="15973"/>
    <cellStyle name="Comma 125" xfId="15974"/>
    <cellStyle name="Comma 126" xfId="15975"/>
    <cellStyle name="Comma 127" xfId="15976"/>
    <cellStyle name="Comma 128" xfId="15977"/>
    <cellStyle name="Comma 129" xfId="15978"/>
    <cellStyle name="Comma 13" xfId="15979"/>
    <cellStyle name="Comma 13 2" xfId="15980"/>
    <cellStyle name="Comma 130" xfId="15981"/>
    <cellStyle name="Comma 131" xfId="15982"/>
    <cellStyle name="Comma 132" xfId="15983"/>
    <cellStyle name="Comma 133" xfId="15984"/>
    <cellStyle name="Comma 134" xfId="15985"/>
    <cellStyle name="Comma 135" xfId="15986"/>
    <cellStyle name="Comma 136" xfId="15987"/>
    <cellStyle name="Comma 137" xfId="15988"/>
    <cellStyle name="Comma 138" xfId="15989"/>
    <cellStyle name="Comma 139" xfId="15990"/>
    <cellStyle name="Comma 139 2" xfId="15991"/>
    <cellStyle name="Comma 14" xfId="15992"/>
    <cellStyle name="Comma 14 2" xfId="15993"/>
    <cellStyle name="Comma 140" xfId="15994"/>
    <cellStyle name="Comma 140 2" xfId="15995"/>
    <cellStyle name="Comma 141" xfId="15996"/>
    <cellStyle name="Comma 141 2" xfId="15997"/>
    <cellStyle name="Comma 142" xfId="15998"/>
    <cellStyle name="Comma 142 2" xfId="15999"/>
    <cellStyle name="Comma 143" xfId="16000"/>
    <cellStyle name="Comma 143 2" xfId="16001"/>
    <cellStyle name="Comma 144" xfId="16002"/>
    <cellStyle name="Comma 144 2" xfId="16003"/>
    <cellStyle name="Comma 145" xfId="16004"/>
    <cellStyle name="Comma 145 2" xfId="16005"/>
    <cellStyle name="Comma 146" xfId="16006"/>
    <cellStyle name="Comma 146 2" xfId="16007"/>
    <cellStyle name="Comma 147" xfId="16008"/>
    <cellStyle name="Comma 147 2" xfId="16009"/>
    <cellStyle name="Comma 148" xfId="16010"/>
    <cellStyle name="Comma 148 2" xfId="16011"/>
    <cellStyle name="Comma 149" xfId="16012"/>
    <cellStyle name="Comma 15" xfId="16013"/>
    <cellStyle name="Comma 15 2" xfId="16014"/>
    <cellStyle name="Comma 150" xfId="16015"/>
    <cellStyle name="Comma 151" xfId="16016"/>
    <cellStyle name="Comma 152" xfId="16017"/>
    <cellStyle name="Comma 153" xfId="16018"/>
    <cellStyle name="Comma 153 2" xfId="16019"/>
    <cellStyle name="Comma 154" xfId="16020"/>
    <cellStyle name="Comma 154 2" xfId="16021"/>
    <cellStyle name="Comma 155" xfId="16022"/>
    <cellStyle name="Comma 155 2" xfId="16023"/>
    <cellStyle name="Comma 156" xfId="16024"/>
    <cellStyle name="Comma 156 2" xfId="16025"/>
    <cellStyle name="Comma 157" xfId="16026"/>
    <cellStyle name="Comma 157 2" xfId="16027"/>
    <cellStyle name="Comma 158" xfId="16028"/>
    <cellStyle name="Comma 158 2" xfId="16029"/>
    <cellStyle name="Comma 159" xfId="16030"/>
    <cellStyle name="Comma 159 2" xfId="16031"/>
    <cellStyle name="Comma 16" xfId="16032"/>
    <cellStyle name="Comma 16 2" xfId="16033"/>
    <cellStyle name="Comma 160" xfId="16034"/>
    <cellStyle name="Comma 160 2" xfId="16035"/>
    <cellStyle name="Comma 161" xfId="16036"/>
    <cellStyle name="Comma 161 2" xfId="16037"/>
    <cellStyle name="Comma 162" xfId="16038"/>
    <cellStyle name="Comma 162 2" xfId="16039"/>
    <cellStyle name="Comma 163" xfId="16040"/>
    <cellStyle name="Comma 163 2" xfId="16041"/>
    <cellStyle name="Comma 164" xfId="16042"/>
    <cellStyle name="Comma 164 2" xfId="16043"/>
    <cellStyle name="Comma 165" xfId="16044"/>
    <cellStyle name="Comma 165 2" xfId="16045"/>
    <cellStyle name="Comma 166" xfId="16046"/>
    <cellStyle name="Comma 166 2" xfId="16047"/>
    <cellStyle name="Comma 167" xfId="16048"/>
    <cellStyle name="Comma 167 2" xfId="16049"/>
    <cellStyle name="Comma 168" xfId="16050"/>
    <cellStyle name="Comma 168 2" xfId="16051"/>
    <cellStyle name="Comma 169" xfId="16052"/>
    <cellStyle name="Comma 169 2" xfId="16053"/>
    <cellStyle name="Comma 17" xfId="16054"/>
    <cellStyle name="Comma 17 2" xfId="16055"/>
    <cellStyle name="Comma 170" xfId="16056"/>
    <cellStyle name="Comma 170 2" xfId="16057"/>
    <cellStyle name="Comma 171" xfId="16058"/>
    <cellStyle name="Comma 171 2" xfId="16059"/>
    <cellStyle name="Comma 172" xfId="16060"/>
    <cellStyle name="Comma 172 2" xfId="16061"/>
    <cellStyle name="Comma 173" xfId="16062"/>
    <cellStyle name="Comma 173 2" xfId="16063"/>
    <cellStyle name="Comma 174" xfId="16064"/>
    <cellStyle name="Comma 174 2" xfId="16065"/>
    <cellStyle name="Comma 175" xfId="16066"/>
    <cellStyle name="Comma 175 2" xfId="16067"/>
    <cellStyle name="Comma 176" xfId="16068"/>
    <cellStyle name="Comma 176 2" xfId="16069"/>
    <cellStyle name="Comma 177" xfId="16070"/>
    <cellStyle name="Comma 177 2" xfId="16071"/>
    <cellStyle name="Comma 178" xfId="16072"/>
    <cellStyle name="Comma 178 2" xfId="16073"/>
    <cellStyle name="Comma 179" xfId="16074"/>
    <cellStyle name="Comma 179 2" xfId="16075"/>
    <cellStyle name="Comma 18" xfId="16076"/>
    <cellStyle name="Comma 18 2" xfId="16077"/>
    <cellStyle name="Comma 180" xfId="16078"/>
    <cellStyle name="Comma 180 2" xfId="16079"/>
    <cellStyle name="Comma 181" xfId="16080"/>
    <cellStyle name="Comma 181 2" xfId="16081"/>
    <cellStyle name="Comma 182" xfId="16082"/>
    <cellStyle name="Comma 182 2" xfId="16083"/>
    <cellStyle name="Comma 183" xfId="16084"/>
    <cellStyle name="Comma 183 2" xfId="16085"/>
    <cellStyle name="Comma 184" xfId="16086"/>
    <cellStyle name="Comma 184 2" xfId="16087"/>
    <cellStyle name="Comma 185" xfId="16088"/>
    <cellStyle name="Comma 185 2" xfId="16089"/>
    <cellStyle name="Comma 186" xfId="16090"/>
    <cellStyle name="Comma 186 2" xfId="16091"/>
    <cellStyle name="Comma 187" xfId="16092"/>
    <cellStyle name="Comma 187 2" xfId="16093"/>
    <cellStyle name="Comma 188" xfId="16094"/>
    <cellStyle name="Comma 188 2" xfId="16095"/>
    <cellStyle name="Comma 189" xfId="16096"/>
    <cellStyle name="Comma 189 2" xfId="16097"/>
    <cellStyle name="Comma 19" xfId="16098"/>
    <cellStyle name="Comma 19 2" xfId="16099"/>
    <cellStyle name="Comma 190" xfId="16100"/>
    <cellStyle name="Comma 190 2" xfId="16101"/>
    <cellStyle name="Comma 191" xfId="16102"/>
    <cellStyle name="Comma 191 2" xfId="16103"/>
    <cellStyle name="Comma 192" xfId="16104"/>
    <cellStyle name="Comma 192 2" xfId="16105"/>
    <cellStyle name="Comma 193" xfId="16106"/>
    <cellStyle name="Comma 193 2" xfId="16107"/>
    <cellStyle name="Comma 194" xfId="16108"/>
    <cellStyle name="Comma 194 2" xfId="16109"/>
    <cellStyle name="Comma 195" xfId="16110"/>
    <cellStyle name="Comma 195 2" xfId="16111"/>
    <cellStyle name="Comma 196" xfId="16112"/>
    <cellStyle name="Comma 196 2" xfId="16113"/>
    <cellStyle name="Comma 197" xfId="16114"/>
    <cellStyle name="Comma 197 2" xfId="16115"/>
    <cellStyle name="Comma 198" xfId="16116"/>
    <cellStyle name="Comma 198 2" xfId="16117"/>
    <cellStyle name="Comma 199" xfId="16118"/>
    <cellStyle name="Comma 199 2" xfId="16119"/>
    <cellStyle name="Comma 2" xfId="16120"/>
    <cellStyle name="Comma 2 2" xfId="16121"/>
    <cellStyle name="Comma 2 2 2" xfId="16122"/>
    <cellStyle name="Comma 2 2 2 2" xfId="16123"/>
    <cellStyle name="Comma 2 2 3" xfId="16124"/>
    <cellStyle name="Comma 2 2 4" xfId="16125"/>
    <cellStyle name="Comma 2 2 5" xfId="16126"/>
    <cellStyle name="Comma 2 3" xfId="16127"/>
    <cellStyle name="Comma 2 3 2" xfId="16128"/>
    <cellStyle name="Comma 2 3 3" xfId="16129"/>
    <cellStyle name="Comma 2 3 4" xfId="16130"/>
    <cellStyle name="Comma 2 3 5" xfId="16131"/>
    <cellStyle name="Comma 2 4" xfId="16132"/>
    <cellStyle name="Comma 2 4 2" xfId="16133"/>
    <cellStyle name="Comma 2 5" xfId="16134"/>
    <cellStyle name="Comma 2_SS10_Codes Cat Analysis RIN" xfId="16135"/>
    <cellStyle name="Comma 20" xfId="16136"/>
    <cellStyle name="Comma 20 2" xfId="16137"/>
    <cellStyle name="Comma 200" xfId="16138"/>
    <cellStyle name="Comma 200 2" xfId="16139"/>
    <cellStyle name="Comma 201" xfId="16140"/>
    <cellStyle name="Comma 201 2" xfId="16141"/>
    <cellStyle name="Comma 202" xfId="16142"/>
    <cellStyle name="Comma 202 2" xfId="16143"/>
    <cellStyle name="Comma 203" xfId="16144"/>
    <cellStyle name="Comma 203 2" xfId="16145"/>
    <cellStyle name="Comma 204" xfId="16146"/>
    <cellStyle name="Comma 204 2" xfId="16147"/>
    <cellStyle name="Comma 205" xfId="16148"/>
    <cellStyle name="Comma 205 2" xfId="16149"/>
    <cellStyle name="Comma 206" xfId="16150"/>
    <cellStyle name="Comma 206 2" xfId="16151"/>
    <cellStyle name="Comma 207" xfId="16152"/>
    <cellStyle name="Comma 207 2" xfId="16153"/>
    <cellStyle name="Comma 208" xfId="16154"/>
    <cellStyle name="Comma 208 2" xfId="16155"/>
    <cellStyle name="Comma 209" xfId="16156"/>
    <cellStyle name="Comma 209 2" xfId="16157"/>
    <cellStyle name="Comma 21" xfId="16158"/>
    <cellStyle name="Comma 21 2" xfId="16159"/>
    <cellStyle name="Comma 210" xfId="16160"/>
    <cellStyle name="Comma 210 2" xfId="16161"/>
    <cellStyle name="Comma 211" xfId="16162"/>
    <cellStyle name="Comma 211 2" xfId="16163"/>
    <cellStyle name="Comma 212" xfId="16164"/>
    <cellStyle name="Comma 212 2" xfId="16165"/>
    <cellStyle name="Comma 213" xfId="16166"/>
    <cellStyle name="Comma 213 2" xfId="16167"/>
    <cellStyle name="Comma 214" xfId="16168"/>
    <cellStyle name="Comma 214 2" xfId="16169"/>
    <cellStyle name="Comma 215" xfId="16170"/>
    <cellStyle name="Comma 215 2" xfId="16171"/>
    <cellStyle name="Comma 216" xfId="16172"/>
    <cellStyle name="Comma 216 2" xfId="16173"/>
    <cellStyle name="Comma 217" xfId="16174"/>
    <cellStyle name="Comma 217 2" xfId="16175"/>
    <cellStyle name="Comma 218" xfId="16176"/>
    <cellStyle name="Comma 218 2" xfId="16177"/>
    <cellStyle name="Comma 219" xfId="16178"/>
    <cellStyle name="Comma 219 2" xfId="16179"/>
    <cellStyle name="Comma 22" xfId="16180"/>
    <cellStyle name="Comma 220" xfId="16181"/>
    <cellStyle name="Comma 220 2" xfId="16182"/>
    <cellStyle name="Comma 221" xfId="16183"/>
    <cellStyle name="Comma 221 2" xfId="16184"/>
    <cellStyle name="Comma 222" xfId="16185"/>
    <cellStyle name="Comma 222 2" xfId="16186"/>
    <cellStyle name="Comma 223" xfId="16187"/>
    <cellStyle name="Comma 223 2" xfId="16188"/>
    <cellStyle name="Comma 224" xfId="16189"/>
    <cellStyle name="Comma 224 2" xfId="16190"/>
    <cellStyle name="Comma 225" xfId="16191"/>
    <cellStyle name="Comma 225 2" xfId="16192"/>
    <cellStyle name="Comma 226" xfId="16193"/>
    <cellStyle name="Comma 226 2" xfId="16194"/>
    <cellStyle name="Comma 227" xfId="16195"/>
    <cellStyle name="Comma 227 2" xfId="16196"/>
    <cellStyle name="Comma 228" xfId="16197"/>
    <cellStyle name="Comma 228 2" xfId="16198"/>
    <cellStyle name="Comma 229" xfId="16199"/>
    <cellStyle name="Comma 229 2" xfId="16200"/>
    <cellStyle name="Comma 23" xfId="16201"/>
    <cellStyle name="Comma 23 2" xfId="16202"/>
    <cellStyle name="Comma 230" xfId="16203"/>
    <cellStyle name="Comma 230 2" xfId="16204"/>
    <cellStyle name="Comma 231" xfId="16205"/>
    <cellStyle name="Comma 231 2" xfId="16206"/>
    <cellStyle name="Comma 232" xfId="16207"/>
    <cellStyle name="Comma 232 2" xfId="16208"/>
    <cellStyle name="Comma 233" xfId="16209"/>
    <cellStyle name="Comma 234" xfId="16210"/>
    <cellStyle name="Comma 234 2" xfId="16211"/>
    <cellStyle name="Comma 235" xfId="16212"/>
    <cellStyle name="Comma 235 2" xfId="16213"/>
    <cellStyle name="Comma 236" xfId="16214"/>
    <cellStyle name="Comma 236 2" xfId="16215"/>
    <cellStyle name="Comma 237" xfId="16216"/>
    <cellStyle name="Comma 237 2" xfId="16217"/>
    <cellStyle name="Comma 238" xfId="16218"/>
    <cellStyle name="Comma 238 2" xfId="16219"/>
    <cellStyle name="Comma 239" xfId="16220"/>
    <cellStyle name="Comma 239 2" xfId="16221"/>
    <cellStyle name="Comma 239 2 2" xfId="16222"/>
    <cellStyle name="Comma 239 2 2 2" xfId="16223"/>
    <cellStyle name="Comma 239 2 3" xfId="16224"/>
    <cellStyle name="Comma 239 2 3 2" xfId="16225"/>
    <cellStyle name="Comma 239 2 4" xfId="16226"/>
    <cellStyle name="Comma 239 3" xfId="16227"/>
    <cellStyle name="Comma 239 3 2" xfId="16228"/>
    <cellStyle name="Comma 239 4" xfId="16229"/>
    <cellStyle name="Comma 239 4 2" xfId="16230"/>
    <cellStyle name="Comma 239 5" xfId="16231"/>
    <cellStyle name="Comma 239 6" xfId="16232"/>
    <cellStyle name="Comma 24" xfId="16233"/>
    <cellStyle name="Comma 24 2" xfId="16234"/>
    <cellStyle name="Comma 240" xfId="16235"/>
    <cellStyle name="Comma 240 2" xfId="16236"/>
    <cellStyle name="Comma 240 2 2" xfId="16237"/>
    <cellStyle name="Comma 240 2 2 2" xfId="16238"/>
    <cellStyle name="Comma 240 2 3" xfId="16239"/>
    <cellStyle name="Comma 240 2 3 2" xfId="16240"/>
    <cellStyle name="Comma 240 2 4" xfId="16241"/>
    <cellStyle name="Comma 240 3" xfId="16242"/>
    <cellStyle name="Comma 240 3 2" xfId="16243"/>
    <cellStyle name="Comma 240 4" xfId="16244"/>
    <cellStyle name="Comma 240 4 2" xfId="16245"/>
    <cellStyle name="Comma 240 5" xfId="16246"/>
    <cellStyle name="Comma 240 6" xfId="16247"/>
    <cellStyle name="Comma 241" xfId="16248"/>
    <cellStyle name="Comma 241 2" xfId="16249"/>
    <cellStyle name="Comma 241 2 2" xfId="16250"/>
    <cellStyle name="Comma 241 2 2 2" xfId="16251"/>
    <cellStyle name="Comma 241 2 3" xfId="16252"/>
    <cellStyle name="Comma 241 2 3 2" xfId="16253"/>
    <cellStyle name="Comma 241 2 4" xfId="16254"/>
    <cellStyle name="Comma 241 3" xfId="16255"/>
    <cellStyle name="Comma 241 3 2" xfId="16256"/>
    <cellStyle name="Comma 241 4" xfId="16257"/>
    <cellStyle name="Comma 241 4 2" xfId="16258"/>
    <cellStyle name="Comma 241 5" xfId="16259"/>
    <cellStyle name="Comma 241 6" xfId="16260"/>
    <cellStyle name="Comma 242" xfId="16261"/>
    <cellStyle name="Comma 242 2" xfId="16262"/>
    <cellStyle name="Comma 242 2 2" xfId="16263"/>
    <cellStyle name="Comma 242 2 2 2" xfId="16264"/>
    <cellStyle name="Comma 242 2 3" xfId="16265"/>
    <cellStyle name="Comma 242 2 3 2" xfId="16266"/>
    <cellStyle name="Comma 242 2 4" xfId="16267"/>
    <cellStyle name="Comma 242 3" xfId="16268"/>
    <cellStyle name="Comma 242 3 2" xfId="16269"/>
    <cellStyle name="Comma 242 4" xfId="16270"/>
    <cellStyle name="Comma 242 4 2" xfId="16271"/>
    <cellStyle name="Comma 242 5" xfId="16272"/>
    <cellStyle name="Comma 242 6" xfId="16273"/>
    <cellStyle name="Comma 243" xfId="16274"/>
    <cellStyle name="Comma 243 2" xfId="16275"/>
    <cellStyle name="Comma 243 2 2" xfId="16276"/>
    <cellStyle name="Comma 243 2 2 2" xfId="16277"/>
    <cellStyle name="Comma 243 2 3" xfId="16278"/>
    <cellStyle name="Comma 243 2 3 2" xfId="16279"/>
    <cellStyle name="Comma 243 2 4" xfId="16280"/>
    <cellStyle name="Comma 243 3" xfId="16281"/>
    <cellStyle name="Comma 243 3 2" xfId="16282"/>
    <cellStyle name="Comma 243 4" xfId="16283"/>
    <cellStyle name="Comma 243 4 2" xfId="16284"/>
    <cellStyle name="Comma 243 5" xfId="16285"/>
    <cellStyle name="Comma 243 6" xfId="16286"/>
    <cellStyle name="Comma 244" xfId="16287"/>
    <cellStyle name="Comma 244 2" xfId="16288"/>
    <cellStyle name="Comma 244 2 2" xfId="16289"/>
    <cellStyle name="Comma 244 2 2 2" xfId="16290"/>
    <cellStyle name="Comma 244 2 3" xfId="16291"/>
    <cellStyle name="Comma 244 2 3 2" xfId="16292"/>
    <cellStyle name="Comma 244 2 4" xfId="16293"/>
    <cellStyle name="Comma 244 3" xfId="16294"/>
    <cellStyle name="Comma 244 3 2" xfId="16295"/>
    <cellStyle name="Comma 244 4" xfId="16296"/>
    <cellStyle name="Comma 244 4 2" xfId="16297"/>
    <cellStyle name="Comma 244 5" xfId="16298"/>
    <cellStyle name="Comma 244 6" xfId="16299"/>
    <cellStyle name="Comma 245" xfId="16300"/>
    <cellStyle name="Comma 245 2" xfId="16301"/>
    <cellStyle name="Comma 245 2 2" xfId="16302"/>
    <cellStyle name="Comma 245 2 2 2" xfId="16303"/>
    <cellStyle name="Comma 245 2 3" xfId="16304"/>
    <cellStyle name="Comma 245 2 3 2" xfId="16305"/>
    <cellStyle name="Comma 245 2 4" xfId="16306"/>
    <cellStyle name="Comma 245 3" xfId="16307"/>
    <cellStyle name="Comma 245 3 2" xfId="16308"/>
    <cellStyle name="Comma 245 4" xfId="16309"/>
    <cellStyle name="Comma 245 4 2" xfId="16310"/>
    <cellStyle name="Comma 245 5" xfId="16311"/>
    <cellStyle name="Comma 245 6" xfId="16312"/>
    <cellStyle name="Comma 246" xfId="16313"/>
    <cellStyle name="Comma 246 2" xfId="16314"/>
    <cellStyle name="Comma 246 2 2" xfId="16315"/>
    <cellStyle name="Comma 246 2 2 2" xfId="16316"/>
    <cellStyle name="Comma 246 2 3" xfId="16317"/>
    <cellStyle name="Comma 246 2 3 2" xfId="16318"/>
    <cellStyle name="Comma 246 2 4" xfId="16319"/>
    <cellStyle name="Comma 246 3" xfId="16320"/>
    <cellStyle name="Comma 246 3 2" xfId="16321"/>
    <cellStyle name="Comma 246 4" xfId="16322"/>
    <cellStyle name="Comma 246 4 2" xfId="16323"/>
    <cellStyle name="Comma 246 5" xfId="16324"/>
    <cellStyle name="Comma 246 6" xfId="16325"/>
    <cellStyle name="Comma 247" xfId="16326"/>
    <cellStyle name="Comma 247 2" xfId="16327"/>
    <cellStyle name="Comma 247 2 2" xfId="16328"/>
    <cellStyle name="Comma 247 2 2 2" xfId="16329"/>
    <cellStyle name="Comma 247 2 3" xfId="16330"/>
    <cellStyle name="Comma 247 2 3 2" xfId="16331"/>
    <cellStyle name="Comma 247 2 4" xfId="16332"/>
    <cellStyle name="Comma 247 3" xfId="16333"/>
    <cellStyle name="Comma 247 3 2" xfId="16334"/>
    <cellStyle name="Comma 247 4" xfId="16335"/>
    <cellStyle name="Comma 247 4 2" xfId="16336"/>
    <cellStyle name="Comma 247 5" xfId="16337"/>
    <cellStyle name="Comma 247 6" xfId="16338"/>
    <cellStyle name="Comma 248" xfId="16339"/>
    <cellStyle name="Comma 248 2" xfId="16340"/>
    <cellStyle name="Comma 248 2 2" xfId="16341"/>
    <cellStyle name="Comma 248 2 2 2" xfId="16342"/>
    <cellStyle name="Comma 248 2 3" xfId="16343"/>
    <cellStyle name="Comma 248 2 3 2" xfId="16344"/>
    <cellStyle name="Comma 248 2 4" xfId="16345"/>
    <cellStyle name="Comma 248 3" xfId="16346"/>
    <cellStyle name="Comma 248 3 2" xfId="16347"/>
    <cellStyle name="Comma 248 4" xfId="16348"/>
    <cellStyle name="Comma 248 4 2" xfId="16349"/>
    <cellStyle name="Comma 248 5" xfId="16350"/>
    <cellStyle name="Comma 248 6" xfId="16351"/>
    <cellStyle name="Comma 249" xfId="16352"/>
    <cellStyle name="Comma 25" xfId="16353"/>
    <cellStyle name="Comma 25 2" xfId="16354"/>
    <cellStyle name="Comma 250" xfId="16355"/>
    <cellStyle name="Comma 251" xfId="16356"/>
    <cellStyle name="Comma 252" xfId="16357"/>
    <cellStyle name="Comma 253" xfId="16358"/>
    <cellStyle name="Comma 254" xfId="16359"/>
    <cellStyle name="Comma 255" xfId="16360"/>
    <cellStyle name="Comma 256" xfId="16361"/>
    <cellStyle name="Comma 256 2" xfId="16362"/>
    <cellStyle name="Comma 257" xfId="16363"/>
    <cellStyle name="Comma 257 2" xfId="16364"/>
    <cellStyle name="Comma 258" xfId="16365"/>
    <cellStyle name="Comma 258 2" xfId="16366"/>
    <cellStyle name="Comma 259" xfId="16367"/>
    <cellStyle name="Comma 259 2" xfId="16368"/>
    <cellStyle name="Comma 26" xfId="16369"/>
    <cellStyle name="Comma 26 2" xfId="16370"/>
    <cellStyle name="Comma 260" xfId="16371"/>
    <cellStyle name="Comma 260 2" xfId="16372"/>
    <cellStyle name="Comma 261" xfId="16373"/>
    <cellStyle name="Comma 261 2" xfId="16374"/>
    <cellStyle name="Comma 262" xfId="16375"/>
    <cellStyle name="Comma 262 2" xfId="16376"/>
    <cellStyle name="Comma 262 2 2" xfId="16377"/>
    <cellStyle name="Comma 262 3" xfId="16378"/>
    <cellStyle name="Comma 262 3 2" xfId="16379"/>
    <cellStyle name="Comma 262 4" xfId="16380"/>
    <cellStyle name="Comma 262 5" xfId="16381"/>
    <cellStyle name="Comma 263" xfId="16382"/>
    <cellStyle name="Comma 263 2" xfId="16383"/>
    <cellStyle name="Comma 263 2 2" xfId="16384"/>
    <cellStyle name="Comma 263 3" xfId="16385"/>
    <cellStyle name="Comma 263 3 2" xfId="16386"/>
    <cellStyle name="Comma 263 4" xfId="16387"/>
    <cellStyle name="Comma 263 5" xfId="16388"/>
    <cellStyle name="Comma 264" xfId="16389"/>
    <cellStyle name="Comma 264 2" xfId="16390"/>
    <cellStyle name="Comma 264 2 2" xfId="16391"/>
    <cellStyle name="Comma 264 3" xfId="16392"/>
    <cellStyle name="Comma 264 3 2" xfId="16393"/>
    <cellStyle name="Comma 264 4" xfId="16394"/>
    <cellStyle name="Comma 264 5" xfId="16395"/>
    <cellStyle name="Comma 265" xfId="16396"/>
    <cellStyle name="Comma 265 2" xfId="16397"/>
    <cellStyle name="Comma 265 2 2" xfId="16398"/>
    <cellStyle name="Comma 265 3" xfId="16399"/>
    <cellStyle name="Comma 265 3 2" xfId="16400"/>
    <cellStyle name="Comma 265 4" xfId="16401"/>
    <cellStyle name="Comma 265 5" xfId="16402"/>
    <cellStyle name="Comma 266" xfId="16403"/>
    <cellStyle name="Comma 266 2" xfId="16404"/>
    <cellStyle name="Comma 266 2 2" xfId="16405"/>
    <cellStyle name="Comma 266 3" xfId="16406"/>
    <cellStyle name="Comma 266 3 2" xfId="16407"/>
    <cellStyle name="Comma 266 4" xfId="16408"/>
    <cellStyle name="Comma 266 5" xfId="16409"/>
    <cellStyle name="Comma 267" xfId="16410"/>
    <cellStyle name="Comma 267 2" xfId="16411"/>
    <cellStyle name="Comma 267 2 2" xfId="16412"/>
    <cellStyle name="Comma 267 3" xfId="16413"/>
    <cellStyle name="Comma 267 3 2" xfId="16414"/>
    <cellStyle name="Comma 267 4" xfId="16415"/>
    <cellStyle name="Comma 267 5" xfId="16416"/>
    <cellStyle name="Comma 268" xfId="16417"/>
    <cellStyle name="Comma 268 2" xfId="16418"/>
    <cellStyle name="Comma 268 2 2" xfId="16419"/>
    <cellStyle name="Comma 268 3" xfId="16420"/>
    <cellStyle name="Comma 268 3 2" xfId="16421"/>
    <cellStyle name="Comma 268 4" xfId="16422"/>
    <cellStyle name="Comma 269" xfId="16423"/>
    <cellStyle name="Comma 269 2" xfId="16424"/>
    <cellStyle name="Comma 269 2 2" xfId="16425"/>
    <cellStyle name="Comma 269 3" xfId="16426"/>
    <cellStyle name="Comma 269 3 2" xfId="16427"/>
    <cellStyle name="Comma 269 4" xfId="16428"/>
    <cellStyle name="Comma 27" xfId="16429"/>
    <cellStyle name="Comma 27 2" xfId="16430"/>
    <cellStyle name="Comma 270" xfId="16431"/>
    <cellStyle name="Comma 270 2" xfId="16432"/>
    <cellStyle name="Comma 270 2 2" xfId="16433"/>
    <cellStyle name="Comma 270 3" xfId="16434"/>
    <cellStyle name="Comma 270 3 2" xfId="16435"/>
    <cellStyle name="Comma 270 4" xfId="16436"/>
    <cellStyle name="Comma 271" xfId="16437"/>
    <cellStyle name="Comma 271 2" xfId="16438"/>
    <cellStyle name="Comma 271 2 2" xfId="16439"/>
    <cellStyle name="Comma 271 3" xfId="16440"/>
    <cellStyle name="Comma 271 3 2" xfId="16441"/>
    <cellStyle name="Comma 271 4" xfId="16442"/>
    <cellStyle name="Comma 272" xfId="16443"/>
    <cellStyle name="Comma 272 2" xfId="16444"/>
    <cellStyle name="Comma 272 2 2" xfId="16445"/>
    <cellStyle name="Comma 272 3" xfId="16446"/>
    <cellStyle name="Comma 273" xfId="16447"/>
    <cellStyle name="Comma 273 2" xfId="16448"/>
    <cellStyle name="Comma 273 2 2" xfId="16449"/>
    <cellStyle name="Comma 273 3" xfId="16450"/>
    <cellStyle name="Comma 274" xfId="16451"/>
    <cellStyle name="Comma 274 2" xfId="16452"/>
    <cellStyle name="Comma 274 2 2" xfId="16453"/>
    <cellStyle name="Comma 274 3" xfId="16454"/>
    <cellStyle name="Comma 275" xfId="16455"/>
    <cellStyle name="Comma 276" xfId="16456"/>
    <cellStyle name="Comma 277" xfId="16457"/>
    <cellStyle name="Comma 278" xfId="16458"/>
    <cellStyle name="Comma 279" xfId="16459"/>
    <cellStyle name="Comma 28" xfId="16460"/>
    <cellStyle name="Comma 28 2" xfId="16461"/>
    <cellStyle name="Comma 280" xfId="16462"/>
    <cellStyle name="Comma 281" xfId="16463"/>
    <cellStyle name="Comma 281 2" xfId="16464"/>
    <cellStyle name="Comma 282" xfId="16465"/>
    <cellStyle name="Comma 29" xfId="16466"/>
    <cellStyle name="Comma 29 2" xfId="16467"/>
    <cellStyle name="Comma 3" xfId="16468"/>
    <cellStyle name="Comma 3 2" xfId="16469"/>
    <cellStyle name="Comma 3 2 2" xfId="16470"/>
    <cellStyle name="Comma 3 2 3" xfId="16471"/>
    <cellStyle name="Comma 3 2 4" xfId="16472"/>
    <cellStyle name="Comma 3 3" xfId="16473"/>
    <cellStyle name="Comma 3 3 2" xfId="16474"/>
    <cellStyle name="Comma 3 3 3" xfId="16475"/>
    <cellStyle name="Comma 3 3 4" xfId="16476"/>
    <cellStyle name="Comma 3 4" xfId="16477"/>
    <cellStyle name="Comma 3 4 2" xfId="16478"/>
    <cellStyle name="Comma 3 4 3" xfId="16479"/>
    <cellStyle name="Comma 3 5" xfId="16480"/>
    <cellStyle name="Comma 3 6" xfId="16481"/>
    <cellStyle name="Comma 3 7" xfId="16482"/>
    <cellStyle name="Comma 30" xfId="16483"/>
    <cellStyle name="Comma 31" xfId="16484"/>
    <cellStyle name="Comma 32" xfId="16485"/>
    <cellStyle name="Comma 33" xfId="16486"/>
    <cellStyle name="Comma 34" xfId="16487"/>
    <cellStyle name="Comma 34 2" xfId="16488"/>
    <cellStyle name="Comma 35" xfId="16489"/>
    <cellStyle name="Comma 35 2" xfId="16490"/>
    <cellStyle name="Comma 36" xfId="16491"/>
    <cellStyle name="Comma 36 2" xfId="16492"/>
    <cellStyle name="Comma 37" xfId="16493"/>
    <cellStyle name="Comma 37 2" xfId="16494"/>
    <cellStyle name="Comma 37 2 2" xfId="16495"/>
    <cellStyle name="Comma 37 3" xfId="16496"/>
    <cellStyle name="Comma 38" xfId="16497"/>
    <cellStyle name="Comma 38 2" xfId="16498"/>
    <cellStyle name="Comma 38 2 2" xfId="16499"/>
    <cellStyle name="Comma 38 3" xfId="16500"/>
    <cellStyle name="Comma 39" xfId="16501"/>
    <cellStyle name="Comma 39 2" xfId="16502"/>
    <cellStyle name="Comma 39 2 2" xfId="16503"/>
    <cellStyle name="Comma 39 3" xfId="16504"/>
    <cellStyle name="Comma 4" xfId="16505"/>
    <cellStyle name="Comma 4 10" xfId="16506"/>
    <cellStyle name="Comma 4 10 2" xfId="16507"/>
    <cellStyle name="Comma 4 2" xfId="16508"/>
    <cellStyle name="Comma 4 2 2" xfId="16509"/>
    <cellStyle name="Comma 4 2 3" xfId="16510"/>
    <cellStyle name="Comma 4 2 4" xfId="16511"/>
    <cellStyle name="Comma 4 3" xfId="16512"/>
    <cellStyle name="Comma 4 3 2" xfId="16513"/>
    <cellStyle name="Comma 4 3 2 2" xfId="16514"/>
    <cellStyle name="Comma 4 3 3" xfId="16515"/>
    <cellStyle name="Comma 4 3 3 2" xfId="16516"/>
    <cellStyle name="Comma 4 3 4" xfId="16517"/>
    <cellStyle name="Comma 4 4" xfId="16518"/>
    <cellStyle name="Comma 4 4 2" xfId="16519"/>
    <cellStyle name="Comma 4 4 2 2" xfId="16520"/>
    <cellStyle name="Comma 4 4 3" xfId="16521"/>
    <cellStyle name="Comma 4 5" xfId="16522"/>
    <cellStyle name="Comma 4 5 2" xfId="16523"/>
    <cellStyle name="Comma 4 5 2 2" xfId="16524"/>
    <cellStyle name="Comma 4 5 3" xfId="16525"/>
    <cellStyle name="Comma 4 5 3 2" xfId="16526"/>
    <cellStyle name="Comma 4 5 4" xfId="16527"/>
    <cellStyle name="Comma 4 5 5" xfId="16528"/>
    <cellStyle name="Comma 4 6" xfId="16529"/>
    <cellStyle name="Comma 4 6 2" xfId="16530"/>
    <cellStyle name="Comma 4 6 3" xfId="16531"/>
    <cellStyle name="Comma 4 7" xfId="16532"/>
    <cellStyle name="Comma 4 7 2" xfId="16533"/>
    <cellStyle name="Comma 4 7 3" xfId="16534"/>
    <cellStyle name="Comma 4 8" xfId="16535"/>
    <cellStyle name="Comma 4 9" xfId="16536"/>
    <cellStyle name="Comma 4 9 2" xfId="16537"/>
    <cellStyle name="Comma 40" xfId="16538"/>
    <cellStyle name="Comma 40 2" xfId="16539"/>
    <cellStyle name="Comma 40 2 2" xfId="16540"/>
    <cellStyle name="Comma 40 3" xfId="16541"/>
    <cellStyle name="Comma 41" xfId="16542"/>
    <cellStyle name="Comma 41 2" xfId="16543"/>
    <cellStyle name="Comma 41 2 2" xfId="16544"/>
    <cellStyle name="Comma 41 3" xfId="16545"/>
    <cellStyle name="Comma 42" xfId="16546"/>
    <cellStyle name="Comma 43" xfId="16547"/>
    <cellStyle name="Comma 43 2" xfId="16548"/>
    <cellStyle name="Comma 43 2 2" xfId="16549"/>
    <cellStyle name="Comma 43 3" xfId="16550"/>
    <cellStyle name="Comma 44" xfId="16551"/>
    <cellStyle name="Comma 44 2" xfId="16552"/>
    <cellStyle name="Comma 44 2 2" xfId="16553"/>
    <cellStyle name="Comma 44 3" xfId="16554"/>
    <cellStyle name="Comma 45" xfId="16555"/>
    <cellStyle name="Comma 45 2" xfId="16556"/>
    <cellStyle name="Comma 46" xfId="16557"/>
    <cellStyle name="Comma 46 2" xfId="16558"/>
    <cellStyle name="Comma 46 2 2" xfId="16559"/>
    <cellStyle name="Comma 46 3" xfId="16560"/>
    <cellStyle name="Comma 47" xfId="16561"/>
    <cellStyle name="Comma 47 2" xfId="16562"/>
    <cellStyle name="Comma 47 2 2" xfId="16563"/>
    <cellStyle name="Comma 47 3" xfId="16564"/>
    <cellStyle name="Comma 48" xfId="16565"/>
    <cellStyle name="Comma 48 2" xfId="16566"/>
    <cellStyle name="Comma 48 2 2" xfId="16567"/>
    <cellStyle name="Comma 48 3" xfId="16568"/>
    <cellStyle name="Comma 49" xfId="16569"/>
    <cellStyle name="Comma 49 2" xfId="16570"/>
    <cellStyle name="Comma 49 2 2" xfId="16571"/>
    <cellStyle name="Comma 49 3" xfId="16572"/>
    <cellStyle name="Comma 5" xfId="16573"/>
    <cellStyle name="Comma 5 2" xfId="16574"/>
    <cellStyle name="Comma 5 2 2" xfId="16575"/>
    <cellStyle name="Comma 5 2 2 2" xfId="16576"/>
    <cellStyle name="Comma 5 2 2 2 2" xfId="16577"/>
    <cellStyle name="Comma 5 2 2 2 2 2" xfId="16578"/>
    <cellStyle name="Comma 5 2 2 2 2 2 2" xfId="16579"/>
    <cellStyle name="Comma 5 2 2 2 2 3" xfId="16580"/>
    <cellStyle name="Comma 5 2 2 2 3" xfId="16581"/>
    <cellStyle name="Comma 5 2 2 2 3 2" xfId="16582"/>
    <cellStyle name="Comma 5 2 2 2 4" xfId="16583"/>
    <cellStyle name="Comma 5 2 2 2 5" xfId="16584"/>
    <cellStyle name="Comma 5 2 2 3" xfId="16585"/>
    <cellStyle name="Comma 5 2 2 3 2" xfId="16586"/>
    <cellStyle name="Comma 5 2 2 3 2 2" xfId="16587"/>
    <cellStyle name="Comma 5 2 2 3 3" xfId="16588"/>
    <cellStyle name="Comma 5 2 2 4" xfId="16589"/>
    <cellStyle name="Comma 5 2 2 4 2" xfId="16590"/>
    <cellStyle name="Comma 5 2 2 5" xfId="16591"/>
    <cellStyle name="Comma 5 2 2 6" xfId="16592"/>
    <cellStyle name="Comma 5 2 3" xfId="16593"/>
    <cellStyle name="Comma 5 2 3 2" xfId="16594"/>
    <cellStyle name="Comma 5 2 3 2 2" xfId="16595"/>
    <cellStyle name="Comma 5 2 3 2 2 2" xfId="16596"/>
    <cellStyle name="Comma 5 2 3 2 3" xfId="16597"/>
    <cellStyle name="Comma 5 2 3 3" xfId="16598"/>
    <cellStyle name="Comma 5 2 3 3 2" xfId="16599"/>
    <cellStyle name="Comma 5 2 3 4" xfId="16600"/>
    <cellStyle name="Comma 5 2 3 5" xfId="16601"/>
    <cellStyle name="Comma 5 2 4" xfId="16602"/>
    <cellStyle name="Comma 5 2 4 2" xfId="16603"/>
    <cellStyle name="Comma 5 2 4 2 2" xfId="16604"/>
    <cellStyle name="Comma 5 2 4 3" xfId="16605"/>
    <cellStyle name="Comma 5 2 4 4" xfId="16606"/>
    <cellStyle name="Comma 5 2 5" xfId="16607"/>
    <cellStyle name="Comma 5 2 5 2" xfId="16608"/>
    <cellStyle name="Comma 5 2 5 3" xfId="16609"/>
    <cellStyle name="Comma 5 2 6" xfId="16610"/>
    <cellStyle name="Comma 5 2 7" xfId="16611"/>
    <cellStyle name="Comma 5 3" xfId="16612"/>
    <cellStyle name="Comma 5 3 2" xfId="16613"/>
    <cellStyle name="Comma 5 3 2 2" xfId="16614"/>
    <cellStyle name="Comma 5 3 2 2 2" xfId="16615"/>
    <cellStyle name="Comma 5 3 2 2 2 2" xfId="16616"/>
    <cellStyle name="Comma 5 3 2 2 3" xfId="16617"/>
    <cellStyle name="Comma 5 3 2 3" xfId="16618"/>
    <cellStyle name="Comma 5 3 2 3 2" xfId="16619"/>
    <cellStyle name="Comma 5 3 2 4" xfId="16620"/>
    <cellStyle name="Comma 5 3 2 5" xfId="16621"/>
    <cellStyle name="Comma 5 3 3" xfId="16622"/>
    <cellStyle name="Comma 5 3 3 2" xfId="16623"/>
    <cellStyle name="Comma 5 3 3 2 2" xfId="16624"/>
    <cellStyle name="Comma 5 3 3 3" xfId="16625"/>
    <cellStyle name="Comma 5 3 4" xfId="16626"/>
    <cellStyle name="Comma 5 3 4 2" xfId="16627"/>
    <cellStyle name="Comma 5 3 5" xfId="16628"/>
    <cellStyle name="Comma 5 3 6" xfId="16629"/>
    <cellStyle name="Comma 5 4" xfId="16630"/>
    <cellStyle name="Comma 5 4 2" xfId="16631"/>
    <cellStyle name="Comma 5 4 2 2" xfId="16632"/>
    <cellStyle name="Comma 5 4 2 2 2" xfId="16633"/>
    <cellStyle name="Comma 5 4 2 3" xfId="16634"/>
    <cellStyle name="Comma 5 4 3" xfId="16635"/>
    <cellStyle name="Comma 5 4 3 2" xfId="16636"/>
    <cellStyle name="Comma 5 4 4" xfId="16637"/>
    <cellStyle name="Comma 5 4 5" xfId="16638"/>
    <cellStyle name="Comma 5 5" xfId="16639"/>
    <cellStyle name="Comma 5 5 2" xfId="16640"/>
    <cellStyle name="Comma 5 5 2 2" xfId="16641"/>
    <cellStyle name="Comma 5 5 2 3" xfId="16642"/>
    <cellStyle name="Comma 5 5 3" xfId="16643"/>
    <cellStyle name="Comma 5 5 4" xfId="16644"/>
    <cellStyle name="Comma 5 6" xfId="16645"/>
    <cellStyle name="Comma 5 6 2" xfId="16646"/>
    <cellStyle name="Comma 5 6 3" xfId="16647"/>
    <cellStyle name="Comma 5 7" xfId="16648"/>
    <cellStyle name="Comma 5 8" xfId="16649"/>
    <cellStyle name="Comma 50" xfId="16650"/>
    <cellStyle name="Comma 50 2" xfId="16651"/>
    <cellStyle name="Comma 50 2 2" xfId="16652"/>
    <cellStyle name="Comma 50 3" xfId="16653"/>
    <cellStyle name="Comma 51" xfId="16654"/>
    <cellStyle name="Comma 51 2" xfId="16655"/>
    <cellStyle name="Comma 51 2 2" xfId="16656"/>
    <cellStyle name="Comma 51 3" xfId="16657"/>
    <cellStyle name="Comma 52" xfId="16658"/>
    <cellStyle name="Comma 52 2" xfId="16659"/>
    <cellStyle name="Comma 52 2 2" xfId="16660"/>
    <cellStyle name="Comma 52 3" xfId="16661"/>
    <cellStyle name="Comma 53" xfId="16662"/>
    <cellStyle name="Comma 53 2" xfId="16663"/>
    <cellStyle name="Comma 53 2 2" xfId="16664"/>
    <cellStyle name="Comma 53 3" xfId="16665"/>
    <cellStyle name="Comma 54" xfId="16666"/>
    <cellStyle name="Comma 54 2" xfId="16667"/>
    <cellStyle name="Comma 54 2 2" xfId="16668"/>
    <cellStyle name="Comma 54 3" xfId="16669"/>
    <cellStyle name="Comma 55" xfId="16670"/>
    <cellStyle name="Comma 55 2" xfId="16671"/>
    <cellStyle name="Comma 55 2 2" xfId="16672"/>
    <cellStyle name="Comma 55 3" xfId="16673"/>
    <cellStyle name="Comma 56" xfId="16674"/>
    <cellStyle name="Comma 56 2" xfId="16675"/>
    <cellStyle name="Comma 57" xfId="16676"/>
    <cellStyle name="Comma 57 2" xfId="16677"/>
    <cellStyle name="Comma 58" xfId="16678"/>
    <cellStyle name="Comma 58 2" xfId="16679"/>
    <cellStyle name="Comma 59" xfId="16680"/>
    <cellStyle name="Comma 59 2" xfId="16681"/>
    <cellStyle name="Comma 6" xfId="16682"/>
    <cellStyle name="Comma 6 2" xfId="16683"/>
    <cellStyle name="Comma 6 2 2" xfId="16684"/>
    <cellStyle name="Comma 6 2 2 2" xfId="16685"/>
    <cellStyle name="Comma 6 2 2 2 2" xfId="16686"/>
    <cellStyle name="Comma 6 2 2 2 2 2" xfId="16687"/>
    <cellStyle name="Comma 6 2 2 2 2 2 2" xfId="16688"/>
    <cellStyle name="Comma 6 2 2 2 2 3" xfId="16689"/>
    <cellStyle name="Comma 6 2 2 2 3" xfId="16690"/>
    <cellStyle name="Comma 6 2 2 2 3 2" xfId="16691"/>
    <cellStyle name="Comma 6 2 2 2 4" xfId="16692"/>
    <cellStyle name="Comma 6 2 2 3" xfId="16693"/>
    <cellStyle name="Comma 6 2 2 3 2" xfId="16694"/>
    <cellStyle name="Comma 6 2 2 3 2 2" xfId="16695"/>
    <cellStyle name="Comma 6 2 2 3 3" xfId="16696"/>
    <cellStyle name="Comma 6 2 2 4" xfId="16697"/>
    <cellStyle name="Comma 6 2 2 4 2" xfId="16698"/>
    <cellStyle name="Comma 6 2 2 5" xfId="16699"/>
    <cellStyle name="Comma 6 2 2 6" xfId="16700"/>
    <cellStyle name="Comma 6 2 3" xfId="16701"/>
    <cellStyle name="Comma 6 2 3 2" xfId="16702"/>
    <cellStyle name="Comma 6 2 3 2 2" xfId="16703"/>
    <cellStyle name="Comma 6 2 3 2 2 2" xfId="16704"/>
    <cellStyle name="Comma 6 2 3 2 3" xfId="16705"/>
    <cellStyle name="Comma 6 2 3 3" xfId="16706"/>
    <cellStyle name="Comma 6 2 3 3 2" xfId="16707"/>
    <cellStyle name="Comma 6 2 3 4" xfId="16708"/>
    <cellStyle name="Comma 6 2 4" xfId="16709"/>
    <cellStyle name="Comma 6 2 4 2" xfId="16710"/>
    <cellStyle name="Comma 6 2 4 2 2" xfId="16711"/>
    <cellStyle name="Comma 6 2 4 3" xfId="16712"/>
    <cellStyle name="Comma 6 2 5" xfId="16713"/>
    <cellStyle name="Comma 6 2 5 2" xfId="16714"/>
    <cellStyle name="Comma 6 2 6" xfId="16715"/>
    <cellStyle name="Comma 6 2 7" xfId="16716"/>
    <cellStyle name="Comma 6 3" xfId="16717"/>
    <cellStyle name="Comma 6 3 2" xfId="16718"/>
    <cellStyle name="Comma 6 3 2 2" xfId="16719"/>
    <cellStyle name="Comma 6 3 2 2 2" xfId="16720"/>
    <cellStyle name="Comma 6 3 2 2 2 2" xfId="16721"/>
    <cellStyle name="Comma 6 3 2 2 3" xfId="16722"/>
    <cellStyle name="Comma 6 3 2 3" xfId="16723"/>
    <cellStyle name="Comma 6 3 2 3 2" xfId="16724"/>
    <cellStyle name="Comma 6 3 2 4" xfId="16725"/>
    <cellStyle name="Comma 6 3 2 5" xfId="16726"/>
    <cellStyle name="Comma 6 3 3" xfId="16727"/>
    <cellStyle name="Comma 6 3 3 2" xfId="16728"/>
    <cellStyle name="Comma 6 3 3 2 2" xfId="16729"/>
    <cellStyle name="Comma 6 3 3 3" xfId="16730"/>
    <cellStyle name="Comma 6 3 4" xfId="16731"/>
    <cellStyle name="Comma 6 3 4 2" xfId="16732"/>
    <cellStyle name="Comma 6 3 5" xfId="16733"/>
    <cellStyle name="Comma 6 3 6" xfId="16734"/>
    <cellStyle name="Comma 6 4" xfId="16735"/>
    <cellStyle name="Comma 6 4 2" xfId="16736"/>
    <cellStyle name="Comma 6 4 2 2" xfId="16737"/>
    <cellStyle name="Comma 6 4 2 2 2" xfId="16738"/>
    <cellStyle name="Comma 6 4 2 3" xfId="16739"/>
    <cellStyle name="Comma 6 4 2 4" xfId="16740"/>
    <cellStyle name="Comma 6 4 3" xfId="16741"/>
    <cellStyle name="Comma 6 4 3 2" xfId="16742"/>
    <cellStyle name="Comma 6 4 3 3" xfId="16743"/>
    <cellStyle name="Comma 6 4 4" xfId="16744"/>
    <cellStyle name="Comma 6 4 5" xfId="16745"/>
    <cellStyle name="Comma 6 5" xfId="16746"/>
    <cellStyle name="Comma 6 5 2" xfId="16747"/>
    <cellStyle name="Comma 6 5 2 2" xfId="16748"/>
    <cellStyle name="Comma 6 5 3" xfId="16749"/>
    <cellStyle name="Comma 6 6" xfId="16750"/>
    <cellStyle name="Comma 6 6 2" xfId="16751"/>
    <cellStyle name="Comma 6 7" xfId="16752"/>
    <cellStyle name="Comma 6 8" xfId="16753"/>
    <cellStyle name="Comma 60" xfId="16754"/>
    <cellStyle name="Comma 60 2" xfId="16755"/>
    <cellStyle name="Comma 61" xfId="16756"/>
    <cellStyle name="Comma 61 2" xfId="16757"/>
    <cellStyle name="Comma 62" xfId="16758"/>
    <cellStyle name="Comma 62 2" xfId="16759"/>
    <cellStyle name="Comma 63" xfId="16760"/>
    <cellStyle name="Comma 63 2" xfId="16761"/>
    <cellStyle name="Comma 64" xfId="16762"/>
    <cellStyle name="Comma 64 2" xfId="16763"/>
    <cellStyle name="Comma 65" xfId="16764"/>
    <cellStyle name="Comma 65 2" xfId="16765"/>
    <cellStyle name="Comma 66" xfId="16766"/>
    <cellStyle name="Comma 66 2" xfId="16767"/>
    <cellStyle name="Comma 67" xfId="16768"/>
    <cellStyle name="Comma 67 2" xfId="16769"/>
    <cellStyle name="Comma 68" xfId="16770"/>
    <cellStyle name="Comma 68 2" xfId="16771"/>
    <cellStyle name="Comma 69" xfId="16772"/>
    <cellStyle name="Comma 69 2" xfId="16773"/>
    <cellStyle name="Comma 7" xfId="16774"/>
    <cellStyle name="Comma 7 2" xfId="16775"/>
    <cellStyle name="Comma 7 2 2" xfId="16776"/>
    <cellStyle name="Comma 7 2 3" xfId="16777"/>
    <cellStyle name="Comma 7 2 3 2" xfId="16778"/>
    <cellStyle name="Comma 7 2 3 2 2" xfId="16779"/>
    <cellStyle name="Comma 7 2 3 3" xfId="16780"/>
    <cellStyle name="Comma 7 2 3 3 2" xfId="16781"/>
    <cellStyle name="Comma 7 2 3 4" xfId="16782"/>
    <cellStyle name="Comma 7 2 4" xfId="16783"/>
    <cellStyle name="Comma 7 2 4 2" xfId="16784"/>
    <cellStyle name="Comma 7 2 5" xfId="16785"/>
    <cellStyle name="Comma 7 2 5 2" xfId="16786"/>
    <cellStyle name="Comma 7 2 6" xfId="16787"/>
    <cellStyle name="Comma 7 3" xfId="16788"/>
    <cellStyle name="Comma 7 3 2" xfId="16789"/>
    <cellStyle name="Comma 7 4" xfId="16790"/>
    <cellStyle name="Comma 7 4 2" xfId="16791"/>
    <cellStyle name="Comma 7 4 3" xfId="16792"/>
    <cellStyle name="Comma 7 5" xfId="16793"/>
    <cellStyle name="Comma 70" xfId="16794"/>
    <cellStyle name="Comma 70 2" xfId="16795"/>
    <cellStyle name="Comma 71" xfId="16796"/>
    <cellStyle name="Comma 71 2" xfId="16797"/>
    <cellStyle name="Comma 72" xfId="16798"/>
    <cellStyle name="Comma 72 2" xfId="16799"/>
    <cellStyle name="Comma 73" xfId="16800"/>
    <cellStyle name="Comma 73 2" xfId="16801"/>
    <cellStyle name="Comma 74" xfId="16802"/>
    <cellStyle name="Comma 74 2" xfId="16803"/>
    <cellStyle name="Comma 75" xfId="16804"/>
    <cellStyle name="Comma 75 2" xfId="16805"/>
    <cellStyle name="Comma 76" xfId="16806"/>
    <cellStyle name="Comma 76 2" xfId="16807"/>
    <cellStyle name="Comma 77" xfId="16808"/>
    <cellStyle name="Comma 77 2" xfId="16809"/>
    <cellStyle name="Comma 78" xfId="16810"/>
    <cellStyle name="Comma 78 2" xfId="16811"/>
    <cellStyle name="Comma 79" xfId="16812"/>
    <cellStyle name="Comma 79 2" xfId="16813"/>
    <cellStyle name="Comma 8" xfId="16814"/>
    <cellStyle name="Comma 8 2" xfId="16815"/>
    <cellStyle name="Comma 8 2 2" xfId="16816"/>
    <cellStyle name="Comma 8 3" xfId="16817"/>
    <cellStyle name="Comma 8 3 2" xfId="16818"/>
    <cellStyle name="Comma 8 4" xfId="16819"/>
    <cellStyle name="Comma 8 4 2" xfId="16820"/>
    <cellStyle name="Comma 8 4 3" xfId="16821"/>
    <cellStyle name="Comma 80" xfId="16822"/>
    <cellStyle name="Comma 80 2" xfId="16823"/>
    <cellStyle name="Comma 81" xfId="16824"/>
    <cellStyle name="Comma 81 2" xfId="16825"/>
    <cellStyle name="Comma 82" xfId="16826"/>
    <cellStyle name="Comma 82 2" xfId="16827"/>
    <cellStyle name="Comma 83" xfId="16828"/>
    <cellStyle name="Comma 83 2" xfId="16829"/>
    <cellStyle name="Comma 84" xfId="16830"/>
    <cellStyle name="Comma 84 2" xfId="16831"/>
    <cellStyle name="Comma 85" xfId="16832"/>
    <cellStyle name="Comma 85 2" xfId="16833"/>
    <cellStyle name="Comma 86" xfId="16834"/>
    <cellStyle name="Comma 86 2" xfId="16835"/>
    <cellStyle name="Comma 87" xfId="16836"/>
    <cellStyle name="Comma 87 2" xfId="16837"/>
    <cellStyle name="Comma 88" xfId="16838"/>
    <cellStyle name="Comma 88 2" xfId="16839"/>
    <cellStyle name="Comma 89" xfId="16840"/>
    <cellStyle name="Comma 89 2" xfId="16841"/>
    <cellStyle name="Comma 9" xfId="16842"/>
    <cellStyle name="Comma 9 2" xfId="16843"/>
    <cellStyle name="Comma 9 2 2" xfId="16844"/>
    <cellStyle name="Comma 9 3" xfId="16845"/>
    <cellStyle name="Comma 9 3 2" xfId="16846"/>
    <cellStyle name="Comma 9 4" xfId="16847"/>
    <cellStyle name="Comma 9 4 2" xfId="16848"/>
    <cellStyle name="Comma 9 4 3" xfId="16849"/>
    <cellStyle name="Comma 9 5" xfId="16850"/>
    <cellStyle name="Comma 9 5 2" xfId="16851"/>
    <cellStyle name="Comma 9 5 2 2" xfId="16852"/>
    <cellStyle name="Comma 9 5 3" xfId="16853"/>
    <cellStyle name="Comma 9 5 3 2" xfId="16854"/>
    <cellStyle name="Comma 9 5 4" xfId="16855"/>
    <cellStyle name="Comma 9 6" xfId="16856"/>
    <cellStyle name="Comma 9 6 2" xfId="16857"/>
    <cellStyle name="Comma 9 7" xfId="16858"/>
    <cellStyle name="Comma 9 7 2" xfId="16859"/>
    <cellStyle name="Comma 9 8" xfId="16860"/>
    <cellStyle name="Comma 90" xfId="16861"/>
    <cellStyle name="Comma 90 2" xfId="16862"/>
    <cellStyle name="Comma 91" xfId="16863"/>
    <cellStyle name="Comma 91 2" xfId="16864"/>
    <cellStyle name="Comma 92" xfId="16865"/>
    <cellStyle name="Comma 92 2" xfId="16866"/>
    <cellStyle name="Comma 93" xfId="16867"/>
    <cellStyle name="Comma 93 2" xfId="16868"/>
    <cellStyle name="Comma 94" xfId="16869"/>
    <cellStyle name="Comma 94 2" xfId="16870"/>
    <cellStyle name="Comma 95" xfId="16871"/>
    <cellStyle name="Comma 95 2" xfId="16872"/>
    <cellStyle name="Comma 96" xfId="16873"/>
    <cellStyle name="Comma 96 2" xfId="16874"/>
    <cellStyle name="Comma 97" xfId="16875"/>
    <cellStyle name="Comma 97 2" xfId="16876"/>
    <cellStyle name="Comma 98" xfId="16877"/>
    <cellStyle name="Comma 98 2" xfId="16878"/>
    <cellStyle name="Comma 99" xfId="16879"/>
    <cellStyle name="Comma 99 2" xfId="16880"/>
    <cellStyle name="Comma0" xfId="16881"/>
    <cellStyle name="Currency [0] 2" xfId="16882"/>
    <cellStyle name="Currency [0] 2 2" xfId="16883"/>
    <cellStyle name="Currency 10" xfId="16884"/>
    <cellStyle name="Currency 10 2" xfId="16885"/>
    <cellStyle name="Currency 100" xfId="16886"/>
    <cellStyle name="Currency 100 2" xfId="16887"/>
    <cellStyle name="Currency 100 2 2" xfId="16888"/>
    <cellStyle name="Currency 100 3" xfId="16889"/>
    <cellStyle name="Currency 101" xfId="16890"/>
    <cellStyle name="Currency 101 2" xfId="16891"/>
    <cellStyle name="Currency 102" xfId="16892"/>
    <cellStyle name="Currency 102 2" xfId="16893"/>
    <cellStyle name="Currency 103" xfId="16894"/>
    <cellStyle name="Currency 103 2" xfId="16895"/>
    <cellStyle name="Currency 104" xfId="16896"/>
    <cellStyle name="Currency 104 2" xfId="16897"/>
    <cellStyle name="Currency 105" xfId="16898"/>
    <cellStyle name="Currency 105 2" xfId="16899"/>
    <cellStyle name="Currency 106" xfId="16900"/>
    <cellStyle name="Currency 106 2" xfId="16901"/>
    <cellStyle name="Currency 107" xfId="16902"/>
    <cellStyle name="Currency 107 2" xfId="16903"/>
    <cellStyle name="Currency 108" xfId="16904"/>
    <cellStyle name="Currency 108 2" xfId="16905"/>
    <cellStyle name="Currency 109" xfId="16906"/>
    <cellStyle name="Currency 109 2" xfId="16907"/>
    <cellStyle name="Currency 11" xfId="16908"/>
    <cellStyle name="Currency 11 2" xfId="16909"/>
    <cellStyle name="Currency 110" xfId="16910"/>
    <cellStyle name="Currency 110 2" xfId="16911"/>
    <cellStyle name="Currency 111" xfId="16912"/>
    <cellStyle name="Currency 111 2" xfId="16913"/>
    <cellStyle name="Currency 112" xfId="16914"/>
    <cellStyle name="Currency 112 2" xfId="16915"/>
    <cellStyle name="Currency 113" xfId="16916"/>
    <cellStyle name="Currency 113 2" xfId="16917"/>
    <cellStyle name="Currency 114" xfId="16918"/>
    <cellStyle name="Currency 114 2" xfId="16919"/>
    <cellStyle name="Currency 115" xfId="16920"/>
    <cellStyle name="Currency 115 2" xfId="16921"/>
    <cellStyle name="Currency 116" xfId="16922"/>
    <cellStyle name="Currency 116 2" xfId="16923"/>
    <cellStyle name="Currency 117" xfId="16924"/>
    <cellStyle name="Currency 117 2" xfId="16925"/>
    <cellStyle name="Currency 118" xfId="16926"/>
    <cellStyle name="Currency 118 2" xfId="16927"/>
    <cellStyle name="Currency 119" xfId="16928"/>
    <cellStyle name="Currency 119 2" xfId="16929"/>
    <cellStyle name="Currency 12" xfId="16930"/>
    <cellStyle name="Currency 120" xfId="16931"/>
    <cellStyle name="Currency 120 2" xfId="16932"/>
    <cellStyle name="Currency 121" xfId="16933"/>
    <cellStyle name="Currency 122" xfId="16934"/>
    <cellStyle name="Currency 123" xfId="16935"/>
    <cellStyle name="Currency 124" xfId="16936"/>
    <cellStyle name="Currency 125" xfId="16937"/>
    <cellStyle name="Currency 126" xfId="16938"/>
    <cellStyle name="Currency 127" xfId="16939"/>
    <cellStyle name="Currency 128" xfId="16940"/>
    <cellStyle name="Currency 129" xfId="16941"/>
    <cellStyle name="Currency 13" xfId="16942"/>
    <cellStyle name="Currency 130" xfId="16943"/>
    <cellStyle name="Currency 131" xfId="16944"/>
    <cellStyle name="Currency 132" xfId="16945"/>
    <cellStyle name="Currency 133" xfId="16946"/>
    <cellStyle name="Currency 134" xfId="16947"/>
    <cellStyle name="Currency 135" xfId="16948"/>
    <cellStyle name="Currency 135 2" xfId="16949"/>
    <cellStyle name="Currency 136" xfId="16950"/>
    <cellStyle name="Currency 136 2" xfId="16951"/>
    <cellStyle name="Currency 137" xfId="16952"/>
    <cellStyle name="Currency 137 2" xfId="16953"/>
    <cellStyle name="Currency 138" xfId="16954"/>
    <cellStyle name="Currency 138 2" xfId="16955"/>
    <cellStyle name="Currency 139" xfId="16956"/>
    <cellStyle name="Currency 139 2" xfId="16957"/>
    <cellStyle name="Currency 14" xfId="16958"/>
    <cellStyle name="Currency 14 2" xfId="16959"/>
    <cellStyle name="Currency 140" xfId="16960"/>
    <cellStyle name="Currency 140 2" xfId="16961"/>
    <cellStyle name="Currency 141" xfId="16962"/>
    <cellStyle name="Currency 141 2" xfId="16963"/>
    <cellStyle name="Currency 142" xfId="16964"/>
    <cellStyle name="Currency 143" xfId="16965"/>
    <cellStyle name="Currency 144" xfId="16966"/>
    <cellStyle name="Currency 145" xfId="16967"/>
    <cellStyle name="Currency 146" xfId="16968"/>
    <cellStyle name="Currency 146 2" xfId="16969"/>
    <cellStyle name="Currency 147" xfId="16970"/>
    <cellStyle name="Currency 147 2" xfId="16971"/>
    <cellStyle name="Currency 148" xfId="16972"/>
    <cellStyle name="Currency 148 2" xfId="16973"/>
    <cellStyle name="Currency 149" xfId="16974"/>
    <cellStyle name="Currency 149 2" xfId="16975"/>
    <cellStyle name="Currency 15" xfId="16976"/>
    <cellStyle name="Currency 15 2" xfId="16977"/>
    <cellStyle name="Currency 150" xfId="16978"/>
    <cellStyle name="Currency 150 2" xfId="16979"/>
    <cellStyle name="Currency 151" xfId="16980"/>
    <cellStyle name="Currency 151 2" xfId="16981"/>
    <cellStyle name="Currency 152" xfId="16982"/>
    <cellStyle name="Currency 152 2" xfId="16983"/>
    <cellStyle name="Currency 153" xfId="16984"/>
    <cellStyle name="Currency 153 2" xfId="16985"/>
    <cellStyle name="Currency 154" xfId="16986"/>
    <cellStyle name="Currency 154 2" xfId="16987"/>
    <cellStyle name="Currency 155" xfId="16988"/>
    <cellStyle name="Currency 155 2" xfId="16989"/>
    <cellStyle name="Currency 156" xfId="16990"/>
    <cellStyle name="Currency 156 2" xfId="16991"/>
    <cellStyle name="Currency 157" xfId="16992"/>
    <cellStyle name="Currency 157 2" xfId="16993"/>
    <cellStyle name="Currency 158" xfId="16994"/>
    <cellStyle name="Currency 158 2" xfId="16995"/>
    <cellStyle name="Currency 159" xfId="16996"/>
    <cellStyle name="Currency 159 2" xfId="16997"/>
    <cellStyle name="Currency 16" xfId="16998"/>
    <cellStyle name="Currency 16 2" xfId="16999"/>
    <cellStyle name="Currency 160" xfId="17000"/>
    <cellStyle name="Currency 160 2" xfId="17001"/>
    <cellStyle name="Currency 161" xfId="17002"/>
    <cellStyle name="Currency 161 2" xfId="17003"/>
    <cellStyle name="Currency 162" xfId="17004"/>
    <cellStyle name="Currency 162 2" xfId="17005"/>
    <cellStyle name="Currency 163" xfId="17006"/>
    <cellStyle name="Currency 163 2" xfId="17007"/>
    <cellStyle name="Currency 164" xfId="17008"/>
    <cellStyle name="Currency 164 2" xfId="17009"/>
    <cellStyle name="Currency 165" xfId="17010"/>
    <cellStyle name="Currency 165 2" xfId="17011"/>
    <cellStyle name="Currency 166" xfId="17012"/>
    <cellStyle name="Currency 166 2" xfId="17013"/>
    <cellStyle name="Currency 167" xfId="17014"/>
    <cellStyle name="Currency 167 2" xfId="17015"/>
    <cellStyle name="Currency 168" xfId="17016"/>
    <cellStyle name="Currency 168 2" xfId="17017"/>
    <cellStyle name="Currency 169" xfId="17018"/>
    <cellStyle name="Currency 169 2" xfId="17019"/>
    <cellStyle name="Currency 17" xfId="17020"/>
    <cellStyle name="Currency 17 2" xfId="17021"/>
    <cellStyle name="Currency 170" xfId="17022"/>
    <cellStyle name="Currency 170 2" xfId="17023"/>
    <cellStyle name="Currency 171" xfId="17024"/>
    <cellStyle name="Currency 171 2" xfId="17025"/>
    <cellStyle name="Currency 172" xfId="17026"/>
    <cellStyle name="Currency 172 2" xfId="17027"/>
    <cellStyle name="Currency 173" xfId="17028"/>
    <cellStyle name="Currency 173 2" xfId="17029"/>
    <cellStyle name="Currency 174" xfId="17030"/>
    <cellStyle name="Currency 174 2" xfId="17031"/>
    <cellStyle name="Currency 175" xfId="17032"/>
    <cellStyle name="Currency 175 2" xfId="17033"/>
    <cellStyle name="Currency 176" xfId="17034"/>
    <cellStyle name="Currency 176 2" xfId="17035"/>
    <cellStyle name="Currency 177" xfId="17036"/>
    <cellStyle name="Currency 177 2" xfId="17037"/>
    <cellStyle name="Currency 178" xfId="17038"/>
    <cellStyle name="Currency 178 2" xfId="17039"/>
    <cellStyle name="Currency 179" xfId="17040"/>
    <cellStyle name="Currency 179 2" xfId="17041"/>
    <cellStyle name="Currency 18" xfId="17042"/>
    <cellStyle name="Currency 18 2" xfId="17043"/>
    <cellStyle name="Currency 180" xfId="17044"/>
    <cellStyle name="Currency 180 2" xfId="17045"/>
    <cellStyle name="Currency 181" xfId="17046"/>
    <cellStyle name="Currency 181 2" xfId="17047"/>
    <cellStyle name="Currency 182" xfId="17048"/>
    <cellStyle name="Currency 182 2" xfId="17049"/>
    <cellStyle name="Currency 183" xfId="17050"/>
    <cellStyle name="Currency 183 2" xfId="17051"/>
    <cellStyle name="Currency 184" xfId="17052"/>
    <cellStyle name="Currency 184 2" xfId="17053"/>
    <cellStyle name="Currency 185" xfId="17054"/>
    <cellStyle name="Currency 185 2" xfId="17055"/>
    <cellStyle name="Currency 186" xfId="17056"/>
    <cellStyle name="Currency 186 2" xfId="17057"/>
    <cellStyle name="Currency 187" xfId="17058"/>
    <cellStyle name="Currency 187 2" xfId="17059"/>
    <cellStyle name="Currency 188" xfId="17060"/>
    <cellStyle name="Currency 188 2" xfId="17061"/>
    <cellStyle name="Currency 189" xfId="17062"/>
    <cellStyle name="Currency 189 2" xfId="17063"/>
    <cellStyle name="Currency 19" xfId="17064"/>
    <cellStyle name="Currency 19 2" xfId="17065"/>
    <cellStyle name="Currency 190" xfId="17066"/>
    <cellStyle name="Currency 190 2" xfId="17067"/>
    <cellStyle name="Currency 191" xfId="17068"/>
    <cellStyle name="Currency 191 2" xfId="17069"/>
    <cellStyle name="Currency 192" xfId="17070"/>
    <cellStyle name="Currency 192 2" xfId="17071"/>
    <cellStyle name="Currency 193" xfId="17072"/>
    <cellStyle name="Currency 193 2" xfId="17073"/>
    <cellStyle name="Currency 194" xfId="17074"/>
    <cellStyle name="Currency 194 2" xfId="17075"/>
    <cellStyle name="Currency 195" xfId="17076"/>
    <cellStyle name="Currency 195 2" xfId="17077"/>
    <cellStyle name="Currency 196" xfId="17078"/>
    <cellStyle name="Currency 196 2" xfId="17079"/>
    <cellStyle name="Currency 197" xfId="17080"/>
    <cellStyle name="Currency 197 2" xfId="17081"/>
    <cellStyle name="Currency 198" xfId="17082"/>
    <cellStyle name="Currency 198 2" xfId="17083"/>
    <cellStyle name="Currency 199" xfId="17084"/>
    <cellStyle name="Currency 199 2" xfId="17085"/>
    <cellStyle name="Currency 2" xfId="17086"/>
    <cellStyle name="Currency 2 2" xfId="17087"/>
    <cellStyle name="Currency 2 2 2" xfId="17088"/>
    <cellStyle name="Currency 2 2 2 2" xfId="17089"/>
    <cellStyle name="Currency 2 2 3" xfId="17090"/>
    <cellStyle name="Currency 2 2 4" xfId="17091"/>
    <cellStyle name="Currency 2 2 5" xfId="17092"/>
    <cellStyle name="Currency 2 3" xfId="17093"/>
    <cellStyle name="Currency 2 3 2" xfId="17094"/>
    <cellStyle name="Currency 2 3 3" xfId="17095"/>
    <cellStyle name="Currency 2 3 4" xfId="17096"/>
    <cellStyle name="Currency 2 4" xfId="17097"/>
    <cellStyle name="Currency 2 4 2" xfId="17098"/>
    <cellStyle name="Currency 2 4 3" xfId="17099"/>
    <cellStyle name="Currency 2 5" xfId="17100"/>
    <cellStyle name="Currency 2 5 2" xfId="17101"/>
    <cellStyle name="Currency 2 5 3" xfId="17102"/>
    <cellStyle name="Currency 2 6" xfId="17103"/>
    <cellStyle name="Currency 2 6 2" xfId="17104"/>
    <cellStyle name="Currency 2 7" xfId="17105"/>
    <cellStyle name="Currency 20" xfId="17106"/>
    <cellStyle name="Currency 20 2" xfId="17107"/>
    <cellStyle name="Currency 200" xfId="17108"/>
    <cellStyle name="Currency 200 2" xfId="17109"/>
    <cellStyle name="Currency 201" xfId="17110"/>
    <cellStyle name="Currency 201 2" xfId="17111"/>
    <cellStyle name="Currency 202" xfId="17112"/>
    <cellStyle name="Currency 202 2" xfId="17113"/>
    <cellStyle name="Currency 203" xfId="17114"/>
    <cellStyle name="Currency 203 2" xfId="17115"/>
    <cellStyle name="Currency 204" xfId="17116"/>
    <cellStyle name="Currency 204 2" xfId="17117"/>
    <cellStyle name="Currency 205" xfId="17118"/>
    <cellStyle name="Currency 205 2" xfId="17119"/>
    <cellStyle name="Currency 206" xfId="17120"/>
    <cellStyle name="Currency 206 2" xfId="17121"/>
    <cellStyle name="Currency 207" xfId="17122"/>
    <cellStyle name="Currency 207 2" xfId="17123"/>
    <cellStyle name="Currency 208" xfId="17124"/>
    <cellStyle name="Currency 208 2" xfId="17125"/>
    <cellStyle name="Currency 209" xfId="17126"/>
    <cellStyle name="Currency 209 2" xfId="17127"/>
    <cellStyle name="Currency 21" xfId="17128"/>
    <cellStyle name="Currency 21 2" xfId="17129"/>
    <cellStyle name="Currency 210" xfId="17130"/>
    <cellStyle name="Currency 210 2" xfId="17131"/>
    <cellStyle name="Currency 211" xfId="17132"/>
    <cellStyle name="Currency 211 2" xfId="17133"/>
    <cellStyle name="Currency 212" xfId="17134"/>
    <cellStyle name="Currency 212 2" xfId="17135"/>
    <cellStyle name="Currency 213" xfId="17136"/>
    <cellStyle name="Currency 213 2" xfId="17137"/>
    <cellStyle name="Currency 214" xfId="17138"/>
    <cellStyle name="Currency 214 2" xfId="17139"/>
    <cellStyle name="Currency 215" xfId="17140"/>
    <cellStyle name="Currency 215 2" xfId="17141"/>
    <cellStyle name="Currency 216" xfId="17142"/>
    <cellStyle name="Currency 216 2" xfId="17143"/>
    <cellStyle name="Currency 217" xfId="17144"/>
    <cellStyle name="Currency 217 2" xfId="17145"/>
    <cellStyle name="Currency 218" xfId="17146"/>
    <cellStyle name="Currency 218 2" xfId="17147"/>
    <cellStyle name="Currency 219" xfId="17148"/>
    <cellStyle name="Currency 219 2" xfId="17149"/>
    <cellStyle name="Currency 22" xfId="17150"/>
    <cellStyle name="Currency 220" xfId="17151"/>
    <cellStyle name="Currency 220 2" xfId="17152"/>
    <cellStyle name="Currency 221" xfId="17153"/>
    <cellStyle name="Currency 221 2" xfId="17154"/>
    <cellStyle name="Currency 222" xfId="17155"/>
    <cellStyle name="Currency 222 2" xfId="17156"/>
    <cellStyle name="Currency 223" xfId="17157"/>
    <cellStyle name="Currency 223 2" xfId="17158"/>
    <cellStyle name="Currency 224" xfId="17159"/>
    <cellStyle name="Currency 224 2" xfId="17160"/>
    <cellStyle name="Currency 225" xfId="17161"/>
    <cellStyle name="Currency 225 2" xfId="17162"/>
    <cellStyle name="Currency 226" xfId="17163"/>
    <cellStyle name="Currency 227" xfId="17164"/>
    <cellStyle name="Currency 227 2" xfId="17165"/>
    <cellStyle name="Currency 227 2 2" xfId="17166"/>
    <cellStyle name="Currency 227 3" xfId="17167"/>
    <cellStyle name="Currency 228" xfId="17168"/>
    <cellStyle name="Currency 228 2" xfId="17169"/>
    <cellStyle name="Currency 229" xfId="17170"/>
    <cellStyle name="Currency 229 2" xfId="17171"/>
    <cellStyle name="Currency 23" xfId="17172"/>
    <cellStyle name="Currency 230" xfId="17173"/>
    <cellStyle name="Currency 230 2" xfId="17174"/>
    <cellStyle name="Currency 231" xfId="17175"/>
    <cellStyle name="Currency 232" xfId="17176"/>
    <cellStyle name="Currency 232 2" xfId="17177"/>
    <cellStyle name="Currency 233" xfId="17178"/>
    <cellStyle name="Currency 234" xfId="17179"/>
    <cellStyle name="Currency 234 2" xfId="17180"/>
    <cellStyle name="Currency 234 2 2" xfId="17181"/>
    <cellStyle name="Currency 234 2 2 2" xfId="17182"/>
    <cellStyle name="Currency 234 2 3" xfId="17183"/>
    <cellStyle name="Currency 234 2 3 2" xfId="17184"/>
    <cellStyle name="Currency 234 2 4" xfId="17185"/>
    <cellStyle name="Currency 234 3" xfId="17186"/>
    <cellStyle name="Currency 234 3 2" xfId="17187"/>
    <cellStyle name="Currency 234 4" xfId="17188"/>
    <cellStyle name="Currency 234 4 2" xfId="17189"/>
    <cellStyle name="Currency 234 5" xfId="17190"/>
    <cellStyle name="Currency 234 6" xfId="17191"/>
    <cellStyle name="Currency 235" xfId="17192"/>
    <cellStyle name="Currency 235 2" xfId="17193"/>
    <cellStyle name="Currency 235 2 2" xfId="17194"/>
    <cellStyle name="Currency 235 2 2 2" xfId="17195"/>
    <cellStyle name="Currency 235 2 3" xfId="17196"/>
    <cellStyle name="Currency 235 2 3 2" xfId="17197"/>
    <cellStyle name="Currency 235 2 4" xfId="17198"/>
    <cellStyle name="Currency 235 3" xfId="17199"/>
    <cellStyle name="Currency 235 3 2" xfId="17200"/>
    <cellStyle name="Currency 235 4" xfId="17201"/>
    <cellStyle name="Currency 235 4 2" xfId="17202"/>
    <cellStyle name="Currency 235 5" xfId="17203"/>
    <cellStyle name="Currency 235 6" xfId="17204"/>
    <cellStyle name="Currency 236" xfId="17205"/>
    <cellStyle name="Currency 236 2" xfId="17206"/>
    <cellStyle name="Currency 236 2 2" xfId="17207"/>
    <cellStyle name="Currency 236 2 2 2" xfId="17208"/>
    <cellStyle name="Currency 236 2 3" xfId="17209"/>
    <cellStyle name="Currency 236 2 3 2" xfId="17210"/>
    <cellStyle name="Currency 236 2 4" xfId="17211"/>
    <cellStyle name="Currency 236 3" xfId="17212"/>
    <cellStyle name="Currency 236 3 2" xfId="17213"/>
    <cellStyle name="Currency 236 4" xfId="17214"/>
    <cellStyle name="Currency 236 4 2" xfId="17215"/>
    <cellStyle name="Currency 236 5" xfId="17216"/>
    <cellStyle name="Currency 236 6" xfId="17217"/>
    <cellStyle name="Currency 237" xfId="17218"/>
    <cellStyle name="Currency 237 2" xfId="17219"/>
    <cellStyle name="Currency 237 2 2" xfId="17220"/>
    <cellStyle name="Currency 237 2 2 2" xfId="17221"/>
    <cellStyle name="Currency 237 2 3" xfId="17222"/>
    <cellStyle name="Currency 237 2 3 2" xfId="17223"/>
    <cellStyle name="Currency 237 2 4" xfId="17224"/>
    <cellStyle name="Currency 237 3" xfId="17225"/>
    <cellStyle name="Currency 237 3 2" xfId="17226"/>
    <cellStyle name="Currency 237 4" xfId="17227"/>
    <cellStyle name="Currency 237 4 2" xfId="17228"/>
    <cellStyle name="Currency 237 5" xfId="17229"/>
    <cellStyle name="Currency 237 6" xfId="17230"/>
    <cellStyle name="Currency 238" xfId="17231"/>
    <cellStyle name="Currency 238 2" xfId="17232"/>
    <cellStyle name="Currency 238 2 2" xfId="17233"/>
    <cellStyle name="Currency 238 2 2 2" xfId="17234"/>
    <cellStyle name="Currency 238 2 3" xfId="17235"/>
    <cellStyle name="Currency 238 2 3 2" xfId="17236"/>
    <cellStyle name="Currency 238 2 4" xfId="17237"/>
    <cellStyle name="Currency 238 3" xfId="17238"/>
    <cellStyle name="Currency 238 3 2" xfId="17239"/>
    <cellStyle name="Currency 238 4" xfId="17240"/>
    <cellStyle name="Currency 238 4 2" xfId="17241"/>
    <cellStyle name="Currency 238 5" xfId="17242"/>
    <cellStyle name="Currency 238 6" xfId="17243"/>
    <cellStyle name="Currency 239" xfId="17244"/>
    <cellStyle name="Currency 239 2" xfId="17245"/>
    <cellStyle name="Currency 239 2 2" xfId="17246"/>
    <cellStyle name="Currency 239 2 2 2" xfId="17247"/>
    <cellStyle name="Currency 239 2 3" xfId="17248"/>
    <cellStyle name="Currency 239 2 3 2" xfId="17249"/>
    <cellStyle name="Currency 239 2 4" xfId="17250"/>
    <cellStyle name="Currency 239 3" xfId="17251"/>
    <cellStyle name="Currency 239 3 2" xfId="17252"/>
    <cellStyle name="Currency 239 4" xfId="17253"/>
    <cellStyle name="Currency 239 4 2" xfId="17254"/>
    <cellStyle name="Currency 239 5" xfId="17255"/>
    <cellStyle name="Currency 239 6" xfId="17256"/>
    <cellStyle name="Currency 24" xfId="17257"/>
    <cellStyle name="Currency 240" xfId="17258"/>
    <cellStyle name="Currency 240 2" xfId="17259"/>
    <cellStyle name="Currency 240 2 2" xfId="17260"/>
    <cellStyle name="Currency 240 2 2 2" xfId="17261"/>
    <cellStyle name="Currency 240 2 3" xfId="17262"/>
    <cellStyle name="Currency 240 2 3 2" xfId="17263"/>
    <cellStyle name="Currency 240 2 4" xfId="17264"/>
    <cellStyle name="Currency 240 3" xfId="17265"/>
    <cellStyle name="Currency 240 3 2" xfId="17266"/>
    <cellStyle name="Currency 240 4" xfId="17267"/>
    <cellStyle name="Currency 240 4 2" xfId="17268"/>
    <cellStyle name="Currency 240 5" xfId="17269"/>
    <cellStyle name="Currency 240 6" xfId="17270"/>
    <cellStyle name="Currency 241" xfId="17271"/>
    <cellStyle name="Currency 241 2" xfId="17272"/>
    <cellStyle name="Currency 241 2 2" xfId="17273"/>
    <cellStyle name="Currency 241 2 2 2" xfId="17274"/>
    <cellStyle name="Currency 241 2 3" xfId="17275"/>
    <cellStyle name="Currency 241 2 3 2" xfId="17276"/>
    <cellStyle name="Currency 241 2 4" xfId="17277"/>
    <cellStyle name="Currency 241 3" xfId="17278"/>
    <cellStyle name="Currency 241 3 2" xfId="17279"/>
    <cellStyle name="Currency 241 4" xfId="17280"/>
    <cellStyle name="Currency 241 4 2" xfId="17281"/>
    <cellStyle name="Currency 241 5" xfId="17282"/>
    <cellStyle name="Currency 241 6" xfId="17283"/>
    <cellStyle name="Currency 242" xfId="17284"/>
    <cellStyle name="Currency 242 2" xfId="17285"/>
    <cellStyle name="Currency 242 2 2" xfId="17286"/>
    <cellStyle name="Currency 242 2 2 2" xfId="17287"/>
    <cellStyle name="Currency 242 2 3" xfId="17288"/>
    <cellStyle name="Currency 242 2 3 2" xfId="17289"/>
    <cellStyle name="Currency 242 2 4" xfId="17290"/>
    <cellStyle name="Currency 242 3" xfId="17291"/>
    <cellStyle name="Currency 242 3 2" xfId="17292"/>
    <cellStyle name="Currency 242 4" xfId="17293"/>
    <cellStyle name="Currency 242 4 2" xfId="17294"/>
    <cellStyle name="Currency 242 5" xfId="17295"/>
    <cellStyle name="Currency 242 6" xfId="17296"/>
    <cellStyle name="Currency 243" xfId="17297"/>
    <cellStyle name="Currency 243 2" xfId="17298"/>
    <cellStyle name="Currency 243 2 2" xfId="17299"/>
    <cellStyle name="Currency 243 2 2 2" xfId="17300"/>
    <cellStyle name="Currency 243 2 3" xfId="17301"/>
    <cellStyle name="Currency 243 2 3 2" xfId="17302"/>
    <cellStyle name="Currency 243 2 4" xfId="17303"/>
    <cellStyle name="Currency 243 3" xfId="17304"/>
    <cellStyle name="Currency 243 3 2" xfId="17305"/>
    <cellStyle name="Currency 243 4" xfId="17306"/>
    <cellStyle name="Currency 243 4 2" xfId="17307"/>
    <cellStyle name="Currency 243 5" xfId="17308"/>
    <cellStyle name="Currency 243 6" xfId="17309"/>
    <cellStyle name="Currency 244" xfId="17310"/>
    <cellStyle name="Currency 244 2" xfId="17311"/>
    <cellStyle name="Currency 245" xfId="17312"/>
    <cellStyle name="Currency 246" xfId="17313"/>
    <cellStyle name="Currency 247" xfId="17314"/>
    <cellStyle name="Currency 248" xfId="17315"/>
    <cellStyle name="Currency 248 2" xfId="17316"/>
    <cellStyle name="Currency 248 2 2" xfId="17317"/>
    <cellStyle name="Currency 248 3" xfId="17318"/>
    <cellStyle name="Currency 248 3 2" xfId="17319"/>
    <cellStyle name="Currency 248 4" xfId="17320"/>
    <cellStyle name="Currency 248 5" xfId="17321"/>
    <cellStyle name="Currency 249" xfId="17322"/>
    <cellStyle name="Currency 249 2" xfId="17323"/>
    <cellStyle name="Currency 249 2 2" xfId="17324"/>
    <cellStyle name="Currency 249 3" xfId="17325"/>
    <cellStyle name="Currency 249 4" xfId="17326"/>
    <cellStyle name="Currency 25" xfId="17327"/>
    <cellStyle name="Currency 250" xfId="17328"/>
    <cellStyle name="Currency 250 2" xfId="17329"/>
    <cellStyle name="Currency 250 2 2" xfId="17330"/>
    <cellStyle name="Currency 250 3" xfId="17331"/>
    <cellStyle name="Currency 250 4" xfId="17332"/>
    <cellStyle name="Currency 251" xfId="17333"/>
    <cellStyle name="Currency 252" xfId="17334"/>
    <cellStyle name="Currency 253" xfId="17335"/>
    <cellStyle name="Currency 254" xfId="17336"/>
    <cellStyle name="Currency 255" xfId="17337"/>
    <cellStyle name="Currency 256" xfId="17338"/>
    <cellStyle name="Currency 257" xfId="17339"/>
    <cellStyle name="Currency 258" xfId="17340"/>
    <cellStyle name="Currency 258 2" xfId="17341"/>
    <cellStyle name="Currency 259" xfId="17342"/>
    <cellStyle name="Currency 26" xfId="17343"/>
    <cellStyle name="Currency 27" xfId="17344"/>
    <cellStyle name="Currency 27 2" xfId="17345"/>
    <cellStyle name="Currency 28" xfId="17346"/>
    <cellStyle name="Currency 28 2" xfId="17347"/>
    <cellStyle name="Currency 29" xfId="17348"/>
    <cellStyle name="Currency 29 2" xfId="17349"/>
    <cellStyle name="Currency 3" xfId="17350"/>
    <cellStyle name="Currency 3 2" xfId="17351"/>
    <cellStyle name="Currency 3 2 2" xfId="17352"/>
    <cellStyle name="Currency 3 2 3" xfId="17353"/>
    <cellStyle name="Currency 3 3" xfId="17354"/>
    <cellStyle name="Currency 3 3 2" xfId="17355"/>
    <cellStyle name="Currency 3 3 3" xfId="17356"/>
    <cellStyle name="Currency 3 4" xfId="17357"/>
    <cellStyle name="Currency 3 4 2" xfId="17358"/>
    <cellStyle name="Currency 3 4 3" xfId="17359"/>
    <cellStyle name="Currency 3 5" xfId="17360"/>
    <cellStyle name="Currency 30" xfId="17361"/>
    <cellStyle name="Currency 30 2" xfId="17362"/>
    <cellStyle name="Currency 30 2 2" xfId="17363"/>
    <cellStyle name="Currency 30 3" xfId="17364"/>
    <cellStyle name="Currency 31" xfId="17365"/>
    <cellStyle name="Currency 31 2" xfId="17366"/>
    <cellStyle name="Currency 31 2 2" xfId="17367"/>
    <cellStyle name="Currency 31 3" xfId="17368"/>
    <cellStyle name="Currency 32" xfId="17369"/>
    <cellStyle name="Currency 32 2" xfId="17370"/>
    <cellStyle name="Currency 32 2 2" xfId="17371"/>
    <cellStyle name="Currency 32 3" xfId="17372"/>
    <cellStyle name="Currency 33" xfId="17373"/>
    <cellStyle name="Currency 33 2" xfId="17374"/>
    <cellStyle name="Currency 33 2 2" xfId="17375"/>
    <cellStyle name="Currency 33 3" xfId="17376"/>
    <cellStyle name="Currency 34" xfId="17377"/>
    <cellStyle name="Currency 34 2" xfId="17378"/>
    <cellStyle name="Currency 34 2 2" xfId="17379"/>
    <cellStyle name="Currency 34 3" xfId="17380"/>
    <cellStyle name="Currency 35" xfId="17381"/>
    <cellStyle name="Currency 36" xfId="17382"/>
    <cellStyle name="Currency 36 2" xfId="17383"/>
    <cellStyle name="Currency 36 2 2" xfId="17384"/>
    <cellStyle name="Currency 36 3" xfId="17385"/>
    <cellStyle name="Currency 37" xfId="17386"/>
    <cellStyle name="Currency 37 2" xfId="17387"/>
    <cellStyle name="Currency 37 2 2" xfId="17388"/>
    <cellStyle name="Currency 37 3" xfId="17389"/>
    <cellStyle name="Currency 38" xfId="17390"/>
    <cellStyle name="Currency 38 2" xfId="17391"/>
    <cellStyle name="Currency 38 2 2" xfId="17392"/>
    <cellStyle name="Currency 38 2 2 2" xfId="17393"/>
    <cellStyle name="Currency 38 2 2 2 2" xfId="17394"/>
    <cellStyle name="Currency 38 2 2 2 2 2" xfId="17395"/>
    <cellStyle name="Currency 38 2 2 2 3" xfId="17396"/>
    <cellStyle name="Currency 38 2 2 2 3 2" xfId="17397"/>
    <cellStyle name="Currency 38 2 2 2 4" xfId="17398"/>
    <cellStyle name="Currency 38 2 2 3" xfId="17399"/>
    <cellStyle name="Currency 38 2 2 3 2" xfId="17400"/>
    <cellStyle name="Currency 38 2 2 3 2 2" xfId="17401"/>
    <cellStyle name="Currency 38 2 2 3 3" xfId="17402"/>
    <cellStyle name="Currency 38 2 2 4" xfId="17403"/>
    <cellStyle name="Currency 38 2 2 4 2" xfId="17404"/>
    <cellStyle name="Currency 38 2 2 5" xfId="17405"/>
    <cellStyle name="Currency 38 2 2 5 2" xfId="17406"/>
    <cellStyle name="Currency 38 2 2 6" xfId="17407"/>
    <cellStyle name="Currency 38 2 3" xfId="17408"/>
    <cellStyle name="Currency 38 2 3 2" xfId="17409"/>
    <cellStyle name="Currency 38 2 3 2 2" xfId="17410"/>
    <cellStyle name="Currency 38 2 3 3" xfId="17411"/>
    <cellStyle name="Currency 38 2 3 3 2" xfId="17412"/>
    <cellStyle name="Currency 38 2 3 4" xfId="17413"/>
    <cellStyle name="Currency 38 2 4" xfId="17414"/>
    <cellStyle name="Currency 38 2 4 2" xfId="17415"/>
    <cellStyle name="Currency 38 2 4 2 2" xfId="17416"/>
    <cellStyle name="Currency 38 2 4 3" xfId="17417"/>
    <cellStyle name="Currency 38 2 5" xfId="17418"/>
    <cellStyle name="Currency 38 2 5 2" xfId="17419"/>
    <cellStyle name="Currency 38 2 6" xfId="17420"/>
    <cellStyle name="Currency 38 2 6 2" xfId="17421"/>
    <cellStyle name="Currency 38 2 7" xfId="17422"/>
    <cellStyle name="Currency 38 3" xfId="17423"/>
    <cellStyle name="Currency 38 3 2" xfId="17424"/>
    <cellStyle name="Currency 38 3 2 2" xfId="17425"/>
    <cellStyle name="Currency 38 3 2 2 2" xfId="17426"/>
    <cellStyle name="Currency 38 3 2 3" xfId="17427"/>
    <cellStyle name="Currency 38 3 2 3 2" xfId="17428"/>
    <cellStyle name="Currency 38 3 2 4" xfId="17429"/>
    <cellStyle name="Currency 38 3 3" xfId="17430"/>
    <cellStyle name="Currency 38 3 3 2" xfId="17431"/>
    <cellStyle name="Currency 38 3 3 2 2" xfId="17432"/>
    <cellStyle name="Currency 38 3 3 3" xfId="17433"/>
    <cellStyle name="Currency 38 3 4" xfId="17434"/>
    <cellStyle name="Currency 38 3 4 2" xfId="17435"/>
    <cellStyle name="Currency 38 3 5" xfId="17436"/>
    <cellStyle name="Currency 38 3 5 2" xfId="17437"/>
    <cellStyle name="Currency 38 3 6" xfId="17438"/>
    <cellStyle name="Currency 38 4" xfId="17439"/>
    <cellStyle name="Currency 38 4 2" xfId="17440"/>
    <cellStyle name="Currency 38 4 2 2" xfId="17441"/>
    <cellStyle name="Currency 38 4 3" xfId="17442"/>
    <cellStyle name="Currency 38 4 3 2" xfId="17443"/>
    <cellStyle name="Currency 38 4 4" xfId="17444"/>
    <cellStyle name="Currency 38 5" xfId="17445"/>
    <cellStyle name="Currency 38 5 2" xfId="17446"/>
    <cellStyle name="Currency 38 5 2 2" xfId="17447"/>
    <cellStyle name="Currency 38 5 3" xfId="17448"/>
    <cellStyle name="Currency 38 6" xfId="17449"/>
    <cellStyle name="Currency 38 6 2" xfId="17450"/>
    <cellStyle name="Currency 38 7" xfId="17451"/>
    <cellStyle name="Currency 38 7 2" xfId="17452"/>
    <cellStyle name="Currency 38 8" xfId="17453"/>
    <cellStyle name="Currency 39" xfId="17454"/>
    <cellStyle name="Currency 39 2" xfId="17455"/>
    <cellStyle name="Currency 39 2 2" xfId="17456"/>
    <cellStyle name="Currency 39 2 2 2" xfId="17457"/>
    <cellStyle name="Currency 39 2 2 2 2" xfId="17458"/>
    <cellStyle name="Currency 39 2 2 2 2 2" xfId="17459"/>
    <cellStyle name="Currency 39 2 2 2 3" xfId="17460"/>
    <cellStyle name="Currency 39 2 2 2 3 2" xfId="17461"/>
    <cellStyle name="Currency 39 2 2 2 4" xfId="17462"/>
    <cellStyle name="Currency 39 2 2 3" xfId="17463"/>
    <cellStyle name="Currency 39 2 2 3 2" xfId="17464"/>
    <cellStyle name="Currency 39 2 2 3 2 2" xfId="17465"/>
    <cellStyle name="Currency 39 2 2 3 3" xfId="17466"/>
    <cellStyle name="Currency 39 2 2 4" xfId="17467"/>
    <cellStyle name="Currency 39 2 2 4 2" xfId="17468"/>
    <cellStyle name="Currency 39 2 2 5" xfId="17469"/>
    <cellStyle name="Currency 39 2 2 5 2" xfId="17470"/>
    <cellStyle name="Currency 39 2 2 6" xfId="17471"/>
    <cellStyle name="Currency 39 2 3" xfId="17472"/>
    <cellStyle name="Currency 39 2 3 2" xfId="17473"/>
    <cellStyle name="Currency 39 2 3 2 2" xfId="17474"/>
    <cellStyle name="Currency 39 2 3 3" xfId="17475"/>
    <cellStyle name="Currency 39 2 3 3 2" xfId="17476"/>
    <cellStyle name="Currency 39 2 3 4" xfId="17477"/>
    <cellStyle name="Currency 39 2 4" xfId="17478"/>
    <cellStyle name="Currency 39 2 4 2" xfId="17479"/>
    <cellStyle name="Currency 39 2 4 2 2" xfId="17480"/>
    <cellStyle name="Currency 39 2 4 3" xfId="17481"/>
    <cellStyle name="Currency 39 2 5" xfId="17482"/>
    <cellStyle name="Currency 39 2 5 2" xfId="17483"/>
    <cellStyle name="Currency 39 2 6" xfId="17484"/>
    <cellStyle name="Currency 39 2 6 2" xfId="17485"/>
    <cellStyle name="Currency 39 2 7" xfId="17486"/>
    <cellStyle name="Currency 39 3" xfId="17487"/>
    <cellStyle name="Currency 39 3 2" xfId="17488"/>
    <cellStyle name="Currency 39 3 2 2" xfId="17489"/>
    <cellStyle name="Currency 39 3 2 2 2" xfId="17490"/>
    <cellStyle name="Currency 39 3 2 3" xfId="17491"/>
    <cellStyle name="Currency 39 3 2 3 2" xfId="17492"/>
    <cellStyle name="Currency 39 3 2 4" xfId="17493"/>
    <cellStyle name="Currency 39 3 3" xfId="17494"/>
    <cellStyle name="Currency 39 3 3 2" xfId="17495"/>
    <cellStyle name="Currency 39 3 3 2 2" xfId="17496"/>
    <cellStyle name="Currency 39 3 3 3" xfId="17497"/>
    <cellStyle name="Currency 39 3 4" xfId="17498"/>
    <cellStyle name="Currency 39 3 4 2" xfId="17499"/>
    <cellStyle name="Currency 39 3 5" xfId="17500"/>
    <cellStyle name="Currency 39 3 5 2" xfId="17501"/>
    <cellStyle name="Currency 39 3 6" xfId="17502"/>
    <cellStyle name="Currency 39 4" xfId="17503"/>
    <cellStyle name="Currency 39 4 2" xfId="17504"/>
    <cellStyle name="Currency 39 4 2 2" xfId="17505"/>
    <cellStyle name="Currency 39 4 3" xfId="17506"/>
    <cellStyle name="Currency 39 4 3 2" xfId="17507"/>
    <cellStyle name="Currency 39 4 4" xfId="17508"/>
    <cellStyle name="Currency 39 5" xfId="17509"/>
    <cellStyle name="Currency 39 5 2" xfId="17510"/>
    <cellStyle name="Currency 39 5 2 2" xfId="17511"/>
    <cellStyle name="Currency 39 5 3" xfId="17512"/>
    <cellStyle name="Currency 39 6" xfId="17513"/>
    <cellStyle name="Currency 39 6 2" xfId="17514"/>
    <cellStyle name="Currency 39 7" xfId="17515"/>
    <cellStyle name="Currency 39 7 2" xfId="17516"/>
    <cellStyle name="Currency 39 8" xfId="17517"/>
    <cellStyle name="Currency 4" xfId="17518"/>
    <cellStyle name="Currency 4 2" xfId="17519"/>
    <cellStyle name="Currency 4 2 2" xfId="17520"/>
    <cellStyle name="Currency 4 2 2 2" xfId="17521"/>
    <cellStyle name="Currency 4 2 2 2 2" xfId="17522"/>
    <cellStyle name="Currency 4 2 2 2 2 2" xfId="17523"/>
    <cellStyle name="Currency 4 2 2 2 3" xfId="17524"/>
    <cellStyle name="Currency 4 2 2 2 3 2" xfId="17525"/>
    <cellStyle name="Currency 4 2 2 2 4" xfId="17526"/>
    <cellStyle name="Currency 4 2 2 3" xfId="17527"/>
    <cellStyle name="Currency 4 2 2 3 2" xfId="17528"/>
    <cellStyle name="Currency 4 2 2 3 2 2" xfId="17529"/>
    <cellStyle name="Currency 4 2 2 3 3" xfId="17530"/>
    <cellStyle name="Currency 4 2 2 4" xfId="17531"/>
    <cellStyle name="Currency 4 2 2 4 2" xfId="17532"/>
    <cellStyle name="Currency 4 2 2 5" xfId="17533"/>
    <cellStyle name="Currency 4 2 2 5 2" xfId="17534"/>
    <cellStyle name="Currency 4 2 2 6" xfId="17535"/>
    <cellStyle name="Currency 4 2 3" xfId="17536"/>
    <cellStyle name="Currency 4 3" xfId="17537"/>
    <cellStyle name="Currency 4 4" xfId="17538"/>
    <cellStyle name="Currency 4 4 2" xfId="17539"/>
    <cellStyle name="Currency 4 5" xfId="17540"/>
    <cellStyle name="Currency 4 5 2" xfId="17541"/>
    <cellStyle name="Currency 4 5 2 2" xfId="17542"/>
    <cellStyle name="Currency 4 5 3" xfId="17543"/>
    <cellStyle name="Currency 4 5 3 2" xfId="17544"/>
    <cellStyle name="Currency 4 5 4" xfId="17545"/>
    <cellStyle name="Currency 4 6" xfId="17546"/>
    <cellStyle name="Currency 4 6 2" xfId="17547"/>
    <cellStyle name="Currency 4 7" xfId="17548"/>
    <cellStyle name="Currency 4 7 2" xfId="17549"/>
    <cellStyle name="Currency 4 8" xfId="17550"/>
    <cellStyle name="Currency 40" xfId="17551"/>
    <cellStyle name="Currency 40 2" xfId="17552"/>
    <cellStyle name="Currency 40 2 2" xfId="17553"/>
    <cellStyle name="Currency 40 2 2 2" xfId="17554"/>
    <cellStyle name="Currency 40 2 2 2 2" xfId="17555"/>
    <cellStyle name="Currency 40 2 2 2 2 2" xfId="17556"/>
    <cellStyle name="Currency 40 2 2 2 3" xfId="17557"/>
    <cellStyle name="Currency 40 2 2 2 3 2" xfId="17558"/>
    <cellStyle name="Currency 40 2 2 2 4" xfId="17559"/>
    <cellStyle name="Currency 40 2 2 3" xfId="17560"/>
    <cellStyle name="Currency 40 2 2 3 2" xfId="17561"/>
    <cellStyle name="Currency 40 2 2 3 2 2" xfId="17562"/>
    <cellStyle name="Currency 40 2 2 3 3" xfId="17563"/>
    <cellStyle name="Currency 40 2 2 4" xfId="17564"/>
    <cellStyle name="Currency 40 2 2 4 2" xfId="17565"/>
    <cellStyle name="Currency 40 2 2 5" xfId="17566"/>
    <cellStyle name="Currency 40 2 2 5 2" xfId="17567"/>
    <cellStyle name="Currency 40 2 2 6" xfId="17568"/>
    <cellStyle name="Currency 40 2 3" xfId="17569"/>
    <cellStyle name="Currency 40 2 3 2" xfId="17570"/>
    <cellStyle name="Currency 40 2 3 2 2" xfId="17571"/>
    <cellStyle name="Currency 40 2 3 3" xfId="17572"/>
    <cellStyle name="Currency 40 2 3 3 2" xfId="17573"/>
    <cellStyle name="Currency 40 2 3 4" xfId="17574"/>
    <cellStyle name="Currency 40 2 4" xfId="17575"/>
    <cellStyle name="Currency 40 2 4 2" xfId="17576"/>
    <cellStyle name="Currency 40 2 4 2 2" xfId="17577"/>
    <cellStyle name="Currency 40 2 4 3" xfId="17578"/>
    <cellStyle name="Currency 40 2 5" xfId="17579"/>
    <cellStyle name="Currency 40 2 5 2" xfId="17580"/>
    <cellStyle name="Currency 40 2 6" xfId="17581"/>
    <cellStyle name="Currency 40 2 6 2" xfId="17582"/>
    <cellStyle name="Currency 40 2 7" xfId="17583"/>
    <cellStyle name="Currency 40 3" xfId="17584"/>
    <cellStyle name="Currency 40 3 2" xfId="17585"/>
    <cellStyle name="Currency 40 3 2 2" xfId="17586"/>
    <cellStyle name="Currency 40 3 2 2 2" xfId="17587"/>
    <cellStyle name="Currency 40 3 2 3" xfId="17588"/>
    <cellStyle name="Currency 40 3 2 3 2" xfId="17589"/>
    <cellStyle name="Currency 40 3 2 4" xfId="17590"/>
    <cellStyle name="Currency 40 3 3" xfId="17591"/>
    <cellStyle name="Currency 40 3 3 2" xfId="17592"/>
    <cellStyle name="Currency 40 3 3 2 2" xfId="17593"/>
    <cellStyle name="Currency 40 3 3 3" xfId="17594"/>
    <cellStyle name="Currency 40 3 4" xfId="17595"/>
    <cellStyle name="Currency 40 3 4 2" xfId="17596"/>
    <cellStyle name="Currency 40 3 5" xfId="17597"/>
    <cellStyle name="Currency 40 3 5 2" xfId="17598"/>
    <cellStyle name="Currency 40 3 6" xfId="17599"/>
    <cellStyle name="Currency 40 4" xfId="17600"/>
    <cellStyle name="Currency 40 4 2" xfId="17601"/>
    <cellStyle name="Currency 40 4 2 2" xfId="17602"/>
    <cellStyle name="Currency 40 4 3" xfId="17603"/>
    <cellStyle name="Currency 40 4 3 2" xfId="17604"/>
    <cellStyle name="Currency 40 4 4" xfId="17605"/>
    <cellStyle name="Currency 40 5" xfId="17606"/>
    <cellStyle name="Currency 40 5 2" xfId="17607"/>
    <cellStyle name="Currency 40 5 2 2" xfId="17608"/>
    <cellStyle name="Currency 40 5 3" xfId="17609"/>
    <cellStyle name="Currency 40 6" xfId="17610"/>
    <cellStyle name="Currency 40 6 2" xfId="17611"/>
    <cellStyle name="Currency 40 7" xfId="17612"/>
    <cellStyle name="Currency 40 7 2" xfId="17613"/>
    <cellStyle name="Currency 40 8" xfId="17614"/>
    <cellStyle name="Currency 41" xfId="17615"/>
    <cellStyle name="Currency 41 2" xfId="17616"/>
    <cellStyle name="Currency 42" xfId="17617"/>
    <cellStyle name="Currency 42 2" xfId="17618"/>
    <cellStyle name="Currency 42 2 2" xfId="17619"/>
    <cellStyle name="Currency 42 3" xfId="17620"/>
    <cellStyle name="Currency 43" xfId="17621"/>
    <cellStyle name="Currency 43 2" xfId="17622"/>
    <cellStyle name="Currency 43 2 2" xfId="17623"/>
    <cellStyle name="Currency 43 3" xfId="17624"/>
    <cellStyle name="Currency 44" xfId="17625"/>
    <cellStyle name="Currency 44 2" xfId="17626"/>
    <cellStyle name="Currency 44 2 2" xfId="17627"/>
    <cellStyle name="Currency 44 3" xfId="17628"/>
    <cellStyle name="Currency 45" xfId="17629"/>
    <cellStyle name="Currency 45 2" xfId="17630"/>
    <cellStyle name="Currency 45 2 2" xfId="17631"/>
    <cellStyle name="Currency 45 3" xfId="17632"/>
    <cellStyle name="Currency 46" xfId="17633"/>
    <cellStyle name="Currency 46 2" xfId="17634"/>
    <cellStyle name="Currency 46 2 2" xfId="17635"/>
    <cellStyle name="Currency 46 3" xfId="17636"/>
    <cellStyle name="Currency 47" xfId="17637"/>
    <cellStyle name="Currency 47 2" xfId="17638"/>
    <cellStyle name="Currency 47 2 2" xfId="17639"/>
    <cellStyle name="Currency 47 3" xfId="17640"/>
    <cellStyle name="Currency 48" xfId="17641"/>
    <cellStyle name="Currency 48 2" xfId="17642"/>
    <cellStyle name="Currency 48 2 2" xfId="17643"/>
    <cellStyle name="Currency 48 3" xfId="17644"/>
    <cellStyle name="Currency 49" xfId="17645"/>
    <cellStyle name="Currency 49 2" xfId="17646"/>
    <cellStyle name="Currency 49 2 2" xfId="17647"/>
    <cellStyle name="Currency 49 3" xfId="17648"/>
    <cellStyle name="Currency 5" xfId="17649"/>
    <cellStyle name="Currency 5 2" xfId="17650"/>
    <cellStyle name="Currency 5 2 2" xfId="17651"/>
    <cellStyle name="Currency 5 2 2 2" xfId="17652"/>
    <cellStyle name="Currency 5 2 2 2 2" xfId="17653"/>
    <cellStyle name="Currency 5 2 2 2 2 2" xfId="17654"/>
    <cellStyle name="Currency 5 2 2 2 2 2 2" xfId="17655"/>
    <cellStyle name="Currency 5 2 2 2 2 3" xfId="17656"/>
    <cellStyle name="Currency 5 2 2 2 3" xfId="17657"/>
    <cellStyle name="Currency 5 2 2 2 3 2" xfId="17658"/>
    <cellStyle name="Currency 5 2 2 2 4" xfId="17659"/>
    <cellStyle name="Currency 5 2 2 3" xfId="17660"/>
    <cellStyle name="Currency 5 2 2 3 2" xfId="17661"/>
    <cellStyle name="Currency 5 2 2 3 2 2" xfId="17662"/>
    <cellStyle name="Currency 5 2 2 3 3" xfId="17663"/>
    <cellStyle name="Currency 5 2 2 4" xfId="17664"/>
    <cellStyle name="Currency 5 2 2 4 2" xfId="17665"/>
    <cellStyle name="Currency 5 2 2 5" xfId="17666"/>
    <cellStyle name="Currency 5 2 3" xfId="17667"/>
    <cellStyle name="Currency 5 2 3 2" xfId="17668"/>
    <cellStyle name="Currency 5 2 3 2 2" xfId="17669"/>
    <cellStyle name="Currency 5 2 3 2 2 2" xfId="17670"/>
    <cellStyle name="Currency 5 2 3 2 3" xfId="17671"/>
    <cellStyle name="Currency 5 2 3 3" xfId="17672"/>
    <cellStyle name="Currency 5 2 3 3 2" xfId="17673"/>
    <cellStyle name="Currency 5 2 3 4" xfId="17674"/>
    <cellStyle name="Currency 5 2 4" xfId="17675"/>
    <cellStyle name="Currency 5 2 4 2" xfId="17676"/>
    <cellStyle name="Currency 5 2 4 2 2" xfId="17677"/>
    <cellStyle name="Currency 5 2 4 3" xfId="17678"/>
    <cellStyle name="Currency 5 2 5" xfId="17679"/>
    <cellStyle name="Currency 5 2 5 2" xfId="17680"/>
    <cellStyle name="Currency 5 2 6" xfId="17681"/>
    <cellStyle name="Currency 5 2 7" xfId="17682"/>
    <cellStyle name="Currency 5 3" xfId="17683"/>
    <cellStyle name="Currency 5 3 2" xfId="17684"/>
    <cellStyle name="Currency 5 3 2 2" xfId="17685"/>
    <cellStyle name="Currency 5 3 2 2 2" xfId="17686"/>
    <cellStyle name="Currency 5 3 2 2 2 2" xfId="17687"/>
    <cellStyle name="Currency 5 3 2 2 3" xfId="17688"/>
    <cellStyle name="Currency 5 3 2 3" xfId="17689"/>
    <cellStyle name="Currency 5 3 2 3 2" xfId="17690"/>
    <cellStyle name="Currency 5 3 2 4" xfId="17691"/>
    <cellStyle name="Currency 5 3 2 5" xfId="17692"/>
    <cellStyle name="Currency 5 3 3" xfId="17693"/>
    <cellStyle name="Currency 5 3 3 2" xfId="17694"/>
    <cellStyle name="Currency 5 3 3 2 2" xfId="17695"/>
    <cellStyle name="Currency 5 3 3 3" xfId="17696"/>
    <cellStyle name="Currency 5 3 4" xfId="17697"/>
    <cellStyle name="Currency 5 3 4 2" xfId="17698"/>
    <cellStyle name="Currency 5 3 5" xfId="17699"/>
    <cellStyle name="Currency 5 3 6" xfId="17700"/>
    <cellStyle name="Currency 5 4" xfId="17701"/>
    <cellStyle name="Currency 5 4 2" xfId="17702"/>
    <cellStyle name="Currency 5 4 2 2" xfId="17703"/>
    <cellStyle name="Currency 5 4 2 2 2" xfId="17704"/>
    <cellStyle name="Currency 5 4 2 3" xfId="17705"/>
    <cellStyle name="Currency 5 4 3" xfId="17706"/>
    <cellStyle name="Currency 5 4 3 2" xfId="17707"/>
    <cellStyle name="Currency 5 4 4" xfId="17708"/>
    <cellStyle name="Currency 5 4 5" xfId="17709"/>
    <cellStyle name="Currency 5 5" xfId="17710"/>
    <cellStyle name="Currency 5 5 2" xfId="17711"/>
    <cellStyle name="Currency 5 5 2 2" xfId="17712"/>
    <cellStyle name="Currency 5 5 3" xfId="17713"/>
    <cellStyle name="Currency 5 6" xfId="17714"/>
    <cellStyle name="Currency 5 6 2" xfId="17715"/>
    <cellStyle name="Currency 5 7" xfId="17716"/>
    <cellStyle name="Currency 5 8" xfId="17717"/>
    <cellStyle name="Currency 50" xfId="17718"/>
    <cellStyle name="Currency 50 2" xfId="17719"/>
    <cellStyle name="Currency 50 2 2" xfId="17720"/>
    <cellStyle name="Currency 50 3" xfId="17721"/>
    <cellStyle name="Currency 51" xfId="17722"/>
    <cellStyle name="Currency 51 2" xfId="17723"/>
    <cellStyle name="Currency 51 2 2" xfId="17724"/>
    <cellStyle name="Currency 51 3" xfId="17725"/>
    <cellStyle name="Currency 52" xfId="17726"/>
    <cellStyle name="Currency 52 2" xfId="17727"/>
    <cellStyle name="Currency 53" xfId="17728"/>
    <cellStyle name="Currency 53 2" xfId="17729"/>
    <cellStyle name="Currency 54" xfId="17730"/>
    <cellStyle name="Currency 54 2" xfId="17731"/>
    <cellStyle name="Currency 55" xfId="17732"/>
    <cellStyle name="Currency 55 2" xfId="17733"/>
    <cellStyle name="Currency 56" xfId="17734"/>
    <cellStyle name="Currency 56 2" xfId="17735"/>
    <cellStyle name="Currency 57" xfId="17736"/>
    <cellStyle name="Currency 57 2" xfId="17737"/>
    <cellStyle name="Currency 58" xfId="17738"/>
    <cellStyle name="Currency 58 2" xfId="17739"/>
    <cellStyle name="Currency 59" xfId="17740"/>
    <cellStyle name="Currency 59 2" xfId="17741"/>
    <cellStyle name="Currency 6" xfId="17742"/>
    <cellStyle name="Currency 6 2" xfId="17743"/>
    <cellStyle name="Currency 6 2 2" xfId="17744"/>
    <cellStyle name="Currency 6 2 3" xfId="17745"/>
    <cellStyle name="Currency 6 3" xfId="17746"/>
    <cellStyle name="Currency 6 3 2" xfId="17747"/>
    <cellStyle name="Currency 6 3 3" xfId="17748"/>
    <cellStyle name="Currency 6 4" xfId="17749"/>
    <cellStyle name="Currency 60" xfId="17750"/>
    <cellStyle name="Currency 60 2" xfId="17751"/>
    <cellStyle name="Currency 61" xfId="17752"/>
    <cellStyle name="Currency 61 2" xfId="17753"/>
    <cellStyle name="Currency 62" xfId="17754"/>
    <cellStyle name="Currency 62 2" xfId="17755"/>
    <cellStyle name="Currency 63" xfId="17756"/>
    <cellStyle name="Currency 63 2" xfId="17757"/>
    <cellStyle name="Currency 64" xfId="17758"/>
    <cellStyle name="Currency 64 2" xfId="17759"/>
    <cellStyle name="Currency 65" xfId="17760"/>
    <cellStyle name="Currency 65 2" xfId="17761"/>
    <cellStyle name="Currency 66" xfId="17762"/>
    <cellStyle name="Currency 66 2" xfId="17763"/>
    <cellStyle name="Currency 67" xfId="17764"/>
    <cellStyle name="Currency 67 2" xfId="17765"/>
    <cellStyle name="Currency 68" xfId="17766"/>
    <cellStyle name="Currency 68 2" xfId="17767"/>
    <cellStyle name="Currency 69" xfId="17768"/>
    <cellStyle name="Currency 69 2" xfId="17769"/>
    <cellStyle name="Currency 7" xfId="17770"/>
    <cellStyle name="Currency 7 2" xfId="17771"/>
    <cellStyle name="Currency 7 2 2" xfId="17772"/>
    <cellStyle name="Currency 7 2 2 2" xfId="17773"/>
    <cellStyle name="Currency 7 2 3" xfId="17774"/>
    <cellStyle name="Currency 7 2 3 2" xfId="17775"/>
    <cellStyle name="Currency 7 2 3 2 2" xfId="17776"/>
    <cellStyle name="Currency 7 2 3 3" xfId="17777"/>
    <cellStyle name="Currency 7 2 3 3 2" xfId="17778"/>
    <cellStyle name="Currency 7 2 3 4" xfId="17779"/>
    <cellStyle name="Currency 7 2 4" xfId="17780"/>
    <cellStyle name="Currency 7 2 4 2" xfId="17781"/>
    <cellStyle name="Currency 7 2 5" xfId="17782"/>
    <cellStyle name="Currency 7 2 5 2" xfId="17783"/>
    <cellStyle name="Currency 7 2 6" xfId="17784"/>
    <cellStyle name="Currency 7 3" xfId="17785"/>
    <cellStyle name="Currency 7 3 2" xfId="17786"/>
    <cellStyle name="Currency 70" xfId="17787"/>
    <cellStyle name="Currency 70 2" xfId="17788"/>
    <cellStyle name="Currency 71" xfId="17789"/>
    <cellStyle name="Currency 71 2" xfId="17790"/>
    <cellStyle name="Currency 72" xfId="17791"/>
    <cellStyle name="Currency 72 2" xfId="17792"/>
    <cellStyle name="Currency 73" xfId="17793"/>
    <cellStyle name="Currency 73 2" xfId="17794"/>
    <cellStyle name="Currency 74" xfId="17795"/>
    <cellStyle name="Currency 74 2" xfId="17796"/>
    <cellStyle name="Currency 75" xfId="17797"/>
    <cellStyle name="Currency 75 2" xfId="17798"/>
    <cellStyle name="Currency 76" xfId="17799"/>
    <cellStyle name="Currency 76 2" xfId="17800"/>
    <cellStyle name="Currency 77" xfId="17801"/>
    <cellStyle name="Currency 77 2" xfId="17802"/>
    <cellStyle name="Currency 78" xfId="17803"/>
    <cellStyle name="Currency 78 2" xfId="17804"/>
    <cellStyle name="Currency 79" xfId="17805"/>
    <cellStyle name="Currency 79 2" xfId="17806"/>
    <cellStyle name="Currency 8" xfId="17807"/>
    <cellStyle name="Currency 8 2" xfId="17808"/>
    <cellStyle name="Currency 8 2 2" xfId="17809"/>
    <cellStyle name="Currency 8 3" xfId="17810"/>
    <cellStyle name="Currency 8 3 2" xfId="17811"/>
    <cellStyle name="Currency 80" xfId="17812"/>
    <cellStyle name="Currency 80 2" xfId="17813"/>
    <cellStyle name="Currency 81" xfId="17814"/>
    <cellStyle name="Currency 81 2" xfId="17815"/>
    <cellStyle name="Currency 82" xfId="17816"/>
    <cellStyle name="Currency 82 2" xfId="17817"/>
    <cellStyle name="Currency 83" xfId="17818"/>
    <cellStyle name="Currency 83 2" xfId="17819"/>
    <cellStyle name="Currency 84" xfId="17820"/>
    <cellStyle name="Currency 84 2" xfId="17821"/>
    <cellStyle name="Currency 85" xfId="17822"/>
    <cellStyle name="Currency 85 2" xfId="17823"/>
    <cellStyle name="Currency 86" xfId="17824"/>
    <cellStyle name="Currency 86 2" xfId="17825"/>
    <cellStyle name="Currency 87" xfId="17826"/>
    <cellStyle name="Currency 87 2" xfId="17827"/>
    <cellStyle name="Currency 88" xfId="17828"/>
    <cellStyle name="Currency 88 2" xfId="17829"/>
    <cellStyle name="Currency 89" xfId="17830"/>
    <cellStyle name="Currency 89 2" xfId="17831"/>
    <cellStyle name="Currency 9" xfId="17832"/>
    <cellStyle name="Currency 9 2" xfId="17833"/>
    <cellStyle name="Currency 9 2 2" xfId="17834"/>
    <cellStyle name="Currency 9 3" xfId="17835"/>
    <cellStyle name="Currency 9 3 2" xfId="17836"/>
    <cellStyle name="Currency 9 4" xfId="17837"/>
    <cellStyle name="Currency 9 4 2" xfId="17838"/>
    <cellStyle name="Currency 9 4 2 2" xfId="17839"/>
    <cellStyle name="Currency 9 4 3" xfId="17840"/>
    <cellStyle name="Currency 9 4 3 2" xfId="17841"/>
    <cellStyle name="Currency 9 4 4" xfId="17842"/>
    <cellStyle name="Currency 9 5" xfId="17843"/>
    <cellStyle name="Currency 9 5 2" xfId="17844"/>
    <cellStyle name="Currency 9 6" xfId="17845"/>
    <cellStyle name="Currency 9 6 2" xfId="17846"/>
    <cellStyle name="Currency 9 7" xfId="17847"/>
    <cellStyle name="Currency 90" xfId="17848"/>
    <cellStyle name="Currency 90 2" xfId="17849"/>
    <cellStyle name="Currency 91" xfId="17850"/>
    <cellStyle name="Currency 91 2" xfId="17851"/>
    <cellStyle name="Currency 92" xfId="17852"/>
    <cellStyle name="Currency 92 2" xfId="17853"/>
    <cellStyle name="Currency 93" xfId="17854"/>
    <cellStyle name="Currency 93 2" xfId="17855"/>
    <cellStyle name="Currency 94" xfId="17856"/>
    <cellStyle name="Currency 94 2" xfId="17857"/>
    <cellStyle name="Currency 95" xfId="17858"/>
    <cellStyle name="Currency 95 2" xfId="17859"/>
    <cellStyle name="Currency 96" xfId="17860"/>
    <cellStyle name="Currency 96 2" xfId="17861"/>
    <cellStyle name="Currency 97" xfId="17862"/>
    <cellStyle name="Currency 97 2" xfId="17863"/>
    <cellStyle name="Currency 98" xfId="17864"/>
    <cellStyle name="Currency 98 2" xfId="17865"/>
    <cellStyle name="Currency 98 2 2" xfId="17866"/>
    <cellStyle name="Currency 98 3" xfId="17867"/>
    <cellStyle name="Currency 99" xfId="17868"/>
    <cellStyle name="Currency 99 2" xfId="17869"/>
    <cellStyle name="Currency 99 2 2" xfId="17870"/>
    <cellStyle name="Currency 99 3" xfId="17871"/>
    <cellStyle name="D4_B8B1_005004B79812_.wvu.PrintTitlest" xfId="17872"/>
    <cellStyle name="Data input" xfId="17873"/>
    <cellStyle name="Data input 2" xfId="17874"/>
    <cellStyle name="Data input 2 2" xfId="17875"/>
    <cellStyle name="Data input 2 2 2" xfId="17876"/>
    <cellStyle name="Data input 2 2 3" xfId="17877"/>
    <cellStyle name="Data input 2 2 4" xfId="17878"/>
    <cellStyle name="Data input 2 3" xfId="17879"/>
    <cellStyle name="Data input 2 3 2" xfId="17880"/>
    <cellStyle name="Data input 2 3 2 2" xfId="17881"/>
    <cellStyle name="Data input 2 3 2 3" xfId="17882"/>
    <cellStyle name="Data input 2 3 3" xfId="17883"/>
    <cellStyle name="Data input 2 3 4" xfId="17884"/>
    <cellStyle name="Data input 2 3 4 2" xfId="17885"/>
    <cellStyle name="Data input 2 4" xfId="17886"/>
    <cellStyle name="Data input 2 4 2" xfId="17887"/>
    <cellStyle name="Data input 2 4 2 2" xfId="17888"/>
    <cellStyle name="Data input 2 4 3" xfId="17889"/>
    <cellStyle name="Data input 2 4 4" xfId="17890"/>
    <cellStyle name="Data input 2 5" xfId="17891"/>
    <cellStyle name="Data input 2 6" xfId="17892"/>
    <cellStyle name="Data input 2 7" xfId="17893"/>
    <cellStyle name="Data input 2 7 2" xfId="17894"/>
    <cellStyle name="Data input 3" xfId="17895"/>
    <cellStyle name="Data input 3 2" xfId="17896"/>
    <cellStyle name="Data input 3 2 2" xfId="17897"/>
    <cellStyle name="Data input 3 3" xfId="17898"/>
    <cellStyle name="Data input 3 4" xfId="17899"/>
    <cellStyle name="Data input 4" xfId="17900"/>
    <cellStyle name="Data input 5" xfId="17901"/>
    <cellStyle name="Data input 6" xfId="17902"/>
    <cellStyle name="Date" xfId="17903"/>
    <cellStyle name="Date 2" xfId="17904"/>
    <cellStyle name="Date 2 2" xfId="17905"/>
    <cellStyle name="Date 3" xfId="17906"/>
    <cellStyle name="Date_ACS Overall" xfId="17907"/>
    <cellStyle name="Dates" xfId="17908"/>
    <cellStyle name="Dates 2" xfId="17909"/>
    <cellStyle name="Dates 2 2" xfId="17910"/>
    <cellStyle name="Dates 2 2 2" xfId="17911"/>
    <cellStyle name="Dates 2 2 3" xfId="17912"/>
    <cellStyle name="Dates 2 2 4" xfId="17913"/>
    <cellStyle name="Dates 2 3" xfId="17914"/>
    <cellStyle name="Dates 2 3 2" xfId="17915"/>
    <cellStyle name="Dates 2 3 2 2" xfId="17916"/>
    <cellStyle name="Dates 2 3 2 3" xfId="17917"/>
    <cellStyle name="Dates 2 3 3" xfId="17918"/>
    <cellStyle name="Dates 2 3 4" xfId="17919"/>
    <cellStyle name="Dates 2 3 4 2" xfId="17920"/>
    <cellStyle name="Dates 2 4" xfId="17921"/>
    <cellStyle name="Dates 2 4 2" xfId="17922"/>
    <cellStyle name="Dates 2 4 2 2" xfId="17923"/>
    <cellStyle name="Dates 2 4 3" xfId="17924"/>
    <cellStyle name="Dates 2 4 4" xfId="17925"/>
    <cellStyle name="Dates 2 5" xfId="17926"/>
    <cellStyle name="Dates 2 6" xfId="17927"/>
    <cellStyle name="Dates 2 7" xfId="17928"/>
    <cellStyle name="Dates 2 7 2" xfId="17929"/>
    <cellStyle name="Dates 2 8" xfId="17930"/>
    <cellStyle name="Dates 3" xfId="17931"/>
    <cellStyle name="Dates 3 2" xfId="17932"/>
    <cellStyle name="Dates 3 2 2" xfId="17933"/>
    <cellStyle name="Dates 3 2 3" xfId="17934"/>
    <cellStyle name="Dates 3 2 4" xfId="17935"/>
    <cellStyle name="Dates 3 3" xfId="17936"/>
    <cellStyle name="Dates 3 4" xfId="17937"/>
    <cellStyle name="Dates 3 5" xfId="17938"/>
    <cellStyle name="Dates 4" xfId="17939"/>
    <cellStyle name="Dates 5" xfId="17940"/>
    <cellStyle name="Dates 6" xfId="17941"/>
    <cellStyle name="Emphasis 1" xfId="17942"/>
    <cellStyle name="Emphasis 1 2" xfId="17943"/>
    <cellStyle name="Emphasis 2" xfId="17944"/>
    <cellStyle name="Emphasis 2 2" xfId="17945"/>
    <cellStyle name="Emphasis 3" xfId="17946"/>
    <cellStyle name="Emphasis 3 2" xfId="17947"/>
    <cellStyle name="Euro" xfId="17948"/>
    <cellStyle name="Euro 2" xfId="17949"/>
    <cellStyle name="Euro 2 2" xfId="17950"/>
    <cellStyle name="Euro 3" xfId="17951"/>
    <cellStyle name="Euro 3 2" xfId="17952"/>
    <cellStyle name="Euro 4" xfId="17953"/>
    <cellStyle name="Euro 4 2" xfId="17954"/>
    <cellStyle name="Euro 5" xfId="17955"/>
    <cellStyle name="Euro 6" xfId="17956"/>
    <cellStyle name="Explanatory Text 2" xfId="17957"/>
    <cellStyle name="Explanatory Text 2 2" xfId="17958"/>
    <cellStyle name="Explanatory Text 2 2 2" xfId="17959"/>
    <cellStyle name="Explanatory Text 2 2 3" xfId="17960"/>
    <cellStyle name="Explanatory Text 2 3" xfId="17961"/>
    <cellStyle name="Explanatory Text 2 3 2" xfId="17962"/>
    <cellStyle name="Explanatory Text 2 3 3" xfId="17963"/>
    <cellStyle name="Explanatory Text 2 4" xfId="17964"/>
    <cellStyle name="Explanatory Text 2 4 2" xfId="17965"/>
    <cellStyle name="Explanatory Text 2 5" xfId="17966"/>
    <cellStyle name="Explanatory Text 2 5 2" xfId="17967"/>
    <cellStyle name="Explanatory Text 3" xfId="17968"/>
    <cellStyle name="Explanatory Text 3 2" xfId="17969"/>
    <cellStyle name="Explanatory Text 3 2 2" xfId="17970"/>
    <cellStyle name="Explanatory Text 3 3" xfId="17971"/>
    <cellStyle name="Explanatory Text 3 4" xfId="17972"/>
    <cellStyle name="Explanatory Text 3 5" xfId="17973"/>
    <cellStyle name="Explanatory Text 4" xfId="17974"/>
    <cellStyle name="Explanatory Text 4 2" xfId="17975"/>
    <cellStyle name="Explanatory Text 4 2 2" xfId="17976"/>
    <cellStyle name="Explanatory Text 4 3" xfId="17977"/>
    <cellStyle name="Explanatory Text 4 4" xfId="17978"/>
    <cellStyle name="Explanatory Text 5" xfId="17979"/>
    <cellStyle name="Explanatory Text 6" xfId="17980"/>
    <cellStyle name="EY%colcalc" xfId="17981"/>
    <cellStyle name="EY%input" xfId="17982"/>
    <cellStyle name="EY%rowcalc" xfId="17983"/>
    <cellStyle name="EY0dp" xfId="17984"/>
    <cellStyle name="EY1dp" xfId="17985"/>
    <cellStyle name="EY2dp" xfId="17986"/>
    <cellStyle name="EY3dp" xfId="17987"/>
    <cellStyle name="EYColumnHeading" xfId="17988"/>
    <cellStyle name="EYColumnHeading 2" xfId="17989"/>
    <cellStyle name="EYColumnHeading 2 2" xfId="17990"/>
    <cellStyle name="EYColumnHeading 2 3" xfId="17991"/>
    <cellStyle name="EYColumnHeading 2 4" xfId="17992"/>
    <cellStyle name="EYColumnHeading 3" xfId="17993"/>
    <cellStyle name="EYColumnHeading 3 2" xfId="17994"/>
    <cellStyle name="EYColumnHeading 4" xfId="17995"/>
    <cellStyle name="EYColumnHeading 4 2" xfId="17996"/>
    <cellStyle name="EYHeading1" xfId="17997"/>
    <cellStyle name="EYheading2" xfId="17998"/>
    <cellStyle name="EYheading3" xfId="17999"/>
    <cellStyle name="EYnumber" xfId="18000"/>
    <cellStyle name="EYnumber 2" xfId="18001"/>
    <cellStyle name="EYnumber 3" xfId="18002"/>
    <cellStyle name="EYSheetHeader1" xfId="18003"/>
    <cellStyle name="EYtext" xfId="18004"/>
    <cellStyle name="EYtext 2" xfId="18005"/>
    <cellStyle name="EYtext 2 2" xfId="18006"/>
    <cellStyle name="EYtext 2 3" xfId="18007"/>
    <cellStyle name="EYtext 2 4" xfId="18008"/>
    <cellStyle name="EYtext 3" xfId="18009"/>
    <cellStyle name="EYtext 3 2" xfId="18010"/>
    <cellStyle name="EYtext 4" xfId="18011"/>
    <cellStyle name="EYtext 4 2" xfId="18012"/>
    <cellStyle name="Fixed" xfId="18013"/>
    <cellStyle name="Fixed 2" xfId="18014"/>
    <cellStyle name="Flashing" xfId="18015"/>
    <cellStyle name="Gilsans" xfId="18016"/>
    <cellStyle name="Gilsansl" xfId="18017"/>
    <cellStyle name="Good 2" xfId="18018"/>
    <cellStyle name="Good 2 2" xfId="18019"/>
    <cellStyle name="Good 2 2 2" xfId="18020"/>
    <cellStyle name="Good 2 2 2 2" xfId="18021"/>
    <cellStyle name="Good 2 2 3" xfId="18022"/>
    <cellStyle name="Good 2 2 4" xfId="18023"/>
    <cellStyle name="Good 2 2 5" xfId="18024"/>
    <cellStyle name="Good 2 3" xfId="18025"/>
    <cellStyle name="Good 2 3 2" xfId="18026"/>
    <cellStyle name="Good 2 3 3" xfId="18027"/>
    <cellStyle name="Good 2 4" xfId="18028"/>
    <cellStyle name="Good 2 4 2" xfId="18029"/>
    <cellStyle name="Good 2 5" xfId="18030"/>
    <cellStyle name="Good 2 5 2" xfId="18031"/>
    <cellStyle name="Good 2 6" xfId="18032"/>
    <cellStyle name="Good 2 6 2" xfId="18033"/>
    <cellStyle name="Good 2 7" xfId="18034"/>
    <cellStyle name="Good 2 8" xfId="18035"/>
    <cellStyle name="Good 3" xfId="18036"/>
    <cellStyle name="Good 3 2" xfId="18037"/>
    <cellStyle name="Good 3 2 2" xfId="18038"/>
    <cellStyle name="Good 3 3" xfId="18039"/>
    <cellStyle name="Good 3 4" xfId="18040"/>
    <cellStyle name="Good 3 5" xfId="18041"/>
    <cellStyle name="Good 4" xfId="18042"/>
    <cellStyle name="Good 4 2" xfId="18043"/>
    <cellStyle name="Good 4 2 2" xfId="18044"/>
    <cellStyle name="Good 4 2 3" xfId="18045"/>
    <cellStyle name="Good 4 3" xfId="18046"/>
    <cellStyle name="Good 4 4" xfId="18047"/>
    <cellStyle name="Good 5" xfId="18048"/>
    <cellStyle name="Good 5 2" xfId="18049"/>
    <cellStyle name="Good 6" xfId="18050"/>
    <cellStyle name="Good 7" xfId="18051"/>
    <cellStyle name="Good 8" xfId="18052"/>
    <cellStyle name="Good 9" xfId="18053"/>
    <cellStyle name="Grey" xfId="18054"/>
    <cellStyle name="Hard Coded" xfId="18055"/>
    <cellStyle name="Hard Coded 10" xfId="18056"/>
    <cellStyle name="Hard Coded 10 2" xfId="18057"/>
    <cellStyle name="Hard Coded 10 2 2" xfId="18058"/>
    <cellStyle name="Hard Coded 10 2 2 2" xfId="18059"/>
    <cellStyle name="Hard Coded 10 2 3" xfId="18060"/>
    <cellStyle name="Hard Coded 10 2 3 2" xfId="18061"/>
    <cellStyle name="Hard Coded 10 3" xfId="18062"/>
    <cellStyle name="Hard Coded 10 3 2" xfId="18063"/>
    <cellStyle name="Hard Coded 10 3 2 2" xfId="18064"/>
    <cellStyle name="Hard Coded 10 3 3" xfId="18065"/>
    <cellStyle name="Hard Coded 10 4" xfId="18066"/>
    <cellStyle name="Hard Coded 10 4 2" xfId="18067"/>
    <cellStyle name="Hard Coded 10 5" xfId="18068"/>
    <cellStyle name="Hard Coded 10 5 2" xfId="18069"/>
    <cellStyle name="Hard Coded 10 5 3" xfId="18070"/>
    <cellStyle name="Hard Coded 11" xfId="18071"/>
    <cellStyle name="Hard Coded 11 2" xfId="18072"/>
    <cellStyle name="Hard Coded 11 2 2" xfId="18073"/>
    <cellStyle name="Hard Coded 11 3" xfId="18074"/>
    <cellStyle name="Hard Coded 11 3 2" xfId="18075"/>
    <cellStyle name="Hard Coded 11 4" xfId="18076"/>
    <cellStyle name="Hard Coded 11 4 2" xfId="18077"/>
    <cellStyle name="Hard Coded 11 5" xfId="18078"/>
    <cellStyle name="Hard Coded 12" xfId="18079"/>
    <cellStyle name="Hard Coded 12 2" xfId="18080"/>
    <cellStyle name="Hard Coded 12 2 2" xfId="18081"/>
    <cellStyle name="Hard Coded 12 3" xfId="18082"/>
    <cellStyle name="Hard Coded 2" xfId="18083"/>
    <cellStyle name="Hard Coded 2 2" xfId="18084"/>
    <cellStyle name="Hard Coded 2 2 2" xfId="18085"/>
    <cellStyle name="Hard Coded 2 2 2 2" xfId="18086"/>
    <cellStyle name="Hard Coded 2 2 2 2 2" xfId="18087"/>
    <cellStyle name="Hard Coded 2 2 2 3" xfId="18088"/>
    <cellStyle name="Hard Coded 2 2 2 3 2" xfId="18089"/>
    <cellStyle name="Hard Coded 2 2 3" xfId="18090"/>
    <cellStyle name="Hard Coded 2 2 3 2" xfId="18091"/>
    <cellStyle name="Hard Coded 2 2 3 2 2" xfId="18092"/>
    <cellStyle name="Hard Coded 2 2 3 3" xfId="18093"/>
    <cellStyle name="Hard Coded 2 2 4" xfId="18094"/>
    <cellStyle name="Hard Coded 2 2 4 2" xfId="18095"/>
    <cellStyle name="Hard Coded 2 2 5" xfId="18096"/>
    <cellStyle name="Hard Coded 2 2 5 2" xfId="18097"/>
    <cellStyle name="Hard Coded 2 2 6" xfId="18098"/>
    <cellStyle name="Hard Coded 2 3" xfId="18099"/>
    <cellStyle name="Hard Coded 2 3 2" xfId="18100"/>
    <cellStyle name="Hard Coded 2 3 2 2" xfId="18101"/>
    <cellStyle name="Hard Coded 2 3 2 2 2" xfId="18102"/>
    <cellStyle name="Hard Coded 2 3 2 3" xfId="18103"/>
    <cellStyle name="Hard Coded 2 3 2 3 2" xfId="18104"/>
    <cellStyle name="Hard Coded 2 3 3" xfId="18105"/>
    <cellStyle name="Hard Coded 2 3 3 2" xfId="18106"/>
    <cellStyle name="Hard Coded 2 3 3 2 2" xfId="18107"/>
    <cellStyle name="Hard Coded 2 3 3 3" xfId="18108"/>
    <cellStyle name="Hard Coded 2 3 4" xfId="18109"/>
    <cellStyle name="Hard Coded 2 3 4 2" xfId="18110"/>
    <cellStyle name="Hard Coded 2 3 5" xfId="18111"/>
    <cellStyle name="Hard Coded 2 3 5 2" xfId="18112"/>
    <cellStyle name="Hard Coded 2 3 6" xfId="18113"/>
    <cellStyle name="Hard Coded 2 3 6 2" xfId="18114"/>
    <cellStyle name="Hard Coded 2 3 6 3" xfId="18115"/>
    <cellStyle name="Hard Coded 2 4" xfId="18116"/>
    <cellStyle name="Hard Coded 2 4 2" xfId="18117"/>
    <cellStyle name="Hard Coded 2 4 2 2" xfId="18118"/>
    <cellStyle name="Hard Coded 2 4 3" xfId="18119"/>
    <cellStyle name="Hard Coded 2 5" xfId="18120"/>
    <cellStyle name="Hard Coded 2 5 2" xfId="18121"/>
    <cellStyle name="Hard Coded 2 5 2 2" xfId="18122"/>
    <cellStyle name="Hard Coded 2 5 3" xfId="18123"/>
    <cellStyle name="Hard Coded 2 6" xfId="18124"/>
    <cellStyle name="Hard Coded 2 6 2" xfId="18125"/>
    <cellStyle name="Hard Coded 2 7" xfId="18126"/>
    <cellStyle name="Hard Coded 2 7 2" xfId="18127"/>
    <cellStyle name="Hard Coded 2 7 3" xfId="18128"/>
    <cellStyle name="Hard Coded 3" xfId="18129"/>
    <cellStyle name="Hard Coded 3 2" xfId="18130"/>
    <cellStyle name="Hard Coded 3 2 2" xfId="18131"/>
    <cellStyle name="Hard Coded 3 2 2 2" xfId="18132"/>
    <cellStyle name="Hard Coded 3 2 2 2 2" xfId="18133"/>
    <cellStyle name="Hard Coded 3 2 2 3" xfId="18134"/>
    <cellStyle name="Hard Coded 3 2 2 3 2" xfId="18135"/>
    <cellStyle name="Hard Coded 3 2 3" xfId="18136"/>
    <cellStyle name="Hard Coded 3 2 3 2" xfId="18137"/>
    <cellStyle name="Hard Coded 3 2 3 2 2" xfId="18138"/>
    <cellStyle name="Hard Coded 3 2 3 3" xfId="18139"/>
    <cellStyle name="Hard Coded 3 2 4" xfId="18140"/>
    <cellStyle name="Hard Coded 3 2 4 2" xfId="18141"/>
    <cellStyle name="Hard Coded 3 2 5" xfId="18142"/>
    <cellStyle name="Hard Coded 3 2 5 2" xfId="18143"/>
    <cellStyle name="Hard Coded 3 2 6" xfId="18144"/>
    <cellStyle name="Hard Coded 3 3" xfId="18145"/>
    <cellStyle name="Hard Coded 3 3 2" xfId="18146"/>
    <cellStyle name="Hard Coded 3 3 2 2" xfId="18147"/>
    <cellStyle name="Hard Coded 3 3 2 2 2" xfId="18148"/>
    <cellStyle name="Hard Coded 3 3 2 3" xfId="18149"/>
    <cellStyle name="Hard Coded 3 3 3" xfId="18150"/>
    <cellStyle name="Hard Coded 3 3 3 2" xfId="18151"/>
    <cellStyle name="Hard Coded 3 3 3 2 2" xfId="18152"/>
    <cellStyle name="Hard Coded 3 3 3 3" xfId="18153"/>
    <cellStyle name="Hard Coded 3 3 4" xfId="18154"/>
    <cellStyle name="Hard Coded 3 3 4 2" xfId="18155"/>
    <cellStyle name="Hard Coded 3 4" xfId="18156"/>
    <cellStyle name="Hard Coded 3 4 2" xfId="18157"/>
    <cellStyle name="Hard Coded 3 4 2 2" xfId="18158"/>
    <cellStyle name="Hard Coded 3 4 3" xfId="18159"/>
    <cellStyle name="Hard Coded 3 5" xfId="18160"/>
    <cellStyle name="Hard Coded 3 5 2" xfId="18161"/>
    <cellStyle name="Hard Coded 3 5 2 2" xfId="18162"/>
    <cellStyle name="Hard Coded 3 5 3" xfId="18163"/>
    <cellStyle name="Hard Coded 3 6" xfId="18164"/>
    <cellStyle name="Hard Coded 3 6 2" xfId="18165"/>
    <cellStyle name="Hard Coded 3 7" xfId="18166"/>
    <cellStyle name="Hard Coded 3 7 2" xfId="18167"/>
    <cellStyle name="Hard Coded 3 8" xfId="18168"/>
    <cellStyle name="Hard Coded 4" xfId="18169"/>
    <cellStyle name="Hard Coded 4 2" xfId="18170"/>
    <cellStyle name="Hard Coded 4 2 2" xfId="18171"/>
    <cellStyle name="Hard Coded 4 2 2 2" xfId="18172"/>
    <cellStyle name="Hard Coded 4 2 2 2 2" xfId="18173"/>
    <cellStyle name="Hard Coded 4 2 2 3" xfId="18174"/>
    <cellStyle name="Hard Coded 4 2 2 3 2" xfId="18175"/>
    <cellStyle name="Hard Coded 4 2 3" xfId="18176"/>
    <cellStyle name="Hard Coded 4 2 3 2" xfId="18177"/>
    <cellStyle name="Hard Coded 4 2 3 2 2" xfId="18178"/>
    <cellStyle name="Hard Coded 4 2 3 3" xfId="18179"/>
    <cellStyle name="Hard Coded 4 2 4" xfId="18180"/>
    <cellStyle name="Hard Coded 4 2 4 2" xfId="18181"/>
    <cellStyle name="Hard Coded 4 2 5" xfId="18182"/>
    <cellStyle name="Hard Coded 4 2 5 2" xfId="18183"/>
    <cellStyle name="Hard Coded 4 3" xfId="18184"/>
    <cellStyle name="Hard Coded 4 3 2" xfId="18185"/>
    <cellStyle name="Hard Coded 4 3 2 2" xfId="18186"/>
    <cellStyle name="Hard Coded 4 3 2 2 2" xfId="18187"/>
    <cellStyle name="Hard Coded 4 3 2 3" xfId="18188"/>
    <cellStyle name="Hard Coded 4 3 3" xfId="18189"/>
    <cellStyle name="Hard Coded 4 3 3 2" xfId="18190"/>
    <cellStyle name="Hard Coded 4 3 3 2 2" xfId="18191"/>
    <cellStyle name="Hard Coded 4 3 3 3" xfId="18192"/>
    <cellStyle name="Hard Coded 4 3 4" xfId="18193"/>
    <cellStyle name="Hard Coded 4 3 4 2" xfId="18194"/>
    <cellStyle name="Hard Coded 4 4" xfId="18195"/>
    <cellStyle name="Hard Coded 4 4 2" xfId="18196"/>
    <cellStyle name="Hard Coded 4 4 2 2" xfId="18197"/>
    <cellStyle name="Hard Coded 4 4 3" xfId="18198"/>
    <cellStyle name="Hard Coded 4 5" xfId="18199"/>
    <cellStyle name="Hard Coded 4 5 2" xfId="18200"/>
    <cellStyle name="Hard Coded 4 5 2 2" xfId="18201"/>
    <cellStyle name="Hard Coded 4 5 3" xfId="18202"/>
    <cellStyle name="Hard Coded 4 6" xfId="18203"/>
    <cellStyle name="Hard Coded 4 6 2" xfId="18204"/>
    <cellStyle name="Hard Coded 4 7" xfId="18205"/>
    <cellStyle name="Hard Coded 4 7 2" xfId="18206"/>
    <cellStyle name="Hard Coded 5" xfId="18207"/>
    <cellStyle name="Hard Coded 5 2" xfId="18208"/>
    <cellStyle name="Hard Coded 5 2 2" xfId="18209"/>
    <cellStyle name="Hard Coded 5 2 2 2" xfId="18210"/>
    <cellStyle name="Hard Coded 5 2 2 2 2" xfId="18211"/>
    <cellStyle name="Hard Coded 5 2 2 3" xfId="18212"/>
    <cellStyle name="Hard Coded 5 2 2 3 2" xfId="18213"/>
    <cellStyle name="Hard Coded 5 2 3" xfId="18214"/>
    <cellStyle name="Hard Coded 5 2 3 2" xfId="18215"/>
    <cellStyle name="Hard Coded 5 2 3 2 2" xfId="18216"/>
    <cellStyle name="Hard Coded 5 2 3 3" xfId="18217"/>
    <cellStyle name="Hard Coded 5 2 4" xfId="18218"/>
    <cellStyle name="Hard Coded 5 2 4 2" xfId="18219"/>
    <cellStyle name="Hard Coded 5 2 5" xfId="18220"/>
    <cellStyle name="Hard Coded 5 2 5 2" xfId="18221"/>
    <cellStyle name="Hard Coded 5 3" xfId="18222"/>
    <cellStyle name="Hard Coded 5 3 2" xfId="18223"/>
    <cellStyle name="Hard Coded 5 3 2 2" xfId="18224"/>
    <cellStyle name="Hard Coded 5 3 2 2 2" xfId="18225"/>
    <cellStyle name="Hard Coded 5 3 2 3" xfId="18226"/>
    <cellStyle name="Hard Coded 5 3 3" xfId="18227"/>
    <cellStyle name="Hard Coded 5 3 3 2" xfId="18228"/>
    <cellStyle name="Hard Coded 5 3 3 2 2" xfId="18229"/>
    <cellStyle name="Hard Coded 5 3 3 3" xfId="18230"/>
    <cellStyle name="Hard Coded 5 3 4" xfId="18231"/>
    <cellStyle name="Hard Coded 5 3 4 2" xfId="18232"/>
    <cellStyle name="Hard Coded 5 4" xfId="18233"/>
    <cellStyle name="Hard Coded 5 4 2" xfId="18234"/>
    <cellStyle name="Hard Coded 5 4 2 2" xfId="18235"/>
    <cellStyle name="Hard Coded 5 4 3" xfId="18236"/>
    <cellStyle name="Hard Coded 5 5" xfId="18237"/>
    <cellStyle name="Hard Coded 5 5 2" xfId="18238"/>
    <cellStyle name="Hard Coded 5 5 2 2" xfId="18239"/>
    <cellStyle name="Hard Coded 5 5 3" xfId="18240"/>
    <cellStyle name="Hard Coded 5 6" xfId="18241"/>
    <cellStyle name="Hard Coded 5 6 2" xfId="18242"/>
    <cellStyle name="Hard Coded 5 7" xfId="18243"/>
    <cellStyle name="Hard Coded 5 7 2" xfId="18244"/>
    <cellStyle name="Hard Coded 6" xfId="18245"/>
    <cellStyle name="Hard Coded 6 2" xfId="18246"/>
    <cellStyle name="Hard Coded 6 2 2" xfId="18247"/>
    <cellStyle name="Hard Coded 6 2 2 2" xfId="18248"/>
    <cellStyle name="Hard Coded 6 2 2 2 2" xfId="18249"/>
    <cellStyle name="Hard Coded 6 2 2 3" xfId="18250"/>
    <cellStyle name="Hard Coded 6 2 2 3 2" xfId="18251"/>
    <cellStyle name="Hard Coded 6 2 3" xfId="18252"/>
    <cellStyle name="Hard Coded 6 2 3 2" xfId="18253"/>
    <cellStyle name="Hard Coded 6 2 3 2 2" xfId="18254"/>
    <cellStyle name="Hard Coded 6 2 3 3" xfId="18255"/>
    <cellStyle name="Hard Coded 6 2 4" xfId="18256"/>
    <cellStyle name="Hard Coded 6 2 4 2" xfId="18257"/>
    <cellStyle name="Hard Coded 6 2 5" xfId="18258"/>
    <cellStyle name="Hard Coded 6 2 5 2" xfId="18259"/>
    <cellStyle name="Hard Coded 6 3" xfId="18260"/>
    <cellStyle name="Hard Coded 6 3 2" xfId="18261"/>
    <cellStyle name="Hard Coded 6 3 2 2" xfId="18262"/>
    <cellStyle name="Hard Coded 6 3 2 2 2" xfId="18263"/>
    <cellStyle name="Hard Coded 6 3 2 3" xfId="18264"/>
    <cellStyle name="Hard Coded 6 3 3" xfId="18265"/>
    <cellStyle name="Hard Coded 6 3 3 2" xfId="18266"/>
    <cellStyle name="Hard Coded 6 3 3 2 2" xfId="18267"/>
    <cellStyle name="Hard Coded 6 3 3 3" xfId="18268"/>
    <cellStyle name="Hard Coded 6 3 4" xfId="18269"/>
    <cellStyle name="Hard Coded 6 3 4 2" xfId="18270"/>
    <cellStyle name="Hard Coded 6 4" xfId="18271"/>
    <cellStyle name="Hard Coded 6 4 2" xfId="18272"/>
    <cellStyle name="Hard Coded 6 4 2 2" xfId="18273"/>
    <cellStyle name="Hard Coded 6 4 3" xfId="18274"/>
    <cellStyle name="Hard Coded 6 5" xfId="18275"/>
    <cellStyle name="Hard Coded 6 5 2" xfId="18276"/>
    <cellStyle name="Hard Coded 6 5 2 2" xfId="18277"/>
    <cellStyle name="Hard Coded 6 5 3" xfId="18278"/>
    <cellStyle name="Hard Coded 6 6" xfId="18279"/>
    <cellStyle name="Hard Coded 6 6 2" xfId="18280"/>
    <cellStyle name="Hard Coded 6 7" xfId="18281"/>
    <cellStyle name="Hard Coded 6 7 2" xfId="18282"/>
    <cellStyle name="Hard Coded 7" xfId="18283"/>
    <cellStyle name="Hard Coded 7 2" xfId="18284"/>
    <cellStyle name="Hard Coded 7 2 2" xfId="18285"/>
    <cellStyle name="Hard Coded 7 2 2 2" xfId="18286"/>
    <cellStyle name="Hard Coded 7 2 2 2 2" xfId="18287"/>
    <cellStyle name="Hard Coded 7 2 2 3" xfId="18288"/>
    <cellStyle name="Hard Coded 7 2 2 3 2" xfId="18289"/>
    <cellStyle name="Hard Coded 7 2 3" xfId="18290"/>
    <cellStyle name="Hard Coded 7 2 3 2" xfId="18291"/>
    <cellStyle name="Hard Coded 7 2 3 2 2" xfId="18292"/>
    <cellStyle name="Hard Coded 7 2 3 3" xfId="18293"/>
    <cellStyle name="Hard Coded 7 2 4" xfId="18294"/>
    <cellStyle name="Hard Coded 7 2 4 2" xfId="18295"/>
    <cellStyle name="Hard Coded 7 2 5" xfId="18296"/>
    <cellStyle name="Hard Coded 7 2 5 2" xfId="18297"/>
    <cellStyle name="Hard Coded 7 3" xfId="18298"/>
    <cellStyle name="Hard Coded 7 3 2" xfId="18299"/>
    <cellStyle name="Hard Coded 7 3 2 2" xfId="18300"/>
    <cellStyle name="Hard Coded 7 3 2 2 2" xfId="18301"/>
    <cellStyle name="Hard Coded 7 3 2 3" xfId="18302"/>
    <cellStyle name="Hard Coded 7 3 3" xfId="18303"/>
    <cellStyle name="Hard Coded 7 3 3 2" xfId="18304"/>
    <cellStyle name="Hard Coded 7 3 3 2 2" xfId="18305"/>
    <cellStyle name="Hard Coded 7 3 3 3" xfId="18306"/>
    <cellStyle name="Hard Coded 7 3 4" xfId="18307"/>
    <cellStyle name="Hard Coded 7 3 4 2" xfId="18308"/>
    <cellStyle name="Hard Coded 7 4" xfId="18309"/>
    <cellStyle name="Hard Coded 7 4 2" xfId="18310"/>
    <cellStyle name="Hard Coded 7 4 2 2" xfId="18311"/>
    <cellStyle name="Hard Coded 7 4 3" xfId="18312"/>
    <cellStyle name="Hard Coded 7 5" xfId="18313"/>
    <cellStyle name="Hard Coded 7 5 2" xfId="18314"/>
    <cellStyle name="Hard Coded 7 5 2 2" xfId="18315"/>
    <cellStyle name="Hard Coded 7 5 3" xfId="18316"/>
    <cellStyle name="Hard Coded 7 6" xfId="18317"/>
    <cellStyle name="Hard Coded 7 6 2" xfId="18318"/>
    <cellStyle name="Hard Coded 7 7" xfId="18319"/>
    <cellStyle name="Hard Coded 7 7 2" xfId="18320"/>
    <cellStyle name="Hard Coded 8" xfId="18321"/>
    <cellStyle name="Hard Coded 8 2" xfId="18322"/>
    <cellStyle name="Hard Coded 8 2 2" xfId="18323"/>
    <cellStyle name="Hard Coded 8 2 2 2" xfId="18324"/>
    <cellStyle name="Hard Coded 8 2 2 2 2" xfId="18325"/>
    <cellStyle name="Hard Coded 8 2 2 3" xfId="18326"/>
    <cellStyle name="Hard Coded 8 2 2 3 2" xfId="18327"/>
    <cellStyle name="Hard Coded 8 2 3" xfId="18328"/>
    <cellStyle name="Hard Coded 8 2 3 2" xfId="18329"/>
    <cellStyle name="Hard Coded 8 2 3 2 2" xfId="18330"/>
    <cellStyle name="Hard Coded 8 2 3 3" xfId="18331"/>
    <cellStyle name="Hard Coded 8 2 4" xfId="18332"/>
    <cellStyle name="Hard Coded 8 2 4 2" xfId="18333"/>
    <cellStyle name="Hard Coded 8 3" xfId="18334"/>
    <cellStyle name="Hard Coded 8 3 2" xfId="18335"/>
    <cellStyle name="Hard Coded 8 3 2 2" xfId="18336"/>
    <cellStyle name="Hard Coded 8 3 2 2 2" xfId="18337"/>
    <cellStyle name="Hard Coded 8 3 2 3" xfId="18338"/>
    <cellStyle name="Hard Coded 8 3 2 3 2" xfId="18339"/>
    <cellStyle name="Hard Coded 8 3 3" xfId="18340"/>
    <cellStyle name="Hard Coded 8 3 3 2" xfId="18341"/>
    <cellStyle name="Hard Coded 8 3 3 2 2" xfId="18342"/>
    <cellStyle name="Hard Coded 8 3 3 3" xfId="18343"/>
    <cellStyle name="Hard Coded 8 3 4" xfId="18344"/>
    <cellStyle name="Hard Coded 8 3 4 2" xfId="18345"/>
    <cellStyle name="Hard Coded 8 4" xfId="18346"/>
    <cellStyle name="Hard Coded 8 4 2" xfId="18347"/>
    <cellStyle name="Hard Coded 8 4 2 2" xfId="18348"/>
    <cellStyle name="Hard Coded 8 4 2 2 2" xfId="18349"/>
    <cellStyle name="Hard Coded 8 4 2 3" xfId="18350"/>
    <cellStyle name="Hard Coded 8 4 3" xfId="18351"/>
    <cellStyle name="Hard Coded 8 4 3 2" xfId="18352"/>
    <cellStyle name="Hard Coded 8 4 3 2 2" xfId="18353"/>
    <cellStyle name="Hard Coded 8 4 3 3" xfId="18354"/>
    <cellStyle name="Hard Coded 8 4 4" xfId="18355"/>
    <cellStyle name="Hard Coded 8 4 4 2" xfId="18356"/>
    <cellStyle name="Hard Coded 8 5" xfId="18357"/>
    <cellStyle name="Hard Coded 8 5 2" xfId="18358"/>
    <cellStyle name="Hard Coded 8 5 2 2" xfId="18359"/>
    <cellStyle name="Hard Coded 8 5 3" xfId="18360"/>
    <cellStyle name="Hard Coded 8 6" xfId="18361"/>
    <cellStyle name="Hard Coded 8 6 2" xfId="18362"/>
    <cellStyle name="Hard Coded 8 6 2 2" xfId="18363"/>
    <cellStyle name="Hard Coded 8 6 3" xfId="18364"/>
    <cellStyle name="Hard Coded 9" xfId="18365"/>
    <cellStyle name="Hard Coded 9 2" xfId="18366"/>
    <cellStyle name="Hard Coded 9 2 2" xfId="18367"/>
    <cellStyle name="Hard Coded 9 2 2 2" xfId="18368"/>
    <cellStyle name="Hard Coded 9 2 3" xfId="18369"/>
    <cellStyle name="Hard Coded 9 2 3 2" xfId="18370"/>
    <cellStyle name="Hard Coded 9 3" xfId="18371"/>
    <cellStyle name="Hard Coded 9 3 2" xfId="18372"/>
    <cellStyle name="Hard Coded 9 3 2 2" xfId="18373"/>
    <cellStyle name="Hard Coded 9 3 3" xfId="18374"/>
    <cellStyle name="Hard Coded 9 4" xfId="18375"/>
    <cellStyle name="Hard Coded 9 4 2" xfId="18376"/>
    <cellStyle name="Hard Coded 9 5" xfId="18377"/>
    <cellStyle name="Hard Coded 9 5 2" xfId="18378"/>
    <cellStyle name="Hard Coded 9 6" xfId="18379"/>
    <cellStyle name="Hard Coded 9 6 2" xfId="18380"/>
    <cellStyle name="Hard Coded 9 6 3" xfId="18381"/>
    <cellStyle name="Header1" xfId="18382"/>
    <cellStyle name="Header1 2" xfId="18383"/>
    <cellStyle name="Header1 2 2" xfId="18384"/>
    <cellStyle name="Header1 2 3" xfId="18385"/>
    <cellStyle name="Header1 3" xfId="18386"/>
    <cellStyle name="Header1 4" xfId="18387"/>
    <cellStyle name="Header1 5" xfId="18388"/>
    <cellStyle name="Header2" xfId="18389"/>
    <cellStyle name="Heading" xfId="18390"/>
    <cellStyle name="Heading 1 2" xfId="18391"/>
    <cellStyle name="Heading 1 2 2" xfId="18392"/>
    <cellStyle name="Heading 1 2 2 2" xfId="18393"/>
    <cellStyle name="Heading 1 2 2 3" xfId="18394"/>
    <cellStyle name="Heading 1 2 2 4" xfId="18395"/>
    <cellStyle name="Heading 1 2 2 5" xfId="18396"/>
    <cellStyle name="Heading 1 2 3" xfId="18397"/>
    <cellStyle name="Heading 1 2 3 2" xfId="18398"/>
    <cellStyle name="Heading 1 2 3 2 2" xfId="18399"/>
    <cellStyle name="Heading 1 2 3 3" xfId="18400"/>
    <cellStyle name="Heading 1 2 3 4" xfId="18401"/>
    <cellStyle name="Heading 1 2 4" xfId="18402"/>
    <cellStyle name="Heading 1 2 4 2" xfId="18403"/>
    <cellStyle name="Heading 1 2 5" xfId="18404"/>
    <cellStyle name="Heading 1 2 5 2" xfId="18405"/>
    <cellStyle name="Heading 1 2 6" xfId="18406"/>
    <cellStyle name="Heading 1 2 6 2" xfId="18407"/>
    <cellStyle name="Heading 1 2 6 3" xfId="18408"/>
    <cellStyle name="Heading 1 2 7" xfId="18409"/>
    <cellStyle name="Heading 1 2 7 2" xfId="18410"/>
    <cellStyle name="Heading 1 2 8" xfId="18411"/>
    <cellStyle name="Heading 1 2 9" xfId="18412"/>
    <cellStyle name="Heading 1 3" xfId="18413"/>
    <cellStyle name="Heading 1 3 2" xfId="18414"/>
    <cellStyle name="Heading 1 3 2 2" xfId="18415"/>
    <cellStyle name="Heading 1 3 3" xfId="18416"/>
    <cellStyle name="Heading 1 3 4" xfId="18417"/>
    <cellStyle name="Heading 1 3 4 2" xfId="18418"/>
    <cellStyle name="Heading 1 3 5" xfId="18419"/>
    <cellStyle name="Heading 1 4" xfId="18420"/>
    <cellStyle name="Heading 1 4 2" xfId="18421"/>
    <cellStyle name="Heading 1 4 3" xfId="18422"/>
    <cellStyle name="Heading 1 4 4" xfId="18423"/>
    <cellStyle name="Heading 1 5" xfId="18424"/>
    <cellStyle name="Heading 1 6" xfId="18425"/>
    <cellStyle name="Heading 1 7" xfId="18426"/>
    <cellStyle name="Heading 1 8" xfId="18427"/>
    <cellStyle name="Heading 1 9" xfId="18428"/>
    <cellStyle name="Heading 2 10" xfId="18429"/>
    <cellStyle name="Heading 2 2" xfId="18430"/>
    <cellStyle name="Heading 2 2 2" xfId="18431"/>
    <cellStyle name="Heading 2 2 2 2" xfId="18432"/>
    <cellStyle name="Heading 2 2 2 3" xfId="18433"/>
    <cellStyle name="Heading 2 2 2 4" xfId="18434"/>
    <cellStyle name="Heading 2 2 2 5" xfId="18435"/>
    <cellStyle name="Heading 2 2 3" xfId="18436"/>
    <cellStyle name="Heading 2 2 3 2" xfId="18437"/>
    <cellStyle name="Heading 2 2 3 2 2" xfId="18438"/>
    <cellStyle name="Heading 2 2 3 3" xfId="18439"/>
    <cellStyle name="Heading 2 2 3 3 2" xfId="18440"/>
    <cellStyle name="Heading 2 2 3 4" xfId="18441"/>
    <cellStyle name="Heading 2 2 4" xfId="18442"/>
    <cellStyle name="Heading 2 2 4 2" xfId="18443"/>
    <cellStyle name="Heading 2 2 4 3" xfId="18444"/>
    <cellStyle name="Heading 2 2 4 4" xfId="18445"/>
    <cellStyle name="Heading 2 2 5" xfId="18446"/>
    <cellStyle name="Heading 2 2 5 2" xfId="18447"/>
    <cellStyle name="Heading 2 2 6" xfId="18448"/>
    <cellStyle name="Heading 2 2 6 2" xfId="18449"/>
    <cellStyle name="Heading 2 2 7" xfId="18450"/>
    <cellStyle name="Heading 2 2 7 2" xfId="18451"/>
    <cellStyle name="Heading 2 2 8" xfId="18452"/>
    <cellStyle name="Heading 2 2 8 2" xfId="18453"/>
    <cellStyle name="Heading 2 2 9" xfId="18454"/>
    <cellStyle name="Heading 2 2 9 2" xfId="18455"/>
    <cellStyle name="Heading 2 3" xfId="18456"/>
    <cellStyle name="Heading 2 3 2" xfId="18457"/>
    <cellStyle name="Heading 2 3 2 2" xfId="18458"/>
    <cellStyle name="Heading 2 3 3" xfId="18459"/>
    <cellStyle name="Heading 2 3 3 2" xfId="18460"/>
    <cellStyle name="Heading 2 3 4" xfId="18461"/>
    <cellStyle name="Heading 2 3 5" xfId="18462"/>
    <cellStyle name="Heading 2 4" xfId="18463"/>
    <cellStyle name="Heading 2 4 2" xfId="18464"/>
    <cellStyle name="Heading 2 4 3" xfId="18465"/>
    <cellStyle name="Heading 2 4 4" xfId="18466"/>
    <cellStyle name="Heading 2 4 5" xfId="18467"/>
    <cellStyle name="Heading 2 5" xfId="18468"/>
    <cellStyle name="Heading 2 5 2" xfId="18469"/>
    <cellStyle name="Heading 2 6" xfId="18470"/>
    <cellStyle name="Heading 2 6 2" xfId="18471"/>
    <cellStyle name="Heading 2 7" xfId="18472"/>
    <cellStyle name="Heading 2 8" xfId="18473"/>
    <cellStyle name="Heading 2 8 2" xfId="18474"/>
    <cellStyle name="Heading 2 9" xfId="18475"/>
    <cellStyle name="Heading 3 2" xfId="18476"/>
    <cellStyle name="Heading 3 2 10" xfId="18477"/>
    <cellStyle name="Heading 3 2 10 2" xfId="18478"/>
    <cellStyle name="Heading 3 2 10 2 2" xfId="18479"/>
    <cellStyle name="Heading 3 2 10 2 3" xfId="18480"/>
    <cellStyle name="Heading 3 2 10 2_5.4 MD &amp; utilisation-Spatial" xfId="18481"/>
    <cellStyle name="Heading 3 2 10 3" xfId="18482"/>
    <cellStyle name="Heading 3 2 10 4" xfId="18483"/>
    <cellStyle name="Heading 3 2 10 5" xfId="18484"/>
    <cellStyle name="Heading 3 2 10_5.4 MD &amp; utilisation-Spatial" xfId="18485"/>
    <cellStyle name="Heading 3 2 11" xfId="18486"/>
    <cellStyle name="Heading 3 2 11 2" xfId="18487"/>
    <cellStyle name="Heading 3 2 11_5.4 MD &amp; utilisation-Spatial" xfId="18488"/>
    <cellStyle name="Heading 3 2 12" xfId="18489"/>
    <cellStyle name="Heading 3 2 13" xfId="18490"/>
    <cellStyle name="Heading 3 2 14" xfId="18491"/>
    <cellStyle name="Heading 3 2 15" xfId="18492"/>
    <cellStyle name="Heading 3 2 16" xfId="18493"/>
    <cellStyle name="Heading 3 2 17" xfId="18494"/>
    <cellStyle name="Heading 3 2 18" xfId="18495"/>
    <cellStyle name="Heading 3 2 19" xfId="18496"/>
    <cellStyle name="Heading 3 2 2" xfId="18497"/>
    <cellStyle name="Heading 3 2 2 10" xfId="18498"/>
    <cellStyle name="Heading 3 2 2 11" xfId="18499"/>
    <cellStyle name="Heading 3 2 2 2" xfId="18500"/>
    <cellStyle name="Heading 3 2 2 2 10" xfId="18501"/>
    <cellStyle name="Heading 3 2 2 2 2" xfId="18502"/>
    <cellStyle name="Heading 3 2 2 2 2 2" xfId="18503"/>
    <cellStyle name="Heading 3 2 2 2 2 2 2" xfId="18504"/>
    <cellStyle name="Heading 3 2 2 2 2 2 2 2" xfId="18505"/>
    <cellStyle name="Heading 3 2 2 2 2 2 2 2 2" xfId="18506"/>
    <cellStyle name="Heading 3 2 2 2 2 2 2 2 2 2" xfId="18507"/>
    <cellStyle name="Heading 3 2 2 2 2 2 2 2 2 2 2" xfId="18508"/>
    <cellStyle name="Heading 3 2 2 2 2 2 2 2 2 2_5.4 MD &amp; utilisation-Spatial" xfId="18509"/>
    <cellStyle name="Heading 3 2 2 2 2 2 2 2 2 3" xfId="18510"/>
    <cellStyle name="Heading 3 2 2 2 2 2 2 2 2 4" xfId="18511"/>
    <cellStyle name="Heading 3 2 2 2 2 2 2 2 2_5.4 MD &amp; utilisation-Spatial" xfId="18512"/>
    <cellStyle name="Heading 3 2 2 2 2 2 2 2 3" xfId="18513"/>
    <cellStyle name="Heading 3 2 2 2 2 2 2 2 3 2" xfId="18514"/>
    <cellStyle name="Heading 3 2 2 2 2 2 2 2 3_5.4 MD &amp; utilisation-Spatial" xfId="18515"/>
    <cellStyle name="Heading 3 2 2 2 2 2 2 2 4" xfId="18516"/>
    <cellStyle name="Heading 3 2 2 2 2 2 2 2 5" xfId="18517"/>
    <cellStyle name="Heading 3 2 2 2 2 2 2 2_5.4 MD &amp; utilisation-Spatial" xfId="18518"/>
    <cellStyle name="Heading 3 2 2 2 2 2 2 3" xfId="18519"/>
    <cellStyle name="Heading 3 2 2 2 2 2 2 3 2" xfId="18520"/>
    <cellStyle name="Heading 3 2 2 2 2 2 2 3 2 2" xfId="18521"/>
    <cellStyle name="Heading 3 2 2 2 2 2 2 3 2_5.4 MD &amp; utilisation-Spatial" xfId="18522"/>
    <cellStyle name="Heading 3 2 2 2 2 2 2 3 3" xfId="18523"/>
    <cellStyle name="Heading 3 2 2 2 2 2 2 3 4" xfId="18524"/>
    <cellStyle name="Heading 3 2 2 2 2 2 2 3_5.4 MD &amp; utilisation-Spatial" xfId="18525"/>
    <cellStyle name="Heading 3 2 2 2 2 2 2 4" xfId="18526"/>
    <cellStyle name="Heading 3 2 2 2 2 2 2 4 2" xfId="18527"/>
    <cellStyle name="Heading 3 2 2 2 2 2 2 4_5.4 MD &amp; utilisation-Spatial" xfId="18528"/>
    <cellStyle name="Heading 3 2 2 2 2 2 2 5" xfId="18529"/>
    <cellStyle name="Heading 3 2 2 2 2 2 2 6" xfId="18530"/>
    <cellStyle name="Heading 3 2 2 2 2 2 2_5.4 MD &amp; utilisation-Spatial" xfId="18531"/>
    <cellStyle name="Heading 3 2 2 2 2 2 3" xfId="18532"/>
    <cellStyle name="Heading 3 2 2 2 2 2 3 2" xfId="18533"/>
    <cellStyle name="Heading 3 2 2 2 2 2 3 2 2" xfId="18534"/>
    <cellStyle name="Heading 3 2 2 2 2 2 3 2_5.4 MD &amp; utilisation-Spatial" xfId="18535"/>
    <cellStyle name="Heading 3 2 2 2 2 2 3 3" xfId="18536"/>
    <cellStyle name="Heading 3 2 2 2 2 2 3 4" xfId="18537"/>
    <cellStyle name="Heading 3 2 2 2 2 2 3_5.4 MD &amp; utilisation-Spatial" xfId="18538"/>
    <cellStyle name="Heading 3 2 2 2 2 2 4" xfId="18539"/>
    <cellStyle name="Heading 3 2 2 2 2 2 4 2" xfId="18540"/>
    <cellStyle name="Heading 3 2 2 2 2 2 4 2 2" xfId="18541"/>
    <cellStyle name="Heading 3 2 2 2 2 2 4 2_5.4 MD &amp; utilisation-Spatial" xfId="18542"/>
    <cellStyle name="Heading 3 2 2 2 2 2 4 3" xfId="18543"/>
    <cellStyle name="Heading 3 2 2 2 2 2 4 4" xfId="18544"/>
    <cellStyle name="Heading 3 2 2 2 2 2 4_5.4 MD &amp; utilisation-Spatial" xfId="18545"/>
    <cellStyle name="Heading 3 2 2 2 2 2 5" xfId="18546"/>
    <cellStyle name="Heading 3 2 2 2 2 2 5 2" xfId="18547"/>
    <cellStyle name="Heading 3 2 2 2 2 2 5_5.4 MD &amp; utilisation-Spatial" xfId="18548"/>
    <cellStyle name="Heading 3 2 2 2 2 2 6" xfId="18549"/>
    <cellStyle name="Heading 3 2 2 2 2 2 7" xfId="18550"/>
    <cellStyle name="Heading 3 2 2 2 2 2 8" xfId="18551"/>
    <cellStyle name="Heading 3 2 2 2 2 2_5.4 MD &amp; utilisation-Spatial" xfId="18552"/>
    <cellStyle name="Heading 3 2 2 2 2 3" xfId="18553"/>
    <cellStyle name="Heading 3 2 2 2 2 3 2" xfId="18554"/>
    <cellStyle name="Heading 3 2 2 2 2 3 2 2" xfId="18555"/>
    <cellStyle name="Heading 3 2 2 2 2 3 2 2 2" xfId="18556"/>
    <cellStyle name="Heading 3 2 2 2 2 3 2 2 2 2" xfId="18557"/>
    <cellStyle name="Heading 3 2 2 2 2 3 2 2 2 2 2" xfId="18558"/>
    <cellStyle name="Heading 3 2 2 2 2 3 2 2 2 2_5.4 MD &amp; utilisation-Spatial" xfId="18559"/>
    <cellStyle name="Heading 3 2 2 2 2 3 2 2 2 3" xfId="18560"/>
    <cellStyle name="Heading 3 2 2 2 2 3 2 2 2 4" xfId="18561"/>
    <cellStyle name="Heading 3 2 2 2 2 3 2 2 2_5.4 MD &amp; utilisation-Spatial" xfId="18562"/>
    <cellStyle name="Heading 3 2 2 2 2 3 2 2 3" xfId="18563"/>
    <cellStyle name="Heading 3 2 2 2 2 3 2 2 3 2" xfId="18564"/>
    <cellStyle name="Heading 3 2 2 2 2 3 2 2 3_5.4 MD &amp; utilisation-Spatial" xfId="18565"/>
    <cellStyle name="Heading 3 2 2 2 2 3 2 2 4" xfId="18566"/>
    <cellStyle name="Heading 3 2 2 2 2 3 2 2 5" xfId="18567"/>
    <cellStyle name="Heading 3 2 2 2 2 3 2 2_5.4 MD &amp; utilisation-Spatial" xfId="18568"/>
    <cellStyle name="Heading 3 2 2 2 2 3 2 3" xfId="18569"/>
    <cellStyle name="Heading 3 2 2 2 2 3 2 3 2" xfId="18570"/>
    <cellStyle name="Heading 3 2 2 2 2 3 2 3 2 2" xfId="18571"/>
    <cellStyle name="Heading 3 2 2 2 2 3 2 3 2_5.4 MD &amp; utilisation-Spatial" xfId="18572"/>
    <cellStyle name="Heading 3 2 2 2 2 3 2 3 3" xfId="18573"/>
    <cellStyle name="Heading 3 2 2 2 2 3 2 3 4" xfId="18574"/>
    <cellStyle name="Heading 3 2 2 2 2 3 2 3_5.4 MD &amp; utilisation-Spatial" xfId="18575"/>
    <cellStyle name="Heading 3 2 2 2 2 3 2 4" xfId="18576"/>
    <cellStyle name="Heading 3 2 2 2 2 3 2 4 2" xfId="18577"/>
    <cellStyle name="Heading 3 2 2 2 2 3 2 4_5.4 MD &amp; utilisation-Spatial" xfId="18578"/>
    <cellStyle name="Heading 3 2 2 2 2 3 2 5" xfId="18579"/>
    <cellStyle name="Heading 3 2 2 2 2 3 2 6" xfId="18580"/>
    <cellStyle name="Heading 3 2 2 2 2 3 2_5.4 MD &amp; utilisation-Spatial" xfId="18581"/>
    <cellStyle name="Heading 3 2 2 2 2 3 3" xfId="18582"/>
    <cellStyle name="Heading 3 2 2 2 2 3 3 2" xfId="18583"/>
    <cellStyle name="Heading 3 2 2 2 2 3 3 2 2" xfId="18584"/>
    <cellStyle name="Heading 3 2 2 2 2 3 3 2_5.4 MD &amp; utilisation-Spatial" xfId="18585"/>
    <cellStyle name="Heading 3 2 2 2 2 3 3 3" xfId="18586"/>
    <cellStyle name="Heading 3 2 2 2 2 3 3 4" xfId="18587"/>
    <cellStyle name="Heading 3 2 2 2 2 3 3_5.4 MD &amp; utilisation-Spatial" xfId="18588"/>
    <cellStyle name="Heading 3 2 2 2 2 3 4" xfId="18589"/>
    <cellStyle name="Heading 3 2 2 2 2 3 4 2" xfId="18590"/>
    <cellStyle name="Heading 3 2 2 2 2 3 4_5.4 MD &amp; utilisation-Spatial" xfId="18591"/>
    <cellStyle name="Heading 3 2 2 2 2 3 5" xfId="18592"/>
    <cellStyle name="Heading 3 2 2 2 2 3 6" xfId="18593"/>
    <cellStyle name="Heading 3 2 2 2 2 3_5.4 MD &amp; utilisation-Spatial" xfId="18594"/>
    <cellStyle name="Heading 3 2 2 2 2 4" xfId="18595"/>
    <cellStyle name="Heading 3 2 2 2 2 4 2" xfId="18596"/>
    <cellStyle name="Heading 3 2 2 2 2 4 2 2" xfId="18597"/>
    <cellStyle name="Heading 3 2 2 2 2 4 2_5.4 MD &amp; utilisation-Spatial" xfId="18598"/>
    <cellStyle name="Heading 3 2 2 2 2 4 3" xfId="18599"/>
    <cellStyle name="Heading 3 2 2 2 2 4 4" xfId="18600"/>
    <cellStyle name="Heading 3 2 2 2 2 4_5.4 MD &amp; utilisation-Spatial" xfId="18601"/>
    <cellStyle name="Heading 3 2 2 2 2 5" xfId="18602"/>
    <cellStyle name="Heading 3 2 2 2 2 5 2" xfId="18603"/>
    <cellStyle name="Heading 3 2 2 2 2 5 2 2" xfId="18604"/>
    <cellStyle name="Heading 3 2 2 2 2 5 2_5.4 MD &amp; utilisation-Spatial" xfId="18605"/>
    <cellStyle name="Heading 3 2 2 2 2 5 3" xfId="18606"/>
    <cellStyle name="Heading 3 2 2 2 2 5 4" xfId="18607"/>
    <cellStyle name="Heading 3 2 2 2 2 5_5.4 MD &amp; utilisation-Spatial" xfId="18608"/>
    <cellStyle name="Heading 3 2 2 2 2 6" xfId="18609"/>
    <cellStyle name="Heading 3 2 2 2 2 6 2" xfId="18610"/>
    <cellStyle name="Heading 3 2 2 2 2 6_5.4 MD &amp; utilisation-Spatial" xfId="18611"/>
    <cellStyle name="Heading 3 2 2 2 2 7" xfId="18612"/>
    <cellStyle name="Heading 3 2 2 2 2 8" xfId="18613"/>
    <cellStyle name="Heading 3 2 2 2 2 9" xfId="18614"/>
    <cellStyle name="Heading 3 2 2 2 2_5.4 MD &amp; utilisation-Spatial" xfId="18615"/>
    <cellStyle name="Heading 3 2 2 2 3" xfId="18616"/>
    <cellStyle name="Heading 3 2 2 2 3 2" xfId="18617"/>
    <cellStyle name="Heading 3 2 2 2 3 2 2" xfId="18618"/>
    <cellStyle name="Heading 3 2 2 2 3 2 2 2" xfId="18619"/>
    <cellStyle name="Heading 3 2 2 2 3 2 2 2 2" xfId="18620"/>
    <cellStyle name="Heading 3 2 2 2 3 2 2 2 2 2" xfId="18621"/>
    <cellStyle name="Heading 3 2 2 2 3 2 2 2 2_5.4 MD &amp; utilisation-Spatial" xfId="18622"/>
    <cellStyle name="Heading 3 2 2 2 3 2 2 2 3" xfId="18623"/>
    <cellStyle name="Heading 3 2 2 2 3 2 2 2 4" xfId="18624"/>
    <cellStyle name="Heading 3 2 2 2 3 2 2 2_5.4 MD &amp; utilisation-Spatial" xfId="18625"/>
    <cellStyle name="Heading 3 2 2 2 3 2 2 3" xfId="18626"/>
    <cellStyle name="Heading 3 2 2 2 3 2 2 3 2" xfId="18627"/>
    <cellStyle name="Heading 3 2 2 2 3 2 2 3_5.4 MD &amp; utilisation-Spatial" xfId="18628"/>
    <cellStyle name="Heading 3 2 2 2 3 2 2 4" xfId="18629"/>
    <cellStyle name="Heading 3 2 2 2 3 2 2 5" xfId="18630"/>
    <cellStyle name="Heading 3 2 2 2 3 2 2_5.4 MD &amp; utilisation-Spatial" xfId="18631"/>
    <cellStyle name="Heading 3 2 2 2 3 2 3" xfId="18632"/>
    <cellStyle name="Heading 3 2 2 2 3 2 3 2" xfId="18633"/>
    <cellStyle name="Heading 3 2 2 2 3 2 3 2 2" xfId="18634"/>
    <cellStyle name="Heading 3 2 2 2 3 2 3 2_5.4 MD &amp; utilisation-Spatial" xfId="18635"/>
    <cellStyle name="Heading 3 2 2 2 3 2 3 3" xfId="18636"/>
    <cellStyle name="Heading 3 2 2 2 3 2 3 4" xfId="18637"/>
    <cellStyle name="Heading 3 2 2 2 3 2 3_5.4 MD &amp; utilisation-Spatial" xfId="18638"/>
    <cellStyle name="Heading 3 2 2 2 3 2 4" xfId="18639"/>
    <cellStyle name="Heading 3 2 2 2 3 2 4 2" xfId="18640"/>
    <cellStyle name="Heading 3 2 2 2 3 2 4_5.4 MD &amp; utilisation-Spatial" xfId="18641"/>
    <cellStyle name="Heading 3 2 2 2 3 2 5" xfId="18642"/>
    <cellStyle name="Heading 3 2 2 2 3 2 6" xfId="18643"/>
    <cellStyle name="Heading 3 2 2 2 3 2_5.4 MD &amp; utilisation-Spatial" xfId="18644"/>
    <cellStyle name="Heading 3 2 2 2 3 3" xfId="18645"/>
    <cellStyle name="Heading 3 2 2 2 3 3 2" xfId="18646"/>
    <cellStyle name="Heading 3 2 2 2 3 3 2 2" xfId="18647"/>
    <cellStyle name="Heading 3 2 2 2 3 3 2_5.4 MD &amp; utilisation-Spatial" xfId="18648"/>
    <cellStyle name="Heading 3 2 2 2 3 3 3" xfId="18649"/>
    <cellStyle name="Heading 3 2 2 2 3 3 4" xfId="18650"/>
    <cellStyle name="Heading 3 2 2 2 3 3_5.4 MD &amp; utilisation-Spatial" xfId="18651"/>
    <cellStyle name="Heading 3 2 2 2 3 4" xfId="18652"/>
    <cellStyle name="Heading 3 2 2 2 3 4 2" xfId="18653"/>
    <cellStyle name="Heading 3 2 2 2 3 4 2 2" xfId="18654"/>
    <cellStyle name="Heading 3 2 2 2 3 4 2_5.4 MD &amp; utilisation-Spatial" xfId="18655"/>
    <cellStyle name="Heading 3 2 2 2 3 4 3" xfId="18656"/>
    <cellStyle name="Heading 3 2 2 2 3 4 4" xfId="18657"/>
    <cellStyle name="Heading 3 2 2 2 3 4_5.4 MD &amp; utilisation-Spatial" xfId="18658"/>
    <cellStyle name="Heading 3 2 2 2 3 5" xfId="18659"/>
    <cellStyle name="Heading 3 2 2 2 3 5 2" xfId="18660"/>
    <cellStyle name="Heading 3 2 2 2 3 5_5.4 MD &amp; utilisation-Spatial" xfId="18661"/>
    <cellStyle name="Heading 3 2 2 2 3 6" xfId="18662"/>
    <cellStyle name="Heading 3 2 2 2 3 7" xfId="18663"/>
    <cellStyle name="Heading 3 2 2 2 3 8" xfId="18664"/>
    <cellStyle name="Heading 3 2 2 2 3_5.4 MD &amp; utilisation-Spatial" xfId="18665"/>
    <cellStyle name="Heading 3 2 2 2 4" xfId="18666"/>
    <cellStyle name="Heading 3 2 2 2 4 2" xfId="18667"/>
    <cellStyle name="Heading 3 2 2 2 4 2 2" xfId="18668"/>
    <cellStyle name="Heading 3 2 2 2 4 2 2 2" xfId="18669"/>
    <cellStyle name="Heading 3 2 2 2 4 2 2 2 2" xfId="18670"/>
    <cellStyle name="Heading 3 2 2 2 4 2 2 2 2 2" xfId="18671"/>
    <cellStyle name="Heading 3 2 2 2 4 2 2 2 2_5.4 MD &amp; utilisation-Spatial" xfId="18672"/>
    <cellStyle name="Heading 3 2 2 2 4 2 2 2 3" xfId="18673"/>
    <cellStyle name="Heading 3 2 2 2 4 2 2 2 4" xfId="18674"/>
    <cellStyle name="Heading 3 2 2 2 4 2 2 2_5.4 MD &amp; utilisation-Spatial" xfId="18675"/>
    <cellStyle name="Heading 3 2 2 2 4 2 2 3" xfId="18676"/>
    <cellStyle name="Heading 3 2 2 2 4 2 2 3 2" xfId="18677"/>
    <cellStyle name="Heading 3 2 2 2 4 2 2 3_5.4 MD &amp; utilisation-Spatial" xfId="18678"/>
    <cellStyle name="Heading 3 2 2 2 4 2 2 4" xfId="18679"/>
    <cellStyle name="Heading 3 2 2 2 4 2 2 5" xfId="18680"/>
    <cellStyle name="Heading 3 2 2 2 4 2 2_5.4 MD &amp; utilisation-Spatial" xfId="18681"/>
    <cellStyle name="Heading 3 2 2 2 4 2 3" xfId="18682"/>
    <cellStyle name="Heading 3 2 2 2 4 2 3 2" xfId="18683"/>
    <cellStyle name="Heading 3 2 2 2 4 2 3 2 2" xfId="18684"/>
    <cellStyle name="Heading 3 2 2 2 4 2 3 2_5.4 MD &amp; utilisation-Spatial" xfId="18685"/>
    <cellStyle name="Heading 3 2 2 2 4 2 3 3" xfId="18686"/>
    <cellStyle name="Heading 3 2 2 2 4 2 3 4" xfId="18687"/>
    <cellStyle name="Heading 3 2 2 2 4 2 3_5.4 MD &amp; utilisation-Spatial" xfId="18688"/>
    <cellStyle name="Heading 3 2 2 2 4 2 4" xfId="18689"/>
    <cellStyle name="Heading 3 2 2 2 4 2 4 2" xfId="18690"/>
    <cellStyle name="Heading 3 2 2 2 4 2 4_5.4 MD &amp; utilisation-Spatial" xfId="18691"/>
    <cellStyle name="Heading 3 2 2 2 4 2 5" xfId="18692"/>
    <cellStyle name="Heading 3 2 2 2 4 2 6" xfId="18693"/>
    <cellStyle name="Heading 3 2 2 2 4 2_5.4 MD &amp; utilisation-Spatial" xfId="18694"/>
    <cellStyle name="Heading 3 2 2 2 4 3" xfId="18695"/>
    <cellStyle name="Heading 3 2 2 2 4 3 2" xfId="18696"/>
    <cellStyle name="Heading 3 2 2 2 4 3 2 2" xfId="18697"/>
    <cellStyle name="Heading 3 2 2 2 4 3 2_5.4 MD &amp; utilisation-Spatial" xfId="18698"/>
    <cellStyle name="Heading 3 2 2 2 4 3 3" xfId="18699"/>
    <cellStyle name="Heading 3 2 2 2 4 3 4" xfId="18700"/>
    <cellStyle name="Heading 3 2 2 2 4 3_5.4 MD &amp; utilisation-Spatial" xfId="18701"/>
    <cellStyle name="Heading 3 2 2 2 4 4" xfId="18702"/>
    <cellStyle name="Heading 3 2 2 2 4 4 2" xfId="18703"/>
    <cellStyle name="Heading 3 2 2 2 4 4_5.4 MD &amp; utilisation-Spatial" xfId="18704"/>
    <cellStyle name="Heading 3 2 2 2 4 5" xfId="18705"/>
    <cellStyle name="Heading 3 2 2 2 4 6" xfId="18706"/>
    <cellStyle name="Heading 3 2 2 2 4_5.4 MD &amp; utilisation-Spatial" xfId="18707"/>
    <cellStyle name="Heading 3 2 2 2 5" xfId="18708"/>
    <cellStyle name="Heading 3 2 2 2 5 2" xfId="18709"/>
    <cellStyle name="Heading 3 2 2 2 5 2 2" xfId="18710"/>
    <cellStyle name="Heading 3 2 2 2 5 2_5.4 MD &amp; utilisation-Spatial" xfId="18711"/>
    <cellStyle name="Heading 3 2 2 2 5 3" xfId="18712"/>
    <cellStyle name="Heading 3 2 2 2 5 4" xfId="18713"/>
    <cellStyle name="Heading 3 2 2 2 5_5.4 MD &amp; utilisation-Spatial" xfId="18714"/>
    <cellStyle name="Heading 3 2 2 2 6" xfId="18715"/>
    <cellStyle name="Heading 3 2 2 2 6 2" xfId="18716"/>
    <cellStyle name="Heading 3 2 2 2 6 2 2" xfId="18717"/>
    <cellStyle name="Heading 3 2 2 2 6 2_5.4 MD &amp; utilisation-Spatial" xfId="18718"/>
    <cellStyle name="Heading 3 2 2 2 6 3" xfId="18719"/>
    <cellStyle name="Heading 3 2 2 2 6 4" xfId="18720"/>
    <cellStyle name="Heading 3 2 2 2 6_5.4 MD &amp; utilisation-Spatial" xfId="18721"/>
    <cellStyle name="Heading 3 2 2 2 7" xfId="18722"/>
    <cellStyle name="Heading 3 2 2 2 7 2" xfId="18723"/>
    <cellStyle name="Heading 3 2 2 2 7_5.4 MD &amp; utilisation-Spatial" xfId="18724"/>
    <cellStyle name="Heading 3 2 2 2 8" xfId="18725"/>
    <cellStyle name="Heading 3 2 2 2 9" xfId="18726"/>
    <cellStyle name="Heading 3 2 2 2_5.4 MD &amp; utilisation-Spatial" xfId="18727"/>
    <cellStyle name="Heading 3 2 2 3" xfId="18728"/>
    <cellStyle name="Heading 3 2 2 3 2" xfId="18729"/>
    <cellStyle name="Heading 3 2 2 3 2 2" xfId="18730"/>
    <cellStyle name="Heading 3 2 2 3 2 2 2" xfId="18731"/>
    <cellStyle name="Heading 3 2 2 3 2 2 2 2" xfId="18732"/>
    <cellStyle name="Heading 3 2 2 3 2 2 2 2 2" xfId="18733"/>
    <cellStyle name="Heading 3 2 2 3 2 2 2 2 2 2" xfId="18734"/>
    <cellStyle name="Heading 3 2 2 3 2 2 2 2 2_5.4 MD &amp; utilisation-Spatial" xfId="18735"/>
    <cellStyle name="Heading 3 2 2 3 2 2 2 2 3" xfId="18736"/>
    <cellStyle name="Heading 3 2 2 3 2 2 2 2 4" xfId="18737"/>
    <cellStyle name="Heading 3 2 2 3 2 2 2 2_5.4 MD &amp; utilisation-Spatial" xfId="18738"/>
    <cellStyle name="Heading 3 2 2 3 2 2 2 3" xfId="18739"/>
    <cellStyle name="Heading 3 2 2 3 2 2 2 3 2" xfId="18740"/>
    <cellStyle name="Heading 3 2 2 3 2 2 2 3_5.4 MD &amp; utilisation-Spatial" xfId="18741"/>
    <cellStyle name="Heading 3 2 2 3 2 2 2 4" xfId="18742"/>
    <cellStyle name="Heading 3 2 2 3 2 2 2 5" xfId="18743"/>
    <cellStyle name="Heading 3 2 2 3 2 2 2_5.4 MD &amp; utilisation-Spatial" xfId="18744"/>
    <cellStyle name="Heading 3 2 2 3 2 2 3" xfId="18745"/>
    <cellStyle name="Heading 3 2 2 3 2 2 3 2" xfId="18746"/>
    <cellStyle name="Heading 3 2 2 3 2 2 3 2 2" xfId="18747"/>
    <cellStyle name="Heading 3 2 2 3 2 2 3 2_5.4 MD &amp; utilisation-Spatial" xfId="18748"/>
    <cellStyle name="Heading 3 2 2 3 2 2 3 3" xfId="18749"/>
    <cellStyle name="Heading 3 2 2 3 2 2 3 4" xfId="18750"/>
    <cellStyle name="Heading 3 2 2 3 2 2 3_5.4 MD &amp; utilisation-Spatial" xfId="18751"/>
    <cellStyle name="Heading 3 2 2 3 2 2 4" xfId="18752"/>
    <cellStyle name="Heading 3 2 2 3 2 2 4 2" xfId="18753"/>
    <cellStyle name="Heading 3 2 2 3 2 2 4_5.4 MD &amp; utilisation-Spatial" xfId="18754"/>
    <cellStyle name="Heading 3 2 2 3 2 2 5" xfId="18755"/>
    <cellStyle name="Heading 3 2 2 3 2 2 6" xfId="18756"/>
    <cellStyle name="Heading 3 2 2 3 2 2_5.4 MD &amp; utilisation-Spatial" xfId="18757"/>
    <cellStyle name="Heading 3 2 2 3 2 3" xfId="18758"/>
    <cellStyle name="Heading 3 2 2 3 2 3 2" xfId="18759"/>
    <cellStyle name="Heading 3 2 2 3 2 3 2 2" xfId="18760"/>
    <cellStyle name="Heading 3 2 2 3 2 3 2_5.4 MD &amp; utilisation-Spatial" xfId="18761"/>
    <cellStyle name="Heading 3 2 2 3 2 3 3" xfId="18762"/>
    <cellStyle name="Heading 3 2 2 3 2 3 4" xfId="18763"/>
    <cellStyle name="Heading 3 2 2 3 2 3_5.4 MD &amp; utilisation-Spatial" xfId="18764"/>
    <cellStyle name="Heading 3 2 2 3 2 4" xfId="18765"/>
    <cellStyle name="Heading 3 2 2 3 2 4 2" xfId="18766"/>
    <cellStyle name="Heading 3 2 2 3 2 4 2 2" xfId="18767"/>
    <cellStyle name="Heading 3 2 2 3 2 4 2_5.4 MD &amp; utilisation-Spatial" xfId="18768"/>
    <cellStyle name="Heading 3 2 2 3 2 4 3" xfId="18769"/>
    <cellStyle name="Heading 3 2 2 3 2 4 4" xfId="18770"/>
    <cellStyle name="Heading 3 2 2 3 2 4_5.4 MD &amp; utilisation-Spatial" xfId="18771"/>
    <cellStyle name="Heading 3 2 2 3 2 5" xfId="18772"/>
    <cellStyle name="Heading 3 2 2 3 2 5 2" xfId="18773"/>
    <cellStyle name="Heading 3 2 2 3 2 5_5.4 MD &amp; utilisation-Spatial" xfId="18774"/>
    <cellStyle name="Heading 3 2 2 3 2 6" xfId="18775"/>
    <cellStyle name="Heading 3 2 2 3 2 7" xfId="18776"/>
    <cellStyle name="Heading 3 2 2 3 2 8" xfId="18777"/>
    <cellStyle name="Heading 3 2 2 3 2_5.4 MD &amp; utilisation-Spatial" xfId="18778"/>
    <cellStyle name="Heading 3 2 2 3 3" xfId="18779"/>
    <cellStyle name="Heading 3 2 2 3 3 2" xfId="18780"/>
    <cellStyle name="Heading 3 2 2 3 3 2 2" xfId="18781"/>
    <cellStyle name="Heading 3 2 2 3 3 2 2 2" xfId="18782"/>
    <cellStyle name="Heading 3 2 2 3 3 2 2 2 2" xfId="18783"/>
    <cellStyle name="Heading 3 2 2 3 3 2 2 2 2 2" xfId="18784"/>
    <cellStyle name="Heading 3 2 2 3 3 2 2 2 2_5.4 MD &amp; utilisation-Spatial" xfId="18785"/>
    <cellStyle name="Heading 3 2 2 3 3 2 2 2 3" xfId="18786"/>
    <cellStyle name="Heading 3 2 2 3 3 2 2 2 4" xfId="18787"/>
    <cellStyle name="Heading 3 2 2 3 3 2 2 2_5.4 MD &amp; utilisation-Spatial" xfId="18788"/>
    <cellStyle name="Heading 3 2 2 3 3 2 2 3" xfId="18789"/>
    <cellStyle name="Heading 3 2 2 3 3 2 2 3 2" xfId="18790"/>
    <cellStyle name="Heading 3 2 2 3 3 2 2 3_5.4 MD &amp; utilisation-Spatial" xfId="18791"/>
    <cellStyle name="Heading 3 2 2 3 3 2 2 4" xfId="18792"/>
    <cellStyle name="Heading 3 2 2 3 3 2 2 5" xfId="18793"/>
    <cellStyle name="Heading 3 2 2 3 3 2 2_5.4 MD &amp; utilisation-Spatial" xfId="18794"/>
    <cellStyle name="Heading 3 2 2 3 3 2 3" xfId="18795"/>
    <cellStyle name="Heading 3 2 2 3 3 2 3 2" xfId="18796"/>
    <cellStyle name="Heading 3 2 2 3 3 2 3 2 2" xfId="18797"/>
    <cellStyle name="Heading 3 2 2 3 3 2 3 2_5.4 MD &amp; utilisation-Spatial" xfId="18798"/>
    <cellStyle name="Heading 3 2 2 3 3 2 3 3" xfId="18799"/>
    <cellStyle name="Heading 3 2 2 3 3 2 3 4" xfId="18800"/>
    <cellStyle name="Heading 3 2 2 3 3 2 3_5.4 MD &amp; utilisation-Spatial" xfId="18801"/>
    <cellStyle name="Heading 3 2 2 3 3 2 4" xfId="18802"/>
    <cellStyle name="Heading 3 2 2 3 3 2 4 2" xfId="18803"/>
    <cellStyle name="Heading 3 2 2 3 3 2 4_5.4 MD &amp; utilisation-Spatial" xfId="18804"/>
    <cellStyle name="Heading 3 2 2 3 3 2 5" xfId="18805"/>
    <cellStyle name="Heading 3 2 2 3 3 2 6" xfId="18806"/>
    <cellStyle name="Heading 3 2 2 3 3 2_5.4 MD &amp; utilisation-Spatial" xfId="18807"/>
    <cellStyle name="Heading 3 2 2 3 3 3" xfId="18808"/>
    <cellStyle name="Heading 3 2 2 3 3 3 2" xfId="18809"/>
    <cellStyle name="Heading 3 2 2 3 3 3 2 2" xfId="18810"/>
    <cellStyle name="Heading 3 2 2 3 3 3 2_5.4 MD &amp; utilisation-Spatial" xfId="18811"/>
    <cellStyle name="Heading 3 2 2 3 3 3 3" xfId="18812"/>
    <cellStyle name="Heading 3 2 2 3 3 3 4" xfId="18813"/>
    <cellStyle name="Heading 3 2 2 3 3 3_5.4 MD &amp; utilisation-Spatial" xfId="18814"/>
    <cellStyle name="Heading 3 2 2 3 3 4" xfId="18815"/>
    <cellStyle name="Heading 3 2 2 3 3 4 2" xfId="18816"/>
    <cellStyle name="Heading 3 2 2 3 3 4_5.4 MD &amp; utilisation-Spatial" xfId="18817"/>
    <cellStyle name="Heading 3 2 2 3 3 5" xfId="18818"/>
    <cellStyle name="Heading 3 2 2 3 3 6" xfId="18819"/>
    <cellStyle name="Heading 3 2 2 3 3_5.4 MD &amp; utilisation-Spatial" xfId="18820"/>
    <cellStyle name="Heading 3 2 2 3 4" xfId="18821"/>
    <cellStyle name="Heading 3 2 2 3 4 2" xfId="18822"/>
    <cellStyle name="Heading 3 2 2 3 4 2 2" xfId="18823"/>
    <cellStyle name="Heading 3 2 2 3 4 2 2 2" xfId="18824"/>
    <cellStyle name="Heading 3 2 2 3 4 2 3" xfId="18825"/>
    <cellStyle name="Heading 3 2 2 3 4 2_5.4 MD &amp; utilisation-Spatial" xfId="18826"/>
    <cellStyle name="Heading 3 2 2 3 4 3" xfId="18827"/>
    <cellStyle name="Heading 3 2 2 3 4_5.4 MD &amp; utilisation-Spatial" xfId="18828"/>
    <cellStyle name="Heading 3 2 2 3 5" xfId="18829"/>
    <cellStyle name="Heading 3 2 2 3 5 2" xfId="18830"/>
    <cellStyle name="Heading 3 2 2 3 5 2 2" xfId="18831"/>
    <cellStyle name="Heading 3 2 2 3 5 2 3" xfId="18832"/>
    <cellStyle name="Heading 3 2 2 3 5 2_5.4 MD &amp; utilisation-Spatial" xfId="18833"/>
    <cellStyle name="Heading 3 2 2 3 5 3" xfId="18834"/>
    <cellStyle name="Heading 3 2 2 3 5 4" xfId="18835"/>
    <cellStyle name="Heading 3 2 2 3 5 5" xfId="18836"/>
    <cellStyle name="Heading 3 2 2 3 5_5.4 MD &amp; utilisation-Spatial" xfId="18837"/>
    <cellStyle name="Heading 3 2 2 3 6" xfId="18838"/>
    <cellStyle name="Heading 3 2 2 3 6 2" xfId="18839"/>
    <cellStyle name="Heading 3 2 2 3 6_5.4 MD &amp; utilisation-Spatial" xfId="18840"/>
    <cellStyle name="Heading 3 2 2 3 7" xfId="18841"/>
    <cellStyle name="Heading 3 2 2 3 8" xfId="18842"/>
    <cellStyle name="Heading 3 2 2 3 9" xfId="18843"/>
    <cellStyle name="Heading 3 2 2 3_5.4 MD &amp; utilisation-Spatial" xfId="18844"/>
    <cellStyle name="Heading 3 2 2 4" xfId="18845"/>
    <cellStyle name="Heading 3 2 2 4 2" xfId="18846"/>
    <cellStyle name="Heading 3 2 2 4 2 2" xfId="18847"/>
    <cellStyle name="Heading 3 2 2 4 2 2 2" xfId="18848"/>
    <cellStyle name="Heading 3 2 2 4 2 2 2 2" xfId="18849"/>
    <cellStyle name="Heading 3 2 2 4 2 2 2 2 2" xfId="18850"/>
    <cellStyle name="Heading 3 2 2 4 2 2 2 2_5.4 MD &amp; utilisation-Spatial" xfId="18851"/>
    <cellStyle name="Heading 3 2 2 4 2 2 2 3" xfId="18852"/>
    <cellStyle name="Heading 3 2 2 4 2 2 2 4" xfId="18853"/>
    <cellStyle name="Heading 3 2 2 4 2 2 2_5.4 MD &amp; utilisation-Spatial" xfId="18854"/>
    <cellStyle name="Heading 3 2 2 4 2 2 3" xfId="18855"/>
    <cellStyle name="Heading 3 2 2 4 2 2 3 2" xfId="18856"/>
    <cellStyle name="Heading 3 2 2 4 2 2 3_5.4 MD &amp; utilisation-Spatial" xfId="18857"/>
    <cellStyle name="Heading 3 2 2 4 2 2 4" xfId="18858"/>
    <cellStyle name="Heading 3 2 2 4 2 2 5" xfId="18859"/>
    <cellStyle name="Heading 3 2 2 4 2 2_5.4 MD &amp; utilisation-Spatial" xfId="18860"/>
    <cellStyle name="Heading 3 2 2 4 2 3" xfId="18861"/>
    <cellStyle name="Heading 3 2 2 4 2 3 2" xfId="18862"/>
    <cellStyle name="Heading 3 2 2 4 2 3 2 2" xfId="18863"/>
    <cellStyle name="Heading 3 2 2 4 2 3 2_5.4 MD &amp; utilisation-Spatial" xfId="18864"/>
    <cellStyle name="Heading 3 2 2 4 2 3 3" xfId="18865"/>
    <cellStyle name="Heading 3 2 2 4 2 3 4" xfId="18866"/>
    <cellStyle name="Heading 3 2 2 4 2 3_5.4 MD &amp; utilisation-Spatial" xfId="18867"/>
    <cellStyle name="Heading 3 2 2 4 2 4" xfId="18868"/>
    <cellStyle name="Heading 3 2 2 4 2 4 2" xfId="18869"/>
    <cellStyle name="Heading 3 2 2 4 2 4_5.4 MD &amp; utilisation-Spatial" xfId="18870"/>
    <cellStyle name="Heading 3 2 2 4 2 5" xfId="18871"/>
    <cellStyle name="Heading 3 2 2 4 2 6" xfId="18872"/>
    <cellStyle name="Heading 3 2 2 4 2 7" xfId="18873"/>
    <cellStyle name="Heading 3 2 2 4 2_5.4 MD &amp; utilisation-Spatial" xfId="18874"/>
    <cellStyle name="Heading 3 2 2 4 3" xfId="18875"/>
    <cellStyle name="Heading 3 2 2 4 3 2" xfId="18876"/>
    <cellStyle name="Heading 3 2 2 4 3 2 2" xfId="18877"/>
    <cellStyle name="Heading 3 2 2 4 3 2_5.4 MD &amp; utilisation-Spatial" xfId="18878"/>
    <cellStyle name="Heading 3 2 2 4 3 3" xfId="18879"/>
    <cellStyle name="Heading 3 2 2 4 3 4" xfId="18880"/>
    <cellStyle name="Heading 3 2 2 4 3_5.4 MD &amp; utilisation-Spatial" xfId="18881"/>
    <cellStyle name="Heading 3 2 2 4 4" xfId="18882"/>
    <cellStyle name="Heading 3 2 2 4 4 2" xfId="18883"/>
    <cellStyle name="Heading 3 2 2 4 4_5.4 MD &amp; utilisation-Spatial" xfId="18884"/>
    <cellStyle name="Heading 3 2 2 4 5" xfId="18885"/>
    <cellStyle name="Heading 3 2 2 4 6" xfId="18886"/>
    <cellStyle name="Heading 3 2 2 4 7" xfId="18887"/>
    <cellStyle name="Heading 3 2 2 4_5.4 MD &amp; utilisation-Spatial" xfId="18888"/>
    <cellStyle name="Heading 3 2 2 5" xfId="18889"/>
    <cellStyle name="Heading 3 2 2 5 2" xfId="18890"/>
    <cellStyle name="Heading 3 2 2 5 2 2" xfId="18891"/>
    <cellStyle name="Heading 3 2 2 5 2 2 2" xfId="18892"/>
    <cellStyle name="Heading 3 2 2 5 2 3" xfId="18893"/>
    <cellStyle name="Heading 3 2 2 5 2 4" xfId="18894"/>
    <cellStyle name="Heading 3 2 2 5 2_5.4 MD &amp; utilisation-Spatial" xfId="18895"/>
    <cellStyle name="Heading 3 2 2 5 3" xfId="18896"/>
    <cellStyle name="Heading 3 2 2 5 4" xfId="18897"/>
    <cellStyle name="Heading 3 2 2 5_5.4 MD &amp; utilisation-Spatial" xfId="18898"/>
    <cellStyle name="Heading 3 2 2 6" xfId="18899"/>
    <cellStyle name="Heading 3 2 2 6 2" xfId="18900"/>
    <cellStyle name="Heading 3 2 2 6 2 2" xfId="18901"/>
    <cellStyle name="Heading 3 2 2 6 2 2 2" xfId="18902"/>
    <cellStyle name="Heading 3 2 2 6 2 3" xfId="18903"/>
    <cellStyle name="Heading 3 2 2 6 2_5.4 MD &amp; utilisation-Spatial" xfId="18904"/>
    <cellStyle name="Heading 3 2 2 6 3" xfId="18905"/>
    <cellStyle name="Heading 3 2 2 6_5.4 MD &amp; utilisation-Spatial" xfId="18906"/>
    <cellStyle name="Heading 3 2 2 7" xfId="18907"/>
    <cellStyle name="Heading 3 2 2 7 2" xfId="18908"/>
    <cellStyle name="Heading 3 2 2 7 2 2" xfId="18909"/>
    <cellStyle name="Heading 3 2 2 7 2 3" xfId="18910"/>
    <cellStyle name="Heading 3 2 2 7 2_5.4 MD &amp; utilisation-Spatial" xfId="18911"/>
    <cellStyle name="Heading 3 2 2 7 3" xfId="18912"/>
    <cellStyle name="Heading 3 2 2 7 4" xfId="18913"/>
    <cellStyle name="Heading 3 2 2 7 5" xfId="18914"/>
    <cellStyle name="Heading 3 2 2 7_5.4 MD &amp; utilisation-Spatial" xfId="18915"/>
    <cellStyle name="Heading 3 2 2 8" xfId="18916"/>
    <cellStyle name="Heading 3 2 2 8 2" xfId="18917"/>
    <cellStyle name="Heading 3 2 2 8_5.4 MD &amp; utilisation-Spatial" xfId="18918"/>
    <cellStyle name="Heading 3 2 2 9" xfId="18919"/>
    <cellStyle name="Heading 3 2 2_5.4 MD &amp; utilisation-Spatial" xfId="18920"/>
    <cellStyle name="Heading 3 2 20" xfId="18921"/>
    <cellStyle name="Heading 3 2 21" xfId="18922"/>
    <cellStyle name="Heading 3 2 22" xfId="18923"/>
    <cellStyle name="Heading 3 2 23" xfId="18924"/>
    <cellStyle name="Heading 3 2 24" xfId="18925"/>
    <cellStyle name="Heading 3 2 25" xfId="18926"/>
    <cellStyle name="Heading 3 2 26" xfId="18927"/>
    <cellStyle name="Heading 3 2 27" xfId="18928"/>
    <cellStyle name="Heading 3 2 3" xfId="18929"/>
    <cellStyle name="Heading 3 2 3 10" xfId="18930"/>
    <cellStyle name="Heading 3 2 3 11" xfId="18931"/>
    <cellStyle name="Heading 3 2 3 2" xfId="18932"/>
    <cellStyle name="Heading 3 2 3 2 10" xfId="18933"/>
    <cellStyle name="Heading 3 2 3 2 2" xfId="18934"/>
    <cellStyle name="Heading 3 2 3 2 2 2" xfId="18935"/>
    <cellStyle name="Heading 3 2 3 2 2 2 2" xfId="18936"/>
    <cellStyle name="Heading 3 2 3 2 2 2 2 2" xfId="18937"/>
    <cellStyle name="Heading 3 2 3 2 2 2 2 2 2" xfId="18938"/>
    <cellStyle name="Heading 3 2 3 2 2 2 2 2 2 2" xfId="18939"/>
    <cellStyle name="Heading 3 2 3 2 2 2 2 2 2_5.4 MD &amp; utilisation-Spatial" xfId="18940"/>
    <cellStyle name="Heading 3 2 3 2 2 2 2 2 3" xfId="18941"/>
    <cellStyle name="Heading 3 2 3 2 2 2 2 2 4" xfId="18942"/>
    <cellStyle name="Heading 3 2 3 2 2 2 2 2_5.4 MD &amp; utilisation-Spatial" xfId="18943"/>
    <cellStyle name="Heading 3 2 3 2 2 2 2 3" xfId="18944"/>
    <cellStyle name="Heading 3 2 3 2 2 2 2 3 2" xfId="18945"/>
    <cellStyle name="Heading 3 2 3 2 2 2 2 3_5.4 MD &amp; utilisation-Spatial" xfId="18946"/>
    <cellStyle name="Heading 3 2 3 2 2 2 2 4" xfId="18947"/>
    <cellStyle name="Heading 3 2 3 2 2 2 2 5" xfId="18948"/>
    <cellStyle name="Heading 3 2 3 2 2 2 2_5.4 MD &amp; utilisation-Spatial" xfId="18949"/>
    <cellStyle name="Heading 3 2 3 2 2 2 3" xfId="18950"/>
    <cellStyle name="Heading 3 2 3 2 2 2 3 2" xfId="18951"/>
    <cellStyle name="Heading 3 2 3 2 2 2 3 2 2" xfId="18952"/>
    <cellStyle name="Heading 3 2 3 2 2 2 3 2_5.4 MD &amp; utilisation-Spatial" xfId="18953"/>
    <cellStyle name="Heading 3 2 3 2 2 2 3 3" xfId="18954"/>
    <cellStyle name="Heading 3 2 3 2 2 2 3 4" xfId="18955"/>
    <cellStyle name="Heading 3 2 3 2 2 2 3_5.4 MD &amp; utilisation-Spatial" xfId="18956"/>
    <cellStyle name="Heading 3 2 3 2 2 2 4" xfId="18957"/>
    <cellStyle name="Heading 3 2 3 2 2 2 4 2" xfId="18958"/>
    <cellStyle name="Heading 3 2 3 2 2 2 4_5.4 MD &amp; utilisation-Spatial" xfId="18959"/>
    <cellStyle name="Heading 3 2 3 2 2 2 5" xfId="18960"/>
    <cellStyle name="Heading 3 2 3 2 2 2 6" xfId="18961"/>
    <cellStyle name="Heading 3 2 3 2 2 2_5.4 MD &amp; utilisation-Spatial" xfId="18962"/>
    <cellStyle name="Heading 3 2 3 2 2 3" xfId="18963"/>
    <cellStyle name="Heading 3 2 3 2 2 3 2" xfId="18964"/>
    <cellStyle name="Heading 3 2 3 2 2 3 2 2" xfId="18965"/>
    <cellStyle name="Heading 3 2 3 2 2 3 2_5.4 MD &amp; utilisation-Spatial" xfId="18966"/>
    <cellStyle name="Heading 3 2 3 2 2 3 3" xfId="18967"/>
    <cellStyle name="Heading 3 2 3 2 2 3 4" xfId="18968"/>
    <cellStyle name="Heading 3 2 3 2 2 3_5.4 MD &amp; utilisation-Spatial" xfId="18969"/>
    <cellStyle name="Heading 3 2 3 2 2 4" xfId="18970"/>
    <cellStyle name="Heading 3 2 3 2 2 4 2" xfId="18971"/>
    <cellStyle name="Heading 3 2 3 2 2 4 2 2" xfId="18972"/>
    <cellStyle name="Heading 3 2 3 2 2 4 2_5.4 MD &amp; utilisation-Spatial" xfId="18973"/>
    <cellStyle name="Heading 3 2 3 2 2 4 3" xfId="18974"/>
    <cellStyle name="Heading 3 2 3 2 2 4 4" xfId="18975"/>
    <cellStyle name="Heading 3 2 3 2 2 4_5.4 MD &amp; utilisation-Spatial" xfId="18976"/>
    <cellStyle name="Heading 3 2 3 2 2 5" xfId="18977"/>
    <cellStyle name="Heading 3 2 3 2 2 5 2" xfId="18978"/>
    <cellStyle name="Heading 3 2 3 2 2 5_5.4 MD &amp; utilisation-Spatial" xfId="18979"/>
    <cellStyle name="Heading 3 2 3 2 2 6" xfId="18980"/>
    <cellStyle name="Heading 3 2 3 2 2 7" xfId="18981"/>
    <cellStyle name="Heading 3 2 3 2 2 8" xfId="18982"/>
    <cellStyle name="Heading 3 2 3 2 2_5.4 MD &amp; utilisation-Spatial" xfId="18983"/>
    <cellStyle name="Heading 3 2 3 2 3" xfId="18984"/>
    <cellStyle name="Heading 3 2 3 2 3 2" xfId="18985"/>
    <cellStyle name="Heading 3 2 3 2 3 2 2" xfId="18986"/>
    <cellStyle name="Heading 3 2 3 2 3 2 2 2" xfId="18987"/>
    <cellStyle name="Heading 3 2 3 2 3 2 2 2 2" xfId="18988"/>
    <cellStyle name="Heading 3 2 3 2 3 2 2 2 2 2" xfId="18989"/>
    <cellStyle name="Heading 3 2 3 2 3 2 2 2 2_5.4 MD &amp; utilisation-Spatial" xfId="18990"/>
    <cellStyle name="Heading 3 2 3 2 3 2 2 2 3" xfId="18991"/>
    <cellStyle name="Heading 3 2 3 2 3 2 2 2 4" xfId="18992"/>
    <cellStyle name="Heading 3 2 3 2 3 2 2 2_5.4 MD &amp; utilisation-Spatial" xfId="18993"/>
    <cellStyle name="Heading 3 2 3 2 3 2 2 3" xfId="18994"/>
    <cellStyle name="Heading 3 2 3 2 3 2 2 3 2" xfId="18995"/>
    <cellStyle name="Heading 3 2 3 2 3 2 2 3_5.4 MD &amp; utilisation-Spatial" xfId="18996"/>
    <cellStyle name="Heading 3 2 3 2 3 2 2 4" xfId="18997"/>
    <cellStyle name="Heading 3 2 3 2 3 2 2 5" xfId="18998"/>
    <cellStyle name="Heading 3 2 3 2 3 2 2_5.4 MD &amp; utilisation-Spatial" xfId="18999"/>
    <cellStyle name="Heading 3 2 3 2 3 2 3" xfId="19000"/>
    <cellStyle name="Heading 3 2 3 2 3 2 3 2" xfId="19001"/>
    <cellStyle name="Heading 3 2 3 2 3 2 3 2 2" xfId="19002"/>
    <cellStyle name="Heading 3 2 3 2 3 2 3 2_5.4 MD &amp; utilisation-Spatial" xfId="19003"/>
    <cellStyle name="Heading 3 2 3 2 3 2 3 3" xfId="19004"/>
    <cellStyle name="Heading 3 2 3 2 3 2 3 4" xfId="19005"/>
    <cellStyle name="Heading 3 2 3 2 3 2 3_5.4 MD &amp; utilisation-Spatial" xfId="19006"/>
    <cellStyle name="Heading 3 2 3 2 3 2 4" xfId="19007"/>
    <cellStyle name="Heading 3 2 3 2 3 2 4 2" xfId="19008"/>
    <cellStyle name="Heading 3 2 3 2 3 2 4_5.4 MD &amp; utilisation-Spatial" xfId="19009"/>
    <cellStyle name="Heading 3 2 3 2 3 2 5" xfId="19010"/>
    <cellStyle name="Heading 3 2 3 2 3 2 6" xfId="19011"/>
    <cellStyle name="Heading 3 2 3 2 3 2_5.4 MD &amp; utilisation-Spatial" xfId="19012"/>
    <cellStyle name="Heading 3 2 3 2 3 3" xfId="19013"/>
    <cellStyle name="Heading 3 2 3 2 3 3 2" xfId="19014"/>
    <cellStyle name="Heading 3 2 3 2 3 3 2 2" xfId="19015"/>
    <cellStyle name="Heading 3 2 3 2 3 3 2_5.4 MD &amp; utilisation-Spatial" xfId="19016"/>
    <cellStyle name="Heading 3 2 3 2 3 3 3" xfId="19017"/>
    <cellStyle name="Heading 3 2 3 2 3 3 4" xfId="19018"/>
    <cellStyle name="Heading 3 2 3 2 3 3_5.4 MD &amp; utilisation-Spatial" xfId="19019"/>
    <cellStyle name="Heading 3 2 3 2 3 4" xfId="19020"/>
    <cellStyle name="Heading 3 2 3 2 3 4 2" xfId="19021"/>
    <cellStyle name="Heading 3 2 3 2 3 4_5.4 MD &amp; utilisation-Spatial" xfId="19022"/>
    <cellStyle name="Heading 3 2 3 2 3 5" xfId="19023"/>
    <cellStyle name="Heading 3 2 3 2 3 6" xfId="19024"/>
    <cellStyle name="Heading 3 2 3 2 3_5.4 MD &amp; utilisation-Spatial" xfId="19025"/>
    <cellStyle name="Heading 3 2 3 2 4" xfId="19026"/>
    <cellStyle name="Heading 3 2 3 2 4 2" xfId="19027"/>
    <cellStyle name="Heading 3 2 3 2 4 2 2" xfId="19028"/>
    <cellStyle name="Heading 3 2 3 2 4 2 3" xfId="19029"/>
    <cellStyle name="Heading 3 2 3 2 4 2_5.4 MD &amp; utilisation-Spatial" xfId="19030"/>
    <cellStyle name="Heading 3 2 3 2 4 3" xfId="19031"/>
    <cellStyle name="Heading 3 2 3 2 4 3 2" xfId="19032"/>
    <cellStyle name="Heading 3 2 3 2 4 3 3" xfId="19033"/>
    <cellStyle name="Heading 3 2 3 2 4 3_5.4 MD &amp; utilisation-Spatial" xfId="19034"/>
    <cellStyle name="Heading 3 2 3 2 4 4" xfId="19035"/>
    <cellStyle name="Heading 3 2 3 2 4 5" xfId="19036"/>
    <cellStyle name="Heading 3 2 3 2 4 6" xfId="19037"/>
    <cellStyle name="Heading 3 2 3 2 4_5.4 MD &amp; utilisation-Spatial" xfId="19038"/>
    <cellStyle name="Heading 3 2 3 2 5" xfId="19039"/>
    <cellStyle name="Heading 3 2 3 2 5 2" xfId="19040"/>
    <cellStyle name="Heading 3 2 3 2 5 2 2" xfId="19041"/>
    <cellStyle name="Heading 3 2 3 2 5 2 3" xfId="19042"/>
    <cellStyle name="Heading 3 2 3 2 5 2_5.4 MD &amp; utilisation-Spatial" xfId="19043"/>
    <cellStyle name="Heading 3 2 3 2 5 3" xfId="19044"/>
    <cellStyle name="Heading 3 2 3 2 5 4" xfId="19045"/>
    <cellStyle name="Heading 3 2 3 2 5 5" xfId="19046"/>
    <cellStyle name="Heading 3 2 3 2 5_5.4 MD &amp; utilisation-Spatial" xfId="19047"/>
    <cellStyle name="Heading 3 2 3 2 6" xfId="19048"/>
    <cellStyle name="Heading 3 2 3 2 6 2" xfId="19049"/>
    <cellStyle name="Heading 3 2 3 2 6 3" xfId="19050"/>
    <cellStyle name="Heading 3 2 3 2 6_5.4 MD &amp; utilisation-Spatial" xfId="19051"/>
    <cellStyle name="Heading 3 2 3 2 7" xfId="19052"/>
    <cellStyle name="Heading 3 2 3 2 7 2" xfId="19053"/>
    <cellStyle name="Heading 3 2 3 2 7_5.4 MD &amp; utilisation-Spatial" xfId="19054"/>
    <cellStyle name="Heading 3 2 3 2 8" xfId="19055"/>
    <cellStyle name="Heading 3 2 3 2 9" xfId="19056"/>
    <cellStyle name="Heading 3 2 3 2_5.4 MD &amp; utilisation-Spatial" xfId="19057"/>
    <cellStyle name="Heading 3 2 3 3" xfId="19058"/>
    <cellStyle name="Heading 3 2 3 3 2" xfId="19059"/>
    <cellStyle name="Heading 3 2 3 3 2 2" xfId="19060"/>
    <cellStyle name="Heading 3 2 3 3 2 2 2" xfId="19061"/>
    <cellStyle name="Heading 3 2 3 3 2 2 2 2" xfId="19062"/>
    <cellStyle name="Heading 3 2 3 3 2 2 2 2 2" xfId="19063"/>
    <cellStyle name="Heading 3 2 3 3 2 2 2 2 2 2" xfId="19064"/>
    <cellStyle name="Heading 3 2 3 3 2 2 2 2 2_5.4 MD &amp; utilisation-Spatial" xfId="19065"/>
    <cellStyle name="Heading 3 2 3 3 2 2 2 2 3" xfId="19066"/>
    <cellStyle name="Heading 3 2 3 3 2 2 2 2 4" xfId="19067"/>
    <cellStyle name="Heading 3 2 3 3 2 2 2 2_5.4 MD &amp; utilisation-Spatial" xfId="19068"/>
    <cellStyle name="Heading 3 2 3 3 2 2 2 3" xfId="19069"/>
    <cellStyle name="Heading 3 2 3 3 2 2 2 3 2" xfId="19070"/>
    <cellStyle name="Heading 3 2 3 3 2 2 2 3_5.4 MD &amp; utilisation-Spatial" xfId="19071"/>
    <cellStyle name="Heading 3 2 3 3 2 2 2 4" xfId="19072"/>
    <cellStyle name="Heading 3 2 3 3 2 2 2 5" xfId="19073"/>
    <cellStyle name="Heading 3 2 3 3 2 2 2_5.4 MD &amp; utilisation-Spatial" xfId="19074"/>
    <cellStyle name="Heading 3 2 3 3 2 2 3" xfId="19075"/>
    <cellStyle name="Heading 3 2 3 3 2 2 3 2" xfId="19076"/>
    <cellStyle name="Heading 3 2 3 3 2 2 3 2 2" xfId="19077"/>
    <cellStyle name="Heading 3 2 3 3 2 2 3 2_5.4 MD &amp; utilisation-Spatial" xfId="19078"/>
    <cellStyle name="Heading 3 2 3 3 2 2 3 3" xfId="19079"/>
    <cellStyle name="Heading 3 2 3 3 2 2 3 4" xfId="19080"/>
    <cellStyle name="Heading 3 2 3 3 2 2 3_5.4 MD &amp; utilisation-Spatial" xfId="19081"/>
    <cellStyle name="Heading 3 2 3 3 2 2 4" xfId="19082"/>
    <cellStyle name="Heading 3 2 3 3 2 2 4 2" xfId="19083"/>
    <cellStyle name="Heading 3 2 3 3 2 2 4_5.4 MD &amp; utilisation-Spatial" xfId="19084"/>
    <cellStyle name="Heading 3 2 3 3 2 2 5" xfId="19085"/>
    <cellStyle name="Heading 3 2 3 3 2 2 6" xfId="19086"/>
    <cellStyle name="Heading 3 2 3 3 2 2_5.4 MD &amp; utilisation-Spatial" xfId="19087"/>
    <cellStyle name="Heading 3 2 3 3 2 3" xfId="19088"/>
    <cellStyle name="Heading 3 2 3 3 2 3 2" xfId="19089"/>
    <cellStyle name="Heading 3 2 3 3 2 3 2 2" xfId="19090"/>
    <cellStyle name="Heading 3 2 3 3 2 3 2_5.4 MD &amp; utilisation-Spatial" xfId="19091"/>
    <cellStyle name="Heading 3 2 3 3 2 3 3" xfId="19092"/>
    <cellStyle name="Heading 3 2 3 3 2 3 4" xfId="19093"/>
    <cellStyle name="Heading 3 2 3 3 2 3_5.4 MD &amp; utilisation-Spatial" xfId="19094"/>
    <cellStyle name="Heading 3 2 3 3 2 4" xfId="19095"/>
    <cellStyle name="Heading 3 2 3 3 2 4 2" xfId="19096"/>
    <cellStyle name="Heading 3 2 3 3 2 4_5.4 MD &amp; utilisation-Spatial" xfId="19097"/>
    <cellStyle name="Heading 3 2 3 3 2 5" xfId="19098"/>
    <cellStyle name="Heading 3 2 3 3 2 6" xfId="19099"/>
    <cellStyle name="Heading 3 2 3 3 2_5.4 MD &amp; utilisation-Spatial" xfId="19100"/>
    <cellStyle name="Heading 3 2 3 3 3" xfId="19101"/>
    <cellStyle name="Heading 3 2 3 3 3 2" xfId="19102"/>
    <cellStyle name="Heading 3 2 3 3 3 2 2" xfId="19103"/>
    <cellStyle name="Heading 3 2 3 3 3 2_5.4 MD &amp; utilisation-Spatial" xfId="19104"/>
    <cellStyle name="Heading 3 2 3 3 3 3" xfId="19105"/>
    <cellStyle name="Heading 3 2 3 3 3 4" xfId="19106"/>
    <cellStyle name="Heading 3 2 3 3 3_5.4 MD &amp; utilisation-Spatial" xfId="19107"/>
    <cellStyle name="Heading 3 2 3 3 4" xfId="19108"/>
    <cellStyle name="Heading 3 2 3 3 4 2" xfId="19109"/>
    <cellStyle name="Heading 3 2 3 3 4 2 2" xfId="19110"/>
    <cellStyle name="Heading 3 2 3 3 4 2_5.4 MD &amp; utilisation-Spatial" xfId="19111"/>
    <cellStyle name="Heading 3 2 3 3 4 3" xfId="19112"/>
    <cellStyle name="Heading 3 2 3 3 4 4" xfId="19113"/>
    <cellStyle name="Heading 3 2 3 3 4_5.4 MD &amp; utilisation-Spatial" xfId="19114"/>
    <cellStyle name="Heading 3 2 3 3 5" xfId="19115"/>
    <cellStyle name="Heading 3 2 3 3 5 2" xfId="19116"/>
    <cellStyle name="Heading 3 2 3 3 5_5.4 MD &amp; utilisation-Spatial" xfId="19117"/>
    <cellStyle name="Heading 3 2 3 3 6" xfId="19118"/>
    <cellStyle name="Heading 3 2 3 3 7" xfId="19119"/>
    <cellStyle name="Heading 3 2 3 3_5.4 MD &amp; utilisation-Spatial" xfId="19120"/>
    <cellStyle name="Heading 3 2 3 4" xfId="19121"/>
    <cellStyle name="Heading 3 2 3 4 2" xfId="19122"/>
    <cellStyle name="Heading 3 2 3 4 2 2" xfId="19123"/>
    <cellStyle name="Heading 3 2 3 4 2 2 2" xfId="19124"/>
    <cellStyle name="Heading 3 2 3 4 2 2 2 2" xfId="19125"/>
    <cellStyle name="Heading 3 2 3 4 2 2 2 2 2" xfId="19126"/>
    <cellStyle name="Heading 3 2 3 4 2 2 2 2_5.4 MD &amp; utilisation-Spatial" xfId="19127"/>
    <cellStyle name="Heading 3 2 3 4 2 2 2 3" xfId="19128"/>
    <cellStyle name="Heading 3 2 3 4 2 2 2 4" xfId="19129"/>
    <cellStyle name="Heading 3 2 3 4 2 2 2_5.4 MD &amp; utilisation-Spatial" xfId="19130"/>
    <cellStyle name="Heading 3 2 3 4 2 2 3" xfId="19131"/>
    <cellStyle name="Heading 3 2 3 4 2 2 3 2" xfId="19132"/>
    <cellStyle name="Heading 3 2 3 4 2 2 3_5.4 MD &amp; utilisation-Spatial" xfId="19133"/>
    <cellStyle name="Heading 3 2 3 4 2 2 4" xfId="19134"/>
    <cellStyle name="Heading 3 2 3 4 2 2 5" xfId="19135"/>
    <cellStyle name="Heading 3 2 3 4 2 2_5.4 MD &amp; utilisation-Spatial" xfId="19136"/>
    <cellStyle name="Heading 3 2 3 4 2 3" xfId="19137"/>
    <cellStyle name="Heading 3 2 3 4 2 3 2" xfId="19138"/>
    <cellStyle name="Heading 3 2 3 4 2 3 2 2" xfId="19139"/>
    <cellStyle name="Heading 3 2 3 4 2 3 2_5.4 MD &amp; utilisation-Spatial" xfId="19140"/>
    <cellStyle name="Heading 3 2 3 4 2 3 3" xfId="19141"/>
    <cellStyle name="Heading 3 2 3 4 2 3 4" xfId="19142"/>
    <cellStyle name="Heading 3 2 3 4 2 3_5.4 MD &amp; utilisation-Spatial" xfId="19143"/>
    <cellStyle name="Heading 3 2 3 4 2 4" xfId="19144"/>
    <cellStyle name="Heading 3 2 3 4 2 4 2" xfId="19145"/>
    <cellStyle name="Heading 3 2 3 4 2 4_5.4 MD &amp; utilisation-Spatial" xfId="19146"/>
    <cellStyle name="Heading 3 2 3 4 2 5" xfId="19147"/>
    <cellStyle name="Heading 3 2 3 4 2 6" xfId="19148"/>
    <cellStyle name="Heading 3 2 3 4 2_5.4 MD &amp; utilisation-Spatial" xfId="19149"/>
    <cellStyle name="Heading 3 2 3 4 3" xfId="19150"/>
    <cellStyle name="Heading 3 2 3 4 3 2" xfId="19151"/>
    <cellStyle name="Heading 3 2 3 4 3 2 2" xfId="19152"/>
    <cellStyle name="Heading 3 2 3 4 3 2_5.4 MD &amp; utilisation-Spatial" xfId="19153"/>
    <cellStyle name="Heading 3 2 3 4 3 3" xfId="19154"/>
    <cellStyle name="Heading 3 2 3 4 3 4" xfId="19155"/>
    <cellStyle name="Heading 3 2 3 4 3_5.4 MD &amp; utilisation-Spatial" xfId="19156"/>
    <cellStyle name="Heading 3 2 3 4 4" xfId="19157"/>
    <cellStyle name="Heading 3 2 3 4 4 2" xfId="19158"/>
    <cellStyle name="Heading 3 2 3 4 4_5.4 MD &amp; utilisation-Spatial" xfId="19159"/>
    <cellStyle name="Heading 3 2 3 4 5" xfId="19160"/>
    <cellStyle name="Heading 3 2 3 4 6" xfId="19161"/>
    <cellStyle name="Heading 3 2 3 4_5.4 MD &amp; utilisation-Spatial" xfId="19162"/>
    <cellStyle name="Heading 3 2 3 5" xfId="19163"/>
    <cellStyle name="Heading 3 2 3 5 2" xfId="19164"/>
    <cellStyle name="Heading 3 2 3 5 2 2" xfId="19165"/>
    <cellStyle name="Heading 3 2 3 5 2 3" xfId="19166"/>
    <cellStyle name="Heading 3 2 3 5 2_5.4 MD &amp; utilisation-Spatial" xfId="19167"/>
    <cellStyle name="Heading 3 2 3 5 3" xfId="19168"/>
    <cellStyle name="Heading 3 2 3 5 3 2" xfId="19169"/>
    <cellStyle name="Heading 3 2 3 5 3 3" xfId="19170"/>
    <cellStyle name="Heading 3 2 3 5 3_5.4 MD &amp; utilisation-Spatial" xfId="19171"/>
    <cellStyle name="Heading 3 2 3 5 4" xfId="19172"/>
    <cellStyle name="Heading 3 2 3 5 5" xfId="19173"/>
    <cellStyle name="Heading 3 2 3 5 6" xfId="19174"/>
    <cellStyle name="Heading 3 2 3 5_5.4 MD &amp; utilisation-Spatial" xfId="19175"/>
    <cellStyle name="Heading 3 2 3 6" xfId="19176"/>
    <cellStyle name="Heading 3 2 3 6 2" xfId="19177"/>
    <cellStyle name="Heading 3 2 3 6 2 2" xfId="19178"/>
    <cellStyle name="Heading 3 2 3 6 2 3" xfId="19179"/>
    <cellStyle name="Heading 3 2 3 6 2_5.4 MD &amp; utilisation-Spatial" xfId="19180"/>
    <cellStyle name="Heading 3 2 3 6 3" xfId="19181"/>
    <cellStyle name="Heading 3 2 3 6 3 2" xfId="19182"/>
    <cellStyle name="Heading 3 2 3 6 3 3" xfId="19183"/>
    <cellStyle name="Heading 3 2 3 6 3_5.4 MD &amp; utilisation-Spatial" xfId="19184"/>
    <cellStyle name="Heading 3 2 3 6 4" xfId="19185"/>
    <cellStyle name="Heading 3 2 3 6 5" xfId="19186"/>
    <cellStyle name="Heading 3 2 3 6 6" xfId="19187"/>
    <cellStyle name="Heading 3 2 3 6_5.4 MD &amp; utilisation-Spatial" xfId="19188"/>
    <cellStyle name="Heading 3 2 3 7" xfId="19189"/>
    <cellStyle name="Heading 3 2 3 7 2" xfId="19190"/>
    <cellStyle name="Heading 3 2 3 7 2 2" xfId="19191"/>
    <cellStyle name="Heading 3 2 3 7 2 3" xfId="19192"/>
    <cellStyle name="Heading 3 2 3 7 2_5.4 MD &amp; utilisation-Spatial" xfId="19193"/>
    <cellStyle name="Heading 3 2 3 7 3" xfId="19194"/>
    <cellStyle name="Heading 3 2 3 7 4" xfId="19195"/>
    <cellStyle name="Heading 3 2 3 7 5" xfId="19196"/>
    <cellStyle name="Heading 3 2 3 7_5.4 MD &amp; utilisation-Spatial" xfId="19197"/>
    <cellStyle name="Heading 3 2 3 8" xfId="19198"/>
    <cellStyle name="Heading 3 2 3 8 2" xfId="19199"/>
    <cellStyle name="Heading 3 2 3 8 3" xfId="19200"/>
    <cellStyle name="Heading 3 2 3 8_5.4 MD &amp; utilisation-Spatial" xfId="19201"/>
    <cellStyle name="Heading 3 2 3 9" xfId="19202"/>
    <cellStyle name="Heading 3 2 3 9 2" xfId="19203"/>
    <cellStyle name="Heading 3 2 3 9_5.4 MD &amp; utilisation-Spatial" xfId="19204"/>
    <cellStyle name="Heading 3 2 3_5.4 MD &amp; utilisation-Spatial" xfId="19205"/>
    <cellStyle name="Heading 3 2 4" xfId="19206"/>
    <cellStyle name="Heading 3 2 4 2" xfId="19207"/>
    <cellStyle name="Heading 3 2 4 2 2" xfId="19208"/>
    <cellStyle name="Heading 3 2 4 2 2 2" xfId="19209"/>
    <cellStyle name="Heading 3 2 4 2 2 2 2" xfId="19210"/>
    <cellStyle name="Heading 3 2 4 2 2 2 2 2" xfId="19211"/>
    <cellStyle name="Heading 3 2 4 2 2 2 2 2 2" xfId="19212"/>
    <cellStyle name="Heading 3 2 4 2 2 2 2 2 2 2" xfId="19213"/>
    <cellStyle name="Heading 3 2 4 2 2 2 2 2 2_5.4 MD &amp; utilisation-Spatial" xfId="19214"/>
    <cellStyle name="Heading 3 2 4 2 2 2 2 2 3" xfId="19215"/>
    <cellStyle name="Heading 3 2 4 2 2 2 2 2 4" xfId="19216"/>
    <cellStyle name="Heading 3 2 4 2 2 2 2 2_5.4 MD &amp; utilisation-Spatial" xfId="19217"/>
    <cellStyle name="Heading 3 2 4 2 2 2 2 3" xfId="19218"/>
    <cellStyle name="Heading 3 2 4 2 2 2 2 3 2" xfId="19219"/>
    <cellStyle name="Heading 3 2 4 2 2 2 2 3_5.4 MD &amp; utilisation-Spatial" xfId="19220"/>
    <cellStyle name="Heading 3 2 4 2 2 2 2 4" xfId="19221"/>
    <cellStyle name="Heading 3 2 4 2 2 2 2 5" xfId="19222"/>
    <cellStyle name="Heading 3 2 4 2 2 2 2_5.4 MD &amp; utilisation-Spatial" xfId="19223"/>
    <cellStyle name="Heading 3 2 4 2 2 2 3" xfId="19224"/>
    <cellStyle name="Heading 3 2 4 2 2 2 3 2" xfId="19225"/>
    <cellStyle name="Heading 3 2 4 2 2 2 3 2 2" xfId="19226"/>
    <cellStyle name="Heading 3 2 4 2 2 2 3 2_5.4 MD &amp; utilisation-Spatial" xfId="19227"/>
    <cellStyle name="Heading 3 2 4 2 2 2 3 3" xfId="19228"/>
    <cellStyle name="Heading 3 2 4 2 2 2 3 4" xfId="19229"/>
    <cellStyle name="Heading 3 2 4 2 2 2 3_5.4 MD &amp; utilisation-Spatial" xfId="19230"/>
    <cellStyle name="Heading 3 2 4 2 2 2 4" xfId="19231"/>
    <cellStyle name="Heading 3 2 4 2 2 2 4 2" xfId="19232"/>
    <cellStyle name="Heading 3 2 4 2 2 2 4_5.4 MD &amp; utilisation-Spatial" xfId="19233"/>
    <cellStyle name="Heading 3 2 4 2 2 2 5" xfId="19234"/>
    <cellStyle name="Heading 3 2 4 2 2 2 6" xfId="19235"/>
    <cellStyle name="Heading 3 2 4 2 2 2_5.4 MD &amp; utilisation-Spatial" xfId="19236"/>
    <cellStyle name="Heading 3 2 4 2 2 3" xfId="19237"/>
    <cellStyle name="Heading 3 2 4 2 2 3 2" xfId="19238"/>
    <cellStyle name="Heading 3 2 4 2 2 3 2 2" xfId="19239"/>
    <cellStyle name="Heading 3 2 4 2 2 3 2_5.4 MD &amp; utilisation-Spatial" xfId="19240"/>
    <cellStyle name="Heading 3 2 4 2 2 3 3" xfId="19241"/>
    <cellStyle name="Heading 3 2 4 2 2 3 4" xfId="19242"/>
    <cellStyle name="Heading 3 2 4 2 2 3_5.4 MD &amp; utilisation-Spatial" xfId="19243"/>
    <cellStyle name="Heading 3 2 4 2 2 4" xfId="19244"/>
    <cellStyle name="Heading 3 2 4 2 2 4 2" xfId="19245"/>
    <cellStyle name="Heading 3 2 4 2 2 4_5.4 MD &amp; utilisation-Spatial" xfId="19246"/>
    <cellStyle name="Heading 3 2 4 2 2 5" xfId="19247"/>
    <cellStyle name="Heading 3 2 4 2 2 6" xfId="19248"/>
    <cellStyle name="Heading 3 2 4 2 2_5.4 MD &amp; utilisation-Spatial" xfId="19249"/>
    <cellStyle name="Heading 3 2 4 2 3" xfId="19250"/>
    <cellStyle name="Heading 3 2 4 2 3 2" xfId="19251"/>
    <cellStyle name="Heading 3 2 4 2 3 2 2" xfId="19252"/>
    <cellStyle name="Heading 3 2 4 2 3 2 2 2" xfId="19253"/>
    <cellStyle name="Heading 3 2 4 2 3 2 3" xfId="19254"/>
    <cellStyle name="Heading 3 2 4 2 3 2_5.4 MD &amp; utilisation-Spatial" xfId="19255"/>
    <cellStyle name="Heading 3 2 4 2 3 3" xfId="19256"/>
    <cellStyle name="Heading 3 2 4 2 3_5.4 MD &amp; utilisation-Spatial" xfId="19257"/>
    <cellStyle name="Heading 3 2 4 2 4" xfId="19258"/>
    <cellStyle name="Heading 3 2 4 2 4 2" xfId="19259"/>
    <cellStyle name="Heading 3 2 4 2 4 2 2" xfId="19260"/>
    <cellStyle name="Heading 3 2 4 2 4 2 3" xfId="19261"/>
    <cellStyle name="Heading 3 2 4 2 4 2_5.4 MD &amp; utilisation-Spatial" xfId="19262"/>
    <cellStyle name="Heading 3 2 4 2 4 3" xfId="19263"/>
    <cellStyle name="Heading 3 2 4 2 4 4" xfId="19264"/>
    <cellStyle name="Heading 3 2 4 2 4 5" xfId="19265"/>
    <cellStyle name="Heading 3 2 4 2 4_5.4 MD &amp; utilisation-Spatial" xfId="19266"/>
    <cellStyle name="Heading 3 2 4 2 5" xfId="19267"/>
    <cellStyle name="Heading 3 2 4 2 5 2" xfId="19268"/>
    <cellStyle name="Heading 3 2 4 2 5_5.4 MD &amp; utilisation-Spatial" xfId="19269"/>
    <cellStyle name="Heading 3 2 4 2 6" xfId="19270"/>
    <cellStyle name="Heading 3 2 4 2 7" xfId="19271"/>
    <cellStyle name="Heading 3 2 4 2 8" xfId="19272"/>
    <cellStyle name="Heading 3 2 4 2_5.4 MD &amp; utilisation-Spatial" xfId="19273"/>
    <cellStyle name="Heading 3 2 4 3" xfId="19274"/>
    <cellStyle name="Heading 3 2 4 3 2" xfId="19275"/>
    <cellStyle name="Heading 3 2 4 3 2 2" xfId="19276"/>
    <cellStyle name="Heading 3 2 4 3 2 2 2" xfId="19277"/>
    <cellStyle name="Heading 3 2 4 3 2 2 2 2" xfId="19278"/>
    <cellStyle name="Heading 3 2 4 3 2 2 2 2 2" xfId="19279"/>
    <cellStyle name="Heading 3 2 4 3 2 2 2 2_5.4 MD &amp; utilisation-Spatial" xfId="19280"/>
    <cellStyle name="Heading 3 2 4 3 2 2 2 3" xfId="19281"/>
    <cellStyle name="Heading 3 2 4 3 2 2 2 4" xfId="19282"/>
    <cellStyle name="Heading 3 2 4 3 2 2 2_5.4 MD &amp; utilisation-Spatial" xfId="19283"/>
    <cellStyle name="Heading 3 2 4 3 2 2 3" xfId="19284"/>
    <cellStyle name="Heading 3 2 4 3 2 2 3 2" xfId="19285"/>
    <cellStyle name="Heading 3 2 4 3 2 2 3_5.4 MD &amp; utilisation-Spatial" xfId="19286"/>
    <cellStyle name="Heading 3 2 4 3 2 2 4" xfId="19287"/>
    <cellStyle name="Heading 3 2 4 3 2 2 5" xfId="19288"/>
    <cellStyle name="Heading 3 2 4 3 2 2_5.4 MD &amp; utilisation-Spatial" xfId="19289"/>
    <cellStyle name="Heading 3 2 4 3 2 3" xfId="19290"/>
    <cellStyle name="Heading 3 2 4 3 2 3 2" xfId="19291"/>
    <cellStyle name="Heading 3 2 4 3 2 3 2 2" xfId="19292"/>
    <cellStyle name="Heading 3 2 4 3 2 3 2_5.4 MD &amp; utilisation-Spatial" xfId="19293"/>
    <cellStyle name="Heading 3 2 4 3 2 3 3" xfId="19294"/>
    <cellStyle name="Heading 3 2 4 3 2 3 4" xfId="19295"/>
    <cellStyle name="Heading 3 2 4 3 2 3_5.4 MD &amp; utilisation-Spatial" xfId="19296"/>
    <cellStyle name="Heading 3 2 4 3 2 4" xfId="19297"/>
    <cellStyle name="Heading 3 2 4 3 2 4 2" xfId="19298"/>
    <cellStyle name="Heading 3 2 4 3 2 4_5.4 MD &amp; utilisation-Spatial" xfId="19299"/>
    <cellStyle name="Heading 3 2 4 3 2 5" xfId="19300"/>
    <cellStyle name="Heading 3 2 4 3 2 6" xfId="19301"/>
    <cellStyle name="Heading 3 2 4 3 2_5.4 MD &amp; utilisation-Spatial" xfId="19302"/>
    <cellStyle name="Heading 3 2 4 3 3" xfId="19303"/>
    <cellStyle name="Heading 3 2 4 3 3 2" xfId="19304"/>
    <cellStyle name="Heading 3 2 4 3 3 2 2" xfId="19305"/>
    <cellStyle name="Heading 3 2 4 3 3 2_5.4 MD &amp; utilisation-Spatial" xfId="19306"/>
    <cellStyle name="Heading 3 2 4 3 3 3" xfId="19307"/>
    <cellStyle name="Heading 3 2 4 3 3 4" xfId="19308"/>
    <cellStyle name="Heading 3 2 4 3 3_5.4 MD &amp; utilisation-Spatial" xfId="19309"/>
    <cellStyle name="Heading 3 2 4 3 4" xfId="19310"/>
    <cellStyle name="Heading 3 2 4 3 4 2" xfId="19311"/>
    <cellStyle name="Heading 3 2 4 3 4_5.4 MD &amp; utilisation-Spatial" xfId="19312"/>
    <cellStyle name="Heading 3 2 4 3 5" xfId="19313"/>
    <cellStyle name="Heading 3 2 4 3 6" xfId="19314"/>
    <cellStyle name="Heading 3 2 4 3_5.4 MD &amp; utilisation-Spatial" xfId="19315"/>
    <cellStyle name="Heading 3 2 4 4" xfId="19316"/>
    <cellStyle name="Heading 3 2 4 5" xfId="19317"/>
    <cellStyle name="Heading 3 2 4 6" xfId="19318"/>
    <cellStyle name="Heading 3 2 4 6 2" xfId="19319"/>
    <cellStyle name="Heading 3 2 4 6_5.4 MD &amp; utilisation-Spatial" xfId="19320"/>
    <cellStyle name="Heading 3 2 4 7" xfId="19321"/>
    <cellStyle name="Heading 3 2 4 8" xfId="19322"/>
    <cellStyle name="Heading 3 2 4 9" xfId="19323"/>
    <cellStyle name="Heading 3 2 4_5.4 MD &amp; utilisation-Spatial" xfId="19324"/>
    <cellStyle name="Heading 3 2 5" xfId="19325"/>
    <cellStyle name="Heading 3 2 5 10" xfId="19326"/>
    <cellStyle name="Heading 3 2 5 11" xfId="19327"/>
    <cellStyle name="Heading 3 2 5 2" xfId="19328"/>
    <cellStyle name="Heading 3 2 5 2 2" xfId="19329"/>
    <cellStyle name="Heading 3 2 5 2 2 2" xfId="19330"/>
    <cellStyle name="Heading 3 2 5 2 2 2 2" xfId="19331"/>
    <cellStyle name="Heading 3 2 5 2 2 2 3" xfId="19332"/>
    <cellStyle name="Heading 3 2 5 2 2 2_5.4 MD &amp; utilisation-Spatial" xfId="19333"/>
    <cellStyle name="Heading 3 2 5 2 2 3" xfId="19334"/>
    <cellStyle name="Heading 3 2 5 2 2 3 2" xfId="19335"/>
    <cellStyle name="Heading 3 2 5 2 2 3 3" xfId="19336"/>
    <cellStyle name="Heading 3 2 5 2 2 3_5.4 MD &amp; utilisation-Spatial" xfId="19337"/>
    <cellStyle name="Heading 3 2 5 2 2 4" xfId="19338"/>
    <cellStyle name="Heading 3 2 5 2 2 5" xfId="19339"/>
    <cellStyle name="Heading 3 2 5 2 2 6" xfId="19340"/>
    <cellStyle name="Heading 3 2 5 2 2 7" xfId="19341"/>
    <cellStyle name="Heading 3 2 5 2 2_5.4 MD &amp; utilisation-Spatial" xfId="19342"/>
    <cellStyle name="Heading 3 2 5 2 3" xfId="19343"/>
    <cellStyle name="Heading 3 2 5 2 3 2" xfId="19344"/>
    <cellStyle name="Heading 3 2 5 2 3 3" xfId="19345"/>
    <cellStyle name="Heading 3 2 5 2 3_5.4 MD &amp; utilisation-Spatial" xfId="19346"/>
    <cellStyle name="Heading 3 2 5 2 4" xfId="19347"/>
    <cellStyle name="Heading 3 2 5 2 4 2" xfId="19348"/>
    <cellStyle name="Heading 3 2 5 2 4 3" xfId="19349"/>
    <cellStyle name="Heading 3 2 5 2 4_5.4 MD &amp; utilisation-Spatial" xfId="19350"/>
    <cellStyle name="Heading 3 2 5 2 5" xfId="19351"/>
    <cellStyle name="Heading 3 2 5 2 6" xfId="19352"/>
    <cellStyle name="Heading 3 2 5 2 7" xfId="19353"/>
    <cellStyle name="Heading 3 2 5 2 8" xfId="19354"/>
    <cellStyle name="Heading 3 2 5 2_5.4 MD &amp; utilisation-Spatial" xfId="19355"/>
    <cellStyle name="Heading 3 2 5 3" xfId="19356"/>
    <cellStyle name="Heading 3 2 5 3 2" xfId="19357"/>
    <cellStyle name="Heading 3 2 5 3 2 2" xfId="19358"/>
    <cellStyle name="Heading 3 2 5 3 2 2 2" xfId="19359"/>
    <cellStyle name="Heading 3 2 5 3 2 2 2 2" xfId="19360"/>
    <cellStyle name="Heading 3 2 5 3 2 2 2_5.4 MD &amp; utilisation-Spatial" xfId="19361"/>
    <cellStyle name="Heading 3 2 5 3 2 2 3" xfId="19362"/>
    <cellStyle name="Heading 3 2 5 3 2 2 4" xfId="19363"/>
    <cellStyle name="Heading 3 2 5 3 2 2_5.4 MD &amp; utilisation-Spatial" xfId="19364"/>
    <cellStyle name="Heading 3 2 5 3 2 3" xfId="19365"/>
    <cellStyle name="Heading 3 2 5 3 2 3 2" xfId="19366"/>
    <cellStyle name="Heading 3 2 5 3 2 3_5.4 MD &amp; utilisation-Spatial" xfId="19367"/>
    <cellStyle name="Heading 3 2 5 3 2 4" xfId="19368"/>
    <cellStyle name="Heading 3 2 5 3 2 5" xfId="19369"/>
    <cellStyle name="Heading 3 2 5 3 2_5.4 MD &amp; utilisation-Spatial" xfId="19370"/>
    <cellStyle name="Heading 3 2 5 3 3" xfId="19371"/>
    <cellStyle name="Heading 3 2 5 3 3 2" xfId="19372"/>
    <cellStyle name="Heading 3 2 5 3 3 2 2" xfId="19373"/>
    <cellStyle name="Heading 3 2 5 3 3 2_5.4 MD &amp; utilisation-Spatial" xfId="19374"/>
    <cellStyle name="Heading 3 2 5 3 3 3" xfId="19375"/>
    <cellStyle name="Heading 3 2 5 3 3 4" xfId="19376"/>
    <cellStyle name="Heading 3 2 5 3 3_5.4 MD &amp; utilisation-Spatial" xfId="19377"/>
    <cellStyle name="Heading 3 2 5 3 4" xfId="19378"/>
    <cellStyle name="Heading 3 2 5 3 4 2" xfId="19379"/>
    <cellStyle name="Heading 3 2 5 3 4_5.4 MD &amp; utilisation-Spatial" xfId="19380"/>
    <cellStyle name="Heading 3 2 5 3 5" xfId="19381"/>
    <cellStyle name="Heading 3 2 5 3 6" xfId="19382"/>
    <cellStyle name="Heading 3 2 5 3 7" xfId="19383"/>
    <cellStyle name="Heading 3 2 5 3_5.4 MD &amp; utilisation-Spatial" xfId="19384"/>
    <cellStyle name="Heading 3 2 5 4" xfId="19385"/>
    <cellStyle name="Heading 3 2 5 4 2" xfId="19386"/>
    <cellStyle name="Heading 3 2 5 4 2 2" xfId="19387"/>
    <cellStyle name="Heading 3 2 5 4 2 3" xfId="19388"/>
    <cellStyle name="Heading 3 2 5 4 2_5.4 MD &amp; utilisation-Spatial" xfId="19389"/>
    <cellStyle name="Heading 3 2 5 4 3" xfId="19390"/>
    <cellStyle name="Heading 3 2 5 4 3 2" xfId="19391"/>
    <cellStyle name="Heading 3 2 5 4 3 3" xfId="19392"/>
    <cellStyle name="Heading 3 2 5 4 3_5.4 MD &amp; utilisation-Spatial" xfId="19393"/>
    <cellStyle name="Heading 3 2 5 4 4" xfId="19394"/>
    <cellStyle name="Heading 3 2 5 4 5" xfId="19395"/>
    <cellStyle name="Heading 3 2 5 4 6" xfId="19396"/>
    <cellStyle name="Heading 3 2 5 4_5.4 MD &amp; utilisation-Spatial" xfId="19397"/>
    <cellStyle name="Heading 3 2 5 5" xfId="19398"/>
    <cellStyle name="Heading 3 2 5 5 2" xfId="19399"/>
    <cellStyle name="Heading 3 2 5 5 2 2" xfId="19400"/>
    <cellStyle name="Heading 3 2 5 5 2 3" xfId="19401"/>
    <cellStyle name="Heading 3 2 5 5 2_5.4 MD &amp; utilisation-Spatial" xfId="19402"/>
    <cellStyle name="Heading 3 2 5 5 3" xfId="19403"/>
    <cellStyle name="Heading 3 2 5 5 3 2" xfId="19404"/>
    <cellStyle name="Heading 3 2 5 5 3 3" xfId="19405"/>
    <cellStyle name="Heading 3 2 5 5 3_5.4 MD &amp; utilisation-Spatial" xfId="19406"/>
    <cellStyle name="Heading 3 2 5 5 4" xfId="19407"/>
    <cellStyle name="Heading 3 2 5 5 5" xfId="19408"/>
    <cellStyle name="Heading 3 2 5 5 6" xfId="19409"/>
    <cellStyle name="Heading 3 2 5 5_5.4 MD &amp; utilisation-Spatial" xfId="19410"/>
    <cellStyle name="Heading 3 2 5 6" xfId="19411"/>
    <cellStyle name="Heading 3 2 5 6 2" xfId="19412"/>
    <cellStyle name="Heading 3 2 5 6 3" xfId="19413"/>
    <cellStyle name="Heading 3 2 5 6_5.4 MD &amp; utilisation-Spatial" xfId="19414"/>
    <cellStyle name="Heading 3 2 5 7" xfId="19415"/>
    <cellStyle name="Heading 3 2 5 7 2" xfId="19416"/>
    <cellStyle name="Heading 3 2 5 7 3" xfId="19417"/>
    <cellStyle name="Heading 3 2 5 7_5.4 MD &amp; utilisation-Spatial" xfId="19418"/>
    <cellStyle name="Heading 3 2 5 8" xfId="19419"/>
    <cellStyle name="Heading 3 2 5 9" xfId="19420"/>
    <cellStyle name="Heading 3 2 5_5.4 MD &amp; utilisation-Spatial" xfId="19421"/>
    <cellStyle name="Heading 3 2 6" xfId="19422"/>
    <cellStyle name="Heading 3 2 6 2" xfId="19423"/>
    <cellStyle name="Heading 3 2 6 3" xfId="19424"/>
    <cellStyle name="Heading 3 2 6 4" xfId="19425"/>
    <cellStyle name="Heading 3 2 7" xfId="19426"/>
    <cellStyle name="Heading 3 2 7 2" xfId="19427"/>
    <cellStyle name="Heading 3 2 7 2 2" xfId="19428"/>
    <cellStyle name="Heading 3 2 7 2 2 2" xfId="19429"/>
    <cellStyle name="Heading 3 2 7 2 2 2 2" xfId="19430"/>
    <cellStyle name="Heading 3 2 7 2 2 3" xfId="19431"/>
    <cellStyle name="Heading 3 2 7 2 2_5.4 MD &amp; utilisation-Spatial" xfId="19432"/>
    <cellStyle name="Heading 3 2 7 2 3" xfId="19433"/>
    <cellStyle name="Heading 3 2 7 2 4" xfId="19434"/>
    <cellStyle name="Heading 3 2 7 2_5.4 MD &amp; utilisation-Spatial" xfId="19435"/>
    <cellStyle name="Heading 3 2 7 3" xfId="19436"/>
    <cellStyle name="Heading 3 2 7 3 2" xfId="19437"/>
    <cellStyle name="Heading 3 2 7 3 3" xfId="19438"/>
    <cellStyle name="Heading 3 2 7 3_5.4 MD &amp; utilisation-Spatial" xfId="19439"/>
    <cellStyle name="Heading 3 2 7 4" xfId="19440"/>
    <cellStyle name="Heading 3 2 7 5" xfId="19441"/>
    <cellStyle name="Heading 3 2 7_5.4 MD &amp; utilisation-Spatial" xfId="19442"/>
    <cellStyle name="Heading 3 2 8" xfId="19443"/>
    <cellStyle name="Heading 3 2 8 2" xfId="19444"/>
    <cellStyle name="Heading 3 2 8 2 2" xfId="19445"/>
    <cellStyle name="Heading 3 2 8 2 2 2" xfId="19446"/>
    <cellStyle name="Heading 3 2 8 2 2 2 2" xfId="19447"/>
    <cellStyle name="Heading 3 2 8 2 2 2 2 2" xfId="19448"/>
    <cellStyle name="Heading 3 2 8 2 2 2 2_5.4 MD &amp; utilisation-Spatial" xfId="19449"/>
    <cellStyle name="Heading 3 2 8 2 2 2 3" xfId="19450"/>
    <cellStyle name="Heading 3 2 8 2 2 2 4" xfId="19451"/>
    <cellStyle name="Heading 3 2 8 2 2 2_5.4 MD &amp; utilisation-Spatial" xfId="19452"/>
    <cellStyle name="Heading 3 2 8 2 2 3" xfId="19453"/>
    <cellStyle name="Heading 3 2 8 2 2 3 2" xfId="19454"/>
    <cellStyle name="Heading 3 2 8 2 2 3_5.4 MD &amp; utilisation-Spatial" xfId="19455"/>
    <cellStyle name="Heading 3 2 8 2 2 4" xfId="19456"/>
    <cellStyle name="Heading 3 2 8 2 2 5" xfId="19457"/>
    <cellStyle name="Heading 3 2 8 2 2_5.4 MD &amp; utilisation-Spatial" xfId="19458"/>
    <cellStyle name="Heading 3 2 8 2 3" xfId="19459"/>
    <cellStyle name="Heading 3 2 8 2 3 2" xfId="19460"/>
    <cellStyle name="Heading 3 2 8 2 3 2 2" xfId="19461"/>
    <cellStyle name="Heading 3 2 8 2 3 2_5.4 MD &amp; utilisation-Spatial" xfId="19462"/>
    <cellStyle name="Heading 3 2 8 2 3 3" xfId="19463"/>
    <cellStyle name="Heading 3 2 8 2 3 4" xfId="19464"/>
    <cellStyle name="Heading 3 2 8 2 3_5.4 MD &amp; utilisation-Spatial" xfId="19465"/>
    <cellStyle name="Heading 3 2 8 2 4" xfId="19466"/>
    <cellStyle name="Heading 3 2 8 2 4 2" xfId="19467"/>
    <cellStyle name="Heading 3 2 8 2 4_5.4 MD &amp; utilisation-Spatial" xfId="19468"/>
    <cellStyle name="Heading 3 2 8 2 5" xfId="19469"/>
    <cellStyle name="Heading 3 2 8 2 6" xfId="19470"/>
    <cellStyle name="Heading 3 2 8 2 7" xfId="19471"/>
    <cellStyle name="Heading 3 2 8 2_5.4 MD &amp; utilisation-Spatial" xfId="19472"/>
    <cellStyle name="Heading 3 2 8 3" xfId="19473"/>
    <cellStyle name="Heading 3 2 8 3 2" xfId="19474"/>
    <cellStyle name="Heading 3 2 8 3 2 2" xfId="19475"/>
    <cellStyle name="Heading 3 2 8 3 2_5.4 MD &amp; utilisation-Spatial" xfId="19476"/>
    <cellStyle name="Heading 3 2 8 3 3" xfId="19477"/>
    <cellStyle name="Heading 3 2 8 3 4" xfId="19478"/>
    <cellStyle name="Heading 3 2 8 3_5.4 MD &amp; utilisation-Spatial" xfId="19479"/>
    <cellStyle name="Heading 3 2 8 4" xfId="19480"/>
    <cellStyle name="Heading 3 2 8 4 2" xfId="19481"/>
    <cellStyle name="Heading 3 2 8 4_5.4 MD &amp; utilisation-Spatial" xfId="19482"/>
    <cellStyle name="Heading 3 2 8 5" xfId="19483"/>
    <cellStyle name="Heading 3 2 8 6" xfId="19484"/>
    <cellStyle name="Heading 3 2 8 7" xfId="19485"/>
    <cellStyle name="Heading 3 2 8_5.4 MD &amp; utilisation-Spatial" xfId="19486"/>
    <cellStyle name="Heading 3 2 9" xfId="19487"/>
    <cellStyle name="Heading 3 2 9 2" xfId="19488"/>
    <cellStyle name="Heading 3 2 9 2 2" xfId="19489"/>
    <cellStyle name="Heading 3 2 9 2 2 2" xfId="19490"/>
    <cellStyle name="Heading 3 2 9 2 3" xfId="19491"/>
    <cellStyle name="Heading 3 2 9 2_5.4 MD &amp; utilisation-Spatial" xfId="19492"/>
    <cellStyle name="Heading 3 2 9 3" xfId="19493"/>
    <cellStyle name="Heading 3 2 9 4" xfId="19494"/>
    <cellStyle name="Heading 3 2 9_5.4 MD &amp; utilisation-Spatial" xfId="19495"/>
    <cellStyle name="Heading 3 2_5.4 MD &amp; utilisation-Spatial" xfId="19496"/>
    <cellStyle name="Heading 3 3" xfId="19497"/>
    <cellStyle name="Heading 3 3 2" xfId="19498"/>
    <cellStyle name="Heading 3 3 2 2" xfId="19499"/>
    <cellStyle name="Heading 3 3 2 2 2" xfId="19500"/>
    <cellStyle name="Heading 3 3 2 2 2 2" xfId="19501"/>
    <cellStyle name="Heading 3 3 2 2 2 2 2" xfId="19502"/>
    <cellStyle name="Heading 3 3 2 2 2 3" xfId="19503"/>
    <cellStyle name="Heading 3 3 2 2 2_5.4 MD &amp; utilisation-Spatial" xfId="19504"/>
    <cellStyle name="Heading 3 3 2 2 3" xfId="19505"/>
    <cellStyle name="Heading 3 3 2 2 4" xfId="19506"/>
    <cellStyle name="Heading 3 3 2 2_5.4 MD &amp; utilisation-Spatial" xfId="19507"/>
    <cellStyle name="Heading 3 3 2 3" xfId="19508"/>
    <cellStyle name="Heading 3 3 2 3 2" xfId="19509"/>
    <cellStyle name="Heading 3 3 2 3 3" xfId="19510"/>
    <cellStyle name="Heading 3 3 2 3_5.4 MD &amp; utilisation-Spatial" xfId="19511"/>
    <cellStyle name="Heading 3 3 2 4" xfId="19512"/>
    <cellStyle name="Heading 3 3 2 5" xfId="19513"/>
    <cellStyle name="Heading 3 3 2_5.4 MD &amp; utilisation-Spatial" xfId="19514"/>
    <cellStyle name="Heading 3 3 3" xfId="19515"/>
    <cellStyle name="Heading 3 3 3 2" xfId="19516"/>
    <cellStyle name="Heading 3 3 3 3" xfId="19517"/>
    <cellStyle name="Heading 3 3 4" xfId="19518"/>
    <cellStyle name="Heading 3 3 4 2" xfId="19519"/>
    <cellStyle name="Heading 3 3 4 2 2" xfId="19520"/>
    <cellStyle name="Heading 3 3 4 2 2 2" xfId="19521"/>
    <cellStyle name="Heading 3 3 4 2 3" xfId="19522"/>
    <cellStyle name="Heading 3 3 4 2 4" xfId="19523"/>
    <cellStyle name="Heading 3 3 4 2_5.4 MD &amp; utilisation-Spatial" xfId="19524"/>
    <cellStyle name="Heading 3 3 4 3" xfId="19525"/>
    <cellStyle name="Heading 3 3 4 4" xfId="19526"/>
    <cellStyle name="Heading 3 3 4_5.4 MD &amp; utilisation-Spatial" xfId="19527"/>
    <cellStyle name="Heading 3 3 5" xfId="19528"/>
    <cellStyle name="Heading 3 3 5 2" xfId="19529"/>
    <cellStyle name="Heading 3 3 5 2 2" xfId="19530"/>
    <cellStyle name="Heading 3 3 5 2 2 2" xfId="19531"/>
    <cellStyle name="Heading 3 3 5 2 3" xfId="19532"/>
    <cellStyle name="Heading 3 3 5 2 4" xfId="19533"/>
    <cellStyle name="Heading 3 3 5 2_5.4 MD &amp; utilisation-Spatial" xfId="19534"/>
    <cellStyle name="Heading 3 3 5 3" xfId="19535"/>
    <cellStyle name="Heading 3 3 5 4" xfId="19536"/>
    <cellStyle name="Heading 3 3 5_5.4 MD &amp; utilisation-Spatial" xfId="19537"/>
    <cellStyle name="Heading 3 3 6" xfId="19538"/>
    <cellStyle name="Heading 3 3 6 2" xfId="19539"/>
    <cellStyle name="Heading 3 3 6 2 2" xfId="19540"/>
    <cellStyle name="Heading 3 3 6 2 3" xfId="19541"/>
    <cellStyle name="Heading 3 3 6 2_5.4 MD &amp; utilisation-Spatial" xfId="19542"/>
    <cellStyle name="Heading 3 3 6 3" xfId="19543"/>
    <cellStyle name="Heading 3 3 6 4" xfId="19544"/>
    <cellStyle name="Heading 3 3 6 5" xfId="19545"/>
    <cellStyle name="Heading 3 3 6 6" xfId="19546"/>
    <cellStyle name="Heading 3 3 6_5.4 MD &amp; utilisation-Spatial" xfId="19547"/>
    <cellStyle name="Heading 3 3 7" xfId="19548"/>
    <cellStyle name="Heading 3 3 8" xfId="19549"/>
    <cellStyle name="Heading 3 4" xfId="19550"/>
    <cellStyle name="Heading 3 4 2" xfId="19551"/>
    <cellStyle name="Heading 3 4 2 2" xfId="19552"/>
    <cellStyle name="Heading 3 4 2 2 2" xfId="19553"/>
    <cellStyle name="Heading 3 4 2 2 2 2" xfId="19554"/>
    <cellStyle name="Heading 3 4 2 2 2 2 2" xfId="19555"/>
    <cellStyle name="Heading 3 4 2 2 2 3" xfId="19556"/>
    <cellStyle name="Heading 3 4 2 2 2_5.4 MD &amp; utilisation-Spatial" xfId="19557"/>
    <cellStyle name="Heading 3 4 2 2 3" xfId="19558"/>
    <cellStyle name="Heading 3 4 2 2 4" xfId="19559"/>
    <cellStyle name="Heading 3 4 2 2_5.4 MD &amp; utilisation-Spatial" xfId="19560"/>
    <cellStyle name="Heading 3 4 2 3" xfId="19561"/>
    <cellStyle name="Heading 3 4 2 3 2" xfId="19562"/>
    <cellStyle name="Heading 3 4 2 3 3" xfId="19563"/>
    <cellStyle name="Heading 3 4 2 3_5.4 MD &amp; utilisation-Spatial" xfId="19564"/>
    <cellStyle name="Heading 3 4 2 4" xfId="19565"/>
    <cellStyle name="Heading 3 4 2 5" xfId="19566"/>
    <cellStyle name="Heading 3 4 2_5.4 MD &amp; utilisation-Spatial" xfId="19567"/>
    <cellStyle name="Heading 3 4 3" xfId="19568"/>
    <cellStyle name="Heading 3 4 3 2" xfId="19569"/>
    <cellStyle name="Heading 3 4 3 2 2" xfId="19570"/>
    <cellStyle name="Heading 3 4 3 2 2 2" xfId="19571"/>
    <cellStyle name="Heading 3 4 3 2 3" xfId="19572"/>
    <cellStyle name="Heading 3 4 3 2_5.4 MD &amp; utilisation-Spatial" xfId="19573"/>
    <cellStyle name="Heading 3 4 3 3" xfId="19574"/>
    <cellStyle name="Heading 3 4 3 4" xfId="19575"/>
    <cellStyle name="Heading 3 4 3_5.4 MD &amp; utilisation-Spatial" xfId="19576"/>
    <cellStyle name="Heading 3 4 4" xfId="19577"/>
    <cellStyle name="Heading 3 4 4 2" xfId="19578"/>
    <cellStyle name="Heading 3 4 4 3" xfId="19579"/>
    <cellStyle name="Heading 3 4 4_5.4 MD &amp; utilisation-Spatial" xfId="19580"/>
    <cellStyle name="Heading 3 4 5" xfId="19581"/>
    <cellStyle name="Heading 3 4 6" xfId="19582"/>
    <cellStyle name="Heading 3 4_5.4 MD &amp; utilisation-Spatial" xfId="19583"/>
    <cellStyle name="Heading 3 5" xfId="19584"/>
    <cellStyle name="Heading 3 5 2" xfId="19585"/>
    <cellStyle name="Heading 3 5 2 2" xfId="19586"/>
    <cellStyle name="Heading 3 5 3" xfId="19587"/>
    <cellStyle name="Heading 3 6" xfId="19588"/>
    <cellStyle name="Heading 3 6 2" xfId="19589"/>
    <cellStyle name="Heading 3 7" xfId="19590"/>
    <cellStyle name="Heading 3 7 2" xfId="19591"/>
    <cellStyle name="Heading 3 8" xfId="19592"/>
    <cellStyle name="Heading 3 8 2" xfId="19593"/>
    <cellStyle name="Heading 3 9" xfId="19594"/>
    <cellStyle name="Heading 4 2" xfId="19595"/>
    <cellStyle name="Heading 4 2 2" xfId="19596"/>
    <cellStyle name="Heading 4 2 2 2" xfId="19597"/>
    <cellStyle name="Heading 4 2 2 3" xfId="19598"/>
    <cellStyle name="Heading 4 2 2 4" xfId="19599"/>
    <cellStyle name="Heading 4 2 2 5" xfId="19600"/>
    <cellStyle name="Heading 4 2 3" xfId="19601"/>
    <cellStyle name="Heading 4 2 3 2" xfId="19602"/>
    <cellStyle name="Heading 4 2 3 2 2" xfId="19603"/>
    <cellStyle name="Heading 4 2 3 3" xfId="19604"/>
    <cellStyle name="Heading 4 2 3 4" xfId="19605"/>
    <cellStyle name="Heading 4 2 4" xfId="19606"/>
    <cellStyle name="Heading 4 2 4 2" xfId="19607"/>
    <cellStyle name="Heading 4 2 5" xfId="19608"/>
    <cellStyle name="Heading 4 2 5 2" xfId="19609"/>
    <cellStyle name="Heading 4 2 6" xfId="19610"/>
    <cellStyle name="Heading 4 2 6 2" xfId="19611"/>
    <cellStyle name="Heading 4 2 6 3" xfId="19612"/>
    <cellStyle name="Heading 4 2 7" xfId="19613"/>
    <cellStyle name="Heading 4 2 7 2" xfId="19614"/>
    <cellStyle name="Heading 4 2 8" xfId="19615"/>
    <cellStyle name="Heading 4 2 9" xfId="19616"/>
    <cellStyle name="Heading 4 3" xfId="19617"/>
    <cellStyle name="Heading 4 3 2" xfId="19618"/>
    <cellStyle name="Heading 4 3 2 2" xfId="19619"/>
    <cellStyle name="Heading 4 3 3" xfId="19620"/>
    <cellStyle name="Heading 4 3 4" xfId="19621"/>
    <cellStyle name="Heading 4 3 4 2" xfId="19622"/>
    <cellStyle name="Heading 4 3 5" xfId="19623"/>
    <cellStyle name="Heading 4 4" xfId="19624"/>
    <cellStyle name="Heading 4 4 2" xfId="19625"/>
    <cellStyle name="Heading 4 4 3" xfId="19626"/>
    <cellStyle name="Heading 4 4 4" xfId="19627"/>
    <cellStyle name="Heading 4 5" xfId="19628"/>
    <cellStyle name="Heading 4 6" xfId="19629"/>
    <cellStyle name="Heading 4 7" xfId="19630"/>
    <cellStyle name="Heading 4 8" xfId="19631"/>
    <cellStyle name="Heading 5" xfId="19632"/>
    <cellStyle name="Heading 6" xfId="19633"/>
    <cellStyle name="Heading 7" xfId="19634"/>
    <cellStyle name="Heading(4)" xfId="19635"/>
    <cellStyle name="HeadingTitle" xfId="19636"/>
    <cellStyle name="HeadingTitle 2" xfId="19637"/>
    <cellStyle name="Hyperlink 2" xfId="19638"/>
    <cellStyle name="Hyperlink 2 2" xfId="19639"/>
    <cellStyle name="Hyperlink 2 2 2" xfId="19640"/>
    <cellStyle name="Hyperlink 2 3" xfId="19641"/>
    <cellStyle name="Hyperlink 2 4" xfId="19642"/>
    <cellStyle name="Hyperlink 3" xfId="19643"/>
    <cellStyle name="Hyperlink 3 2" xfId="19644"/>
    <cellStyle name="Hyperlink 3 3" xfId="19645"/>
    <cellStyle name="Hyperlink 3 4" xfId="19646"/>
    <cellStyle name="Hyperlink 4" xfId="19647"/>
    <cellStyle name="Hyperlink 4 2" xfId="19648"/>
    <cellStyle name="Hyperlink 5" xfId="19649"/>
    <cellStyle name="Hyperlink 5 2" xfId="19650"/>
    <cellStyle name="Hyperlink Arrow" xfId="19651"/>
    <cellStyle name="Hyperlink Text" xfId="19652"/>
    <cellStyle name="if0 -InpFixed" xfId="19653"/>
    <cellStyle name="Import" xfId="19654"/>
    <cellStyle name="Import%" xfId="19655"/>
    <cellStyle name="Input - Macro Pasted" xfId="19656"/>
    <cellStyle name="Input - Manual" xfId="19657"/>
    <cellStyle name="Input [yellow]" xfId="19658"/>
    <cellStyle name="Input 10" xfId="19659"/>
    <cellStyle name="Input 10 2" xfId="19660"/>
    <cellStyle name="Input 11" xfId="19661"/>
    <cellStyle name="Input 11 2" xfId="19662"/>
    <cellStyle name="Input 12" xfId="19663"/>
    <cellStyle name="Input 12 2" xfId="19664"/>
    <cellStyle name="Input 13" xfId="19665"/>
    <cellStyle name="Input 13 2" xfId="19666"/>
    <cellStyle name="Input 14" xfId="19667"/>
    <cellStyle name="Input 14 2" xfId="19668"/>
    <cellStyle name="Input 15" xfId="19669"/>
    <cellStyle name="Input 15 2" xfId="19670"/>
    <cellStyle name="Input 16" xfId="19671"/>
    <cellStyle name="Input 16 2" xfId="19672"/>
    <cellStyle name="Input 17" xfId="19673"/>
    <cellStyle name="Input 17 2" xfId="19674"/>
    <cellStyle name="Input 18" xfId="19675"/>
    <cellStyle name="Input 18 2" xfId="19676"/>
    <cellStyle name="Input 19" xfId="19677"/>
    <cellStyle name="Input 19 2" xfId="19678"/>
    <cellStyle name="Input 2" xfId="19679"/>
    <cellStyle name="Input 2 10" xfId="19680"/>
    <cellStyle name="Input 2 10 2" xfId="19681"/>
    <cellStyle name="Input 2 10 2 2" xfId="19682"/>
    <cellStyle name="Input 2 10 2 3" xfId="19683"/>
    <cellStyle name="Input 2 10 2 4" xfId="19684"/>
    <cellStyle name="Input 2 10 2_5.4 MD &amp; utilisation-Spatial" xfId="19685"/>
    <cellStyle name="Input 2 10 3" xfId="19686"/>
    <cellStyle name="Input 2 10 3 2" xfId="19687"/>
    <cellStyle name="Input 2 10 4" xfId="19688"/>
    <cellStyle name="Input 2 10 5" xfId="19689"/>
    <cellStyle name="Input 2 10_5.4 MD &amp; utilisation-Spatial" xfId="19690"/>
    <cellStyle name="Input 2 11" xfId="19691"/>
    <cellStyle name="Input 2 11 2" xfId="19692"/>
    <cellStyle name="Input 2 11 2 2" xfId="19693"/>
    <cellStyle name="Input 2 11 3" xfId="19694"/>
    <cellStyle name="Input 2 11 4" xfId="19695"/>
    <cellStyle name="Input 2 12" xfId="19696"/>
    <cellStyle name="Input 2 12 2" xfId="19697"/>
    <cellStyle name="Input 2 12 2 2" xfId="19698"/>
    <cellStyle name="Input 2 12 3" xfId="19699"/>
    <cellStyle name="Input 2 12 4" xfId="19700"/>
    <cellStyle name="Input 2 13" xfId="19701"/>
    <cellStyle name="Input 2 13 2" xfId="19702"/>
    <cellStyle name="Input 2 13 2 2" xfId="19703"/>
    <cellStyle name="Input 2 13 3" xfId="19704"/>
    <cellStyle name="Input 2 13 4" xfId="19705"/>
    <cellStyle name="Input 2 14" xfId="19706"/>
    <cellStyle name="Input 2 14 2" xfId="19707"/>
    <cellStyle name="Input 2 14 2 2" xfId="19708"/>
    <cellStyle name="Input 2 14 3" xfId="19709"/>
    <cellStyle name="Input 2 14 4" xfId="19710"/>
    <cellStyle name="Input 2 15" xfId="19711"/>
    <cellStyle name="Input 2 15 2" xfId="19712"/>
    <cellStyle name="Input 2 15 2 2" xfId="19713"/>
    <cellStyle name="Input 2 15 3" xfId="19714"/>
    <cellStyle name="Input 2 15 4" xfId="19715"/>
    <cellStyle name="Input 2 16" xfId="19716"/>
    <cellStyle name="Input 2 16 2" xfId="19717"/>
    <cellStyle name="Input 2 16 2 2" xfId="19718"/>
    <cellStyle name="Input 2 16 3" xfId="19719"/>
    <cellStyle name="Input 2 16 4" xfId="19720"/>
    <cellStyle name="Input 2 17" xfId="19721"/>
    <cellStyle name="Input 2 17 2" xfId="19722"/>
    <cellStyle name="Input 2 17 2 2" xfId="19723"/>
    <cellStyle name="Input 2 17 3" xfId="19724"/>
    <cellStyle name="Input 2 17 4" xfId="19725"/>
    <cellStyle name="Input 2 18" xfId="19726"/>
    <cellStyle name="Input 2 18 2" xfId="19727"/>
    <cellStyle name="Input 2 18 2 2" xfId="19728"/>
    <cellStyle name="Input 2 18 3" xfId="19729"/>
    <cellStyle name="Input 2 18 4" xfId="19730"/>
    <cellStyle name="Input 2 19" xfId="19731"/>
    <cellStyle name="Input 2 2" xfId="19732"/>
    <cellStyle name="Input 2 2 10" xfId="19733"/>
    <cellStyle name="Input 2 2 10 2" xfId="19734"/>
    <cellStyle name="Input 2 2 10 2 2" xfId="19735"/>
    <cellStyle name="Input 2 2 10 3" xfId="19736"/>
    <cellStyle name="Input 2 2 10 4" xfId="19737"/>
    <cellStyle name="Input 2 2 11" xfId="19738"/>
    <cellStyle name="Input 2 2 11 2" xfId="19739"/>
    <cellStyle name="Input 2 2 11 2 2" xfId="19740"/>
    <cellStyle name="Input 2 2 11 3" xfId="19741"/>
    <cellStyle name="Input 2 2 11 4" xfId="19742"/>
    <cellStyle name="Input 2 2 12" xfId="19743"/>
    <cellStyle name="Input 2 2 12 2" xfId="19744"/>
    <cellStyle name="Input 2 2 12 2 2" xfId="19745"/>
    <cellStyle name="Input 2 2 12 3" xfId="19746"/>
    <cellStyle name="Input 2 2 12 4" xfId="19747"/>
    <cellStyle name="Input 2 2 13" xfId="19748"/>
    <cellStyle name="Input 2 2 13 2" xfId="19749"/>
    <cellStyle name="Input 2 2 13 2 2" xfId="19750"/>
    <cellStyle name="Input 2 2 13 3" xfId="19751"/>
    <cellStyle name="Input 2 2 13 4" xfId="19752"/>
    <cellStyle name="Input 2 2 14" xfId="19753"/>
    <cellStyle name="Input 2 2 14 2" xfId="19754"/>
    <cellStyle name="Input 2 2 14 2 2" xfId="19755"/>
    <cellStyle name="Input 2 2 14 3" xfId="19756"/>
    <cellStyle name="Input 2 2 14 4" xfId="19757"/>
    <cellStyle name="Input 2 2 15" xfId="19758"/>
    <cellStyle name="Input 2 2 15 2" xfId="19759"/>
    <cellStyle name="Input 2 2 15 2 2" xfId="19760"/>
    <cellStyle name="Input 2 2 15 3" xfId="19761"/>
    <cellStyle name="Input 2 2 15 4" xfId="19762"/>
    <cellStyle name="Input 2 2 16" xfId="19763"/>
    <cellStyle name="Input 2 2 16 2" xfId="19764"/>
    <cellStyle name="Input 2 2 16 2 2" xfId="19765"/>
    <cellStyle name="Input 2 2 16 3" xfId="19766"/>
    <cellStyle name="Input 2 2 16 4" xfId="19767"/>
    <cellStyle name="Input 2 2 17" xfId="19768"/>
    <cellStyle name="Input 2 2 18" xfId="19769"/>
    <cellStyle name="Input 2 2 2" xfId="19770"/>
    <cellStyle name="Input 2 2 2 10" xfId="19771"/>
    <cellStyle name="Input 2 2 2 10 2" xfId="19772"/>
    <cellStyle name="Input 2 2 2 10 2 2" xfId="19773"/>
    <cellStyle name="Input 2 2 2 10 3" xfId="19774"/>
    <cellStyle name="Input 2 2 2 10 4" xfId="19775"/>
    <cellStyle name="Input 2 2 2 11" xfId="19776"/>
    <cellStyle name="Input 2 2 2 11 2" xfId="19777"/>
    <cellStyle name="Input 2 2 2 11 2 2" xfId="19778"/>
    <cellStyle name="Input 2 2 2 11 3" xfId="19779"/>
    <cellStyle name="Input 2 2 2 11 4" xfId="19780"/>
    <cellStyle name="Input 2 2 2 12" xfId="19781"/>
    <cellStyle name="Input 2 2 2 12 2" xfId="19782"/>
    <cellStyle name="Input 2 2 2 12 2 2" xfId="19783"/>
    <cellStyle name="Input 2 2 2 12 3" xfId="19784"/>
    <cellStyle name="Input 2 2 2 12 4" xfId="19785"/>
    <cellStyle name="Input 2 2 2 13" xfId="19786"/>
    <cellStyle name="Input 2 2 2 13 2" xfId="19787"/>
    <cellStyle name="Input 2 2 2 13 2 2" xfId="19788"/>
    <cellStyle name="Input 2 2 2 13 3" xfId="19789"/>
    <cellStyle name="Input 2 2 2 13 4" xfId="19790"/>
    <cellStyle name="Input 2 2 2 14" xfId="19791"/>
    <cellStyle name="Input 2 2 2 14 2" xfId="19792"/>
    <cellStyle name="Input 2 2 2 14 2 2" xfId="19793"/>
    <cellStyle name="Input 2 2 2 14 3" xfId="19794"/>
    <cellStyle name="Input 2 2 2 14 4" xfId="19795"/>
    <cellStyle name="Input 2 2 2 15" xfId="19796"/>
    <cellStyle name="Input 2 2 2 16" xfId="19797"/>
    <cellStyle name="Input 2 2 2 2" xfId="19798"/>
    <cellStyle name="Input 2 2 2 2 10" xfId="19799"/>
    <cellStyle name="Input 2 2 2 2 10 2" xfId="19800"/>
    <cellStyle name="Input 2 2 2 2 10 2 2" xfId="19801"/>
    <cellStyle name="Input 2 2 2 2 10 3" xfId="19802"/>
    <cellStyle name="Input 2 2 2 2 10 4" xfId="19803"/>
    <cellStyle name="Input 2 2 2 2 11" xfId="19804"/>
    <cellStyle name="Input 2 2 2 2 11 2" xfId="19805"/>
    <cellStyle name="Input 2 2 2 2 11 2 2" xfId="19806"/>
    <cellStyle name="Input 2 2 2 2 11 3" xfId="19807"/>
    <cellStyle name="Input 2 2 2 2 11 4" xfId="19808"/>
    <cellStyle name="Input 2 2 2 2 12" xfId="19809"/>
    <cellStyle name="Input 2 2 2 2 12 2" xfId="19810"/>
    <cellStyle name="Input 2 2 2 2 12 2 2" xfId="19811"/>
    <cellStyle name="Input 2 2 2 2 12 3" xfId="19812"/>
    <cellStyle name="Input 2 2 2 2 12 4" xfId="19813"/>
    <cellStyle name="Input 2 2 2 2 13" xfId="19814"/>
    <cellStyle name="Input 2 2 2 2 13 2" xfId="19815"/>
    <cellStyle name="Input 2 2 2 2 13 2 2" xfId="19816"/>
    <cellStyle name="Input 2 2 2 2 13 3" xfId="19817"/>
    <cellStyle name="Input 2 2 2 2 13 4" xfId="19818"/>
    <cellStyle name="Input 2 2 2 2 14" xfId="19819"/>
    <cellStyle name="Input 2 2 2 2 14 2" xfId="19820"/>
    <cellStyle name="Input 2 2 2 2 15" xfId="19821"/>
    <cellStyle name="Input 2 2 2 2 15 2" xfId="19822"/>
    <cellStyle name="Input 2 2 2 2 16" xfId="19823"/>
    <cellStyle name="Input 2 2 2 2 17" xfId="19824"/>
    <cellStyle name="Input 2 2 2 2 2" xfId="19825"/>
    <cellStyle name="Input 2 2 2 2 2 10" xfId="19826"/>
    <cellStyle name="Input 2 2 2 2 2 10 2" xfId="19827"/>
    <cellStyle name="Input 2 2 2 2 2 10 2 2" xfId="19828"/>
    <cellStyle name="Input 2 2 2 2 2 10 3" xfId="19829"/>
    <cellStyle name="Input 2 2 2 2 2 10 4" xfId="19830"/>
    <cellStyle name="Input 2 2 2 2 2 11" xfId="19831"/>
    <cellStyle name="Input 2 2 2 2 2 11 2" xfId="19832"/>
    <cellStyle name="Input 2 2 2 2 2 12" xfId="19833"/>
    <cellStyle name="Input 2 2 2 2 2 13" xfId="19834"/>
    <cellStyle name="Input 2 2 2 2 2 2" xfId="19835"/>
    <cellStyle name="Input 2 2 2 2 2 2 2" xfId="19836"/>
    <cellStyle name="Input 2 2 2 2 2 2 2 2" xfId="19837"/>
    <cellStyle name="Input 2 2 2 2 2 2 2 2 2" xfId="19838"/>
    <cellStyle name="Input 2 2 2 2 2 2 2 2 3" xfId="19839"/>
    <cellStyle name="Input 2 2 2 2 2 2 2 2_5.4 MD &amp; utilisation-Spatial" xfId="19840"/>
    <cellStyle name="Input 2 2 2 2 2 2 2 3" xfId="19841"/>
    <cellStyle name="Input 2 2 2 2 2 2 2 4" xfId="19842"/>
    <cellStyle name="Input 2 2 2 2 2 2 2_5.4 MD &amp; utilisation-Spatial" xfId="19843"/>
    <cellStyle name="Input 2 2 2 2 2 2 3" xfId="19844"/>
    <cellStyle name="Input 2 2 2 2 2 2 3 2" xfId="19845"/>
    <cellStyle name="Input 2 2 2 2 2 2 4" xfId="19846"/>
    <cellStyle name="Input 2 2 2 2 2 2 5" xfId="19847"/>
    <cellStyle name="Input 2 2 2 2 2 2_5.4 MD &amp; utilisation-Spatial" xfId="19848"/>
    <cellStyle name="Input 2 2 2 2 2 3" xfId="19849"/>
    <cellStyle name="Input 2 2 2 2 2 3 2" xfId="19850"/>
    <cellStyle name="Input 2 2 2 2 2 3 2 2" xfId="19851"/>
    <cellStyle name="Input 2 2 2 2 2 3 2 3" xfId="19852"/>
    <cellStyle name="Input 2 2 2 2 2 3 2_5.4 MD &amp; utilisation-Spatial" xfId="19853"/>
    <cellStyle name="Input 2 2 2 2 2 3 3" xfId="19854"/>
    <cellStyle name="Input 2 2 2 2 2 3 4" xfId="19855"/>
    <cellStyle name="Input 2 2 2 2 2 3 5" xfId="19856"/>
    <cellStyle name="Input 2 2 2 2 2 3_5.4 MD &amp; utilisation-Spatial" xfId="19857"/>
    <cellStyle name="Input 2 2 2 2 2 4" xfId="19858"/>
    <cellStyle name="Input 2 2 2 2 2 4 2" xfId="19859"/>
    <cellStyle name="Input 2 2 2 2 2 4 2 2" xfId="19860"/>
    <cellStyle name="Input 2 2 2 2 2 4 3" xfId="19861"/>
    <cellStyle name="Input 2 2 2 2 2 4 4" xfId="19862"/>
    <cellStyle name="Input 2 2 2 2 2 5" xfId="19863"/>
    <cellStyle name="Input 2 2 2 2 2 5 2" xfId="19864"/>
    <cellStyle name="Input 2 2 2 2 2 5 2 2" xfId="19865"/>
    <cellStyle name="Input 2 2 2 2 2 5 3" xfId="19866"/>
    <cellStyle name="Input 2 2 2 2 2 5 4" xfId="19867"/>
    <cellStyle name="Input 2 2 2 2 2 6" xfId="19868"/>
    <cellStyle name="Input 2 2 2 2 2 6 2" xfId="19869"/>
    <cellStyle name="Input 2 2 2 2 2 6 2 2" xfId="19870"/>
    <cellStyle name="Input 2 2 2 2 2 6 3" xfId="19871"/>
    <cellStyle name="Input 2 2 2 2 2 6 4" xfId="19872"/>
    <cellStyle name="Input 2 2 2 2 2 7" xfId="19873"/>
    <cellStyle name="Input 2 2 2 2 2 7 2" xfId="19874"/>
    <cellStyle name="Input 2 2 2 2 2 7 2 2" xfId="19875"/>
    <cellStyle name="Input 2 2 2 2 2 7 3" xfId="19876"/>
    <cellStyle name="Input 2 2 2 2 2 7 4" xfId="19877"/>
    <cellStyle name="Input 2 2 2 2 2 8" xfId="19878"/>
    <cellStyle name="Input 2 2 2 2 2 8 2" xfId="19879"/>
    <cellStyle name="Input 2 2 2 2 2 8 2 2" xfId="19880"/>
    <cellStyle name="Input 2 2 2 2 2 8 3" xfId="19881"/>
    <cellStyle name="Input 2 2 2 2 2 8 4" xfId="19882"/>
    <cellStyle name="Input 2 2 2 2 2 9" xfId="19883"/>
    <cellStyle name="Input 2 2 2 2 2 9 2" xfId="19884"/>
    <cellStyle name="Input 2 2 2 2 2 9 2 2" xfId="19885"/>
    <cellStyle name="Input 2 2 2 2 2 9 3" xfId="19886"/>
    <cellStyle name="Input 2 2 2 2 2 9 4" xfId="19887"/>
    <cellStyle name="Input 2 2 2 2 2_5.4 MD &amp; utilisation-Spatial" xfId="19888"/>
    <cellStyle name="Input 2 2 2 2 3" xfId="19889"/>
    <cellStyle name="Input 2 2 2 2 3 10" xfId="19890"/>
    <cellStyle name="Input 2 2 2 2 3 10 2" xfId="19891"/>
    <cellStyle name="Input 2 2 2 2 3 11" xfId="19892"/>
    <cellStyle name="Input 2 2 2 2 3 11 2" xfId="19893"/>
    <cellStyle name="Input 2 2 2 2 3 12" xfId="19894"/>
    <cellStyle name="Input 2 2 2 2 3 13" xfId="19895"/>
    <cellStyle name="Input 2 2 2 2 3 2" xfId="19896"/>
    <cellStyle name="Input 2 2 2 2 3 2 2" xfId="19897"/>
    <cellStyle name="Input 2 2 2 2 3 2 2 2" xfId="19898"/>
    <cellStyle name="Input 2 2 2 2 3 2 2 2 2" xfId="19899"/>
    <cellStyle name="Input 2 2 2 2 3 2 2 2 3" xfId="19900"/>
    <cellStyle name="Input 2 2 2 2 3 2 2 2_5.4 MD &amp; utilisation-Spatial" xfId="19901"/>
    <cellStyle name="Input 2 2 2 2 3 2 2 3" xfId="19902"/>
    <cellStyle name="Input 2 2 2 2 3 2 2 4" xfId="19903"/>
    <cellStyle name="Input 2 2 2 2 3 2 2_5.4 MD &amp; utilisation-Spatial" xfId="19904"/>
    <cellStyle name="Input 2 2 2 2 3 2 3" xfId="19905"/>
    <cellStyle name="Input 2 2 2 2 3 2 3 2" xfId="19906"/>
    <cellStyle name="Input 2 2 2 2 3 2 4" xfId="19907"/>
    <cellStyle name="Input 2 2 2 2 3 2 5" xfId="19908"/>
    <cellStyle name="Input 2 2 2 2 3 2_5.4 MD &amp; utilisation-Spatial" xfId="19909"/>
    <cellStyle name="Input 2 2 2 2 3 3" xfId="19910"/>
    <cellStyle name="Input 2 2 2 2 3 3 2" xfId="19911"/>
    <cellStyle name="Input 2 2 2 2 3 3 2 2" xfId="19912"/>
    <cellStyle name="Input 2 2 2 2 3 3 2 3" xfId="19913"/>
    <cellStyle name="Input 2 2 2 2 3 3 2_5.4 MD &amp; utilisation-Spatial" xfId="19914"/>
    <cellStyle name="Input 2 2 2 2 3 3 3" xfId="19915"/>
    <cellStyle name="Input 2 2 2 2 3 3 4" xfId="19916"/>
    <cellStyle name="Input 2 2 2 2 3 3_5.4 MD &amp; utilisation-Spatial" xfId="19917"/>
    <cellStyle name="Input 2 2 2 2 3 4" xfId="19918"/>
    <cellStyle name="Input 2 2 2 2 3 4 2" xfId="19919"/>
    <cellStyle name="Input 2 2 2 2 3 4 2 2" xfId="19920"/>
    <cellStyle name="Input 2 2 2 2 3 4 3" xfId="19921"/>
    <cellStyle name="Input 2 2 2 2 3 4 4" xfId="19922"/>
    <cellStyle name="Input 2 2 2 2 3 5" xfId="19923"/>
    <cellStyle name="Input 2 2 2 2 3 5 2" xfId="19924"/>
    <cellStyle name="Input 2 2 2 2 3 5 2 2" xfId="19925"/>
    <cellStyle name="Input 2 2 2 2 3 5 3" xfId="19926"/>
    <cellStyle name="Input 2 2 2 2 3 5 4" xfId="19927"/>
    <cellStyle name="Input 2 2 2 2 3 6" xfId="19928"/>
    <cellStyle name="Input 2 2 2 2 3 6 2" xfId="19929"/>
    <cellStyle name="Input 2 2 2 2 3 6 2 2" xfId="19930"/>
    <cellStyle name="Input 2 2 2 2 3 6 3" xfId="19931"/>
    <cellStyle name="Input 2 2 2 2 3 6 4" xfId="19932"/>
    <cellStyle name="Input 2 2 2 2 3 7" xfId="19933"/>
    <cellStyle name="Input 2 2 2 2 3 7 2" xfId="19934"/>
    <cellStyle name="Input 2 2 2 2 3 7 2 2" xfId="19935"/>
    <cellStyle name="Input 2 2 2 2 3 7 3" xfId="19936"/>
    <cellStyle name="Input 2 2 2 2 3 7 4" xfId="19937"/>
    <cellStyle name="Input 2 2 2 2 3 8" xfId="19938"/>
    <cellStyle name="Input 2 2 2 2 3 8 2" xfId="19939"/>
    <cellStyle name="Input 2 2 2 2 3 8 2 2" xfId="19940"/>
    <cellStyle name="Input 2 2 2 2 3 8 3" xfId="19941"/>
    <cellStyle name="Input 2 2 2 2 3 8 4" xfId="19942"/>
    <cellStyle name="Input 2 2 2 2 3 9" xfId="19943"/>
    <cellStyle name="Input 2 2 2 2 3 9 2" xfId="19944"/>
    <cellStyle name="Input 2 2 2 2 3 9 2 2" xfId="19945"/>
    <cellStyle name="Input 2 2 2 2 3 9 3" xfId="19946"/>
    <cellStyle name="Input 2 2 2 2 3 9 4" xfId="19947"/>
    <cellStyle name="Input 2 2 2 2 3_5.4 MD &amp; utilisation-Spatial" xfId="19948"/>
    <cellStyle name="Input 2 2 2 2 4" xfId="19949"/>
    <cellStyle name="Input 2 2 2 2 4 10" xfId="19950"/>
    <cellStyle name="Input 2 2 2 2 4 10 2" xfId="19951"/>
    <cellStyle name="Input 2 2 2 2 4 11" xfId="19952"/>
    <cellStyle name="Input 2 2 2 2 4 11 2" xfId="19953"/>
    <cellStyle name="Input 2 2 2 2 4 12" xfId="19954"/>
    <cellStyle name="Input 2 2 2 2 4 13" xfId="19955"/>
    <cellStyle name="Input 2 2 2 2 4 2" xfId="19956"/>
    <cellStyle name="Input 2 2 2 2 4 2 2" xfId="19957"/>
    <cellStyle name="Input 2 2 2 2 4 2 2 2" xfId="19958"/>
    <cellStyle name="Input 2 2 2 2 4 2 2 3" xfId="19959"/>
    <cellStyle name="Input 2 2 2 2 4 2 2_5.4 MD &amp; utilisation-Spatial" xfId="19960"/>
    <cellStyle name="Input 2 2 2 2 4 2 3" xfId="19961"/>
    <cellStyle name="Input 2 2 2 2 4 2 4" xfId="19962"/>
    <cellStyle name="Input 2 2 2 2 4 2_5.4 MD &amp; utilisation-Spatial" xfId="19963"/>
    <cellStyle name="Input 2 2 2 2 4 3" xfId="19964"/>
    <cellStyle name="Input 2 2 2 2 4 3 2" xfId="19965"/>
    <cellStyle name="Input 2 2 2 2 4 3 2 2" xfId="19966"/>
    <cellStyle name="Input 2 2 2 2 4 3 3" xfId="19967"/>
    <cellStyle name="Input 2 2 2 2 4 3 4" xfId="19968"/>
    <cellStyle name="Input 2 2 2 2 4 4" xfId="19969"/>
    <cellStyle name="Input 2 2 2 2 4 4 2" xfId="19970"/>
    <cellStyle name="Input 2 2 2 2 4 4 2 2" xfId="19971"/>
    <cellStyle name="Input 2 2 2 2 4 4 3" xfId="19972"/>
    <cellStyle name="Input 2 2 2 2 4 4 4" xfId="19973"/>
    <cellStyle name="Input 2 2 2 2 4 5" xfId="19974"/>
    <cellStyle name="Input 2 2 2 2 4 5 2" xfId="19975"/>
    <cellStyle name="Input 2 2 2 2 4 5 2 2" xfId="19976"/>
    <cellStyle name="Input 2 2 2 2 4 5 3" xfId="19977"/>
    <cellStyle name="Input 2 2 2 2 4 5 4" xfId="19978"/>
    <cellStyle name="Input 2 2 2 2 4 6" xfId="19979"/>
    <cellStyle name="Input 2 2 2 2 4 6 2" xfId="19980"/>
    <cellStyle name="Input 2 2 2 2 4 6 2 2" xfId="19981"/>
    <cellStyle name="Input 2 2 2 2 4 6 3" xfId="19982"/>
    <cellStyle name="Input 2 2 2 2 4 6 4" xfId="19983"/>
    <cellStyle name="Input 2 2 2 2 4 7" xfId="19984"/>
    <cellStyle name="Input 2 2 2 2 4 7 2" xfId="19985"/>
    <cellStyle name="Input 2 2 2 2 4 7 2 2" xfId="19986"/>
    <cellStyle name="Input 2 2 2 2 4 7 3" xfId="19987"/>
    <cellStyle name="Input 2 2 2 2 4 7 4" xfId="19988"/>
    <cellStyle name="Input 2 2 2 2 4 8" xfId="19989"/>
    <cellStyle name="Input 2 2 2 2 4 8 2" xfId="19990"/>
    <cellStyle name="Input 2 2 2 2 4 8 2 2" xfId="19991"/>
    <cellStyle name="Input 2 2 2 2 4 8 3" xfId="19992"/>
    <cellStyle name="Input 2 2 2 2 4 8 4" xfId="19993"/>
    <cellStyle name="Input 2 2 2 2 4 9" xfId="19994"/>
    <cellStyle name="Input 2 2 2 2 4 9 2" xfId="19995"/>
    <cellStyle name="Input 2 2 2 2 4 9 2 2" xfId="19996"/>
    <cellStyle name="Input 2 2 2 2 4 9 3" xfId="19997"/>
    <cellStyle name="Input 2 2 2 2 4 9 4" xfId="19998"/>
    <cellStyle name="Input 2 2 2 2 4_5.4 MD &amp; utilisation-Spatial" xfId="19999"/>
    <cellStyle name="Input 2 2 2 2 5" xfId="20000"/>
    <cellStyle name="Input 2 2 2 2 5 2" xfId="20001"/>
    <cellStyle name="Input 2 2 2 2 5 2 2" xfId="20002"/>
    <cellStyle name="Input 2 2 2 2 5 2 3" xfId="20003"/>
    <cellStyle name="Input 2 2 2 2 5 2_5.4 MD &amp; utilisation-Spatial" xfId="20004"/>
    <cellStyle name="Input 2 2 2 2 5 3" xfId="20005"/>
    <cellStyle name="Input 2 2 2 2 5 4" xfId="20006"/>
    <cellStyle name="Input 2 2 2 2 5_5.4 MD &amp; utilisation-Spatial" xfId="20007"/>
    <cellStyle name="Input 2 2 2 2 6" xfId="20008"/>
    <cellStyle name="Input 2 2 2 2 6 2" xfId="20009"/>
    <cellStyle name="Input 2 2 2 2 6 2 2" xfId="20010"/>
    <cellStyle name="Input 2 2 2 2 6 3" xfId="20011"/>
    <cellStyle name="Input 2 2 2 2 6 4" xfId="20012"/>
    <cellStyle name="Input 2 2 2 2 7" xfId="20013"/>
    <cellStyle name="Input 2 2 2 2 7 2" xfId="20014"/>
    <cellStyle name="Input 2 2 2 2 7 2 2" xfId="20015"/>
    <cellStyle name="Input 2 2 2 2 7 3" xfId="20016"/>
    <cellStyle name="Input 2 2 2 2 7 4" xfId="20017"/>
    <cellStyle name="Input 2 2 2 2 8" xfId="20018"/>
    <cellStyle name="Input 2 2 2 2 8 2" xfId="20019"/>
    <cellStyle name="Input 2 2 2 2 8 2 2" xfId="20020"/>
    <cellStyle name="Input 2 2 2 2 8 3" xfId="20021"/>
    <cellStyle name="Input 2 2 2 2 8 4" xfId="20022"/>
    <cellStyle name="Input 2 2 2 2 9" xfId="20023"/>
    <cellStyle name="Input 2 2 2 2 9 2" xfId="20024"/>
    <cellStyle name="Input 2 2 2 2 9 2 2" xfId="20025"/>
    <cellStyle name="Input 2 2 2 2 9 3" xfId="20026"/>
    <cellStyle name="Input 2 2 2 2 9 4" xfId="20027"/>
    <cellStyle name="Input 2 2 2 2_5.4 MD &amp; utilisation-Spatial" xfId="20028"/>
    <cellStyle name="Input 2 2 2 3" xfId="20029"/>
    <cellStyle name="Input 2 2 2 3 10" xfId="20030"/>
    <cellStyle name="Input 2 2 2 3 10 2" xfId="20031"/>
    <cellStyle name="Input 2 2 2 3 10 2 2" xfId="20032"/>
    <cellStyle name="Input 2 2 2 3 10 3" xfId="20033"/>
    <cellStyle name="Input 2 2 2 3 10 4" xfId="20034"/>
    <cellStyle name="Input 2 2 2 3 11" xfId="20035"/>
    <cellStyle name="Input 2 2 2 3 12" xfId="20036"/>
    <cellStyle name="Input 2 2 2 3 2" xfId="20037"/>
    <cellStyle name="Input 2 2 2 3 2 2" xfId="20038"/>
    <cellStyle name="Input 2 2 2 3 2 2 2" xfId="20039"/>
    <cellStyle name="Input 2 2 2 3 2 2 2 2" xfId="20040"/>
    <cellStyle name="Input 2 2 2 3 2 2 2 3" xfId="20041"/>
    <cellStyle name="Input 2 2 2 3 2 2 2_5.4 MD &amp; utilisation-Spatial" xfId="20042"/>
    <cellStyle name="Input 2 2 2 3 2 2 3" xfId="20043"/>
    <cellStyle name="Input 2 2 2 3 2 2 4" xfId="20044"/>
    <cellStyle name="Input 2 2 2 3 2 2_5.4 MD &amp; utilisation-Spatial" xfId="20045"/>
    <cellStyle name="Input 2 2 2 3 2 3" xfId="20046"/>
    <cellStyle name="Input 2 2 2 3 2 3 2" xfId="20047"/>
    <cellStyle name="Input 2 2 2 3 2 4" xfId="20048"/>
    <cellStyle name="Input 2 2 2 3 2 5" xfId="20049"/>
    <cellStyle name="Input 2 2 2 3 2_5.4 MD &amp; utilisation-Spatial" xfId="20050"/>
    <cellStyle name="Input 2 2 2 3 3" xfId="20051"/>
    <cellStyle name="Input 2 2 2 3 3 2" xfId="20052"/>
    <cellStyle name="Input 2 2 2 3 3 2 2" xfId="20053"/>
    <cellStyle name="Input 2 2 2 3 3 2 3" xfId="20054"/>
    <cellStyle name="Input 2 2 2 3 3 2_5.4 MD &amp; utilisation-Spatial" xfId="20055"/>
    <cellStyle name="Input 2 2 2 3 3 3" xfId="20056"/>
    <cellStyle name="Input 2 2 2 3 3 4" xfId="20057"/>
    <cellStyle name="Input 2 2 2 3 3_5.4 MD &amp; utilisation-Spatial" xfId="20058"/>
    <cellStyle name="Input 2 2 2 3 4" xfId="20059"/>
    <cellStyle name="Input 2 2 2 3 4 2" xfId="20060"/>
    <cellStyle name="Input 2 2 2 3 4 2 2" xfId="20061"/>
    <cellStyle name="Input 2 2 2 3 4 3" xfId="20062"/>
    <cellStyle name="Input 2 2 2 3 4 4" xfId="20063"/>
    <cellStyle name="Input 2 2 2 3 5" xfId="20064"/>
    <cellStyle name="Input 2 2 2 3 5 2" xfId="20065"/>
    <cellStyle name="Input 2 2 2 3 5 2 2" xfId="20066"/>
    <cellStyle name="Input 2 2 2 3 5 3" xfId="20067"/>
    <cellStyle name="Input 2 2 2 3 5 4" xfId="20068"/>
    <cellStyle name="Input 2 2 2 3 6" xfId="20069"/>
    <cellStyle name="Input 2 2 2 3 6 2" xfId="20070"/>
    <cellStyle name="Input 2 2 2 3 6 2 2" xfId="20071"/>
    <cellStyle name="Input 2 2 2 3 6 3" xfId="20072"/>
    <cellStyle name="Input 2 2 2 3 6 4" xfId="20073"/>
    <cellStyle name="Input 2 2 2 3 7" xfId="20074"/>
    <cellStyle name="Input 2 2 2 3 7 2" xfId="20075"/>
    <cellStyle name="Input 2 2 2 3 7 2 2" xfId="20076"/>
    <cellStyle name="Input 2 2 2 3 7 3" xfId="20077"/>
    <cellStyle name="Input 2 2 2 3 7 4" xfId="20078"/>
    <cellStyle name="Input 2 2 2 3 8" xfId="20079"/>
    <cellStyle name="Input 2 2 2 3 8 2" xfId="20080"/>
    <cellStyle name="Input 2 2 2 3 8 2 2" xfId="20081"/>
    <cellStyle name="Input 2 2 2 3 8 3" xfId="20082"/>
    <cellStyle name="Input 2 2 2 3 8 4" xfId="20083"/>
    <cellStyle name="Input 2 2 2 3 9" xfId="20084"/>
    <cellStyle name="Input 2 2 2 3 9 2" xfId="20085"/>
    <cellStyle name="Input 2 2 2 3 9 2 2" xfId="20086"/>
    <cellStyle name="Input 2 2 2 3 9 3" xfId="20087"/>
    <cellStyle name="Input 2 2 2 3 9 4" xfId="20088"/>
    <cellStyle name="Input 2 2 2 3_5.4 MD &amp; utilisation-Spatial" xfId="20089"/>
    <cellStyle name="Input 2 2 2 4" xfId="20090"/>
    <cellStyle name="Input 2 2 2 4 10" xfId="20091"/>
    <cellStyle name="Input 2 2 2 4 10 2" xfId="20092"/>
    <cellStyle name="Input 2 2 2 4 11" xfId="20093"/>
    <cellStyle name="Input 2 2 2 4 11 2" xfId="20094"/>
    <cellStyle name="Input 2 2 2 4 12" xfId="20095"/>
    <cellStyle name="Input 2 2 2 4 13" xfId="20096"/>
    <cellStyle name="Input 2 2 2 4 2" xfId="20097"/>
    <cellStyle name="Input 2 2 2 4 2 2" xfId="20098"/>
    <cellStyle name="Input 2 2 2 4 2 2 2" xfId="20099"/>
    <cellStyle name="Input 2 2 2 4 2 2 2 2" xfId="20100"/>
    <cellStyle name="Input 2 2 2 4 2 2 2 3" xfId="20101"/>
    <cellStyle name="Input 2 2 2 4 2 2 2_5.4 MD &amp; utilisation-Spatial" xfId="20102"/>
    <cellStyle name="Input 2 2 2 4 2 2 3" xfId="20103"/>
    <cellStyle name="Input 2 2 2 4 2 2 4" xfId="20104"/>
    <cellStyle name="Input 2 2 2 4 2 2_5.4 MD &amp; utilisation-Spatial" xfId="20105"/>
    <cellStyle name="Input 2 2 2 4 2 3" xfId="20106"/>
    <cellStyle name="Input 2 2 2 4 2 3 2" xfId="20107"/>
    <cellStyle name="Input 2 2 2 4 2 4" xfId="20108"/>
    <cellStyle name="Input 2 2 2 4 2 5" xfId="20109"/>
    <cellStyle name="Input 2 2 2 4 2_5.4 MD &amp; utilisation-Spatial" xfId="20110"/>
    <cellStyle name="Input 2 2 2 4 3" xfId="20111"/>
    <cellStyle name="Input 2 2 2 4 3 2" xfId="20112"/>
    <cellStyle name="Input 2 2 2 4 3 2 2" xfId="20113"/>
    <cellStyle name="Input 2 2 2 4 3 2 3" xfId="20114"/>
    <cellStyle name="Input 2 2 2 4 3 2_5.4 MD &amp; utilisation-Spatial" xfId="20115"/>
    <cellStyle name="Input 2 2 2 4 3 3" xfId="20116"/>
    <cellStyle name="Input 2 2 2 4 3 4" xfId="20117"/>
    <cellStyle name="Input 2 2 2 4 3 5" xfId="20118"/>
    <cellStyle name="Input 2 2 2 4 3_5.4 MD &amp; utilisation-Spatial" xfId="20119"/>
    <cellStyle name="Input 2 2 2 4 4" xfId="20120"/>
    <cellStyle name="Input 2 2 2 4 4 2" xfId="20121"/>
    <cellStyle name="Input 2 2 2 4 4 2 2" xfId="20122"/>
    <cellStyle name="Input 2 2 2 4 4 3" xfId="20123"/>
    <cellStyle name="Input 2 2 2 4 4 4" xfId="20124"/>
    <cellStyle name="Input 2 2 2 4 5" xfId="20125"/>
    <cellStyle name="Input 2 2 2 4 5 2" xfId="20126"/>
    <cellStyle name="Input 2 2 2 4 5 2 2" xfId="20127"/>
    <cellStyle name="Input 2 2 2 4 5 3" xfId="20128"/>
    <cellStyle name="Input 2 2 2 4 5 4" xfId="20129"/>
    <cellStyle name="Input 2 2 2 4 6" xfId="20130"/>
    <cellStyle name="Input 2 2 2 4 6 2" xfId="20131"/>
    <cellStyle name="Input 2 2 2 4 6 2 2" xfId="20132"/>
    <cellStyle name="Input 2 2 2 4 6 3" xfId="20133"/>
    <cellStyle name="Input 2 2 2 4 6 4" xfId="20134"/>
    <cellStyle name="Input 2 2 2 4 7" xfId="20135"/>
    <cellStyle name="Input 2 2 2 4 7 2" xfId="20136"/>
    <cellStyle name="Input 2 2 2 4 7 2 2" xfId="20137"/>
    <cellStyle name="Input 2 2 2 4 7 3" xfId="20138"/>
    <cellStyle name="Input 2 2 2 4 7 4" xfId="20139"/>
    <cellStyle name="Input 2 2 2 4 8" xfId="20140"/>
    <cellStyle name="Input 2 2 2 4 8 2" xfId="20141"/>
    <cellStyle name="Input 2 2 2 4 8 2 2" xfId="20142"/>
    <cellStyle name="Input 2 2 2 4 8 3" xfId="20143"/>
    <cellStyle name="Input 2 2 2 4 8 4" xfId="20144"/>
    <cellStyle name="Input 2 2 2 4 9" xfId="20145"/>
    <cellStyle name="Input 2 2 2 4 9 2" xfId="20146"/>
    <cellStyle name="Input 2 2 2 4 9 2 2" xfId="20147"/>
    <cellStyle name="Input 2 2 2 4 9 3" xfId="20148"/>
    <cellStyle name="Input 2 2 2 4 9 4" xfId="20149"/>
    <cellStyle name="Input 2 2 2 4_5.4 MD &amp; utilisation-Spatial" xfId="20150"/>
    <cellStyle name="Input 2 2 2 5" xfId="20151"/>
    <cellStyle name="Input 2 2 2 5 10" xfId="20152"/>
    <cellStyle name="Input 2 2 2 5 10 2" xfId="20153"/>
    <cellStyle name="Input 2 2 2 5 11" xfId="20154"/>
    <cellStyle name="Input 2 2 2 5 11 2" xfId="20155"/>
    <cellStyle name="Input 2 2 2 5 12" xfId="20156"/>
    <cellStyle name="Input 2 2 2 5 13" xfId="20157"/>
    <cellStyle name="Input 2 2 2 5 2" xfId="20158"/>
    <cellStyle name="Input 2 2 2 5 2 2" xfId="20159"/>
    <cellStyle name="Input 2 2 2 5 2 2 2" xfId="20160"/>
    <cellStyle name="Input 2 2 2 5 2 2 3" xfId="20161"/>
    <cellStyle name="Input 2 2 2 5 2 2_5.4 MD &amp; utilisation-Spatial" xfId="20162"/>
    <cellStyle name="Input 2 2 2 5 2 3" xfId="20163"/>
    <cellStyle name="Input 2 2 2 5 2 4" xfId="20164"/>
    <cellStyle name="Input 2 2 2 5 2 5" xfId="20165"/>
    <cellStyle name="Input 2 2 2 5 2_5.4 MD &amp; utilisation-Spatial" xfId="20166"/>
    <cellStyle name="Input 2 2 2 5 3" xfId="20167"/>
    <cellStyle name="Input 2 2 2 5 3 2" xfId="20168"/>
    <cellStyle name="Input 2 2 2 5 3 2 2" xfId="20169"/>
    <cellStyle name="Input 2 2 2 5 3 3" xfId="20170"/>
    <cellStyle name="Input 2 2 2 5 3 4" xfId="20171"/>
    <cellStyle name="Input 2 2 2 5 4" xfId="20172"/>
    <cellStyle name="Input 2 2 2 5 4 2" xfId="20173"/>
    <cellStyle name="Input 2 2 2 5 4 2 2" xfId="20174"/>
    <cellStyle name="Input 2 2 2 5 4 3" xfId="20175"/>
    <cellStyle name="Input 2 2 2 5 4 4" xfId="20176"/>
    <cellStyle name="Input 2 2 2 5 5" xfId="20177"/>
    <cellStyle name="Input 2 2 2 5 5 2" xfId="20178"/>
    <cellStyle name="Input 2 2 2 5 5 2 2" xfId="20179"/>
    <cellStyle name="Input 2 2 2 5 5 3" xfId="20180"/>
    <cellStyle name="Input 2 2 2 5 5 4" xfId="20181"/>
    <cellStyle name="Input 2 2 2 5 6" xfId="20182"/>
    <cellStyle name="Input 2 2 2 5 6 2" xfId="20183"/>
    <cellStyle name="Input 2 2 2 5 6 2 2" xfId="20184"/>
    <cellStyle name="Input 2 2 2 5 6 3" xfId="20185"/>
    <cellStyle name="Input 2 2 2 5 6 4" xfId="20186"/>
    <cellStyle name="Input 2 2 2 5 7" xfId="20187"/>
    <cellStyle name="Input 2 2 2 5 7 2" xfId="20188"/>
    <cellStyle name="Input 2 2 2 5 7 2 2" xfId="20189"/>
    <cellStyle name="Input 2 2 2 5 7 3" xfId="20190"/>
    <cellStyle name="Input 2 2 2 5 7 4" xfId="20191"/>
    <cellStyle name="Input 2 2 2 5 8" xfId="20192"/>
    <cellStyle name="Input 2 2 2 5 8 2" xfId="20193"/>
    <cellStyle name="Input 2 2 2 5 8 2 2" xfId="20194"/>
    <cellStyle name="Input 2 2 2 5 8 3" xfId="20195"/>
    <cellStyle name="Input 2 2 2 5 8 4" xfId="20196"/>
    <cellStyle name="Input 2 2 2 5 9" xfId="20197"/>
    <cellStyle name="Input 2 2 2 5 9 2" xfId="20198"/>
    <cellStyle name="Input 2 2 2 5 9 2 2" xfId="20199"/>
    <cellStyle name="Input 2 2 2 5 9 3" xfId="20200"/>
    <cellStyle name="Input 2 2 2 5 9 4" xfId="20201"/>
    <cellStyle name="Input 2 2 2 5_5.4 MD &amp; utilisation-Spatial" xfId="20202"/>
    <cellStyle name="Input 2 2 2 6" xfId="20203"/>
    <cellStyle name="Input 2 2 2 6 2" xfId="20204"/>
    <cellStyle name="Input 2 2 2 6 2 2" xfId="20205"/>
    <cellStyle name="Input 2 2 2 6 2 3" xfId="20206"/>
    <cellStyle name="Input 2 2 2 6 2_5.4 MD &amp; utilisation-Spatial" xfId="20207"/>
    <cellStyle name="Input 2 2 2 6 3" xfId="20208"/>
    <cellStyle name="Input 2 2 2 6 4" xfId="20209"/>
    <cellStyle name="Input 2 2 2 6_5.4 MD &amp; utilisation-Spatial" xfId="20210"/>
    <cellStyle name="Input 2 2 2 7" xfId="20211"/>
    <cellStyle name="Input 2 2 2 7 2" xfId="20212"/>
    <cellStyle name="Input 2 2 2 7 2 2" xfId="20213"/>
    <cellStyle name="Input 2 2 2 7 3" xfId="20214"/>
    <cellStyle name="Input 2 2 2 7 4" xfId="20215"/>
    <cellStyle name="Input 2 2 2 8" xfId="20216"/>
    <cellStyle name="Input 2 2 2 8 2" xfId="20217"/>
    <cellStyle name="Input 2 2 2 8 2 2" xfId="20218"/>
    <cellStyle name="Input 2 2 2 8 3" xfId="20219"/>
    <cellStyle name="Input 2 2 2 8 4" xfId="20220"/>
    <cellStyle name="Input 2 2 2 9" xfId="20221"/>
    <cellStyle name="Input 2 2 2 9 2" xfId="20222"/>
    <cellStyle name="Input 2 2 2 9 2 2" xfId="20223"/>
    <cellStyle name="Input 2 2 2 9 3" xfId="20224"/>
    <cellStyle name="Input 2 2 2 9 4" xfId="20225"/>
    <cellStyle name="Input 2 2 2_5.4 MD &amp; utilisation-Spatial" xfId="20226"/>
    <cellStyle name="Input 2 2 3" xfId="20227"/>
    <cellStyle name="Input 2 2 3 10" xfId="20228"/>
    <cellStyle name="Input 2 2 3 10 2" xfId="20229"/>
    <cellStyle name="Input 2 2 3 10 2 2" xfId="20230"/>
    <cellStyle name="Input 2 2 3 10 3" xfId="20231"/>
    <cellStyle name="Input 2 2 3 10 4" xfId="20232"/>
    <cellStyle name="Input 2 2 3 11" xfId="20233"/>
    <cellStyle name="Input 2 2 3 11 2" xfId="20234"/>
    <cellStyle name="Input 2 2 3 11 2 2" xfId="20235"/>
    <cellStyle name="Input 2 2 3 11 3" xfId="20236"/>
    <cellStyle name="Input 2 2 3 11 4" xfId="20237"/>
    <cellStyle name="Input 2 2 3 12" xfId="20238"/>
    <cellStyle name="Input 2 2 3 12 2" xfId="20239"/>
    <cellStyle name="Input 2 2 3 12 2 2" xfId="20240"/>
    <cellStyle name="Input 2 2 3 12 3" xfId="20241"/>
    <cellStyle name="Input 2 2 3 12 4" xfId="20242"/>
    <cellStyle name="Input 2 2 3 13" xfId="20243"/>
    <cellStyle name="Input 2 2 3 13 2" xfId="20244"/>
    <cellStyle name="Input 2 2 3 13 2 2" xfId="20245"/>
    <cellStyle name="Input 2 2 3 13 3" xfId="20246"/>
    <cellStyle name="Input 2 2 3 13 4" xfId="20247"/>
    <cellStyle name="Input 2 2 3 14" xfId="20248"/>
    <cellStyle name="Input 2 2 3 14 2" xfId="20249"/>
    <cellStyle name="Input 2 2 3 14 2 2" xfId="20250"/>
    <cellStyle name="Input 2 2 3 14 3" xfId="20251"/>
    <cellStyle name="Input 2 2 3 14 4" xfId="20252"/>
    <cellStyle name="Input 2 2 3 15" xfId="20253"/>
    <cellStyle name="Input 2 2 3 16" xfId="20254"/>
    <cellStyle name="Input 2 2 3 2" xfId="20255"/>
    <cellStyle name="Input 2 2 3 2 10" xfId="20256"/>
    <cellStyle name="Input 2 2 3 2 10 2" xfId="20257"/>
    <cellStyle name="Input 2 2 3 2 10 2 2" xfId="20258"/>
    <cellStyle name="Input 2 2 3 2 10 3" xfId="20259"/>
    <cellStyle name="Input 2 2 3 2 10 4" xfId="20260"/>
    <cellStyle name="Input 2 2 3 2 11" xfId="20261"/>
    <cellStyle name="Input 2 2 3 2 11 2" xfId="20262"/>
    <cellStyle name="Input 2 2 3 2 11 2 2" xfId="20263"/>
    <cellStyle name="Input 2 2 3 2 11 3" xfId="20264"/>
    <cellStyle name="Input 2 2 3 2 11 4" xfId="20265"/>
    <cellStyle name="Input 2 2 3 2 12" xfId="20266"/>
    <cellStyle name="Input 2 2 3 2 12 2" xfId="20267"/>
    <cellStyle name="Input 2 2 3 2 12 2 2" xfId="20268"/>
    <cellStyle name="Input 2 2 3 2 12 3" xfId="20269"/>
    <cellStyle name="Input 2 2 3 2 12 4" xfId="20270"/>
    <cellStyle name="Input 2 2 3 2 13" xfId="20271"/>
    <cellStyle name="Input 2 2 3 2 13 2" xfId="20272"/>
    <cellStyle name="Input 2 2 3 2 13 2 2" xfId="20273"/>
    <cellStyle name="Input 2 2 3 2 13 3" xfId="20274"/>
    <cellStyle name="Input 2 2 3 2 13 4" xfId="20275"/>
    <cellStyle name="Input 2 2 3 2 14" xfId="20276"/>
    <cellStyle name="Input 2 2 3 2 14 2" xfId="20277"/>
    <cellStyle name="Input 2 2 3 2 15" xfId="20278"/>
    <cellStyle name="Input 2 2 3 2 15 2" xfId="20279"/>
    <cellStyle name="Input 2 2 3 2 16" xfId="20280"/>
    <cellStyle name="Input 2 2 3 2 17" xfId="20281"/>
    <cellStyle name="Input 2 2 3 2 2" xfId="20282"/>
    <cellStyle name="Input 2 2 3 2 2 10" xfId="20283"/>
    <cellStyle name="Input 2 2 3 2 2 10 2" xfId="20284"/>
    <cellStyle name="Input 2 2 3 2 2 10 2 2" xfId="20285"/>
    <cellStyle name="Input 2 2 3 2 2 10 3" xfId="20286"/>
    <cellStyle name="Input 2 2 3 2 2 10 4" xfId="20287"/>
    <cellStyle name="Input 2 2 3 2 2 11" xfId="20288"/>
    <cellStyle name="Input 2 2 3 2 2 11 2" xfId="20289"/>
    <cellStyle name="Input 2 2 3 2 2 12" xfId="20290"/>
    <cellStyle name="Input 2 2 3 2 2 13" xfId="20291"/>
    <cellStyle name="Input 2 2 3 2 2 2" xfId="20292"/>
    <cellStyle name="Input 2 2 3 2 2 2 2" xfId="20293"/>
    <cellStyle name="Input 2 2 3 2 2 2 2 2" xfId="20294"/>
    <cellStyle name="Input 2 2 3 2 2 2 2 2 2" xfId="20295"/>
    <cellStyle name="Input 2 2 3 2 2 2 2 2 3" xfId="20296"/>
    <cellStyle name="Input 2 2 3 2 2 2 2 2_5.4 MD &amp; utilisation-Spatial" xfId="20297"/>
    <cellStyle name="Input 2 2 3 2 2 2 2 3" xfId="20298"/>
    <cellStyle name="Input 2 2 3 2 2 2 2 4" xfId="20299"/>
    <cellStyle name="Input 2 2 3 2 2 2 2_5.4 MD &amp; utilisation-Spatial" xfId="20300"/>
    <cellStyle name="Input 2 2 3 2 2 2 3" xfId="20301"/>
    <cellStyle name="Input 2 2 3 2 2 2 3 2" xfId="20302"/>
    <cellStyle name="Input 2 2 3 2 2 2 4" xfId="20303"/>
    <cellStyle name="Input 2 2 3 2 2 2 5" xfId="20304"/>
    <cellStyle name="Input 2 2 3 2 2 2_5.4 MD &amp; utilisation-Spatial" xfId="20305"/>
    <cellStyle name="Input 2 2 3 2 2 3" xfId="20306"/>
    <cellStyle name="Input 2 2 3 2 2 3 2" xfId="20307"/>
    <cellStyle name="Input 2 2 3 2 2 3 2 2" xfId="20308"/>
    <cellStyle name="Input 2 2 3 2 2 3 2 3" xfId="20309"/>
    <cellStyle name="Input 2 2 3 2 2 3 2_5.4 MD &amp; utilisation-Spatial" xfId="20310"/>
    <cellStyle name="Input 2 2 3 2 2 3 3" xfId="20311"/>
    <cellStyle name="Input 2 2 3 2 2 3 4" xfId="20312"/>
    <cellStyle name="Input 2 2 3 2 2 3 5" xfId="20313"/>
    <cellStyle name="Input 2 2 3 2 2 3_5.4 MD &amp; utilisation-Spatial" xfId="20314"/>
    <cellStyle name="Input 2 2 3 2 2 4" xfId="20315"/>
    <cellStyle name="Input 2 2 3 2 2 4 2" xfId="20316"/>
    <cellStyle name="Input 2 2 3 2 2 4 2 2" xfId="20317"/>
    <cellStyle name="Input 2 2 3 2 2 4 3" xfId="20318"/>
    <cellStyle name="Input 2 2 3 2 2 4 4" xfId="20319"/>
    <cellStyle name="Input 2 2 3 2 2 5" xfId="20320"/>
    <cellStyle name="Input 2 2 3 2 2 5 2" xfId="20321"/>
    <cellStyle name="Input 2 2 3 2 2 5 2 2" xfId="20322"/>
    <cellStyle name="Input 2 2 3 2 2 5 3" xfId="20323"/>
    <cellStyle name="Input 2 2 3 2 2 5 4" xfId="20324"/>
    <cellStyle name="Input 2 2 3 2 2 6" xfId="20325"/>
    <cellStyle name="Input 2 2 3 2 2 6 2" xfId="20326"/>
    <cellStyle name="Input 2 2 3 2 2 6 2 2" xfId="20327"/>
    <cellStyle name="Input 2 2 3 2 2 6 3" xfId="20328"/>
    <cellStyle name="Input 2 2 3 2 2 6 4" xfId="20329"/>
    <cellStyle name="Input 2 2 3 2 2 7" xfId="20330"/>
    <cellStyle name="Input 2 2 3 2 2 7 2" xfId="20331"/>
    <cellStyle name="Input 2 2 3 2 2 7 2 2" xfId="20332"/>
    <cellStyle name="Input 2 2 3 2 2 7 3" xfId="20333"/>
    <cellStyle name="Input 2 2 3 2 2 7 4" xfId="20334"/>
    <cellStyle name="Input 2 2 3 2 2 8" xfId="20335"/>
    <cellStyle name="Input 2 2 3 2 2 8 2" xfId="20336"/>
    <cellStyle name="Input 2 2 3 2 2 8 2 2" xfId="20337"/>
    <cellStyle name="Input 2 2 3 2 2 8 3" xfId="20338"/>
    <cellStyle name="Input 2 2 3 2 2 8 4" xfId="20339"/>
    <cellStyle name="Input 2 2 3 2 2 9" xfId="20340"/>
    <cellStyle name="Input 2 2 3 2 2 9 2" xfId="20341"/>
    <cellStyle name="Input 2 2 3 2 2 9 2 2" xfId="20342"/>
    <cellStyle name="Input 2 2 3 2 2 9 3" xfId="20343"/>
    <cellStyle name="Input 2 2 3 2 2 9 4" xfId="20344"/>
    <cellStyle name="Input 2 2 3 2 2_5.4 MD &amp; utilisation-Spatial" xfId="20345"/>
    <cellStyle name="Input 2 2 3 2 3" xfId="20346"/>
    <cellStyle name="Input 2 2 3 2 3 10" xfId="20347"/>
    <cellStyle name="Input 2 2 3 2 3 10 2" xfId="20348"/>
    <cellStyle name="Input 2 2 3 2 3 11" xfId="20349"/>
    <cellStyle name="Input 2 2 3 2 3 11 2" xfId="20350"/>
    <cellStyle name="Input 2 2 3 2 3 12" xfId="20351"/>
    <cellStyle name="Input 2 2 3 2 3 13" xfId="20352"/>
    <cellStyle name="Input 2 2 3 2 3 2" xfId="20353"/>
    <cellStyle name="Input 2 2 3 2 3 2 2" xfId="20354"/>
    <cellStyle name="Input 2 2 3 2 3 2 2 2" xfId="20355"/>
    <cellStyle name="Input 2 2 3 2 3 2 2 2 2" xfId="20356"/>
    <cellStyle name="Input 2 2 3 2 3 2 2 2 3" xfId="20357"/>
    <cellStyle name="Input 2 2 3 2 3 2 2 2_5.4 MD &amp; utilisation-Spatial" xfId="20358"/>
    <cellStyle name="Input 2 2 3 2 3 2 2 3" xfId="20359"/>
    <cellStyle name="Input 2 2 3 2 3 2 2 4" xfId="20360"/>
    <cellStyle name="Input 2 2 3 2 3 2 2_5.4 MD &amp; utilisation-Spatial" xfId="20361"/>
    <cellStyle name="Input 2 2 3 2 3 2 3" xfId="20362"/>
    <cellStyle name="Input 2 2 3 2 3 2 3 2" xfId="20363"/>
    <cellStyle name="Input 2 2 3 2 3 2 4" xfId="20364"/>
    <cellStyle name="Input 2 2 3 2 3 2 5" xfId="20365"/>
    <cellStyle name="Input 2 2 3 2 3 2_5.4 MD &amp; utilisation-Spatial" xfId="20366"/>
    <cellStyle name="Input 2 2 3 2 3 3" xfId="20367"/>
    <cellStyle name="Input 2 2 3 2 3 3 2" xfId="20368"/>
    <cellStyle name="Input 2 2 3 2 3 3 2 2" xfId="20369"/>
    <cellStyle name="Input 2 2 3 2 3 3 2 3" xfId="20370"/>
    <cellStyle name="Input 2 2 3 2 3 3 2_5.4 MD &amp; utilisation-Spatial" xfId="20371"/>
    <cellStyle name="Input 2 2 3 2 3 3 3" xfId="20372"/>
    <cellStyle name="Input 2 2 3 2 3 3 4" xfId="20373"/>
    <cellStyle name="Input 2 2 3 2 3 3_5.4 MD &amp; utilisation-Spatial" xfId="20374"/>
    <cellStyle name="Input 2 2 3 2 3 4" xfId="20375"/>
    <cellStyle name="Input 2 2 3 2 3 4 2" xfId="20376"/>
    <cellStyle name="Input 2 2 3 2 3 4 2 2" xfId="20377"/>
    <cellStyle name="Input 2 2 3 2 3 4 3" xfId="20378"/>
    <cellStyle name="Input 2 2 3 2 3 4 4" xfId="20379"/>
    <cellStyle name="Input 2 2 3 2 3 5" xfId="20380"/>
    <cellStyle name="Input 2 2 3 2 3 5 2" xfId="20381"/>
    <cellStyle name="Input 2 2 3 2 3 5 2 2" xfId="20382"/>
    <cellStyle name="Input 2 2 3 2 3 5 3" xfId="20383"/>
    <cellStyle name="Input 2 2 3 2 3 5 4" xfId="20384"/>
    <cellStyle name="Input 2 2 3 2 3 6" xfId="20385"/>
    <cellStyle name="Input 2 2 3 2 3 6 2" xfId="20386"/>
    <cellStyle name="Input 2 2 3 2 3 6 2 2" xfId="20387"/>
    <cellStyle name="Input 2 2 3 2 3 6 3" xfId="20388"/>
    <cellStyle name="Input 2 2 3 2 3 6 4" xfId="20389"/>
    <cellStyle name="Input 2 2 3 2 3 7" xfId="20390"/>
    <cellStyle name="Input 2 2 3 2 3 7 2" xfId="20391"/>
    <cellStyle name="Input 2 2 3 2 3 7 2 2" xfId="20392"/>
    <cellStyle name="Input 2 2 3 2 3 7 3" xfId="20393"/>
    <cellStyle name="Input 2 2 3 2 3 7 4" xfId="20394"/>
    <cellStyle name="Input 2 2 3 2 3 8" xfId="20395"/>
    <cellStyle name="Input 2 2 3 2 3 8 2" xfId="20396"/>
    <cellStyle name="Input 2 2 3 2 3 8 2 2" xfId="20397"/>
    <cellStyle name="Input 2 2 3 2 3 8 3" xfId="20398"/>
    <cellStyle name="Input 2 2 3 2 3 8 4" xfId="20399"/>
    <cellStyle name="Input 2 2 3 2 3 9" xfId="20400"/>
    <cellStyle name="Input 2 2 3 2 3 9 2" xfId="20401"/>
    <cellStyle name="Input 2 2 3 2 3 9 2 2" xfId="20402"/>
    <cellStyle name="Input 2 2 3 2 3 9 3" xfId="20403"/>
    <cellStyle name="Input 2 2 3 2 3 9 4" xfId="20404"/>
    <cellStyle name="Input 2 2 3 2 3_5.4 MD &amp; utilisation-Spatial" xfId="20405"/>
    <cellStyle name="Input 2 2 3 2 4" xfId="20406"/>
    <cellStyle name="Input 2 2 3 2 4 10" xfId="20407"/>
    <cellStyle name="Input 2 2 3 2 4 10 2" xfId="20408"/>
    <cellStyle name="Input 2 2 3 2 4 11" xfId="20409"/>
    <cellStyle name="Input 2 2 3 2 4 11 2" xfId="20410"/>
    <cellStyle name="Input 2 2 3 2 4 12" xfId="20411"/>
    <cellStyle name="Input 2 2 3 2 4 13" xfId="20412"/>
    <cellStyle name="Input 2 2 3 2 4 2" xfId="20413"/>
    <cellStyle name="Input 2 2 3 2 4 2 2" xfId="20414"/>
    <cellStyle name="Input 2 2 3 2 4 2 2 2" xfId="20415"/>
    <cellStyle name="Input 2 2 3 2 4 2 2 3" xfId="20416"/>
    <cellStyle name="Input 2 2 3 2 4 2 2_5.4 MD &amp; utilisation-Spatial" xfId="20417"/>
    <cellStyle name="Input 2 2 3 2 4 2 3" xfId="20418"/>
    <cellStyle name="Input 2 2 3 2 4 2 4" xfId="20419"/>
    <cellStyle name="Input 2 2 3 2 4 2_5.4 MD &amp; utilisation-Spatial" xfId="20420"/>
    <cellStyle name="Input 2 2 3 2 4 3" xfId="20421"/>
    <cellStyle name="Input 2 2 3 2 4 3 2" xfId="20422"/>
    <cellStyle name="Input 2 2 3 2 4 3 2 2" xfId="20423"/>
    <cellStyle name="Input 2 2 3 2 4 3 3" xfId="20424"/>
    <cellStyle name="Input 2 2 3 2 4 3 4" xfId="20425"/>
    <cellStyle name="Input 2 2 3 2 4 4" xfId="20426"/>
    <cellStyle name="Input 2 2 3 2 4 4 2" xfId="20427"/>
    <cellStyle name="Input 2 2 3 2 4 4 2 2" xfId="20428"/>
    <cellStyle name="Input 2 2 3 2 4 4 3" xfId="20429"/>
    <cellStyle name="Input 2 2 3 2 4 4 4" xfId="20430"/>
    <cellStyle name="Input 2 2 3 2 4 5" xfId="20431"/>
    <cellStyle name="Input 2 2 3 2 4 5 2" xfId="20432"/>
    <cellStyle name="Input 2 2 3 2 4 5 2 2" xfId="20433"/>
    <cellStyle name="Input 2 2 3 2 4 5 3" xfId="20434"/>
    <cellStyle name="Input 2 2 3 2 4 5 4" xfId="20435"/>
    <cellStyle name="Input 2 2 3 2 4 6" xfId="20436"/>
    <cellStyle name="Input 2 2 3 2 4 6 2" xfId="20437"/>
    <cellStyle name="Input 2 2 3 2 4 6 2 2" xfId="20438"/>
    <cellStyle name="Input 2 2 3 2 4 6 3" xfId="20439"/>
    <cellStyle name="Input 2 2 3 2 4 6 4" xfId="20440"/>
    <cellStyle name="Input 2 2 3 2 4 7" xfId="20441"/>
    <cellStyle name="Input 2 2 3 2 4 7 2" xfId="20442"/>
    <cellStyle name="Input 2 2 3 2 4 7 2 2" xfId="20443"/>
    <cellStyle name="Input 2 2 3 2 4 7 3" xfId="20444"/>
    <cellStyle name="Input 2 2 3 2 4 7 4" xfId="20445"/>
    <cellStyle name="Input 2 2 3 2 4 8" xfId="20446"/>
    <cellStyle name="Input 2 2 3 2 4 8 2" xfId="20447"/>
    <cellStyle name="Input 2 2 3 2 4 8 2 2" xfId="20448"/>
    <cellStyle name="Input 2 2 3 2 4 8 3" xfId="20449"/>
    <cellStyle name="Input 2 2 3 2 4 8 4" xfId="20450"/>
    <cellStyle name="Input 2 2 3 2 4 9" xfId="20451"/>
    <cellStyle name="Input 2 2 3 2 4 9 2" xfId="20452"/>
    <cellStyle name="Input 2 2 3 2 4 9 2 2" xfId="20453"/>
    <cellStyle name="Input 2 2 3 2 4 9 3" xfId="20454"/>
    <cellStyle name="Input 2 2 3 2 4 9 4" xfId="20455"/>
    <cellStyle name="Input 2 2 3 2 4_5.4 MD &amp; utilisation-Spatial" xfId="20456"/>
    <cellStyle name="Input 2 2 3 2 5" xfId="20457"/>
    <cellStyle name="Input 2 2 3 2 5 2" xfId="20458"/>
    <cellStyle name="Input 2 2 3 2 5 2 2" xfId="20459"/>
    <cellStyle name="Input 2 2 3 2 5 2 3" xfId="20460"/>
    <cellStyle name="Input 2 2 3 2 5 2_5.4 MD &amp; utilisation-Spatial" xfId="20461"/>
    <cellStyle name="Input 2 2 3 2 5 3" xfId="20462"/>
    <cellStyle name="Input 2 2 3 2 5 4" xfId="20463"/>
    <cellStyle name="Input 2 2 3 2 5_5.4 MD &amp; utilisation-Spatial" xfId="20464"/>
    <cellStyle name="Input 2 2 3 2 6" xfId="20465"/>
    <cellStyle name="Input 2 2 3 2 6 2" xfId="20466"/>
    <cellStyle name="Input 2 2 3 2 6 2 2" xfId="20467"/>
    <cellStyle name="Input 2 2 3 2 6 3" xfId="20468"/>
    <cellStyle name="Input 2 2 3 2 6 4" xfId="20469"/>
    <cellStyle name="Input 2 2 3 2 7" xfId="20470"/>
    <cellStyle name="Input 2 2 3 2 7 2" xfId="20471"/>
    <cellStyle name="Input 2 2 3 2 7 2 2" xfId="20472"/>
    <cellStyle name="Input 2 2 3 2 7 3" xfId="20473"/>
    <cellStyle name="Input 2 2 3 2 7 4" xfId="20474"/>
    <cellStyle name="Input 2 2 3 2 8" xfId="20475"/>
    <cellStyle name="Input 2 2 3 2 8 2" xfId="20476"/>
    <cellStyle name="Input 2 2 3 2 8 2 2" xfId="20477"/>
    <cellStyle name="Input 2 2 3 2 8 3" xfId="20478"/>
    <cellStyle name="Input 2 2 3 2 8 4" xfId="20479"/>
    <cellStyle name="Input 2 2 3 2 9" xfId="20480"/>
    <cellStyle name="Input 2 2 3 2 9 2" xfId="20481"/>
    <cellStyle name="Input 2 2 3 2 9 2 2" xfId="20482"/>
    <cellStyle name="Input 2 2 3 2 9 3" xfId="20483"/>
    <cellStyle name="Input 2 2 3 2 9 4" xfId="20484"/>
    <cellStyle name="Input 2 2 3 2_5.4 MD &amp; utilisation-Spatial" xfId="20485"/>
    <cellStyle name="Input 2 2 3 3" xfId="20486"/>
    <cellStyle name="Input 2 2 3 3 10" xfId="20487"/>
    <cellStyle name="Input 2 2 3 3 10 2" xfId="20488"/>
    <cellStyle name="Input 2 2 3 3 10 2 2" xfId="20489"/>
    <cellStyle name="Input 2 2 3 3 10 3" xfId="20490"/>
    <cellStyle name="Input 2 2 3 3 10 4" xfId="20491"/>
    <cellStyle name="Input 2 2 3 3 11" xfId="20492"/>
    <cellStyle name="Input 2 2 3 3 12" xfId="20493"/>
    <cellStyle name="Input 2 2 3 3 2" xfId="20494"/>
    <cellStyle name="Input 2 2 3 3 2 2" xfId="20495"/>
    <cellStyle name="Input 2 2 3 3 2 2 2" xfId="20496"/>
    <cellStyle name="Input 2 2 3 3 2 2 2 2" xfId="20497"/>
    <cellStyle name="Input 2 2 3 3 2 2 2 3" xfId="20498"/>
    <cellStyle name="Input 2 2 3 3 2 2 2_5.4 MD &amp; utilisation-Spatial" xfId="20499"/>
    <cellStyle name="Input 2 2 3 3 2 2 3" xfId="20500"/>
    <cellStyle name="Input 2 2 3 3 2 2 4" xfId="20501"/>
    <cellStyle name="Input 2 2 3 3 2 2_5.4 MD &amp; utilisation-Spatial" xfId="20502"/>
    <cellStyle name="Input 2 2 3 3 2 3" xfId="20503"/>
    <cellStyle name="Input 2 2 3 3 2 3 2" xfId="20504"/>
    <cellStyle name="Input 2 2 3 3 2 4" xfId="20505"/>
    <cellStyle name="Input 2 2 3 3 2 5" xfId="20506"/>
    <cellStyle name="Input 2 2 3 3 2_5.4 MD &amp; utilisation-Spatial" xfId="20507"/>
    <cellStyle name="Input 2 2 3 3 3" xfId="20508"/>
    <cellStyle name="Input 2 2 3 3 3 2" xfId="20509"/>
    <cellStyle name="Input 2 2 3 3 3 2 2" xfId="20510"/>
    <cellStyle name="Input 2 2 3 3 3 2 3" xfId="20511"/>
    <cellStyle name="Input 2 2 3 3 3 2_5.4 MD &amp; utilisation-Spatial" xfId="20512"/>
    <cellStyle name="Input 2 2 3 3 3 3" xfId="20513"/>
    <cellStyle name="Input 2 2 3 3 3 4" xfId="20514"/>
    <cellStyle name="Input 2 2 3 3 3_5.4 MD &amp; utilisation-Spatial" xfId="20515"/>
    <cellStyle name="Input 2 2 3 3 4" xfId="20516"/>
    <cellStyle name="Input 2 2 3 3 4 2" xfId="20517"/>
    <cellStyle name="Input 2 2 3 3 4 2 2" xfId="20518"/>
    <cellStyle name="Input 2 2 3 3 4 3" xfId="20519"/>
    <cellStyle name="Input 2 2 3 3 4 4" xfId="20520"/>
    <cellStyle name="Input 2 2 3 3 5" xfId="20521"/>
    <cellStyle name="Input 2 2 3 3 5 2" xfId="20522"/>
    <cellStyle name="Input 2 2 3 3 5 2 2" xfId="20523"/>
    <cellStyle name="Input 2 2 3 3 5 3" xfId="20524"/>
    <cellStyle name="Input 2 2 3 3 5 4" xfId="20525"/>
    <cellStyle name="Input 2 2 3 3 6" xfId="20526"/>
    <cellStyle name="Input 2 2 3 3 6 2" xfId="20527"/>
    <cellStyle name="Input 2 2 3 3 6 2 2" xfId="20528"/>
    <cellStyle name="Input 2 2 3 3 6 3" xfId="20529"/>
    <cellStyle name="Input 2 2 3 3 6 4" xfId="20530"/>
    <cellStyle name="Input 2 2 3 3 7" xfId="20531"/>
    <cellStyle name="Input 2 2 3 3 7 2" xfId="20532"/>
    <cellStyle name="Input 2 2 3 3 7 2 2" xfId="20533"/>
    <cellStyle name="Input 2 2 3 3 7 3" xfId="20534"/>
    <cellStyle name="Input 2 2 3 3 7 4" xfId="20535"/>
    <cellStyle name="Input 2 2 3 3 8" xfId="20536"/>
    <cellStyle name="Input 2 2 3 3 8 2" xfId="20537"/>
    <cellStyle name="Input 2 2 3 3 8 2 2" xfId="20538"/>
    <cellStyle name="Input 2 2 3 3 8 3" xfId="20539"/>
    <cellStyle name="Input 2 2 3 3 8 4" xfId="20540"/>
    <cellStyle name="Input 2 2 3 3 9" xfId="20541"/>
    <cellStyle name="Input 2 2 3 3 9 2" xfId="20542"/>
    <cellStyle name="Input 2 2 3 3 9 2 2" xfId="20543"/>
    <cellStyle name="Input 2 2 3 3 9 3" xfId="20544"/>
    <cellStyle name="Input 2 2 3 3 9 4" xfId="20545"/>
    <cellStyle name="Input 2 2 3 3_5.4 MD &amp; utilisation-Spatial" xfId="20546"/>
    <cellStyle name="Input 2 2 3 4" xfId="20547"/>
    <cellStyle name="Input 2 2 3 4 10" xfId="20548"/>
    <cellStyle name="Input 2 2 3 4 10 2" xfId="20549"/>
    <cellStyle name="Input 2 2 3 4 11" xfId="20550"/>
    <cellStyle name="Input 2 2 3 4 11 2" xfId="20551"/>
    <cellStyle name="Input 2 2 3 4 12" xfId="20552"/>
    <cellStyle name="Input 2 2 3 4 13" xfId="20553"/>
    <cellStyle name="Input 2 2 3 4 2" xfId="20554"/>
    <cellStyle name="Input 2 2 3 4 2 2" xfId="20555"/>
    <cellStyle name="Input 2 2 3 4 2 2 2" xfId="20556"/>
    <cellStyle name="Input 2 2 3 4 2 2 2 2" xfId="20557"/>
    <cellStyle name="Input 2 2 3 4 2 2 2 3" xfId="20558"/>
    <cellStyle name="Input 2 2 3 4 2 2 2_5.4 MD &amp; utilisation-Spatial" xfId="20559"/>
    <cellStyle name="Input 2 2 3 4 2 2 3" xfId="20560"/>
    <cellStyle name="Input 2 2 3 4 2 2 4" xfId="20561"/>
    <cellStyle name="Input 2 2 3 4 2 2_5.4 MD &amp; utilisation-Spatial" xfId="20562"/>
    <cellStyle name="Input 2 2 3 4 2 3" xfId="20563"/>
    <cellStyle name="Input 2 2 3 4 2 3 2" xfId="20564"/>
    <cellStyle name="Input 2 2 3 4 2 4" xfId="20565"/>
    <cellStyle name="Input 2 2 3 4 2 5" xfId="20566"/>
    <cellStyle name="Input 2 2 3 4 2_5.4 MD &amp; utilisation-Spatial" xfId="20567"/>
    <cellStyle name="Input 2 2 3 4 3" xfId="20568"/>
    <cellStyle name="Input 2 2 3 4 3 2" xfId="20569"/>
    <cellStyle name="Input 2 2 3 4 3 2 2" xfId="20570"/>
    <cellStyle name="Input 2 2 3 4 3 2 3" xfId="20571"/>
    <cellStyle name="Input 2 2 3 4 3 2_5.4 MD &amp; utilisation-Spatial" xfId="20572"/>
    <cellStyle name="Input 2 2 3 4 3 3" xfId="20573"/>
    <cellStyle name="Input 2 2 3 4 3 4" xfId="20574"/>
    <cellStyle name="Input 2 2 3 4 3 5" xfId="20575"/>
    <cellStyle name="Input 2 2 3 4 3_5.4 MD &amp; utilisation-Spatial" xfId="20576"/>
    <cellStyle name="Input 2 2 3 4 4" xfId="20577"/>
    <cellStyle name="Input 2 2 3 4 4 2" xfId="20578"/>
    <cellStyle name="Input 2 2 3 4 4 2 2" xfId="20579"/>
    <cellStyle name="Input 2 2 3 4 4 3" xfId="20580"/>
    <cellStyle name="Input 2 2 3 4 4 4" xfId="20581"/>
    <cellStyle name="Input 2 2 3 4 5" xfId="20582"/>
    <cellStyle name="Input 2 2 3 4 5 2" xfId="20583"/>
    <cellStyle name="Input 2 2 3 4 5 2 2" xfId="20584"/>
    <cellStyle name="Input 2 2 3 4 5 3" xfId="20585"/>
    <cellStyle name="Input 2 2 3 4 5 4" xfId="20586"/>
    <cellStyle name="Input 2 2 3 4 6" xfId="20587"/>
    <cellStyle name="Input 2 2 3 4 6 2" xfId="20588"/>
    <cellStyle name="Input 2 2 3 4 6 2 2" xfId="20589"/>
    <cellStyle name="Input 2 2 3 4 6 3" xfId="20590"/>
    <cellStyle name="Input 2 2 3 4 6 4" xfId="20591"/>
    <cellStyle name="Input 2 2 3 4 7" xfId="20592"/>
    <cellStyle name="Input 2 2 3 4 7 2" xfId="20593"/>
    <cellStyle name="Input 2 2 3 4 7 2 2" xfId="20594"/>
    <cellStyle name="Input 2 2 3 4 7 3" xfId="20595"/>
    <cellStyle name="Input 2 2 3 4 7 4" xfId="20596"/>
    <cellStyle name="Input 2 2 3 4 8" xfId="20597"/>
    <cellStyle name="Input 2 2 3 4 8 2" xfId="20598"/>
    <cellStyle name="Input 2 2 3 4 8 2 2" xfId="20599"/>
    <cellStyle name="Input 2 2 3 4 8 3" xfId="20600"/>
    <cellStyle name="Input 2 2 3 4 8 4" xfId="20601"/>
    <cellStyle name="Input 2 2 3 4 9" xfId="20602"/>
    <cellStyle name="Input 2 2 3 4 9 2" xfId="20603"/>
    <cellStyle name="Input 2 2 3 4 9 2 2" xfId="20604"/>
    <cellStyle name="Input 2 2 3 4 9 3" xfId="20605"/>
    <cellStyle name="Input 2 2 3 4 9 4" xfId="20606"/>
    <cellStyle name="Input 2 2 3 4_5.4 MD &amp; utilisation-Spatial" xfId="20607"/>
    <cellStyle name="Input 2 2 3 5" xfId="20608"/>
    <cellStyle name="Input 2 2 3 5 10" xfId="20609"/>
    <cellStyle name="Input 2 2 3 5 10 2" xfId="20610"/>
    <cellStyle name="Input 2 2 3 5 11" xfId="20611"/>
    <cellStyle name="Input 2 2 3 5 11 2" xfId="20612"/>
    <cellStyle name="Input 2 2 3 5 12" xfId="20613"/>
    <cellStyle name="Input 2 2 3 5 13" xfId="20614"/>
    <cellStyle name="Input 2 2 3 5 2" xfId="20615"/>
    <cellStyle name="Input 2 2 3 5 2 2" xfId="20616"/>
    <cellStyle name="Input 2 2 3 5 2 2 2" xfId="20617"/>
    <cellStyle name="Input 2 2 3 5 2 2 3" xfId="20618"/>
    <cellStyle name="Input 2 2 3 5 2 2_5.4 MD &amp; utilisation-Spatial" xfId="20619"/>
    <cellStyle name="Input 2 2 3 5 2 3" xfId="20620"/>
    <cellStyle name="Input 2 2 3 5 2 4" xfId="20621"/>
    <cellStyle name="Input 2 2 3 5 2 5" xfId="20622"/>
    <cellStyle name="Input 2 2 3 5 2_5.4 MD &amp; utilisation-Spatial" xfId="20623"/>
    <cellStyle name="Input 2 2 3 5 3" xfId="20624"/>
    <cellStyle name="Input 2 2 3 5 3 2" xfId="20625"/>
    <cellStyle name="Input 2 2 3 5 3 2 2" xfId="20626"/>
    <cellStyle name="Input 2 2 3 5 3 3" xfId="20627"/>
    <cellStyle name="Input 2 2 3 5 3 4" xfId="20628"/>
    <cellStyle name="Input 2 2 3 5 4" xfId="20629"/>
    <cellStyle name="Input 2 2 3 5 4 2" xfId="20630"/>
    <cellStyle name="Input 2 2 3 5 4 2 2" xfId="20631"/>
    <cellStyle name="Input 2 2 3 5 4 3" xfId="20632"/>
    <cellStyle name="Input 2 2 3 5 4 4" xfId="20633"/>
    <cellStyle name="Input 2 2 3 5 5" xfId="20634"/>
    <cellStyle name="Input 2 2 3 5 5 2" xfId="20635"/>
    <cellStyle name="Input 2 2 3 5 5 2 2" xfId="20636"/>
    <cellStyle name="Input 2 2 3 5 5 3" xfId="20637"/>
    <cellStyle name="Input 2 2 3 5 5 4" xfId="20638"/>
    <cellStyle name="Input 2 2 3 5 6" xfId="20639"/>
    <cellStyle name="Input 2 2 3 5 6 2" xfId="20640"/>
    <cellStyle name="Input 2 2 3 5 6 2 2" xfId="20641"/>
    <cellStyle name="Input 2 2 3 5 6 3" xfId="20642"/>
    <cellStyle name="Input 2 2 3 5 6 4" xfId="20643"/>
    <cellStyle name="Input 2 2 3 5 7" xfId="20644"/>
    <cellStyle name="Input 2 2 3 5 7 2" xfId="20645"/>
    <cellStyle name="Input 2 2 3 5 7 2 2" xfId="20646"/>
    <cellStyle name="Input 2 2 3 5 7 3" xfId="20647"/>
    <cellStyle name="Input 2 2 3 5 7 4" xfId="20648"/>
    <cellStyle name="Input 2 2 3 5 8" xfId="20649"/>
    <cellStyle name="Input 2 2 3 5 8 2" xfId="20650"/>
    <cellStyle name="Input 2 2 3 5 8 2 2" xfId="20651"/>
    <cellStyle name="Input 2 2 3 5 8 3" xfId="20652"/>
    <cellStyle name="Input 2 2 3 5 8 4" xfId="20653"/>
    <cellStyle name="Input 2 2 3 5 9" xfId="20654"/>
    <cellStyle name="Input 2 2 3 5 9 2" xfId="20655"/>
    <cellStyle name="Input 2 2 3 5 9 2 2" xfId="20656"/>
    <cellStyle name="Input 2 2 3 5 9 3" xfId="20657"/>
    <cellStyle name="Input 2 2 3 5 9 4" xfId="20658"/>
    <cellStyle name="Input 2 2 3 5_5.4 MD &amp; utilisation-Spatial" xfId="20659"/>
    <cellStyle name="Input 2 2 3 6" xfId="20660"/>
    <cellStyle name="Input 2 2 3 6 2" xfId="20661"/>
    <cellStyle name="Input 2 2 3 6 2 2" xfId="20662"/>
    <cellStyle name="Input 2 2 3 6 2 3" xfId="20663"/>
    <cellStyle name="Input 2 2 3 6 2_5.4 MD &amp; utilisation-Spatial" xfId="20664"/>
    <cellStyle name="Input 2 2 3 6 3" xfId="20665"/>
    <cellStyle name="Input 2 2 3 6 4" xfId="20666"/>
    <cellStyle name="Input 2 2 3 6_5.4 MD &amp; utilisation-Spatial" xfId="20667"/>
    <cellStyle name="Input 2 2 3 7" xfId="20668"/>
    <cellStyle name="Input 2 2 3 7 2" xfId="20669"/>
    <cellStyle name="Input 2 2 3 7 2 2" xfId="20670"/>
    <cellStyle name="Input 2 2 3 7 3" xfId="20671"/>
    <cellStyle name="Input 2 2 3 7 4" xfId="20672"/>
    <cellStyle name="Input 2 2 3 8" xfId="20673"/>
    <cellStyle name="Input 2 2 3 8 2" xfId="20674"/>
    <cellStyle name="Input 2 2 3 8 2 2" xfId="20675"/>
    <cellStyle name="Input 2 2 3 8 3" xfId="20676"/>
    <cellStyle name="Input 2 2 3 8 4" xfId="20677"/>
    <cellStyle name="Input 2 2 3 9" xfId="20678"/>
    <cellStyle name="Input 2 2 3 9 2" xfId="20679"/>
    <cellStyle name="Input 2 2 3 9 2 2" xfId="20680"/>
    <cellStyle name="Input 2 2 3 9 3" xfId="20681"/>
    <cellStyle name="Input 2 2 3 9 4" xfId="20682"/>
    <cellStyle name="Input 2 2 3_5.4 MD &amp; utilisation-Spatial" xfId="20683"/>
    <cellStyle name="Input 2 2 4" xfId="20684"/>
    <cellStyle name="Input 2 2 4 10" xfId="20685"/>
    <cellStyle name="Input 2 2 4 10 2" xfId="20686"/>
    <cellStyle name="Input 2 2 4 10 2 2" xfId="20687"/>
    <cellStyle name="Input 2 2 4 10 3" xfId="20688"/>
    <cellStyle name="Input 2 2 4 10 4" xfId="20689"/>
    <cellStyle name="Input 2 2 4 11" xfId="20690"/>
    <cellStyle name="Input 2 2 4 11 2" xfId="20691"/>
    <cellStyle name="Input 2 2 4 11 2 2" xfId="20692"/>
    <cellStyle name="Input 2 2 4 11 3" xfId="20693"/>
    <cellStyle name="Input 2 2 4 11 4" xfId="20694"/>
    <cellStyle name="Input 2 2 4 12" xfId="20695"/>
    <cellStyle name="Input 2 2 4 12 2" xfId="20696"/>
    <cellStyle name="Input 2 2 4 12 2 2" xfId="20697"/>
    <cellStyle name="Input 2 2 4 12 3" xfId="20698"/>
    <cellStyle name="Input 2 2 4 12 4" xfId="20699"/>
    <cellStyle name="Input 2 2 4 13" xfId="20700"/>
    <cellStyle name="Input 2 2 4 13 2" xfId="20701"/>
    <cellStyle name="Input 2 2 4 13 2 2" xfId="20702"/>
    <cellStyle name="Input 2 2 4 13 3" xfId="20703"/>
    <cellStyle name="Input 2 2 4 13 4" xfId="20704"/>
    <cellStyle name="Input 2 2 4 14" xfId="20705"/>
    <cellStyle name="Input 2 2 4 14 2" xfId="20706"/>
    <cellStyle name="Input 2 2 4 15" xfId="20707"/>
    <cellStyle name="Input 2 2 4 15 2" xfId="20708"/>
    <cellStyle name="Input 2 2 4 16" xfId="20709"/>
    <cellStyle name="Input 2 2 4 17" xfId="20710"/>
    <cellStyle name="Input 2 2 4 2" xfId="20711"/>
    <cellStyle name="Input 2 2 4 2 10" xfId="20712"/>
    <cellStyle name="Input 2 2 4 2 10 2" xfId="20713"/>
    <cellStyle name="Input 2 2 4 2 10 2 2" xfId="20714"/>
    <cellStyle name="Input 2 2 4 2 10 3" xfId="20715"/>
    <cellStyle name="Input 2 2 4 2 10 4" xfId="20716"/>
    <cellStyle name="Input 2 2 4 2 11" xfId="20717"/>
    <cellStyle name="Input 2 2 4 2 11 2" xfId="20718"/>
    <cellStyle name="Input 2 2 4 2 12" xfId="20719"/>
    <cellStyle name="Input 2 2 4 2 13" xfId="20720"/>
    <cellStyle name="Input 2 2 4 2 2" xfId="20721"/>
    <cellStyle name="Input 2 2 4 2 2 2" xfId="20722"/>
    <cellStyle name="Input 2 2 4 2 2 2 2" xfId="20723"/>
    <cellStyle name="Input 2 2 4 2 2 2 2 2" xfId="20724"/>
    <cellStyle name="Input 2 2 4 2 2 2 2 3" xfId="20725"/>
    <cellStyle name="Input 2 2 4 2 2 2 2_5.4 MD &amp; utilisation-Spatial" xfId="20726"/>
    <cellStyle name="Input 2 2 4 2 2 2 3" xfId="20727"/>
    <cellStyle name="Input 2 2 4 2 2 2 4" xfId="20728"/>
    <cellStyle name="Input 2 2 4 2 2 2_5.4 MD &amp; utilisation-Spatial" xfId="20729"/>
    <cellStyle name="Input 2 2 4 2 2 3" xfId="20730"/>
    <cellStyle name="Input 2 2 4 2 2 3 2" xfId="20731"/>
    <cellStyle name="Input 2 2 4 2 2 4" xfId="20732"/>
    <cellStyle name="Input 2 2 4 2 2 5" xfId="20733"/>
    <cellStyle name="Input 2 2 4 2 2_5.4 MD &amp; utilisation-Spatial" xfId="20734"/>
    <cellStyle name="Input 2 2 4 2 3" xfId="20735"/>
    <cellStyle name="Input 2 2 4 2 3 2" xfId="20736"/>
    <cellStyle name="Input 2 2 4 2 3 2 2" xfId="20737"/>
    <cellStyle name="Input 2 2 4 2 3 2 3" xfId="20738"/>
    <cellStyle name="Input 2 2 4 2 3 2_5.4 MD &amp; utilisation-Spatial" xfId="20739"/>
    <cellStyle name="Input 2 2 4 2 3 3" xfId="20740"/>
    <cellStyle name="Input 2 2 4 2 3 4" xfId="20741"/>
    <cellStyle name="Input 2 2 4 2 3_5.4 MD &amp; utilisation-Spatial" xfId="20742"/>
    <cellStyle name="Input 2 2 4 2 4" xfId="20743"/>
    <cellStyle name="Input 2 2 4 2 4 2" xfId="20744"/>
    <cellStyle name="Input 2 2 4 2 4 2 2" xfId="20745"/>
    <cellStyle name="Input 2 2 4 2 4 3" xfId="20746"/>
    <cellStyle name="Input 2 2 4 2 4 4" xfId="20747"/>
    <cellStyle name="Input 2 2 4 2 5" xfId="20748"/>
    <cellStyle name="Input 2 2 4 2 5 2" xfId="20749"/>
    <cellStyle name="Input 2 2 4 2 5 2 2" xfId="20750"/>
    <cellStyle name="Input 2 2 4 2 5 3" xfId="20751"/>
    <cellStyle name="Input 2 2 4 2 5 4" xfId="20752"/>
    <cellStyle name="Input 2 2 4 2 6" xfId="20753"/>
    <cellStyle name="Input 2 2 4 2 6 2" xfId="20754"/>
    <cellStyle name="Input 2 2 4 2 6 2 2" xfId="20755"/>
    <cellStyle name="Input 2 2 4 2 6 3" xfId="20756"/>
    <cellStyle name="Input 2 2 4 2 6 4" xfId="20757"/>
    <cellStyle name="Input 2 2 4 2 7" xfId="20758"/>
    <cellStyle name="Input 2 2 4 2 7 2" xfId="20759"/>
    <cellStyle name="Input 2 2 4 2 7 2 2" xfId="20760"/>
    <cellStyle name="Input 2 2 4 2 7 3" xfId="20761"/>
    <cellStyle name="Input 2 2 4 2 7 4" xfId="20762"/>
    <cellStyle name="Input 2 2 4 2 8" xfId="20763"/>
    <cellStyle name="Input 2 2 4 2 8 2" xfId="20764"/>
    <cellStyle name="Input 2 2 4 2 8 2 2" xfId="20765"/>
    <cellStyle name="Input 2 2 4 2 8 3" xfId="20766"/>
    <cellStyle name="Input 2 2 4 2 8 4" xfId="20767"/>
    <cellStyle name="Input 2 2 4 2 9" xfId="20768"/>
    <cellStyle name="Input 2 2 4 2 9 2" xfId="20769"/>
    <cellStyle name="Input 2 2 4 2 9 2 2" xfId="20770"/>
    <cellStyle name="Input 2 2 4 2 9 3" xfId="20771"/>
    <cellStyle name="Input 2 2 4 2 9 4" xfId="20772"/>
    <cellStyle name="Input 2 2 4 2_5.4 MD &amp; utilisation-Spatial" xfId="20773"/>
    <cellStyle name="Input 2 2 4 3" xfId="20774"/>
    <cellStyle name="Input 2 2 4 3 10" xfId="20775"/>
    <cellStyle name="Input 2 2 4 3 10 2" xfId="20776"/>
    <cellStyle name="Input 2 2 4 3 11" xfId="20777"/>
    <cellStyle name="Input 2 2 4 3 11 2" xfId="20778"/>
    <cellStyle name="Input 2 2 4 3 12" xfId="20779"/>
    <cellStyle name="Input 2 2 4 3 13" xfId="20780"/>
    <cellStyle name="Input 2 2 4 3 2" xfId="20781"/>
    <cellStyle name="Input 2 2 4 3 2 2" xfId="20782"/>
    <cellStyle name="Input 2 2 4 3 2 2 2" xfId="20783"/>
    <cellStyle name="Input 2 2 4 3 2 2 2 2" xfId="20784"/>
    <cellStyle name="Input 2 2 4 3 2 2 2 3" xfId="20785"/>
    <cellStyle name="Input 2 2 4 3 2 2 2_5.4 MD &amp; utilisation-Spatial" xfId="20786"/>
    <cellStyle name="Input 2 2 4 3 2 2 3" xfId="20787"/>
    <cellStyle name="Input 2 2 4 3 2 2 4" xfId="20788"/>
    <cellStyle name="Input 2 2 4 3 2 2_5.4 MD &amp; utilisation-Spatial" xfId="20789"/>
    <cellStyle name="Input 2 2 4 3 2 3" xfId="20790"/>
    <cellStyle name="Input 2 2 4 3 2 3 2" xfId="20791"/>
    <cellStyle name="Input 2 2 4 3 2 4" xfId="20792"/>
    <cellStyle name="Input 2 2 4 3 2 5" xfId="20793"/>
    <cellStyle name="Input 2 2 4 3 2_5.4 MD &amp; utilisation-Spatial" xfId="20794"/>
    <cellStyle name="Input 2 2 4 3 3" xfId="20795"/>
    <cellStyle name="Input 2 2 4 3 3 2" xfId="20796"/>
    <cellStyle name="Input 2 2 4 3 3 2 2" xfId="20797"/>
    <cellStyle name="Input 2 2 4 3 3 2 3" xfId="20798"/>
    <cellStyle name="Input 2 2 4 3 3 2_5.4 MD &amp; utilisation-Spatial" xfId="20799"/>
    <cellStyle name="Input 2 2 4 3 3 3" xfId="20800"/>
    <cellStyle name="Input 2 2 4 3 3 4" xfId="20801"/>
    <cellStyle name="Input 2 2 4 3 3_5.4 MD &amp; utilisation-Spatial" xfId="20802"/>
    <cellStyle name="Input 2 2 4 3 4" xfId="20803"/>
    <cellStyle name="Input 2 2 4 3 4 2" xfId="20804"/>
    <cellStyle name="Input 2 2 4 3 4 2 2" xfId="20805"/>
    <cellStyle name="Input 2 2 4 3 4 3" xfId="20806"/>
    <cellStyle name="Input 2 2 4 3 4 4" xfId="20807"/>
    <cellStyle name="Input 2 2 4 3 5" xfId="20808"/>
    <cellStyle name="Input 2 2 4 3 5 2" xfId="20809"/>
    <cellStyle name="Input 2 2 4 3 5 2 2" xfId="20810"/>
    <cellStyle name="Input 2 2 4 3 5 3" xfId="20811"/>
    <cellStyle name="Input 2 2 4 3 5 4" xfId="20812"/>
    <cellStyle name="Input 2 2 4 3 6" xfId="20813"/>
    <cellStyle name="Input 2 2 4 3 6 2" xfId="20814"/>
    <cellStyle name="Input 2 2 4 3 6 2 2" xfId="20815"/>
    <cellStyle name="Input 2 2 4 3 6 3" xfId="20816"/>
    <cellStyle name="Input 2 2 4 3 6 4" xfId="20817"/>
    <cellStyle name="Input 2 2 4 3 7" xfId="20818"/>
    <cellStyle name="Input 2 2 4 3 7 2" xfId="20819"/>
    <cellStyle name="Input 2 2 4 3 7 2 2" xfId="20820"/>
    <cellStyle name="Input 2 2 4 3 7 3" xfId="20821"/>
    <cellStyle name="Input 2 2 4 3 7 4" xfId="20822"/>
    <cellStyle name="Input 2 2 4 3 8" xfId="20823"/>
    <cellStyle name="Input 2 2 4 3 8 2" xfId="20824"/>
    <cellStyle name="Input 2 2 4 3 8 2 2" xfId="20825"/>
    <cellStyle name="Input 2 2 4 3 8 3" xfId="20826"/>
    <cellStyle name="Input 2 2 4 3 8 4" xfId="20827"/>
    <cellStyle name="Input 2 2 4 3 9" xfId="20828"/>
    <cellStyle name="Input 2 2 4 3 9 2" xfId="20829"/>
    <cellStyle name="Input 2 2 4 3 9 2 2" xfId="20830"/>
    <cellStyle name="Input 2 2 4 3 9 3" xfId="20831"/>
    <cellStyle name="Input 2 2 4 3 9 4" xfId="20832"/>
    <cellStyle name="Input 2 2 4 3_5.4 MD &amp; utilisation-Spatial" xfId="20833"/>
    <cellStyle name="Input 2 2 4 4" xfId="20834"/>
    <cellStyle name="Input 2 2 4 4 10" xfId="20835"/>
    <cellStyle name="Input 2 2 4 4 10 2" xfId="20836"/>
    <cellStyle name="Input 2 2 4 4 11" xfId="20837"/>
    <cellStyle name="Input 2 2 4 4 11 2" xfId="20838"/>
    <cellStyle name="Input 2 2 4 4 12" xfId="20839"/>
    <cellStyle name="Input 2 2 4 4 13" xfId="20840"/>
    <cellStyle name="Input 2 2 4 4 2" xfId="20841"/>
    <cellStyle name="Input 2 2 4 4 2 2" xfId="20842"/>
    <cellStyle name="Input 2 2 4 4 2 2 2" xfId="20843"/>
    <cellStyle name="Input 2 2 4 4 2 2 3" xfId="20844"/>
    <cellStyle name="Input 2 2 4 4 2 2_5.4 MD &amp; utilisation-Spatial" xfId="20845"/>
    <cellStyle name="Input 2 2 4 4 2 3" xfId="20846"/>
    <cellStyle name="Input 2 2 4 4 2 4" xfId="20847"/>
    <cellStyle name="Input 2 2 4 4 2 5" xfId="20848"/>
    <cellStyle name="Input 2 2 4 4 2_5.4 MD &amp; utilisation-Spatial" xfId="20849"/>
    <cellStyle name="Input 2 2 4 4 3" xfId="20850"/>
    <cellStyle name="Input 2 2 4 4 3 2" xfId="20851"/>
    <cellStyle name="Input 2 2 4 4 3 2 2" xfId="20852"/>
    <cellStyle name="Input 2 2 4 4 3 3" xfId="20853"/>
    <cellStyle name="Input 2 2 4 4 3 4" xfId="20854"/>
    <cellStyle name="Input 2 2 4 4 4" xfId="20855"/>
    <cellStyle name="Input 2 2 4 4 4 2" xfId="20856"/>
    <cellStyle name="Input 2 2 4 4 4 2 2" xfId="20857"/>
    <cellStyle name="Input 2 2 4 4 4 3" xfId="20858"/>
    <cellStyle name="Input 2 2 4 4 4 4" xfId="20859"/>
    <cellStyle name="Input 2 2 4 4 5" xfId="20860"/>
    <cellStyle name="Input 2 2 4 4 5 2" xfId="20861"/>
    <cellStyle name="Input 2 2 4 4 5 2 2" xfId="20862"/>
    <cellStyle name="Input 2 2 4 4 5 3" xfId="20863"/>
    <cellStyle name="Input 2 2 4 4 5 4" xfId="20864"/>
    <cellStyle name="Input 2 2 4 4 6" xfId="20865"/>
    <cellStyle name="Input 2 2 4 4 6 2" xfId="20866"/>
    <cellStyle name="Input 2 2 4 4 6 2 2" xfId="20867"/>
    <cellStyle name="Input 2 2 4 4 6 3" xfId="20868"/>
    <cellStyle name="Input 2 2 4 4 6 4" xfId="20869"/>
    <cellStyle name="Input 2 2 4 4 7" xfId="20870"/>
    <cellStyle name="Input 2 2 4 4 7 2" xfId="20871"/>
    <cellStyle name="Input 2 2 4 4 7 2 2" xfId="20872"/>
    <cellStyle name="Input 2 2 4 4 7 3" xfId="20873"/>
    <cellStyle name="Input 2 2 4 4 7 4" xfId="20874"/>
    <cellStyle name="Input 2 2 4 4 8" xfId="20875"/>
    <cellStyle name="Input 2 2 4 4 8 2" xfId="20876"/>
    <cellStyle name="Input 2 2 4 4 8 2 2" xfId="20877"/>
    <cellStyle name="Input 2 2 4 4 8 3" xfId="20878"/>
    <cellStyle name="Input 2 2 4 4 8 4" xfId="20879"/>
    <cellStyle name="Input 2 2 4 4 9" xfId="20880"/>
    <cellStyle name="Input 2 2 4 4 9 2" xfId="20881"/>
    <cellStyle name="Input 2 2 4 4 9 2 2" xfId="20882"/>
    <cellStyle name="Input 2 2 4 4 9 3" xfId="20883"/>
    <cellStyle name="Input 2 2 4 4 9 4" xfId="20884"/>
    <cellStyle name="Input 2 2 4 4_5.4 MD &amp; utilisation-Spatial" xfId="20885"/>
    <cellStyle name="Input 2 2 4 5" xfId="20886"/>
    <cellStyle name="Input 2 2 4 5 2" xfId="20887"/>
    <cellStyle name="Input 2 2 4 5 2 2" xfId="20888"/>
    <cellStyle name="Input 2 2 4 5 2 3" xfId="20889"/>
    <cellStyle name="Input 2 2 4 5 2 4" xfId="20890"/>
    <cellStyle name="Input 2 2 4 5 2_5.4 MD &amp; utilisation-Spatial" xfId="20891"/>
    <cellStyle name="Input 2 2 4 5 3" xfId="20892"/>
    <cellStyle name="Input 2 2 4 5 4" xfId="20893"/>
    <cellStyle name="Input 2 2 4 5 5" xfId="20894"/>
    <cellStyle name="Input 2 2 4 5_5.4 MD &amp; utilisation-Spatial" xfId="20895"/>
    <cellStyle name="Input 2 2 4 6" xfId="20896"/>
    <cellStyle name="Input 2 2 4 6 2" xfId="20897"/>
    <cellStyle name="Input 2 2 4 6 2 2" xfId="20898"/>
    <cellStyle name="Input 2 2 4 6 3" xfId="20899"/>
    <cellStyle name="Input 2 2 4 6 4" xfId="20900"/>
    <cellStyle name="Input 2 2 4 7" xfId="20901"/>
    <cellStyle name="Input 2 2 4 7 2" xfId="20902"/>
    <cellStyle name="Input 2 2 4 7 2 2" xfId="20903"/>
    <cellStyle name="Input 2 2 4 7 3" xfId="20904"/>
    <cellStyle name="Input 2 2 4 7 4" xfId="20905"/>
    <cellStyle name="Input 2 2 4 8" xfId="20906"/>
    <cellStyle name="Input 2 2 4 8 2" xfId="20907"/>
    <cellStyle name="Input 2 2 4 8 2 2" xfId="20908"/>
    <cellStyle name="Input 2 2 4 8 3" xfId="20909"/>
    <cellStyle name="Input 2 2 4 8 4" xfId="20910"/>
    <cellStyle name="Input 2 2 4 9" xfId="20911"/>
    <cellStyle name="Input 2 2 4 9 2" xfId="20912"/>
    <cellStyle name="Input 2 2 4 9 2 2" xfId="20913"/>
    <cellStyle name="Input 2 2 4 9 3" xfId="20914"/>
    <cellStyle name="Input 2 2 4 9 4" xfId="20915"/>
    <cellStyle name="Input 2 2 4_5.4 MD &amp; utilisation-Spatial" xfId="20916"/>
    <cellStyle name="Input 2 2 5" xfId="20917"/>
    <cellStyle name="Input 2 2 5 10" xfId="20918"/>
    <cellStyle name="Input 2 2 5 10 2" xfId="20919"/>
    <cellStyle name="Input 2 2 5 10 2 2" xfId="20920"/>
    <cellStyle name="Input 2 2 5 10 3" xfId="20921"/>
    <cellStyle name="Input 2 2 5 10 4" xfId="20922"/>
    <cellStyle name="Input 2 2 5 11" xfId="20923"/>
    <cellStyle name="Input 2 2 5 12" xfId="20924"/>
    <cellStyle name="Input 2 2 5 2" xfId="20925"/>
    <cellStyle name="Input 2 2 5 2 2" xfId="20926"/>
    <cellStyle name="Input 2 2 5 2 2 2" xfId="20927"/>
    <cellStyle name="Input 2 2 5 2 2 2 2" xfId="20928"/>
    <cellStyle name="Input 2 2 5 2 2 2 3" xfId="20929"/>
    <cellStyle name="Input 2 2 5 2 2 2_5.4 MD &amp; utilisation-Spatial" xfId="20930"/>
    <cellStyle name="Input 2 2 5 2 2 3" xfId="20931"/>
    <cellStyle name="Input 2 2 5 2 2 4" xfId="20932"/>
    <cellStyle name="Input 2 2 5 2 2 5" xfId="20933"/>
    <cellStyle name="Input 2 2 5 2 2_5.4 MD &amp; utilisation-Spatial" xfId="20934"/>
    <cellStyle name="Input 2 2 5 2 3" xfId="20935"/>
    <cellStyle name="Input 2 2 5 2 3 2" xfId="20936"/>
    <cellStyle name="Input 2 2 5 2 4" xfId="20937"/>
    <cellStyle name="Input 2 2 5 2 5" xfId="20938"/>
    <cellStyle name="Input 2 2 5 2_5.4 MD &amp; utilisation-Spatial" xfId="20939"/>
    <cellStyle name="Input 2 2 5 3" xfId="20940"/>
    <cellStyle name="Input 2 2 5 3 2" xfId="20941"/>
    <cellStyle name="Input 2 2 5 3 2 2" xfId="20942"/>
    <cellStyle name="Input 2 2 5 3 2 3" xfId="20943"/>
    <cellStyle name="Input 2 2 5 3 2 4" xfId="20944"/>
    <cellStyle name="Input 2 2 5 3 2_5.4 MD &amp; utilisation-Spatial" xfId="20945"/>
    <cellStyle name="Input 2 2 5 3 3" xfId="20946"/>
    <cellStyle name="Input 2 2 5 3 4" xfId="20947"/>
    <cellStyle name="Input 2 2 5 3 5" xfId="20948"/>
    <cellStyle name="Input 2 2 5 3_5.4 MD &amp; utilisation-Spatial" xfId="20949"/>
    <cellStyle name="Input 2 2 5 4" xfId="20950"/>
    <cellStyle name="Input 2 2 5 4 2" xfId="20951"/>
    <cellStyle name="Input 2 2 5 4 2 2" xfId="20952"/>
    <cellStyle name="Input 2 2 5 4 3" xfId="20953"/>
    <cellStyle name="Input 2 2 5 4 4" xfId="20954"/>
    <cellStyle name="Input 2 2 5 5" xfId="20955"/>
    <cellStyle name="Input 2 2 5 5 2" xfId="20956"/>
    <cellStyle name="Input 2 2 5 5 2 2" xfId="20957"/>
    <cellStyle name="Input 2 2 5 5 3" xfId="20958"/>
    <cellStyle name="Input 2 2 5 5 4" xfId="20959"/>
    <cellStyle name="Input 2 2 5 6" xfId="20960"/>
    <cellStyle name="Input 2 2 5 6 2" xfId="20961"/>
    <cellStyle name="Input 2 2 5 6 2 2" xfId="20962"/>
    <cellStyle name="Input 2 2 5 6 3" xfId="20963"/>
    <cellStyle name="Input 2 2 5 6 4" xfId="20964"/>
    <cellStyle name="Input 2 2 5 7" xfId="20965"/>
    <cellStyle name="Input 2 2 5 7 2" xfId="20966"/>
    <cellStyle name="Input 2 2 5 7 2 2" xfId="20967"/>
    <cellStyle name="Input 2 2 5 7 3" xfId="20968"/>
    <cellStyle name="Input 2 2 5 7 4" xfId="20969"/>
    <cellStyle name="Input 2 2 5 8" xfId="20970"/>
    <cellStyle name="Input 2 2 5 8 2" xfId="20971"/>
    <cellStyle name="Input 2 2 5 8 2 2" xfId="20972"/>
    <cellStyle name="Input 2 2 5 8 3" xfId="20973"/>
    <cellStyle name="Input 2 2 5 8 4" xfId="20974"/>
    <cellStyle name="Input 2 2 5 9" xfId="20975"/>
    <cellStyle name="Input 2 2 5 9 2" xfId="20976"/>
    <cellStyle name="Input 2 2 5 9 2 2" xfId="20977"/>
    <cellStyle name="Input 2 2 5 9 3" xfId="20978"/>
    <cellStyle name="Input 2 2 5 9 4" xfId="20979"/>
    <cellStyle name="Input 2 2 5_5.4 MD &amp; utilisation-Spatial" xfId="20980"/>
    <cellStyle name="Input 2 2 6" xfId="20981"/>
    <cellStyle name="Input 2 2 6 10" xfId="20982"/>
    <cellStyle name="Input 2 2 6 10 2" xfId="20983"/>
    <cellStyle name="Input 2 2 6 11" xfId="20984"/>
    <cellStyle name="Input 2 2 6 11 2" xfId="20985"/>
    <cellStyle name="Input 2 2 6 12" xfId="20986"/>
    <cellStyle name="Input 2 2 6 13" xfId="20987"/>
    <cellStyle name="Input 2 2 6 2" xfId="20988"/>
    <cellStyle name="Input 2 2 6 2 2" xfId="20989"/>
    <cellStyle name="Input 2 2 6 2 2 2" xfId="20990"/>
    <cellStyle name="Input 2 2 6 2 2 2 2" xfId="20991"/>
    <cellStyle name="Input 2 2 6 2 2 2 3" xfId="20992"/>
    <cellStyle name="Input 2 2 6 2 2 2_5.4 MD &amp; utilisation-Spatial" xfId="20993"/>
    <cellStyle name="Input 2 2 6 2 2 3" xfId="20994"/>
    <cellStyle name="Input 2 2 6 2 2 4" xfId="20995"/>
    <cellStyle name="Input 2 2 6 2 2_5.4 MD &amp; utilisation-Spatial" xfId="20996"/>
    <cellStyle name="Input 2 2 6 2 3" xfId="20997"/>
    <cellStyle name="Input 2 2 6 2 3 2" xfId="20998"/>
    <cellStyle name="Input 2 2 6 2 4" xfId="20999"/>
    <cellStyle name="Input 2 2 6 2 5" xfId="21000"/>
    <cellStyle name="Input 2 2 6 2_5.4 MD &amp; utilisation-Spatial" xfId="21001"/>
    <cellStyle name="Input 2 2 6 3" xfId="21002"/>
    <cellStyle name="Input 2 2 6 3 2" xfId="21003"/>
    <cellStyle name="Input 2 2 6 3 2 2" xfId="21004"/>
    <cellStyle name="Input 2 2 6 3 2 3" xfId="21005"/>
    <cellStyle name="Input 2 2 6 3 2_5.4 MD &amp; utilisation-Spatial" xfId="21006"/>
    <cellStyle name="Input 2 2 6 3 3" xfId="21007"/>
    <cellStyle name="Input 2 2 6 3 4" xfId="21008"/>
    <cellStyle name="Input 2 2 6 3_5.4 MD &amp; utilisation-Spatial" xfId="21009"/>
    <cellStyle name="Input 2 2 6 4" xfId="21010"/>
    <cellStyle name="Input 2 2 6 4 2" xfId="21011"/>
    <cellStyle name="Input 2 2 6 4 2 2" xfId="21012"/>
    <cellStyle name="Input 2 2 6 4 3" xfId="21013"/>
    <cellStyle name="Input 2 2 6 4 4" xfId="21014"/>
    <cellStyle name="Input 2 2 6 5" xfId="21015"/>
    <cellStyle name="Input 2 2 6 5 2" xfId="21016"/>
    <cellStyle name="Input 2 2 6 5 2 2" xfId="21017"/>
    <cellStyle name="Input 2 2 6 5 3" xfId="21018"/>
    <cellStyle name="Input 2 2 6 5 4" xfId="21019"/>
    <cellStyle name="Input 2 2 6 6" xfId="21020"/>
    <cellStyle name="Input 2 2 6 6 2" xfId="21021"/>
    <cellStyle name="Input 2 2 6 6 2 2" xfId="21022"/>
    <cellStyle name="Input 2 2 6 6 3" xfId="21023"/>
    <cellStyle name="Input 2 2 6 6 4" xfId="21024"/>
    <cellStyle name="Input 2 2 6 7" xfId="21025"/>
    <cellStyle name="Input 2 2 6 7 2" xfId="21026"/>
    <cellStyle name="Input 2 2 6 7 2 2" xfId="21027"/>
    <cellStyle name="Input 2 2 6 7 3" xfId="21028"/>
    <cellStyle name="Input 2 2 6 7 4" xfId="21029"/>
    <cellStyle name="Input 2 2 6 8" xfId="21030"/>
    <cellStyle name="Input 2 2 6 8 2" xfId="21031"/>
    <cellStyle name="Input 2 2 6 8 2 2" xfId="21032"/>
    <cellStyle name="Input 2 2 6 8 3" xfId="21033"/>
    <cellStyle name="Input 2 2 6 8 4" xfId="21034"/>
    <cellStyle name="Input 2 2 6 9" xfId="21035"/>
    <cellStyle name="Input 2 2 6 9 2" xfId="21036"/>
    <cellStyle name="Input 2 2 6 9 2 2" xfId="21037"/>
    <cellStyle name="Input 2 2 6 9 3" xfId="21038"/>
    <cellStyle name="Input 2 2 6 9 4" xfId="21039"/>
    <cellStyle name="Input 2 2 6_5.4 MD &amp; utilisation-Spatial" xfId="21040"/>
    <cellStyle name="Input 2 2 7" xfId="21041"/>
    <cellStyle name="Input 2 2 7 10" xfId="21042"/>
    <cellStyle name="Input 2 2 7 10 2" xfId="21043"/>
    <cellStyle name="Input 2 2 7 11" xfId="21044"/>
    <cellStyle name="Input 2 2 7 11 2" xfId="21045"/>
    <cellStyle name="Input 2 2 7 12" xfId="21046"/>
    <cellStyle name="Input 2 2 7 13" xfId="21047"/>
    <cellStyle name="Input 2 2 7 2" xfId="21048"/>
    <cellStyle name="Input 2 2 7 2 2" xfId="21049"/>
    <cellStyle name="Input 2 2 7 2 2 2" xfId="21050"/>
    <cellStyle name="Input 2 2 7 2 2 3" xfId="21051"/>
    <cellStyle name="Input 2 2 7 2 2_5.4 MD &amp; utilisation-Spatial" xfId="21052"/>
    <cellStyle name="Input 2 2 7 2 3" xfId="21053"/>
    <cellStyle name="Input 2 2 7 2 4" xfId="21054"/>
    <cellStyle name="Input 2 2 7 2 5" xfId="21055"/>
    <cellStyle name="Input 2 2 7 2_5.4 MD &amp; utilisation-Spatial" xfId="21056"/>
    <cellStyle name="Input 2 2 7 3" xfId="21057"/>
    <cellStyle name="Input 2 2 7 3 2" xfId="21058"/>
    <cellStyle name="Input 2 2 7 3 2 2" xfId="21059"/>
    <cellStyle name="Input 2 2 7 3 3" xfId="21060"/>
    <cellStyle name="Input 2 2 7 3 4" xfId="21061"/>
    <cellStyle name="Input 2 2 7 4" xfId="21062"/>
    <cellStyle name="Input 2 2 7 4 2" xfId="21063"/>
    <cellStyle name="Input 2 2 7 4 2 2" xfId="21064"/>
    <cellStyle name="Input 2 2 7 4 3" xfId="21065"/>
    <cellStyle name="Input 2 2 7 4 4" xfId="21066"/>
    <cellStyle name="Input 2 2 7 5" xfId="21067"/>
    <cellStyle name="Input 2 2 7 5 2" xfId="21068"/>
    <cellStyle name="Input 2 2 7 5 2 2" xfId="21069"/>
    <cellStyle name="Input 2 2 7 5 3" xfId="21070"/>
    <cellStyle name="Input 2 2 7 5 4" xfId="21071"/>
    <cellStyle name="Input 2 2 7 6" xfId="21072"/>
    <cellStyle name="Input 2 2 7 6 2" xfId="21073"/>
    <cellStyle name="Input 2 2 7 6 2 2" xfId="21074"/>
    <cellStyle name="Input 2 2 7 6 3" xfId="21075"/>
    <cellStyle name="Input 2 2 7 6 4" xfId="21076"/>
    <cellStyle name="Input 2 2 7 7" xfId="21077"/>
    <cellStyle name="Input 2 2 7 7 2" xfId="21078"/>
    <cellStyle name="Input 2 2 7 7 2 2" xfId="21079"/>
    <cellStyle name="Input 2 2 7 7 3" xfId="21080"/>
    <cellStyle name="Input 2 2 7 7 4" xfId="21081"/>
    <cellStyle name="Input 2 2 7 8" xfId="21082"/>
    <cellStyle name="Input 2 2 7 8 2" xfId="21083"/>
    <cellStyle name="Input 2 2 7 8 2 2" xfId="21084"/>
    <cellStyle name="Input 2 2 7 8 3" xfId="21085"/>
    <cellStyle name="Input 2 2 7 8 4" xfId="21086"/>
    <cellStyle name="Input 2 2 7 9" xfId="21087"/>
    <cellStyle name="Input 2 2 7 9 2" xfId="21088"/>
    <cellStyle name="Input 2 2 7 9 2 2" xfId="21089"/>
    <cellStyle name="Input 2 2 7 9 3" xfId="21090"/>
    <cellStyle name="Input 2 2 7 9 4" xfId="21091"/>
    <cellStyle name="Input 2 2 7_5.4 MD &amp; utilisation-Spatial" xfId="21092"/>
    <cellStyle name="Input 2 2 8" xfId="21093"/>
    <cellStyle name="Input 2 2 8 2" xfId="21094"/>
    <cellStyle name="Input 2 2 8 2 2" xfId="21095"/>
    <cellStyle name="Input 2 2 8 2 3" xfId="21096"/>
    <cellStyle name="Input 2 2 8 2 4" xfId="21097"/>
    <cellStyle name="Input 2 2 8 2_5.4 MD &amp; utilisation-Spatial" xfId="21098"/>
    <cellStyle name="Input 2 2 8 3" xfId="21099"/>
    <cellStyle name="Input 2 2 8 4" xfId="21100"/>
    <cellStyle name="Input 2 2 8 5" xfId="21101"/>
    <cellStyle name="Input 2 2 8_5.4 MD &amp; utilisation-Spatial" xfId="21102"/>
    <cellStyle name="Input 2 2 9" xfId="21103"/>
    <cellStyle name="Input 2 2 9 2" xfId="21104"/>
    <cellStyle name="Input 2 2 9 2 2" xfId="21105"/>
    <cellStyle name="Input 2 2 9 3" xfId="21106"/>
    <cellStyle name="Input 2 2 9 4" xfId="21107"/>
    <cellStyle name="Input 2 2_5.4 MD &amp; utilisation-Spatial" xfId="21108"/>
    <cellStyle name="Input 2 20" xfId="21109"/>
    <cellStyle name="Input 2 3" xfId="21110"/>
    <cellStyle name="Input 2 3 10" xfId="21111"/>
    <cellStyle name="Input 2 3 10 2" xfId="21112"/>
    <cellStyle name="Input 2 3 10 2 2" xfId="21113"/>
    <cellStyle name="Input 2 3 10 3" xfId="21114"/>
    <cellStyle name="Input 2 3 10 4" xfId="21115"/>
    <cellStyle name="Input 2 3 11" xfId="21116"/>
    <cellStyle name="Input 2 3 11 2" xfId="21117"/>
    <cellStyle name="Input 2 3 11 2 2" xfId="21118"/>
    <cellStyle name="Input 2 3 11 3" xfId="21119"/>
    <cellStyle name="Input 2 3 11 4" xfId="21120"/>
    <cellStyle name="Input 2 3 12" xfId="21121"/>
    <cellStyle name="Input 2 3 12 2" xfId="21122"/>
    <cellStyle name="Input 2 3 12 2 2" xfId="21123"/>
    <cellStyle name="Input 2 3 12 3" xfId="21124"/>
    <cellStyle name="Input 2 3 12 4" xfId="21125"/>
    <cellStyle name="Input 2 3 13" xfId="21126"/>
    <cellStyle name="Input 2 3 13 2" xfId="21127"/>
    <cellStyle name="Input 2 3 13 2 2" xfId="21128"/>
    <cellStyle name="Input 2 3 13 3" xfId="21129"/>
    <cellStyle name="Input 2 3 13 4" xfId="21130"/>
    <cellStyle name="Input 2 3 14" xfId="21131"/>
    <cellStyle name="Input 2 3 14 2" xfId="21132"/>
    <cellStyle name="Input 2 3 14 2 2" xfId="21133"/>
    <cellStyle name="Input 2 3 14 3" xfId="21134"/>
    <cellStyle name="Input 2 3 14 4" xfId="21135"/>
    <cellStyle name="Input 2 3 15" xfId="21136"/>
    <cellStyle name="Input 2 3 15 2" xfId="21137"/>
    <cellStyle name="Input 2 3 15 2 2" xfId="21138"/>
    <cellStyle name="Input 2 3 15 3" xfId="21139"/>
    <cellStyle name="Input 2 3 15 4" xfId="21140"/>
    <cellStyle name="Input 2 3 16" xfId="21141"/>
    <cellStyle name="Input 2 3 16 2" xfId="21142"/>
    <cellStyle name="Input 2 3 16 2 2" xfId="21143"/>
    <cellStyle name="Input 2 3 16 3" xfId="21144"/>
    <cellStyle name="Input 2 3 16 4" xfId="21145"/>
    <cellStyle name="Input 2 3 17" xfId="21146"/>
    <cellStyle name="Input 2 3 18" xfId="21147"/>
    <cellStyle name="Input 2 3 19" xfId="21148"/>
    <cellStyle name="Input 2 3 2" xfId="21149"/>
    <cellStyle name="Input 2 3 2 10" xfId="21150"/>
    <cellStyle name="Input 2 3 2 10 2" xfId="21151"/>
    <cellStyle name="Input 2 3 2 10 2 2" xfId="21152"/>
    <cellStyle name="Input 2 3 2 10 3" xfId="21153"/>
    <cellStyle name="Input 2 3 2 10 4" xfId="21154"/>
    <cellStyle name="Input 2 3 2 11" xfId="21155"/>
    <cellStyle name="Input 2 3 2 11 2" xfId="21156"/>
    <cellStyle name="Input 2 3 2 11 2 2" xfId="21157"/>
    <cellStyle name="Input 2 3 2 11 3" xfId="21158"/>
    <cellStyle name="Input 2 3 2 11 4" xfId="21159"/>
    <cellStyle name="Input 2 3 2 12" xfId="21160"/>
    <cellStyle name="Input 2 3 2 12 2" xfId="21161"/>
    <cellStyle name="Input 2 3 2 12 2 2" xfId="21162"/>
    <cellStyle name="Input 2 3 2 12 3" xfId="21163"/>
    <cellStyle name="Input 2 3 2 12 4" xfId="21164"/>
    <cellStyle name="Input 2 3 2 13" xfId="21165"/>
    <cellStyle name="Input 2 3 2 13 2" xfId="21166"/>
    <cellStyle name="Input 2 3 2 13 2 2" xfId="21167"/>
    <cellStyle name="Input 2 3 2 13 3" xfId="21168"/>
    <cellStyle name="Input 2 3 2 13 4" xfId="21169"/>
    <cellStyle name="Input 2 3 2 14" xfId="21170"/>
    <cellStyle name="Input 2 3 2 14 2" xfId="21171"/>
    <cellStyle name="Input 2 3 2 14 2 2" xfId="21172"/>
    <cellStyle name="Input 2 3 2 14 3" xfId="21173"/>
    <cellStyle name="Input 2 3 2 14 4" xfId="21174"/>
    <cellStyle name="Input 2 3 2 15" xfId="21175"/>
    <cellStyle name="Input 2 3 2 16" xfId="21176"/>
    <cellStyle name="Input 2 3 2 2" xfId="21177"/>
    <cellStyle name="Input 2 3 2 2 10" xfId="21178"/>
    <cellStyle name="Input 2 3 2 2 10 2" xfId="21179"/>
    <cellStyle name="Input 2 3 2 2 10 2 2" xfId="21180"/>
    <cellStyle name="Input 2 3 2 2 10 3" xfId="21181"/>
    <cellStyle name="Input 2 3 2 2 10 4" xfId="21182"/>
    <cellStyle name="Input 2 3 2 2 11" xfId="21183"/>
    <cellStyle name="Input 2 3 2 2 11 2" xfId="21184"/>
    <cellStyle name="Input 2 3 2 2 11 2 2" xfId="21185"/>
    <cellStyle name="Input 2 3 2 2 11 3" xfId="21186"/>
    <cellStyle name="Input 2 3 2 2 11 4" xfId="21187"/>
    <cellStyle name="Input 2 3 2 2 12" xfId="21188"/>
    <cellStyle name="Input 2 3 2 2 12 2" xfId="21189"/>
    <cellStyle name="Input 2 3 2 2 12 2 2" xfId="21190"/>
    <cellStyle name="Input 2 3 2 2 12 3" xfId="21191"/>
    <cellStyle name="Input 2 3 2 2 12 4" xfId="21192"/>
    <cellStyle name="Input 2 3 2 2 13" xfId="21193"/>
    <cellStyle name="Input 2 3 2 2 13 2" xfId="21194"/>
    <cellStyle name="Input 2 3 2 2 13 2 2" xfId="21195"/>
    <cellStyle name="Input 2 3 2 2 13 3" xfId="21196"/>
    <cellStyle name="Input 2 3 2 2 13 4" xfId="21197"/>
    <cellStyle name="Input 2 3 2 2 14" xfId="21198"/>
    <cellStyle name="Input 2 3 2 2 14 2" xfId="21199"/>
    <cellStyle name="Input 2 3 2 2 15" xfId="21200"/>
    <cellStyle name="Input 2 3 2 2 15 2" xfId="21201"/>
    <cellStyle name="Input 2 3 2 2 16" xfId="21202"/>
    <cellStyle name="Input 2 3 2 2 17" xfId="21203"/>
    <cellStyle name="Input 2 3 2 2 2" xfId="21204"/>
    <cellStyle name="Input 2 3 2 2 2 10" xfId="21205"/>
    <cellStyle name="Input 2 3 2 2 2 10 2" xfId="21206"/>
    <cellStyle name="Input 2 3 2 2 2 10 2 2" xfId="21207"/>
    <cellStyle name="Input 2 3 2 2 2 10 3" xfId="21208"/>
    <cellStyle name="Input 2 3 2 2 2 10 4" xfId="21209"/>
    <cellStyle name="Input 2 3 2 2 2 11" xfId="21210"/>
    <cellStyle name="Input 2 3 2 2 2 11 2" xfId="21211"/>
    <cellStyle name="Input 2 3 2 2 2 12" xfId="21212"/>
    <cellStyle name="Input 2 3 2 2 2 13" xfId="21213"/>
    <cellStyle name="Input 2 3 2 2 2 2" xfId="21214"/>
    <cellStyle name="Input 2 3 2 2 2 2 2" xfId="21215"/>
    <cellStyle name="Input 2 3 2 2 2 2 2 2" xfId="21216"/>
    <cellStyle name="Input 2 3 2 2 2 2 2 2 2" xfId="21217"/>
    <cellStyle name="Input 2 3 2 2 2 2 2 2 3" xfId="21218"/>
    <cellStyle name="Input 2 3 2 2 2 2 2 2_5.4 MD &amp; utilisation-Spatial" xfId="21219"/>
    <cellStyle name="Input 2 3 2 2 2 2 2 3" xfId="21220"/>
    <cellStyle name="Input 2 3 2 2 2 2 2 4" xfId="21221"/>
    <cellStyle name="Input 2 3 2 2 2 2 2_5.4 MD &amp; utilisation-Spatial" xfId="21222"/>
    <cellStyle name="Input 2 3 2 2 2 2 3" xfId="21223"/>
    <cellStyle name="Input 2 3 2 2 2 2 3 2" xfId="21224"/>
    <cellStyle name="Input 2 3 2 2 2 2 4" xfId="21225"/>
    <cellStyle name="Input 2 3 2 2 2 2 5" xfId="21226"/>
    <cellStyle name="Input 2 3 2 2 2 2_5.4 MD &amp; utilisation-Spatial" xfId="21227"/>
    <cellStyle name="Input 2 3 2 2 2 3" xfId="21228"/>
    <cellStyle name="Input 2 3 2 2 2 3 2" xfId="21229"/>
    <cellStyle name="Input 2 3 2 2 2 3 2 2" xfId="21230"/>
    <cellStyle name="Input 2 3 2 2 2 3 2 3" xfId="21231"/>
    <cellStyle name="Input 2 3 2 2 2 3 2_5.4 MD &amp; utilisation-Spatial" xfId="21232"/>
    <cellStyle name="Input 2 3 2 2 2 3 3" xfId="21233"/>
    <cellStyle name="Input 2 3 2 2 2 3 4" xfId="21234"/>
    <cellStyle name="Input 2 3 2 2 2 3 5" xfId="21235"/>
    <cellStyle name="Input 2 3 2 2 2 3_5.4 MD &amp; utilisation-Spatial" xfId="21236"/>
    <cellStyle name="Input 2 3 2 2 2 4" xfId="21237"/>
    <cellStyle name="Input 2 3 2 2 2 4 2" xfId="21238"/>
    <cellStyle name="Input 2 3 2 2 2 4 2 2" xfId="21239"/>
    <cellStyle name="Input 2 3 2 2 2 4 3" xfId="21240"/>
    <cellStyle name="Input 2 3 2 2 2 4 4" xfId="21241"/>
    <cellStyle name="Input 2 3 2 2 2 5" xfId="21242"/>
    <cellStyle name="Input 2 3 2 2 2 5 2" xfId="21243"/>
    <cellStyle name="Input 2 3 2 2 2 5 2 2" xfId="21244"/>
    <cellStyle name="Input 2 3 2 2 2 5 3" xfId="21245"/>
    <cellStyle name="Input 2 3 2 2 2 5 4" xfId="21246"/>
    <cellStyle name="Input 2 3 2 2 2 6" xfId="21247"/>
    <cellStyle name="Input 2 3 2 2 2 6 2" xfId="21248"/>
    <cellStyle name="Input 2 3 2 2 2 6 2 2" xfId="21249"/>
    <cellStyle name="Input 2 3 2 2 2 6 3" xfId="21250"/>
    <cellStyle name="Input 2 3 2 2 2 6 4" xfId="21251"/>
    <cellStyle name="Input 2 3 2 2 2 7" xfId="21252"/>
    <cellStyle name="Input 2 3 2 2 2 7 2" xfId="21253"/>
    <cellStyle name="Input 2 3 2 2 2 7 2 2" xfId="21254"/>
    <cellStyle name="Input 2 3 2 2 2 7 3" xfId="21255"/>
    <cellStyle name="Input 2 3 2 2 2 7 4" xfId="21256"/>
    <cellStyle name="Input 2 3 2 2 2 8" xfId="21257"/>
    <cellStyle name="Input 2 3 2 2 2 8 2" xfId="21258"/>
    <cellStyle name="Input 2 3 2 2 2 8 2 2" xfId="21259"/>
    <cellStyle name="Input 2 3 2 2 2 8 3" xfId="21260"/>
    <cellStyle name="Input 2 3 2 2 2 8 4" xfId="21261"/>
    <cellStyle name="Input 2 3 2 2 2 9" xfId="21262"/>
    <cellStyle name="Input 2 3 2 2 2 9 2" xfId="21263"/>
    <cellStyle name="Input 2 3 2 2 2 9 2 2" xfId="21264"/>
    <cellStyle name="Input 2 3 2 2 2 9 3" xfId="21265"/>
    <cellStyle name="Input 2 3 2 2 2 9 4" xfId="21266"/>
    <cellStyle name="Input 2 3 2 2 2_5.4 MD &amp; utilisation-Spatial" xfId="21267"/>
    <cellStyle name="Input 2 3 2 2 3" xfId="21268"/>
    <cellStyle name="Input 2 3 2 2 3 10" xfId="21269"/>
    <cellStyle name="Input 2 3 2 2 3 10 2" xfId="21270"/>
    <cellStyle name="Input 2 3 2 2 3 11" xfId="21271"/>
    <cellStyle name="Input 2 3 2 2 3 11 2" xfId="21272"/>
    <cellStyle name="Input 2 3 2 2 3 12" xfId="21273"/>
    <cellStyle name="Input 2 3 2 2 3 13" xfId="21274"/>
    <cellStyle name="Input 2 3 2 2 3 2" xfId="21275"/>
    <cellStyle name="Input 2 3 2 2 3 2 2" xfId="21276"/>
    <cellStyle name="Input 2 3 2 2 3 2 2 2" xfId="21277"/>
    <cellStyle name="Input 2 3 2 2 3 2 2 2 2" xfId="21278"/>
    <cellStyle name="Input 2 3 2 2 3 2 2 2 3" xfId="21279"/>
    <cellStyle name="Input 2 3 2 2 3 2 2 2_5.4 MD &amp; utilisation-Spatial" xfId="21280"/>
    <cellStyle name="Input 2 3 2 2 3 2 2 3" xfId="21281"/>
    <cellStyle name="Input 2 3 2 2 3 2 2 4" xfId="21282"/>
    <cellStyle name="Input 2 3 2 2 3 2 2_5.4 MD &amp; utilisation-Spatial" xfId="21283"/>
    <cellStyle name="Input 2 3 2 2 3 2 3" xfId="21284"/>
    <cellStyle name="Input 2 3 2 2 3 2 3 2" xfId="21285"/>
    <cellStyle name="Input 2 3 2 2 3 2 4" xfId="21286"/>
    <cellStyle name="Input 2 3 2 2 3 2 5" xfId="21287"/>
    <cellStyle name="Input 2 3 2 2 3 2_5.4 MD &amp; utilisation-Spatial" xfId="21288"/>
    <cellStyle name="Input 2 3 2 2 3 3" xfId="21289"/>
    <cellStyle name="Input 2 3 2 2 3 3 2" xfId="21290"/>
    <cellStyle name="Input 2 3 2 2 3 3 2 2" xfId="21291"/>
    <cellStyle name="Input 2 3 2 2 3 3 2 3" xfId="21292"/>
    <cellStyle name="Input 2 3 2 2 3 3 2_5.4 MD &amp; utilisation-Spatial" xfId="21293"/>
    <cellStyle name="Input 2 3 2 2 3 3 3" xfId="21294"/>
    <cellStyle name="Input 2 3 2 2 3 3 4" xfId="21295"/>
    <cellStyle name="Input 2 3 2 2 3 3_5.4 MD &amp; utilisation-Spatial" xfId="21296"/>
    <cellStyle name="Input 2 3 2 2 3 4" xfId="21297"/>
    <cellStyle name="Input 2 3 2 2 3 4 2" xfId="21298"/>
    <cellStyle name="Input 2 3 2 2 3 4 2 2" xfId="21299"/>
    <cellStyle name="Input 2 3 2 2 3 4 3" xfId="21300"/>
    <cellStyle name="Input 2 3 2 2 3 4 4" xfId="21301"/>
    <cellStyle name="Input 2 3 2 2 3 5" xfId="21302"/>
    <cellStyle name="Input 2 3 2 2 3 5 2" xfId="21303"/>
    <cellStyle name="Input 2 3 2 2 3 5 2 2" xfId="21304"/>
    <cellStyle name="Input 2 3 2 2 3 5 3" xfId="21305"/>
    <cellStyle name="Input 2 3 2 2 3 5 4" xfId="21306"/>
    <cellStyle name="Input 2 3 2 2 3 6" xfId="21307"/>
    <cellStyle name="Input 2 3 2 2 3 6 2" xfId="21308"/>
    <cellStyle name="Input 2 3 2 2 3 6 2 2" xfId="21309"/>
    <cellStyle name="Input 2 3 2 2 3 6 3" xfId="21310"/>
    <cellStyle name="Input 2 3 2 2 3 6 4" xfId="21311"/>
    <cellStyle name="Input 2 3 2 2 3 7" xfId="21312"/>
    <cellStyle name="Input 2 3 2 2 3 7 2" xfId="21313"/>
    <cellStyle name="Input 2 3 2 2 3 7 2 2" xfId="21314"/>
    <cellStyle name="Input 2 3 2 2 3 7 3" xfId="21315"/>
    <cellStyle name="Input 2 3 2 2 3 7 4" xfId="21316"/>
    <cellStyle name="Input 2 3 2 2 3 8" xfId="21317"/>
    <cellStyle name="Input 2 3 2 2 3 8 2" xfId="21318"/>
    <cellStyle name="Input 2 3 2 2 3 8 2 2" xfId="21319"/>
    <cellStyle name="Input 2 3 2 2 3 8 3" xfId="21320"/>
    <cellStyle name="Input 2 3 2 2 3 8 4" xfId="21321"/>
    <cellStyle name="Input 2 3 2 2 3 9" xfId="21322"/>
    <cellStyle name="Input 2 3 2 2 3 9 2" xfId="21323"/>
    <cellStyle name="Input 2 3 2 2 3 9 2 2" xfId="21324"/>
    <cellStyle name="Input 2 3 2 2 3 9 3" xfId="21325"/>
    <cellStyle name="Input 2 3 2 2 3 9 4" xfId="21326"/>
    <cellStyle name="Input 2 3 2 2 3_5.4 MD &amp; utilisation-Spatial" xfId="21327"/>
    <cellStyle name="Input 2 3 2 2 4" xfId="21328"/>
    <cellStyle name="Input 2 3 2 2 4 10" xfId="21329"/>
    <cellStyle name="Input 2 3 2 2 4 10 2" xfId="21330"/>
    <cellStyle name="Input 2 3 2 2 4 11" xfId="21331"/>
    <cellStyle name="Input 2 3 2 2 4 11 2" xfId="21332"/>
    <cellStyle name="Input 2 3 2 2 4 12" xfId="21333"/>
    <cellStyle name="Input 2 3 2 2 4 13" xfId="21334"/>
    <cellStyle name="Input 2 3 2 2 4 2" xfId="21335"/>
    <cellStyle name="Input 2 3 2 2 4 2 2" xfId="21336"/>
    <cellStyle name="Input 2 3 2 2 4 2 2 2" xfId="21337"/>
    <cellStyle name="Input 2 3 2 2 4 2 2 3" xfId="21338"/>
    <cellStyle name="Input 2 3 2 2 4 2 2_5.4 MD &amp; utilisation-Spatial" xfId="21339"/>
    <cellStyle name="Input 2 3 2 2 4 2 3" xfId="21340"/>
    <cellStyle name="Input 2 3 2 2 4 2 4" xfId="21341"/>
    <cellStyle name="Input 2 3 2 2 4 2_5.4 MD &amp; utilisation-Spatial" xfId="21342"/>
    <cellStyle name="Input 2 3 2 2 4 3" xfId="21343"/>
    <cellStyle name="Input 2 3 2 2 4 3 2" xfId="21344"/>
    <cellStyle name="Input 2 3 2 2 4 3 2 2" xfId="21345"/>
    <cellStyle name="Input 2 3 2 2 4 3 3" xfId="21346"/>
    <cellStyle name="Input 2 3 2 2 4 3 4" xfId="21347"/>
    <cellStyle name="Input 2 3 2 2 4 4" xfId="21348"/>
    <cellStyle name="Input 2 3 2 2 4 4 2" xfId="21349"/>
    <cellStyle name="Input 2 3 2 2 4 4 2 2" xfId="21350"/>
    <cellStyle name="Input 2 3 2 2 4 4 3" xfId="21351"/>
    <cellStyle name="Input 2 3 2 2 4 4 4" xfId="21352"/>
    <cellStyle name="Input 2 3 2 2 4 5" xfId="21353"/>
    <cellStyle name="Input 2 3 2 2 4 5 2" xfId="21354"/>
    <cellStyle name="Input 2 3 2 2 4 5 2 2" xfId="21355"/>
    <cellStyle name="Input 2 3 2 2 4 5 3" xfId="21356"/>
    <cellStyle name="Input 2 3 2 2 4 5 4" xfId="21357"/>
    <cellStyle name="Input 2 3 2 2 4 6" xfId="21358"/>
    <cellStyle name="Input 2 3 2 2 4 6 2" xfId="21359"/>
    <cellStyle name="Input 2 3 2 2 4 6 2 2" xfId="21360"/>
    <cellStyle name="Input 2 3 2 2 4 6 3" xfId="21361"/>
    <cellStyle name="Input 2 3 2 2 4 6 4" xfId="21362"/>
    <cellStyle name="Input 2 3 2 2 4 7" xfId="21363"/>
    <cellStyle name="Input 2 3 2 2 4 7 2" xfId="21364"/>
    <cellStyle name="Input 2 3 2 2 4 7 2 2" xfId="21365"/>
    <cellStyle name="Input 2 3 2 2 4 7 3" xfId="21366"/>
    <cellStyle name="Input 2 3 2 2 4 7 4" xfId="21367"/>
    <cellStyle name="Input 2 3 2 2 4 8" xfId="21368"/>
    <cellStyle name="Input 2 3 2 2 4 8 2" xfId="21369"/>
    <cellStyle name="Input 2 3 2 2 4 8 2 2" xfId="21370"/>
    <cellStyle name="Input 2 3 2 2 4 8 3" xfId="21371"/>
    <cellStyle name="Input 2 3 2 2 4 8 4" xfId="21372"/>
    <cellStyle name="Input 2 3 2 2 4 9" xfId="21373"/>
    <cellStyle name="Input 2 3 2 2 4 9 2" xfId="21374"/>
    <cellStyle name="Input 2 3 2 2 4 9 2 2" xfId="21375"/>
    <cellStyle name="Input 2 3 2 2 4 9 3" xfId="21376"/>
    <cellStyle name="Input 2 3 2 2 4 9 4" xfId="21377"/>
    <cellStyle name="Input 2 3 2 2 4_5.4 MD &amp; utilisation-Spatial" xfId="21378"/>
    <cellStyle name="Input 2 3 2 2 5" xfId="21379"/>
    <cellStyle name="Input 2 3 2 2 5 2" xfId="21380"/>
    <cellStyle name="Input 2 3 2 2 5 2 2" xfId="21381"/>
    <cellStyle name="Input 2 3 2 2 5 2 3" xfId="21382"/>
    <cellStyle name="Input 2 3 2 2 5 2_5.4 MD &amp; utilisation-Spatial" xfId="21383"/>
    <cellStyle name="Input 2 3 2 2 5 3" xfId="21384"/>
    <cellStyle name="Input 2 3 2 2 5 4" xfId="21385"/>
    <cellStyle name="Input 2 3 2 2 5_5.4 MD &amp; utilisation-Spatial" xfId="21386"/>
    <cellStyle name="Input 2 3 2 2 6" xfId="21387"/>
    <cellStyle name="Input 2 3 2 2 6 2" xfId="21388"/>
    <cellStyle name="Input 2 3 2 2 6 2 2" xfId="21389"/>
    <cellStyle name="Input 2 3 2 2 6 3" xfId="21390"/>
    <cellStyle name="Input 2 3 2 2 6 4" xfId="21391"/>
    <cellStyle name="Input 2 3 2 2 7" xfId="21392"/>
    <cellStyle name="Input 2 3 2 2 7 2" xfId="21393"/>
    <cellStyle name="Input 2 3 2 2 7 2 2" xfId="21394"/>
    <cellStyle name="Input 2 3 2 2 7 3" xfId="21395"/>
    <cellStyle name="Input 2 3 2 2 7 4" xfId="21396"/>
    <cellStyle name="Input 2 3 2 2 8" xfId="21397"/>
    <cellStyle name="Input 2 3 2 2 8 2" xfId="21398"/>
    <cellStyle name="Input 2 3 2 2 8 2 2" xfId="21399"/>
    <cellStyle name="Input 2 3 2 2 8 3" xfId="21400"/>
    <cellStyle name="Input 2 3 2 2 8 4" xfId="21401"/>
    <cellStyle name="Input 2 3 2 2 9" xfId="21402"/>
    <cellStyle name="Input 2 3 2 2 9 2" xfId="21403"/>
    <cellStyle name="Input 2 3 2 2 9 2 2" xfId="21404"/>
    <cellStyle name="Input 2 3 2 2 9 3" xfId="21405"/>
    <cellStyle name="Input 2 3 2 2 9 4" xfId="21406"/>
    <cellStyle name="Input 2 3 2 2_5.4 MD &amp; utilisation-Spatial" xfId="21407"/>
    <cellStyle name="Input 2 3 2 3" xfId="21408"/>
    <cellStyle name="Input 2 3 2 3 10" xfId="21409"/>
    <cellStyle name="Input 2 3 2 3 10 2" xfId="21410"/>
    <cellStyle name="Input 2 3 2 3 10 2 2" xfId="21411"/>
    <cellStyle name="Input 2 3 2 3 10 3" xfId="21412"/>
    <cellStyle name="Input 2 3 2 3 10 4" xfId="21413"/>
    <cellStyle name="Input 2 3 2 3 11" xfId="21414"/>
    <cellStyle name="Input 2 3 2 3 12" xfId="21415"/>
    <cellStyle name="Input 2 3 2 3 2" xfId="21416"/>
    <cellStyle name="Input 2 3 2 3 2 2" xfId="21417"/>
    <cellStyle name="Input 2 3 2 3 2 2 2" xfId="21418"/>
    <cellStyle name="Input 2 3 2 3 2 2 2 2" xfId="21419"/>
    <cellStyle name="Input 2 3 2 3 2 2 2 3" xfId="21420"/>
    <cellStyle name="Input 2 3 2 3 2 2 2_5.4 MD &amp; utilisation-Spatial" xfId="21421"/>
    <cellStyle name="Input 2 3 2 3 2 2 3" xfId="21422"/>
    <cellStyle name="Input 2 3 2 3 2 2 4" xfId="21423"/>
    <cellStyle name="Input 2 3 2 3 2 2_5.4 MD &amp; utilisation-Spatial" xfId="21424"/>
    <cellStyle name="Input 2 3 2 3 2 3" xfId="21425"/>
    <cellStyle name="Input 2 3 2 3 2 3 2" xfId="21426"/>
    <cellStyle name="Input 2 3 2 3 2 4" xfId="21427"/>
    <cellStyle name="Input 2 3 2 3 2 5" xfId="21428"/>
    <cellStyle name="Input 2 3 2 3 2_5.4 MD &amp; utilisation-Spatial" xfId="21429"/>
    <cellStyle name="Input 2 3 2 3 3" xfId="21430"/>
    <cellStyle name="Input 2 3 2 3 3 2" xfId="21431"/>
    <cellStyle name="Input 2 3 2 3 3 2 2" xfId="21432"/>
    <cellStyle name="Input 2 3 2 3 3 2 3" xfId="21433"/>
    <cellStyle name="Input 2 3 2 3 3 2_5.4 MD &amp; utilisation-Spatial" xfId="21434"/>
    <cellStyle name="Input 2 3 2 3 3 3" xfId="21435"/>
    <cellStyle name="Input 2 3 2 3 3 4" xfId="21436"/>
    <cellStyle name="Input 2 3 2 3 3_5.4 MD &amp; utilisation-Spatial" xfId="21437"/>
    <cellStyle name="Input 2 3 2 3 4" xfId="21438"/>
    <cellStyle name="Input 2 3 2 3 4 2" xfId="21439"/>
    <cellStyle name="Input 2 3 2 3 4 2 2" xfId="21440"/>
    <cellStyle name="Input 2 3 2 3 4 3" xfId="21441"/>
    <cellStyle name="Input 2 3 2 3 4 4" xfId="21442"/>
    <cellStyle name="Input 2 3 2 3 5" xfId="21443"/>
    <cellStyle name="Input 2 3 2 3 5 2" xfId="21444"/>
    <cellStyle name="Input 2 3 2 3 5 2 2" xfId="21445"/>
    <cellStyle name="Input 2 3 2 3 5 3" xfId="21446"/>
    <cellStyle name="Input 2 3 2 3 5 4" xfId="21447"/>
    <cellStyle name="Input 2 3 2 3 6" xfId="21448"/>
    <cellStyle name="Input 2 3 2 3 6 2" xfId="21449"/>
    <cellStyle name="Input 2 3 2 3 6 2 2" xfId="21450"/>
    <cellStyle name="Input 2 3 2 3 6 3" xfId="21451"/>
    <cellStyle name="Input 2 3 2 3 6 4" xfId="21452"/>
    <cellStyle name="Input 2 3 2 3 7" xfId="21453"/>
    <cellStyle name="Input 2 3 2 3 7 2" xfId="21454"/>
    <cellStyle name="Input 2 3 2 3 7 2 2" xfId="21455"/>
    <cellStyle name="Input 2 3 2 3 7 3" xfId="21456"/>
    <cellStyle name="Input 2 3 2 3 7 4" xfId="21457"/>
    <cellStyle name="Input 2 3 2 3 8" xfId="21458"/>
    <cellStyle name="Input 2 3 2 3 8 2" xfId="21459"/>
    <cellStyle name="Input 2 3 2 3 8 2 2" xfId="21460"/>
    <cellStyle name="Input 2 3 2 3 8 3" xfId="21461"/>
    <cellStyle name="Input 2 3 2 3 8 4" xfId="21462"/>
    <cellStyle name="Input 2 3 2 3 9" xfId="21463"/>
    <cellStyle name="Input 2 3 2 3 9 2" xfId="21464"/>
    <cellStyle name="Input 2 3 2 3 9 2 2" xfId="21465"/>
    <cellStyle name="Input 2 3 2 3 9 3" xfId="21466"/>
    <cellStyle name="Input 2 3 2 3 9 4" xfId="21467"/>
    <cellStyle name="Input 2 3 2 3_5.4 MD &amp; utilisation-Spatial" xfId="21468"/>
    <cellStyle name="Input 2 3 2 4" xfId="21469"/>
    <cellStyle name="Input 2 3 2 4 10" xfId="21470"/>
    <cellStyle name="Input 2 3 2 4 10 2" xfId="21471"/>
    <cellStyle name="Input 2 3 2 4 11" xfId="21472"/>
    <cellStyle name="Input 2 3 2 4 11 2" xfId="21473"/>
    <cellStyle name="Input 2 3 2 4 12" xfId="21474"/>
    <cellStyle name="Input 2 3 2 4 13" xfId="21475"/>
    <cellStyle name="Input 2 3 2 4 2" xfId="21476"/>
    <cellStyle name="Input 2 3 2 4 2 2" xfId="21477"/>
    <cellStyle name="Input 2 3 2 4 2 2 2" xfId="21478"/>
    <cellStyle name="Input 2 3 2 4 2 2 2 2" xfId="21479"/>
    <cellStyle name="Input 2 3 2 4 2 2 2 3" xfId="21480"/>
    <cellStyle name="Input 2 3 2 4 2 2 2_5.4 MD &amp; utilisation-Spatial" xfId="21481"/>
    <cellStyle name="Input 2 3 2 4 2 2 3" xfId="21482"/>
    <cellStyle name="Input 2 3 2 4 2 2 4" xfId="21483"/>
    <cellStyle name="Input 2 3 2 4 2 2_5.4 MD &amp; utilisation-Spatial" xfId="21484"/>
    <cellStyle name="Input 2 3 2 4 2 3" xfId="21485"/>
    <cellStyle name="Input 2 3 2 4 2 3 2" xfId="21486"/>
    <cellStyle name="Input 2 3 2 4 2 4" xfId="21487"/>
    <cellStyle name="Input 2 3 2 4 2 5" xfId="21488"/>
    <cellStyle name="Input 2 3 2 4 2_5.4 MD &amp; utilisation-Spatial" xfId="21489"/>
    <cellStyle name="Input 2 3 2 4 3" xfId="21490"/>
    <cellStyle name="Input 2 3 2 4 3 2" xfId="21491"/>
    <cellStyle name="Input 2 3 2 4 3 2 2" xfId="21492"/>
    <cellStyle name="Input 2 3 2 4 3 2 3" xfId="21493"/>
    <cellStyle name="Input 2 3 2 4 3 2_5.4 MD &amp; utilisation-Spatial" xfId="21494"/>
    <cellStyle name="Input 2 3 2 4 3 3" xfId="21495"/>
    <cellStyle name="Input 2 3 2 4 3 4" xfId="21496"/>
    <cellStyle name="Input 2 3 2 4 3 5" xfId="21497"/>
    <cellStyle name="Input 2 3 2 4 3_5.4 MD &amp; utilisation-Spatial" xfId="21498"/>
    <cellStyle name="Input 2 3 2 4 4" xfId="21499"/>
    <cellStyle name="Input 2 3 2 4 4 2" xfId="21500"/>
    <cellStyle name="Input 2 3 2 4 4 2 2" xfId="21501"/>
    <cellStyle name="Input 2 3 2 4 4 3" xfId="21502"/>
    <cellStyle name="Input 2 3 2 4 4 4" xfId="21503"/>
    <cellStyle name="Input 2 3 2 4 5" xfId="21504"/>
    <cellStyle name="Input 2 3 2 4 5 2" xfId="21505"/>
    <cellStyle name="Input 2 3 2 4 5 2 2" xfId="21506"/>
    <cellStyle name="Input 2 3 2 4 5 3" xfId="21507"/>
    <cellStyle name="Input 2 3 2 4 5 4" xfId="21508"/>
    <cellStyle name="Input 2 3 2 4 6" xfId="21509"/>
    <cellStyle name="Input 2 3 2 4 6 2" xfId="21510"/>
    <cellStyle name="Input 2 3 2 4 6 2 2" xfId="21511"/>
    <cellStyle name="Input 2 3 2 4 6 3" xfId="21512"/>
    <cellStyle name="Input 2 3 2 4 6 4" xfId="21513"/>
    <cellStyle name="Input 2 3 2 4 7" xfId="21514"/>
    <cellStyle name="Input 2 3 2 4 7 2" xfId="21515"/>
    <cellStyle name="Input 2 3 2 4 7 2 2" xfId="21516"/>
    <cellStyle name="Input 2 3 2 4 7 3" xfId="21517"/>
    <cellStyle name="Input 2 3 2 4 7 4" xfId="21518"/>
    <cellStyle name="Input 2 3 2 4 8" xfId="21519"/>
    <cellStyle name="Input 2 3 2 4 8 2" xfId="21520"/>
    <cellStyle name="Input 2 3 2 4 8 2 2" xfId="21521"/>
    <cellStyle name="Input 2 3 2 4 8 3" xfId="21522"/>
    <cellStyle name="Input 2 3 2 4 8 4" xfId="21523"/>
    <cellStyle name="Input 2 3 2 4 9" xfId="21524"/>
    <cellStyle name="Input 2 3 2 4 9 2" xfId="21525"/>
    <cellStyle name="Input 2 3 2 4 9 2 2" xfId="21526"/>
    <cellStyle name="Input 2 3 2 4 9 3" xfId="21527"/>
    <cellStyle name="Input 2 3 2 4 9 4" xfId="21528"/>
    <cellStyle name="Input 2 3 2 4_5.4 MD &amp; utilisation-Spatial" xfId="21529"/>
    <cellStyle name="Input 2 3 2 5" xfId="21530"/>
    <cellStyle name="Input 2 3 2 5 10" xfId="21531"/>
    <cellStyle name="Input 2 3 2 5 10 2" xfId="21532"/>
    <cellStyle name="Input 2 3 2 5 11" xfId="21533"/>
    <cellStyle name="Input 2 3 2 5 11 2" xfId="21534"/>
    <cellStyle name="Input 2 3 2 5 12" xfId="21535"/>
    <cellStyle name="Input 2 3 2 5 13" xfId="21536"/>
    <cellStyle name="Input 2 3 2 5 2" xfId="21537"/>
    <cellStyle name="Input 2 3 2 5 2 2" xfId="21538"/>
    <cellStyle name="Input 2 3 2 5 2 2 2" xfId="21539"/>
    <cellStyle name="Input 2 3 2 5 2 2 3" xfId="21540"/>
    <cellStyle name="Input 2 3 2 5 2 2_5.4 MD &amp; utilisation-Spatial" xfId="21541"/>
    <cellStyle name="Input 2 3 2 5 2 3" xfId="21542"/>
    <cellStyle name="Input 2 3 2 5 2 4" xfId="21543"/>
    <cellStyle name="Input 2 3 2 5 2 5" xfId="21544"/>
    <cellStyle name="Input 2 3 2 5 2_5.4 MD &amp; utilisation-Spatial" xfId="21545"/>
    <cellStyle name="Input 2 3 2 5 3" xfId="21546"/>
    <cellStyle name="Input 2 3 2 5 3 2" xfId="21547"/>
    <cellStyle name="Input 2 3 2 5 3 2 2" xfId="21548"/>
    <cellStyle name="Input 2 3 2 5 3 3" xfId="21549"/>
    <cellStyle name="Input 2 3 2 5 3 4" xfId="21550"/>
    <cellStyle name="Input 2 3 2 5 4" xfId="21551"/>
    <cellStyle name="Input 2 3 2 5 4 2" xfId="21552"/>
    <cellStyle name="Input 2 3 2 5 4 2 2" xfId="21553"/>
    <cellStyle name="Input 2 3 2 5 4 3" xfId="21554"/>
    <cellStyle name="Input 2 3 2 5 4 4" xfId="21555"/>
    <cellStyle name="Input 2 3 2 5 5" xfId="21556"/>
    <cellStyle name="Input 2 3 2 5 5 2" xfId="21557"/>
    <cellStyle name="Input 2 3 2 5 5 2 2" xfId="21558"/>
    <cellStyle name="Input 2 3 2 5 5 3" xfId="21559"/>
    <cellStyle name="Input 2 3 2 5 5 4" xfId="21560"/>
    <cellStyle name="Input 2 3 2 5 6" xfId="21561"/>
    <cellStyle name="Input 2 3 2 5 6 2" xfId="21562"/>
    <cellStyle name="Input 2 3 2 5 6 2 2" xfId="21563"/>
    <cellStyle name="Input 2 3 2 5 6 3" xfId="21564"/>
    <cellStyle name="Input 2 3 2 5 6 4" xfId="21565"/>
    <cellStyle name="Input 2 3 2 5 7" xfId="21566"/>
    <cellStyle name="Input 2 3 2 5 7 2" xfId="21567"/>
    <cellStyle name="Input 2 3 2 5 7 2 2" xfId="21568"/>
    <cellStyle name="Input 2 3 2 5 7 3" xfId="21569"/>
    <cellStyle name="Input 2 3 2 5 7 4" xfId="21570"/>
    <cellStyle name="Input 2 3 2 5 8" xfId="21571"/>
    <cellStyle name="Input 2 3 2 5 8 2" xfId="21572"/>
    <cellStyle name="Input 2 3 2 5 8 2 2" xfId="21573"/>
    <cellStyle name="Input 2 3 2 5 8 3" xfId="21574"/>
    <cellStyle name="Input 2 3 2 5 8 4" xfId="21575"/>
    <cellStyle name="Input 2 3 2 5 9" xfId="21576"/>
    <cellStyle name="Input 2 3 2 5 9 2" xfId="21577"/>
    <cellStyle name="Input 2 3 2 5 9 2 2" xfId="21578"/>
    <cellStyle name="Input 2 3 2 5 9 3" xfId="21579"/>
    <cellStyle name="Input 2 3 2 5 9 4" xfId="21580"/>
    <cellStyle name="Input 2 3 2 5_5.4 MD &amp; utilisation-Spatial" xfId="21581"/>
    <cellStyle name="Input 2 3 2 6" xfId="21582"/>
    <cellStyle name="Input 2 3 2 6 2" xfId="21583"/>
    <cellStyle name="Input 2 3 2 6 2 2" xfId="21584"/>
    <cellStyle name="Input 2 3 2 6 2 3" xfId="21585"/>
    <cellStyle name="Input 2 3 2 6 2_5.4 MD &amp; utilisation-Spatial" xfId="21586"/>
    <cellStyle name="Input 2 3 2 6 3" xfId="21587"/>
    <cellStyle name="Input 2 3 2 6 4" xfId="21588"/>
    <cellStyle name="Input 2 3 2 6_5.4 MD &amp; utilisation-Spatial" xfId="21589"/>
    <cellStyle name="Input 2 3 2 7" xfId="21590"/>
    <cellStyle name="Input 2 3 2 7 2" xfId="21591"/>
    <cellStyle name="Input 2 3 2 7 2 2" xfId="21592"/>
    <cellStyle name="Input 2 3 2 7 3" xfId="21593"/>
    <cellStyle name="Input 2 3 2 7 4" xfId="21594"/>
    <cellStyle name="Input 2 3 2 8" xfId="21595"/>
    <cellStyle name="Input 2 3 2 8 2" xfId="21596"/>
    <cellStyle name="Input 2 3 2 8 2 2" xfId="21597"/>
    <cellStyle name="Input 2 3 2 8 3" xfId="21598"/>
    <cellStyle name="Input 2 3 2 8 4" xfId="21599"/>
    <cellStyle name="Input 2 3 2 9" xfId="21600"/>
    <cellStyle name="Input 2 3 2 9 2" xfId="21601"/>
    <cellStyle name="Input 2 3 2 9 2 2" xfId="21602"/>
    <cellStyle name="Input 2 3 2 9 3" xfId="21603"/>
    <cellStyle name="Input 2 3 2 9 4" xfId="21604"/>
    <cellStyle name="Input 2 3 2_5.4 MD &amp; utilisation-Spatial" xfId="21605"/>
    <cellStyle name="Input 2 3 20" xfId="21606"/>
    <cellStyle name="Input 2 3 21" xfId="21607"/>
    <cellStyle name="Input 2 3 22" xfId="21608"/>
    <cellStyle name="Input 2 3 23" xfId="21609"/>
    <cellStyle name="Input 2 3 24" xfId="21610"/>
    <cellStyle name="Input 2 3 3" xfId="21611"/>
    <cellStyle name="Input 2 3 3 10" xfId="21612"/>
    <cellStyle name="Input 2 3 3 10 2" xfId="21613"/>
    <cellStyle name="Input 2 3 3 10 2 2" xfId="21614"/>
    <cellStyle name="Input 2 3 3 10 3" xfId="21615"/>
    <cellStyle name="Input 2 3 3 10 4" xfId="21616"/>
    <cellStyle name="Input 2 3 3 11" xfId="21617"/>
    <cellStyle name="Input 2 3 3 11 2" xfId="21618"/>
    <cellStyle name="Input 2 3 3 11 2 2" xfId="21619"/>
    <cellStyle name="Input 2 3 3 11 3" xfId="21620"/>
    <cellStyle name="Input 2 3 3 11 4" xfId="21621"/>
    <cellStyle name="Input 2 3 3 12" xfId="21622"/>
    <cellStyle name="Input 2 3 3 12 2" xfId="21623"/>
    <cellStyle name="Input 2 3 3 12 2 2" xfId="21624"/>
    <cellStyle name="Input 2 3 3 12 3" xfId="21625"/>
    <cellStyle name="Input 2 3 3 12 4" xfId="21626"/>
    <cellStyle name="Input 2 3 3 13" xfId="21627"/>
    <cellStyle name="Input 2 3 3 13 2" xfId="21628"/>
    <cellStyle name="Input 2 3 3 13 2 2" xfId="21629"/>
    <cellStyle name="Input 2 3 3 13 3" xfId="21630"/>
    <cellStyle name="Input 2 3 3 13 4" xfId="21631"/>
    <cellStyle name="Input 2 3 3 14" xfId="21632"/>
    <cellStyle name="Input 2 3 3 14 2" xfId="21633"/>
    <cellStyle name="Input 2 3 3 14 2 2" xfId="21634"/>
    <cellStyle name="Input 2 3 3 14 3" xfId="21635"/>
    <cellStyle name="Input 2 3 3 14 4" xfId="21636"/>
    <cellStyle name="Input 2 3 3 15" xfId="21637"/>
    <cellStyle name="Input 2 3 3 16" xfId="21638"/>
    <cellStyle name="Input 2 3 3 2" xfId="21639"/>
    <cellStyle name="Input 2 3 3 2 10" xfId="21640"/>
    <cellStyle name="Input 2 3 3 2 10 2" xfId="21641"/>
    <cellStyle name="Input 2 3 3 2 10 2 2" xfId="21642"/>
    <cellStyle name="Input 2 3 3 2 10 3" xfId="21643"/>
    <cellStyle name="Input 2 3 3 2 10 4" xfId="21644"/>
    <cellStyle name="Input 2 3 3 2 11" xfId="21645"/>
    <cellStyle name="Input 2 3 3 2 11 2" xfId="21646"/>
    <cellStyle name="Input 2 3 3 2 11 2 2" xfId="21647"/>
    <cellStyle name="Input 2 3 3 2 11 3" xfId="21648"/>
    <cellStyle name="Input 2 3 3 2 11 4" xfId="21649"/>
    <cellStyle name="Input 2 3 3 2 12" xfId="21650"/>
    <cellStyle name="Input 2 3 3 2 12 2" xfId="21651"/>
    <cellStyle name="Input 2 3 3 2 12 2 2" xfId="21652"/>
    <cellStyle name="Input 2 3 3 2 12 3" xfId="21653"/>
    <cellStyle name="Input 2 3 3 2 12 4" xfId="21654"/>
    <cellStyle name="Input 2 3 3 2 13" xfId="21655"/>
    <cellStyle name="Input 2 3 3 2 13 2" xfId="21656"/>
    <cellStyle name="Input 2 3 3 2 13 2 2" xfId="21657"/>
    <cellStyle name="Input 2 3 3 2 13 3" xfId="21658"/>
    <cellStyle name="Input 2 3 3 2 13 4" xfId="21659"/>
    <cellStyle name="Input 2 3 3 2 14" xfId="21660"/>
    <cellStyle name="Input 2 3 3 2 14 2" xfId="21661"/>
    <cellStyle name="Input 2 3 3 2 15" xfId="21662"/>
    <cellStyle name="Input 2 3 3 2 15 2" xfId="21663"/>
    <cellStyle name="Input 2 3 3 2 16" xfId="21664"/>
    <cellStyle name="Input 2 3 3 2 17" xfId="21665"/>
    <cellStyle name="Input 2 3 3 2 2" xfId="21666"/>
    <cellStyle name="Input 2 3 3 2 2 10" xfId="21667"/>
    <cellStyle name="Input 2 3 3 2 2 10 2" xfId="21668"/>
    <cellStyle name="Input 2 3 3 2 2 10 2 2" xfId="21669"/>
    <cellStyle name="Input 2 3 3 2 2 10 3" xfId="21670"/>
    <cellStyle name="Input 2 3 3 2 2 10 4" xfId="21671"/>
    <cellStyle name="Input 2 3 3 2 2 11" xfId="21672"/>
    <cellStyle name="Input 2 3 3 2 2 11 2" xfId="21673"/>
    <cellStyle name="Input 2 3 3 2 2 12" xfId="21674"/>
    <cellStyle name="Input 2 3 3 2 2 13" xfId="21675"/>
    <cellStyle name="Input 2 3 3 2 2 2" xfId="21676"/>
    <cellStyle name="Input 2 3 3 2 2 2 2" xfId="21677"/>
    <cellStyle name="Input 2 3 3 2 2 2 2 2" xfId="21678"/>
    <cellStyle name="Input 2 3 3 2 2 2 2 2 2" xfId="21679"/>
    <cellStyle name="Input 2 3 3 2 2 2 2 2 3" xfId="21680"/>
    <cellStyle name="Input 2 3 3 2 2 2 2 2_5.4 MD &amp; utilisation-Spatial" xfId="21681"/>
    <cellStyle name="Input 2 3 3 2 2 2 2 3" xfId="21682"/>
    <cellStyle name="Input 2 3 3 2 2 2 2 4" xfId="21683"/>
    <cellStyle name="Input 2 3 3 2 2 2 2_5.4 MD &amp; utilisation-Spatial" xfId="21684"/>
    <cellStyle name="Input 2 3 3 2 2 2 3" xfId="21685"/>
    <cellStyle name="Input 2 3 3 2 2 2 3 2" xfId="21686"/>
    <cellStyle name="Input 2 3 3 2 2 2 4" xfId="21687"/>
    <cellStyle name="Input 2 3 3 2 2 2 5" xfId="21688"/>
    <cellStyle name="Input 2 3 3 2 2 2_5.4 MD &amp; utilisation-Spatial" xfId="21689"/>
    <cellStyle name="Input 2 3 3 2 2 3" xfId="21690"/>
    <cellStyle name="Input 2 3 3 2 2 3 2" xfId="21691"/>
    <cellStyle name="Input 2 3 3 2 2 3 2 2" xfId="21692"/>
    <cellStyle name="Input 2 3 3 2 2 3 2 3" xfId="21693"/>
    <cellStyle name="Input 2 3 3 2 2 3 2_5.4 MD &amp; utilisation-Spatial" xfId="21694"/>
    <cellStyle name="Input 2 3 3 2 2 3 3" xfId="21695"/>
    <cellStyle name="Input 2 3 3 2 2 3 4" xfId="21696"/>
    <cellStyle name="Input 2 3 3 2 2 3 5" xfId="21697"/>
    <cellStyle name="Input 2 3 3 2 2 3_5.4 MD &amp; utilisation-Spatial" xfId="21698"/>
    <cellStyle name="Input 2 3 3 2 2 4" xfId="21699"/>
    <cellStyle name="Input 2 3 3 2 2 4 2" xfId="21700"/>
    <cellStyle name="Input 2 3 3 2 2 4 2 2" xfId="21701"/>
    <cellStyle name="Input 2 3 3 2 2 4 3" xfId="21702"/>
    <cellStyle name="Input 2 3 3 2 2 4 4" xfId="21703"/>
    <cellStyle name="Input 2 3 3 2 2 5" xfId="21704"/>
    <cellStyle name="Input 2 3 3 2 2 5 2" xfId="21705"/>
    <cellStyle name="Input 2 3 3 2 2 5 2 2" xfId="21706"/>
    <cellStyle name="Input 2 3 3 2 2 5 3" xfId="21707"/>
    <cellStyle name="Input 2 3 3 2 2 5 4" xfId="21708"/>
    <cellStyle name="Input 2 3 3 2 2 6" xfId="21709"/>
    <cellStyle name="Input 2 3 3 2 2 6 2" xfId="21710"/>
    <cellStyle name="Input 2 3 3 2 2 6 2 2" xfId="21711"/>
    <cellStyle name="Input 2 3 3 2 2 6 3" xfId="21712"/>
    <cellStyle name="Input 2 3 3 2 2 6 4" xfId="21713"/>
    <cellStyle name="Input 2 3 3 2 2 7" xfId="21714"/>
    <cellStyle name="Input 2 3 3 2 2 7 2" xfId="21715"/>
    <cellStyle name="Input 2 3 3 2 2 7 2 2" xfId="21716"/>
    <cellStyle name="Input 2 3 3 2 2 7 3" xfId="21717"/>
    <cellStyle name="Input 2 3 3 2 2 7 4" xfId="21718"/>
    <cellStyle name="Input 2 3 3 2 2 8" xfId="21719"/>
    <cellStyle name="Input 2 3 3 2 2 8 2" xfId="21720"/>
    <cellStyle name="Input 2 3 3 2 2 8 2 2" xfId="21721"/>
    <cellStyle name="Input 2 3 3 2 2 8 3" xfId="21722"/>
    <cellStyle name="Input 2 3 3 2 2 8 4" xfId="21723"/>
    <cellStyle name="Input 2 3 3 2 2 9" xfId="21724"/>
    <cellStyle name="Input 2 3 3 2 2 9 2" xfId="21725"/>
    <cellStyle name="Input 2 3 3 2 2 9 2 2" xfId="21726"/>
    <cellStyle name="Input 2 3 3 2 2 9 3" xfId="21727"/>
    <cellStyle name="Input 2 3 3 2 2 9 4" xfId="21728"/>
    <cellStyle name="Input 2 3 3 2 2_5.4 MD &amp; utilisation-Spatial" xfId="21729"/>
    <cellStyle name="Input 2 3 3 2 3" xfId="21730"/>
    <cellStyle name="Input 2 3 3 2 3 10" xfId="21731"/>
    <cellStyle name="Input 2 3 3 2 3 10 2" xfId="21732"/>
    <cellStyle name="Input 2 3 3 2 3 11" xfId="21733"/>
    <cellStyle name="Input 2 3 3 2 3 11 2" xfId="21734"/>
    <cellStyle name="Input 2 3 3 2 3 12" xfId="21735"/>
    <cellStyle name="Input 2 3 3 2 3 13" xfId="21736"/>
    <cellStyle name="Input 2 3 3 2 3 2" xfId="21737"/>
    <cellStyle name="Input 2 3 3 2 3 2 2" xfId="21738"/>
    <cellStyle name="Input 2 3 3 2 3 2 2 2" xfId="21739"/>
    <cellStyle name="Input 2 3 3 2 3 2 2 2 2" xfId="21740"/>
    <cellStyle name="Input 2 3 3 2 3 2 2 2 3" xfId="21741"/>
    <cellStyle name="Input 2 3 3 2 3 2 2 2_5.4 MD &amp; utilisation-Spatial" xfId="21742"/>
    <cellStyle name="Input 2 3 3 2 3 2 2 3" xfId="21743"/>
    <cellStyle name="Input 2 3 3 2 3 2 2 4" xfId="21744"/>
    <cellStyle name="Input 2 3 3 2 3 2 2_5.4 MD &amp; utilisation-Spatial" xfId="21745"/>
    <cellStyle name="Input 2 3 3 2 3 2 3" xfId="21746"/>
    <cellStyle name="Input 2 3 3 2 3 2 3 2" xfId="21747"/>
    <cellStyle name="Input 2 3 3 2 3 2 4" xfId="21748"/>
    <cellStyle name="Input 2 3 3 2 3 2 5" xfId="21749"/>
    <cellStyle name="Input 2 3 3 2 3 2_5.4 MD &amp; utilisation-Spatial" xfId="21750"/>
    <cellStyle name="Input 2 3 3 2 3 3" xfId="21751"/>
    <cellStyle name="Input 2 3 3 2 3 3 2" xfId="21752"/>
    <cellStyle name="Input 2 3 3 2 3 3 2 2" xfId="21753"/>
    <cellStyle name="Input 2 3 3 2 3 3 2 3" xfId="21754"/>
    <cellStyle name="Input 2 3 3 2 3 3 2_5.4 MD &amp; utilisation-Spatial" xfId="21755"/>
    <cellStyle name="Input 2 3 3 2 3 3 3" xfId="21756"/>
    <cellStyle name="Input 2 3 3 2 3 3 4" xfId="21757"/>
    <cellStyle name="Input 2 3 3 2 3 3_5.4 MD &amp; utilisation-Spatial" xfId="21758"/>
    <cellStyle name="Input 2 3 3 2 3 4" xfId="21759"/>
    <cellStyle name="Input 2 3 3 2 3 4 2" xfId="21760"/>
    <cellStyle name="Input 2 3 3 2 3 4 2 2" xfId="21761"/>
    <cellStyle name="Input 2 3 3 2 3 4 3" xfId="21762"/>
    <cellStyle name="Input 2 3 3 2 3 4 4" xfId="21763"/>
    <cellStyle name="Input 2 3 3 2 3 5" xfId="21764"/>
    <cellStyle name="Input 2 3 3 2 3 5 2" xfId="21765"/>
    <cellStyle name="Input 2 3 3 2 3 5 2 2" xfId="21766"/>
    <cellStyle name="Input 2 3 3 2 3 5 3" xfId="21767"/>
    <cellStyle name="Input 2 3 3 2 3 5 4" xfId="21768"/>
    <cellStyle name="Input 2 3 3 2 3 6" xfId="21769"/>
    <cellStyle name="Input 2 3 3 2 3 6 2" xfId="21770"/>
    <cellStyle name="Input 2 3 3 2 3 6 2 2" xfId="21771"/>
    <cellStyle name="Input 2 3 3 2 3 6 3" xfId="21772"/>
    <cellStyle name="Input 2 3 3 2 3 6 4" xfId="21773"/>
    <cellStyle name="Input 2 3 3 2 3 7" xfId="21774"/>
    <cellStyle name="Input 2 3 3 2 3 7 2" xfId="21775"/>
    <cellStyle name="Input 2 3 3 2 3 7 2 2" xfId="21776"/>
    <cellStyle name="Input 2 3 3 2 3 7 3" xfId="21777"/>
    <cellStyle name="Input 2 3 3 2 3 7 4" xfId="21778"/>
    <cellStyle name="Input 2 3 3 2 3 8" xfId="21779"/>
    <cellStyle name="Input 2 3 3 2 3 8 2" xfId="21780"/>
    <cellStyle name="Input 2 3 3 2 3 8 2 2" xfId="21781"/>
    <cellStyle name="Input 2 3 3 2 3 8 3" xfId="21782"/>
    <cellStyle name="Input 2 3 3 2 3 8 4" xfId="21783"/>
    <cellStyle name="Input 2 3 3 2 3 9" xfId="21784"/>
    <cellStyle name="Input 2 3 3 2 3 9 2" xfId="21785"/>
    <cellStyle name="Input 2 3 3 2 3 9 2 2" xfId="21786"/>
    <cellStyle name="Input 2 3 3 2 3 9 3" xfId="21787"/>
    <cellStyle name="Input 2 3 3 2 3 9 4" xfId="21788"/>
    <cellStyle name="Input 2 3 3 2 3_5.4 MD &amp; utilisation-Spatial" xfId="21789"/>
    <cellStyle name="Input 2 3 3 2 4" xfId="21790"/>
    <cellStyle name="Input 2 3 3 2 4 10" xfId="21791"/>
    <cellStyle name="Input 2 3 3 2 4 10 2" xfId="21792"/>
    <cellStyle name="Input 2 3 3 2 4 11" xfId="21793"/>
    <cellStyle name="Input 2 3 3 2 4 11 2" xfId="21794"/>
    <cellStyle name="Input 2 3 3 2 4 12" xfId="21795"/>
    <cellStyle name="Input 2 3 3 2 4 13" xfId="21796"/>
    <cellStyle name="Input 2 3 3 2 4 2" xfId="21797"/>
    <cellStyle name="Input 2 3 3 2 4 2 2" xfId="21798"/>
    <cellStyle name="Input 2 3 3 2 4 2 2 2" xfId="21799"/>
    <cellStyle name="Input 2 3 3 2 4 2 2 3" xfId="21800"/>
    <cellStyle name="Input 2 3 3 2 4 2 2_5.4 MD &amp; utilisation-Spatial" xfId="21801"/>
    <cellStyle name="Input 2 3 3 2 4 2 3" xfId="21802"/>
    <cellStyle name="Input 2 3 3 2 4 2 4" xfId="21803"/>
    <cellStyle name="Input 2 3 3 2 4 2_5.4 MD &amp; utilisation-Spatial" xfId="21804"/>
    <cellStyle name="Input 2 3 3 2 4 3" xfId="21805"/>
    <cellStyle name="Input 2 3 3 2 4 3 2" xfId="21806"/>
    <cellStyle name="Input 2 3 3 2 4 3 2 2" xfId="21807"/>
    <cellStyle name="Input 2 3 3 2 4 3 3" xfId="21808"/>
    <cellStyle name="Input 2 3 3 2 4 3 4" xfId="21809"/>
    <cellStyle name="Input 2 3 3 2 4 4" xfId="21810"/>
    <cellStyle name="Input 2 3 3 2 4 4 2" xfId="21811"/>
    <cellStyle name="Input 2 3 3 2 4 4 2 2" xfId="21812"/>
    <cellStyle name="Input 2 3 3 2 4 4 3" xfId="21813"/>
    <cellStyle name="Input 2 3 3 2 4 4 4" xfId="21814"/>
    <cellStyle name="Input 2 3 3 2 4 5" xfId="21815"/>
    <cellStyle name="Input 2 3 3 2 4 5 2" xfId="21816"/>
    <cellStyle name="Input 2 3 3 2 4 5 2 2" xfId="21817"/>
    <cellStyle name="Input 2 3 3 2 4 5 3" xfId="21818"/>
    <cellStyle name="Input 2 3 3 2 4 5 4" xfId="21819"/>
    <cellStyle name="Input 2 3 3 2 4 6" xfId="21820"/>
    <cellStyle name="Input 2 3 3 2 4 6 2" xfId="21821"/>
    <cellStyle name="Input 2 3 3 2 4 6 2 2" xfId="21822"/>
    <cellStyle name="Input 2 3 3 2 4 6 3" xfId="21823"/>
    <cellStyle name="Input 2 3 3 2 4 6 4" xfId="21824"/>
    <cellStyle name="Input 2 3 3 2 4 7" xfId="21825"/>
    <cellStyle name="Input 2 3 3 2 4 7 2" xfId="21826"/>
    <cellStyle name="Input 2 3 3 2 4 7 2 2" xfId="21827"/>
    <cellStyle name="Input 2 3 3 2 4 7 3" xfId="21828"/>
    <cellStyle name="Input 2 3 3 2 4 7 4" xfId="21829"/>
    <cellStyle name="Input 2 3 3 2 4 8" xfId="21830"/>
    <cellStyle name="Input 2 3 3 2 4 8 2" xfId="21831"/>
    <cellStyle name="Input 2 3 3 2 4 8 2 2" xfId="21832"/>
    <cellStyle name="Input 2 3 3 2 4 8 3" xfId="21833"/>
    <cellStyle name="Input 2 3 3 2 4 8 4" xfId="21834"/>
    <cellStyle name="Input 2 3 3 2 4 9" xfId="21835"/>
    <cellStyle name="Input 2 3 3 2 4 9 2" xfId="21836"/>
    <cellStyle name="Input 2 3 3 2 4 9 2 2" xfId="21837"/>
    <cellStyle name="Input 2 3 3 2 4 9 3" xfId="21838"/>
    <cellStyle name="Input 2 3 3 2 4 9 4" xfId="21839"/>
    <cellStyle name="Input 2 3 3 2 4_5.4 MD &amp; utilisation-Spatial" xfId="21840"/>
    <cellStyle name="Input 2 3 3 2 5" xfId="21841"/>
    <cellStyle name="Input 2 3 3 2 5 2" xfId="21842"/>
    <cellStyle name="Input 2 3 3 2 5 2 2" xfId="21843"/>
    <cellStyle name="Input 2 3 3 2 5 2 3" xfId="21844"/>
    <cellStyle name="Input 2 3 3 2 5 2_5.4 MD &amp; utilisation-Spatial" xfId="21845"/>
    <cellStyle name="Input 2 3 3 2 5 3" xfId="21846"/>
    <cellStyle name="Input 2 3 3 2 5 4" xfId="21847"/>
    <cellStyle name="Input 2 3 3 2 5_5.4 MD &amp; utilisation-Spatial" xfId="21848"/>
    <cellStyle name="Input 2 3 3 2 6" xfId="21849"/>
    <cellStyle name="Input 2 3 3 2 6 2" xfId="21850"/>
    <cellStyle name="Input 2 3 3 2 6 2 2" xfId="21851"/>
    <cellStyle name="Input 2 3 3 2 6 3" xfId="21852"/>
    <cellStyle name="Input 2 3 3 2 6 4" xfId="21853"/>
    <cellStyle name="Input 2 3 3 2 7" xfId="21854"/>
    <cellStyle name="Input 2 3 3 2 7 2" xfId="21855"/>
    <cellStyle name="Input 2 3 3 2 7 2 2" xfId="21856"/>
    <cellStyle name="Input 2 3 3 2 7 3" xfId="21857"/>
    <cellStyle name="Input 2 3 3 2 7 4" xfId="21858"/>
    <cellStyle name="Input 2 3 3 2 8" xfId="21859"/>
    <cellStyle name="Input 2 3 3 2 8 2" xfId="21860"/>
    <cellStyle name="Input 2 3 3 2 8 2 2" xfId="21861"/>
    <cellStyle name="Input 2 3 3 2 8 3" xfId="21862"/>
    <cellStyle name="Input 2 3 3 2 8 4" xfId="21863"/>
    <cellStyle name="Input 2 3 3 2 9" xfId="21864"/>
    <cellStyle name="Input 2 3 3 2 9 2" xfId="21865"/>
    <cellStyle name="Input 2 3 3 2 9 2 2" xfId="21866"/>
    <cellStyle name="Input 2 3 3 2 9 3" xfId="21867"/>
    <cellStyle name="Input 2 3 3 2 9 4" xfId="21868"/>
    <cellStyle name="Input 2 3 3 2_5.4 MD &amp; utilisation-Spatial" xfId="21869"/>
    <cellStyle name="Input 2 3 3 3" xfId="21870"/>
    <cellStyle name="Input 2 3 3 3 10" xfId="21871"/>
    <cellStyle name="Input 2 3 3 3 10 2" xfId="21872"/>
    <cellStyle name="Input 2 3 3 3 10 2 2" xfId="21873"/>
    <cellStyle name="Input 2 3 3 3 10 3" xfId="21874"/>
    <cellStyle name="Input 2 3 3 3 10 4" xfId="21875"/>
    <cellStyle name="Input 2 3 3 3 11" xfId="21876"/>
    <cellStyle name="Input 2 3 3 3 12" xfId="21877"/>
    <cellStyle name="Input 2 3 3 3 2" xfId="21878"/>
    <cellStyle name="Input 2 3 3 3 2 2" xfId="21879"/>
    <cellStyle name="Input 2 3 3 3 2 2 2" xfId="21880"/>
    <cellStyle name="Input 2 3 3 3 2 2 2 2" xfId="21881"/>
    <cellStyle name="Input 2 3 3 3 2 2 2 3" xfId="21882"/>
    <cellStyle name="Input 2 3 3 3 2 2 2_5.4 MD &amp; utilisation-Spatial" xfId="21883"/>
    <cellStyle name="Input 2 3 3 3 2 2 3" xfId="21884"/>
    <cellStyle name="Input 2 3 3 3 2 2 4" xfId="21885"/>
    <cellStyle name="Input 2 3 3 3 2 2_5.4 MD &amp; utilisation-Spatial" xfId="21886"/>
    <cellStyle name="Input 2 3 3 3 2 3" xfId="21887"/>
    <cellStyle name="Input 2 3 3 3 2 3 2" xfId="21888"/>
    <cellStyle name="Input 2 3 3 3 2 4" xfId="21889"/>
    <cellStyle name="Input 2 3 3 3 2 5" xfId="21890"/>
    <cellStyle name="Input 2 3 3 3 2_5.4 MD &amp; utilisation-Spatial" xfId="21891"/>
    <cellStyle name="Input 2 3 3 3 3" xfId="21892"/>
    <cellStyle name="Input 2 3 3 3 3 2" xfId="21893"/>
    <cellStyle name="Input 2 3 3 3 3 2 2" xfId="21894"/>
    <cellStyle name="Input 2 3 3 3 3 2 3" xfId="21895"/>
    <cellStyle name="Input 2 3 3 3 3 2_5.4 MD &amp; utilisation-Spatial" xfId="21896"/>
    <cellStyle name="Input 2 3 3 3 3 3" xfId="21897"/>
    <cellStyle name="Input 2 3 3 3 3 4" xfId="21898"/>
    <cellStyle name="Input 2 3 3 3 3_5.4 MD &amp; utilisation-Spatial" xfId="21899"/>
    <cellStyle name="Input 2 3 3 3 4" xfId="21900"/>
    <cellStyle name="Input 2 3 3 3 4 2" xfId="21901"/>
    <cellStyle name="Input 2 3 3 3 4 2 2" xfId="21902"/>
    <cellStyle name="Input 2 3 3 3 4 3" xfId="21903"/>
    <cellStyle name="Input 2 3 3 3 4 4" xfId="21904"/>
    <cellStyle name="Input 2 3 3 3 5" xfId="21905"/>
    <cellStyle name="Input 2 3 3 3 5 2" xfId="21906"/>
    <cellStyle name="Input 2 3 3 3 5 2 2" xfId="21907"/>
    <cellStyle name="Input 2 3 3 3 5 3" xfId="21908"/>
    <cellStyle name="Input 2 3 3 3 5 4" xfId="21909"/>
    <cellStyle name="Input 2 3 3 3 6" xfId="21910"/>
    <cellStyle name="Input 2 3 3 3 6 2" xfId="21911"/>
    <cellStyle name="Input 2 3 3 3 6 2 2" xfId="21912"/>
    <cellStyle name="Input 2 3 3 3 6 3" xfId="21913"/>
    <cellStyle name="Input 2 3 3 3 6 4" xfId="21914"/>
    <cellStyle name="Input 2 3 3 3 7" xfId="21915"/>
    <cellStyle name="Input 2 3 3 3 7 2" xfId="21916"/>
    <cellStyle name="Input 2 3 3 3 7 2 2" xfId="21917"/>
    <cellStyle name="Input 2 3 3 3 7 3" xfId="21918"/>
    <cellStyle name="Input 2 3 3 3 7 4" xfId="21919"/>
    <cellStyle name="Input 2 3 3 3 8" xfId="21920"/>
    <cellStyle name="Input 2 3 3 3 8 2" xfId="21921"/>
    <cellStyle name="Input 2 3 3 3 8 2 2" xfId="21922"/>
    <cellStyle name="Input 2 3 3 3 8 3" xfId="21923"/>
    <cellStyle name="Input 2 3 3 3 8 4" xfId="21924"/>
    <cellStyle name="Input 2 3 3 3 9" xfId="21925"/>
    <cellStyle name="Input 2 3 3 3 9 2" xfId="21926"/>
    <cellStyle name="Input 2 3 3 3 9 2 2" xfId="21927"/>
    <cellStyle name="Input 2 3 3 3 9 3" xfId="21928"/>
    <cellStyle name="Input 2 3 3 3 9 4" xfId="21929"/>
    <cellStyle name="Input 2 3 3 3_5.4 MD &amp; utilisation-Spatial" xfId="21930"/>
    <cellStyle name="Input 2 3 3 4" xfId="21931"/>
    <cellStyle name="Input 2 3 3 4 10" xfId="21932"/>
    <cellStyle name="Input 2 3 3 4 10 2" xfId="21933"/>
    <cellStyle name="Input 2 3 3 4 11" xfId="21934"/>
    <cellStyle name="Input 2 3 3 4 11 2" xfId="21935"/>
    <cellStyle name="Input 2 3 3 4 12" xfId="21936"/>
    <cellStyle name="Input 2 3 3 4 13" xfId="21937"/>
    <cellStyle name="Input 2 3 3 4 2" xfId="21938"/>
    <cellStyle name="Input 2 3 3 4 2 2" xfId="21939"/>
    <cellStyle name="Input 2 3 3 4 2 2 2" xfId="21940"/>
    <cellStyle name="Input 2 3 3 4 2 2 2 2" xfId="21941"/>
    <cellStyle name="Input 2 3 3 4 2 2 2 3" xfId="21942"/>
    <cellStyle name="Input 2 3 3 4 2 2 2_5.4 MD &amp; utilisation-Spatial" xfId="21943"/>
    <cellStyle name="Input 2 3 3 4 2 2 3" xfId="21944"/>
    <cellStyle name="Input 2 3 3 4 2 2 4" xfId="21945"/>
    <cellStyle name="Input 2 3 3 4 2 2_5.4 MD &amp; utilisation-Spatial" xfId="21946"/>
    <cellStyle name="Input 2 3 3 4 2 3" xfId="21947"/>
    <cellStyle name="Input 2 3 3 4 2 3 2" xfId="21948"/>
    <cellStyle name="Input 2 3 3 4 2 4" xfId="21949"/>
    <cellStyle name="Input 2 3 3 4 2 5" xfId="21950"/>
    <cellStyle name="Input 2 3 3 4 2_5.4 MD &amp; utilisation-Spatial" xfId="21951"/>
    <cellStyle name="Input 2 3 3 4 3" xfId="21952"/>
    <cellStyle name="Input 2 3 3 4 3 2" xfId="21953"/>
    <cellStyle name="Input 2 3 3 4 3 2 2" xfId="21954"/>
    <cellStyle name="Input 2 3 3 4 3 2 3" xfId="21955"/>
    <cellStyle name="Input 2 3 3 4 3 2_5.4 MD &amp; utilisation-Spatial" xfId="21956"/>
    <cellStyle name="Input 2 3 3 4 3 3" xfId="21957"/>
    <cellStyle name="Input 2 3 3 4 3 4" xfId="21958"/>
    <cellStyle name="Input 2 3 3 4 3 5" xfId="21959"/>
    <cellStyle name="Input 2 3 3 4 3_5.4 MD &amp; utilisation-Spatial" xfId="21960"/>
    <cellStyle name="Input 2 3 3 4 4" xfId="21961"/>
    <cellStyle name="Input 2 3 3 4 4 2" xfId="21962"/>
    <cellStyle name="Input 2 3 3 4 4 2 2" xfId="21963"/>
    <cellStyle name="Input 2 3 3 4 4 3" xfId="21964"/>
    <cellStyle name="Input 2 3 3 4 4 4" xfId="21965"/>
    <cellStyle name="Input 2 3 3 4 5" xfId="21966"/>
    <cellStyle name="Input 2 3 3 4 5 2" xfId="21967"/>
    <cellStyle name="Input 2 3 3 4 5 2 2" xfId="21968"/>
    <cellStyle name="Input 2 3 3 4 5 3" xfId="21969"/>
    <cellStyle name="Input 2 3 3 4 5 4" xfId="21970"/>
    <cellStyle name="Input 2 3 3 4 6" xfId="21971"/>
    <cellStyle name="Input 2 3 3 4 6 2" xfId="21972"/>
    <cellStyle name="Input 2 3 3 4 6 2 2" xfId="21973"/>
    <cellStyle name="Input 2 3 3 4 6 3" xfId="21974"/>
    <cellStyle name="Input 2 3 3 4 6 4" xfId="21975"/>
    <cellStyle name="Input 2 3 3 4 7" xfId="21976"/>
    <cellStyle name="Input 2 3 3 4 7 2" xfId="21977"/>
    <cellStyle name="Input 2 3 3 4 7 2 2" xfId="21978"/>
    <cellStyle name="Input 2 3 3 4 7 3" xfId="21979"/>
    <cellStyle name="Input 2 3 3 4 7 4" xfId="21980"/>
    <cellStyle name="Input 2 3 3 4 8" xfId="21981"/>
    <cellStyle name="Input 2 3 3 4 8 2" xfId="21982"/>
    <cellStyle name="Input 2 3 3 4 8 2 2" xfId="21983"/>
    <cellStyle name="Input 2 3 3 4 8 3" xfId="21984"/>
    <cellStyle name="Input 2 3 3 4 8 4" xfId="21985"/>
    <cellStyle name="Input 2 3 3 4 9" xfId="21986"/>
    <cellStyle name="Input 2 3 3 4 9 2" xfId="21987"/>
    <cellStyle name="Input 2 3 3 4 9 2 2" xfId="21988"/>
    <cellStyle name="Input 2 3 3 4 9 3" xfId="21989"/>
    <cellStyle name="Input 2 3 3 4 9 4" xfId="21990"/>
    <cellStyle name="Input 2 3 3 4_5.4 MD &amp; utilisation-Spatial" xfId="21991"/>
    <cellStyle name="Input 2 3 3 5" xfId="21992"/>
    <cellStyle name="Input 2 3 3 5 10" xfId="21993"/>
    <cellStyle name="Input 2 3 3 5 10 2" xfId="21994"/>
    <cellStyle name="Input 2 3 3 5 11" xfId="21995"/>
    <cellStyle name="Input 2 3 3 5 11 2" xfId="21996"/>
    <cellStyle name="Input 2 3 3 5 12" xfId="21997"/>
    <cellStyle name="Input 2 3 3 5 13" xfId="21998"/>
    <cellStyle name="Input 2 3 3 5 2" xfId="21999"/>
    <cellStyle name="Input 2 3 3 5 2 2" xfId="22000"/>
    <cellStyle name="Input 2 3 3 5 2 2 2" xfId="22001"/>
    <cellStyle name="Input 2 3 3 5 2 2 3" xfId="22002"/>
    <cellStyle name="Input 2 3 3 5 2 2_5.4 MD &amp; utilisation-Spatial" xfId="22003"/>
    <cellStyle name="Input 2 3 3 5 2 3" xfId="22004"/>
    <cellStyle name="Input 2 3 3 5 2 4" xfId="22005"/>
    <cellStyle name="Input 2 3 3 5 2 5" xfId="22006"/>
    <cellStyle name="Input 2 3 3 5 2_5.4 MD &amp; utilisation-Spatial" xfId="22007"/>
    <cellStyle name="Input 2 3 3 5 3" xfId="22008"/>
    <cellStyle name="Input 2 3 3 5 3 2" xfId="22009"/>
    <cellStyle name="Input 2 3 3 5 3 2 2" xfId="22010"/>
    <cellStyle name="Input 2 3 3 5 3 3" xfId="22011"/>
    <cellStyle name="Input 2 3 3 5 3 4" xfId="22012"/>
    <cellStyle name="Input 2 3 3 5 4" xfId="22013"/>
    <cellStyle name="Input 2 3 3 5 4 2" xfId="22014"/>
    <cellStyle name="Input 2 3 3 5 4 2 2" xfId="22015"/>
    <cellStyle name="Input 2 3 3 5 4 3" xfId="22016"/>
    <cellStyle name="Input 2 3 3 5 4 4" xfId="22017"/>
    <cellStyle name="Input 2 3 3 5 5" xfId="22018"/>
    <cellStyle name="Input 2 3 3 5 5 2" xfId="22019"/>
    <cellStyle name="Input 2 3 3 5 5 2 2" xfId="22020"/>
    <cellStyle name="Input 2 3 3 5 5 3" xfId="22021"/>
    <cellStyle name="Input 2 3 3 5 5 4" xfId="22022"/>
    <cellStyle name="Input 2 3 3 5 6" xfId="22023"/>
    <cellStyle name="Input 2 3 3 5 6 2" xfId="22024"/>
    <cellStyle name="Input 2 3 3 5 6 2 2" xfId="22025"/>
    <cellStyle name="Input 2 3 3 5 6 3" xfId="22026"/>
    <cellStyle name="Input 2 3 3 5 6 4" xfId="22027"/>
    <cellStyle name="Input 2 3 3 5 7" xfId="22028"/>
    <cellStyle name="Input 2 3 3 5 7 2" xfId="22029"/>
    <cellStyle name="Input 2 3 3 5 7 2 2" xfId="22030"/>
    <cellStyle name="Input 2 3 3 5 7 3" xfId="22031"/>
    <cellStyle name="Input 2 3 3 5 7 4" xfId="22032"/>
    <cellStyle name="Input 2 3 3 5 8" xfId="22033"/>
    <cellStyle name="Input 2 3 3 5 8 2" xfId="22034"/>
    <cellStyle name="Input 2 3 3 5 8 2 2" xfId="22035"/>
    <cellStyle name="Input 2 3 3 5 8 3" xfId="22036"/>
    <cellStyle name="Input 2 3 3 5 8 4" xfId="22037"/>
    <cellStyle name="Input 2 3 3 5 9" xfId="22038"/>
    <cellStyle name="Input 2 3 3 5 9 2" xfId="22039"/>
    <cellStyle name="Input 2 3 3 5 9 2 2" xfId="22040"/>
    <cellStyle name="Input 2 3 3 5 9 3" xfId="22041"/>
    <cellStyle name="Input 2 3 3 5 9 4" xfId="22042"/>
    <cellStyle name="Input 2 3 3 5_5.4 MD &amp; utilisation-Spatial" xfId="22043"/>
    <cellStyle name="Input 2 3 3 6" xfId="22044"/>
    <cellStyle name="Input 2 3 3 6 2" xfId="22045"/>
    <cellStyle name="Input 2 3 3 6 2 2" xfId="22046"/>
    <cellStyle name="Input 2 3 3 6 2 3" xfId="22047"/>
    <cellStyle name="Input 2 3 3 6 2_5.4 MD &amp; utilisation-Spatial" xfId="22048"/>
    <cellStyle name="Input 2 3 3 6 3" xfId="22049"/>
    <cellStyle name="Input 2 3 3 6 4" xfId="22050"/>
    <cellStyle name="Input 2 3 3 6_5.4 MD &amp; utilisation-Spatial" xfId="22051"/>
    <cellStyle name="Input 2 3 3 7" xfId="22052"/>
    <cellStyle name="Input 2 3 3 7 2" xfId="22053"/>
    <cellStyle name="Input 2 3 3 7 2 2" xfId="22054"/>
    <cellStyle name="Input 2 3 3 7 3" xfId="22055"/>
    <cellStyle name="Input 2 3 3 7 4" xfId="22056"/>
    <cellStyle name="Input 2 3 3 8" xfId="22057"/>
    <cellStyle name="Input 2 3 3 8 2" xfId="22058"/>
    <cellStyle name="Input 2 3 3 8 2 2" xfId="22059"/>
    <cellStyle name="Input 2 3 3 8 3" xfId="22060"/>
    <cellStyle name="Input 2 3 3 8 4" xfId="22061"/>
    <cellStyle name="Input 2 3 3 9" xfId="22062"/>
    <cellStyle name="Input 2 3 3 9 2" xfId="22063"/>
    <cellStyle name="Input 2 3 3 9 2 2" xfId="22064"/>
    <cellStyle name="Input 2 3 3 9 3" xfId="22065"/>
    <cellStyle name="Input 2 3 3 9 4" xfId="22066"/>
    <cellStyle name="Input 2 3 3_5.4 MD &amp; utilisation-Spatial" xfId="22067"/>
    <cellStyle name="Input 2 3 4" xfId="22068"/>
    <cellStyle name="Input 2 3 4 10" xfId="22069"/>
    <cellStyle name="Input 2 3 4 10 2" xfId="22070"/>
    <cellStyle name="Input 2 3 4 10 2 2" xfId="22071"/>
    <cellStyle name="Input 2 3 4 10 3" xfId="22072"/>
    <cellStyle name="Input 2 3 4 10 4" xfId="22073"/>
    <cellStyle name="Input 2 3 4 11" xfId="22074"/>
    <cellStyle name="Input 2 3 4 11 2" xfId="22075"/>
    <cellStyle name="Input 2 3 4 11 2 2" xfId="22076"/>
    <cellStyle name="Input 2 3 4 11 3" xfId="22077"/>
    <cellStyle name="Input 2 3 4 11 4" xfId="22078"/>
    <cellStyle name="Input 2 3 4 12" xfId="22079"/>
    <cellStyle name="Input 2 3 4 12 2" xfId="22080"/>
    <cellStyle name="Input 2 3 4 12 2 2" xfId="22081"/>
    <cellStyle name="Input 2 3 4 12 3" xfId="22082"/>
    <cellStyle name="Input 2 3 4 12 4" xfId="22083"/>
    <cellStyle name="Input 2 3 4 13" xfId="22084"/>
    <cellStyle name="Input 2 3 4 13 2" xfId="22085"/>
    <cellStyle name="Input 2 3 4 13 2 2" xfId="22086"/>
    <cellStyle name="Input 2 3 4 13 3" xfId="22087"/>
    <cellStyle name="Input 2 3 4 13 4" xfId="22088"/>
    <cellStyle name="Input 2 3 4 14" xfId="22089"/>
    <cellStyle name="Input 2 3 4 14 2" xfId="22090"/>
    <cellStyle name="Input 2 3 4 15" xfId="22091"/>
    <cellStyle name="Input 2 3 4 15 2" xfId="22092"/>
    <cellStyle name="Input 2 3 4 16" xfId="22093"/>
    <cellStyle name="Input 2 3 4 17" xfId="22094"/>
    <cellStyle name="Input 2 3 4 2" xfId="22095"/>
    <cellStyle name="Input 2 3 4 2 10" xfId="22096"/>
    <cellStyle name="Input 2 3 4 2 10 2" xfId="22097"/>
    <cellStyle name="Input 2 3 4 2 10 2 2" xfId="22098"/>
    <cellStyle name="Input 2 3 4 2 10 3" xfId="22099"/>
    <cellStyle name="Input 2 3 4 2 10 4" xfId="22100"/>
    <cellStyle name="Input 2 3 4 2 11" xfId="22101"/>
    <cellStyle name="Input 2 3 4 2 11 2" xfId="22102"/>
    <cellStyle name="Input 2 3 4 2 12" xfId="22103"/>
    <cellStyle name="Input 2 3 4 2 13" xfId="22104"/>
    <cellStyle name="Input 2 3 4 2 2" xfId="22105"/>
    <cellStyle name="Input 2 3 4 2 2 2" xfId="22106"/>
    <cellStyle name="Input 2 3 4 2 2 2 2" xfId="22107"/>
    <cellStyle name="Input 2 3 4 2 2 2 2 2" xfId="22108"/>
    <cellStyle name="Input 2 3 4 2 2 2 2 3" xfId="22109"/>
    <cellStyle name="Input 2 3 4 2 2 2 2_5.4 MD &amp; utilisation-Spatial" xfId="22110"/>
    <cellStyle name="Input 2 3 4 2 2 2 3" xfId="22111"/>
    <cellStyle name="Input 2 3 4 2 2 2 4" xfId="22112"/>
    <cellStyle name="Input 2 3 4 2 2 2_5.4 MD &amp; utilisation-Spatial" xfId="22113"/>
    <cellStyle name="Input 2 3 4 2 2 3" xfId="22114"/>
    <cellStyle name="Input 2 3 4 2 2 3 2" xfId="22115"/>
    <cellStyle name="Input 2 3 4 2 2 4" xfId="22116"/>
    <cellStyle name="Input 2 3 4 2 2 5" xfId="22117"/>
    <cellStyle name="Input 2 3 4 2 2_5.4 MD &amp; utilisation-Spatial" xfId="22118"/>
    <cellStyle name="Input 2 3 4 2 3" xfId="22119"/>
    <cellStyle name="Input 2 3 4 2 3 2" xfId="22120"/>
    <cellStyle name="Input 2 3 4 2 3 2 2" xfId="22121"/>
    <cellStyle name="Input 2 3 4 2 3 2 3" xfId="22122"/>
    <cellStyle name="Input 2 3 4 2 3 2_5.4 MD &amp; utilisation-Spatial" xfId="22123"/>
    <cellStyle name="Input 2 3 4 2 3 3" xfId="22124"/>
    <cellStyle name="Input 2 3 4 2 3 4" xfId="22125"/>
    <cellStyle name="Input 2 3 4 2 3_5.4 MD &amp; utilisation-Spatial" xfId="22126"/>
    <cellStyle name="Input 2 3 4 2 4" xfId="22127"/>
    <cellStyle name="Input 2 3 4 2 4 2" xfId="22128"/>
    <cellStyle name="Input 2 3 4 2 4 2 2" xfId="22129"/>
    <cellStyle name="Input 2 3 4 2 4 3" xfId="22130"/>
    <cellStyle name="Input 2 3 4 2 4 4" xfId="22131"/>
    <cellStyle name="Input 2 3 4 2 5" xfId="22132"/>
    <cellStyle name="Input 2 3 4 2 5 2" xfId="22133"/>
    <cellStyle name="Input 2 3 4 2 5 2 2" xfId="22134"/>
    <cellStyle name="Input 2 3 4 2 5 3" xfId="22135"/>
    <cellStyle name="Input 2 3 4 2 5 4" xfId="22136"/>
    <cellStyle name="Input 2 3 4 2 6" xfId="22137"/>
    <cellStyle name="Input 2 3 4 2 6 2" xfId="22138"/>
    <cellStyle name="Input 2 3 4 2 6 2 2" xfId="22139"/>
    <cellStyle name="Input 2 3 4 2 6 3" xfId="22140"/>
    <cellStyle name="Input 2 3 4 2 6 4" xfId="22141"/>
    <cellStyle name="Input 2 3 4 2 7" xfId="22142"/>
    <cellStyle name="Input 2 3 4 2 7 2" xfId="22143"/>
    <cellStyle name="Input 2 3 4 2 7 2 2" xfId="22144"/>
    <cellStyle name="Input 2 3 4 2 7 3" xfId="22145"/>
    <cellStyle name="Input 2 3 4 2 7 4" xfId="22146"/>
    <cellStyle name="Input 2 3 4 2 8" xfId="22147"/>
    <cellStyle name="Input 2 3 4 2 8 2" xfId="22148"/>
    <cellStyle name="Input 2 3 4 2 8 2 2" xfId="22149"/>
    <cellStyle name="Input 2 3 4 2 8 3" xfId="22150"/>
    <cellStyle name="Input 2 3 4 2 8 4" xfId="22151"/>
    <cellStyle name="Input 2 3 4 2 9" xfId="22152"/>
    <cellStyle name="Input 2 3 4 2 9 2" xfId="22153"/>
    <cellStyle name="Input 2 3 4 2 9 2 2" xfId="22154"/>
    <cellStyle name="Input 2 3 4 2 9 3" xfId="22155"/>
    <cellStyle name="Input 2 3 4 2 9 4" xfId="22156"/>
    <cellStyle name="Input 2 3 4 2_5.4 MD &amp; utilisation-Spatial" xfId="22157"/>
    <cellStyle name="Input 2 3 4 3" xfId="22158"/>
    <cellStyle name="Input 2 3 4 3 10" xfId="22159"/>
    <cellStyle name="Input 2 3 4 3 10 2" xfId="22160"/>
    <cellStyle name="Input 2 3 4 3 11" xfId="22161"/>
    <cellStyle name="Input 2 3 4 3 11 2" xfId="22162"/>
    <cellStyle name="Input 2 3 4 3 12" xfId="22163"/>
    <cellStyle name="Input 2 3 4 3 13" xfId="22164"/>
    <cellStyle name="Input 2 3 4 3 2" xfId="22165"/>
    <cellStyle name="Input 2 3 4 3 2 2" xfId="22166"/>
    <cellStyle name="Input 2 3 4 3 2 2 2" xfId="22167"/>
    <cellStyle name="Input 2 3 4 3 2 2 2 2" xfId="22168"/>
    <cellStyle name="Input 2 3 4 3 2 2 2 3" xfId="22169"/>
    <cellStyle name="Input 2 3 4 3 2 2 2_5.4 MD &amp; utilisation-Spatial" xfId="22170"/>
    <cellStyle name="Input 2 3 4 3 2 2 3" xfId="22171"/>
    <cellStyle name="Input 2 3 4 3 2 2 4" xfId="22172"/>
    <cellStyle name="Input 2 3 4 3 2 2_5.4 MD &amp; utilisation-Spatial" xfId="22173"/>
    <cellStyle name="Input 2 3 4 3 2 3" xfId="22174"/>
    <cellStyle name="Input 2 3 4 3 2 3 2" xfId="22175"/>
    <cellStyle name="Input 2 3 4 3 2 4" xfId="22176"/>
    <cellStyle name="Input 2 3 4 3 2 5" xfId="22177"/>
    <cellStyle name="Input 2 3 4 3 2_5.4 MD &amp; utilisation-Spatial" xfId="22178"/>
    <cellStyle name="Input 2 3 4 3 3" xfId="22179"/>
    <cellStyle name="Input 2 3 4 3 3 2" xfId="22180"/>
    <cellStyle name="Input 2 3 4 3 3 2 2" xfId="22181"/>
    <cellStyle name="Input 2 3 4 3 3 2 3" xfId="22182"/>
    <cellStyle name="Input 2 3 4 3 3 2_5.4 MD &amp; utilisation-Spatial" xfId="22183"/>
    <cellStyle name="Input 2 3 4 3 3 3" xfId="22184"/>
    <cellStyle name="Input 2 3 4 3 3 4" xfId="22185"/>
    <cellStyle name="Input 2 3 4 3 3_5.4 MD &amp; utilisation-Spatial" xfId="22186"/>
    <cellStyle name="Input 2 3 4 3 4" xfId="22187"/>
    <cellStyle name="Input 2 3 4 3 4 2" xfId="22188"/>
    <cellStyle name="Input 2 3 4 3 4 2 2" xfId="22189"/>
    <cellStyle name="Input 2 3 4 3 4 3" xfId="22190"/>
    <cellStyle name="Input 2 3 4 3 4 4" xfId="22191"/>
    <cellStyle name="Input 2 3 4 3 5" xfId="22192"/>
    <cellStyle name="Input 2 3 4 3 5 2" xfId="22193"/>
    <cellStyle name="Input 2 3 4 3 5 2 2" xfId="22194"/>
    <cellStyle name="Input 2 3 4 3 5 3" xfId="22195"/>
    <cellStyle name="Input 2 3 4 3 5 4" xfId="22196"/>
    <cellStyle name="Input 2 3 4 3 6" xfId="22197"/>
    <cellStyle name="Input 2 3 4 3 6 2" xfId="22198"/>
    <cellStyle name="Input 2 3 4 3 6 2 2" xfId="22199"/>
    <cellStyle name="Input 2 3 4 3 6 3" xfId="22200"/>
    <cellStyle name="Input 2 3 4 3 6 4" xfId="22201"/>
    <cellStyle name="Input 2 3 4 3 7" xfId="22202"/>
    <cellStyle name="Input 2 3 4 3 7 2" xfId="22203"/>
    <cellStyle name="Input 2 3 4 3 7 2 2" xfId="22204"/>
    <cellStyle name="Input 2 3 4 3 7 3" xfId="22205"/>
    <cellStyle name="Input 2 3 4 3 7 4" xfId="22206"/>
    <cellStyle name="Input 2 3 4 3 8" xfId="22207"/>
    <cellStyle name="Input 2 3 4 3 8 2" xfId="22208"/>
    <cellStyle name="Input 2 3 4 3 8 2 2" xfId="22209"/>
    <cellStyle name="Input 2 3 4 3 8 3" xfId="22210"/>
    <cellStyle name="Input 2 3 4 3 8 4" xfId="22211"/>
    <cellStyle name="Input 2 3 4 3 9" xfId="22212"/>
    <cellStyle name="Input 2 3 4 3 9 2" xfId="22213"/>
    <cellStyle name="Input 2 3 4 3 9 2 2" xfId="22214"/>
    <cellStyle name="Input 2 3 4 3 9 3" xfId="22215"/>
    <cellStyle name="Input 2 3 4 3 9 4" xfId="22216"/>
    <cellStyle name="Input 2 3 4 3_5.4 MD &amp; utilisation-Spatial" xfId="22217"/>
    <cellStyle name="Input 2 3 4 4" xfId="22218"/>
    <cellStyle name="Input 2 3 4 4 10" xfId="22219"/>
    <cellStyle name="Input 2 3 4 4 10 2" xfId="22220"/>
    <cellStyle name="Input 2 3 4 4 11" xfId="22221"/>
    <cellStyle name="Input 2 3 4 4 11 2" xfId="22222"/>
    <cellStyle name="Input 2 3 4 4 12" xfId="22223"/>
    <cellStyle name="Input 2 3 4 4 13" xfId="22224"/>
    <cellStyle name="Input 2 3 4 4 2" xfId="22225"/>
    <cellStyle name="Input 2 3 4 4 2 2" xfId="22226"/>
    <cellStyle name="Input 2 3 4 4 2 2 2" xfId="22227"/>
    <cellStyle name="Input 2 3 4 4 2 2 3" xfId="22228"/>
    <cellStyle name="Input 2 3 4 4 2 2_5.4 MD &amp; utilisation-Spatial" xfId="22229"/>
    <cellStyle name="Input 2 3 4 4 2 3" xfId="22230"/>
    <cellStyle name="Input 2 3 4 4 2 4" xfId="22231"/>
    <cellStyle name="Input 2 3 4 4 2 5" xfId="22232"/>
    <cellStyle name="Input 2 3 4 4 2_5.4 MD &amp; utilisation-Spatial" xfId="22233"/>
    <cellStyle name="Input 2 3 4 4 3" xfId="22234"/>
    <cellStyle name="Input 2 3 4 4 3 2" xfId="22235"/>
    <cellStyle name="Input 2 3 4 4 3 2 2" xfId="22236"/>
    <cellStyle name="Input 2 3 4 4 3 3" xfId="22237"/>
    <cellStyle name="Input 2 3 4 4 3 4" xfId="22238"/>
    <cellStyle name="Input 2 3 4 4 4" xfId="22239"/>
    <cellStyle name="Input 2 3 4 4 4 2" xfId="22240"/>
    <cellStyle name="Input 2 3 4 4 4 2 2" xfId="22241"/>
    <cellStyle name="Input 2 3 4 4 4 3" xfId="22242"/>
    <cellStyle name="Input 2 3 4 4 4 4" xfId="22243"/>
    <cellStyle name="Input 2 3 4 4 5" xfId="22244"/>
    <cellStyle name="Input 2 3 4 4 5 2" xfId="22245"/>
    <cellStyle name="Input 2 3 4 4 5 2 2" xfId="22246"/>
    <cellStyle name="Input 2 3 4 4 5 3" xfId="22247"/>
    <cellStyle name="Input 2 3 4 4 5 4" xfId="22248"/>
    <cellStyle name="Input 2 3 4 4 6" xfId="22249"/>
    <cellStyle name="Input 2 3 4 4 6 2" xfId="22250"/>
    <cellStyle name="Input 2 3 4 4 6 2 2" xfId="22251"/>
    <cellStyle name="Input 2 3 4 4 6 3" xfId="22252"/>
    <cellStyle name="Input 2 3 4 4 6 4" xfId="22253"/>
    <cellStyle name="Input 2 3 4 4 7" xfId="22254"/>
    <cellStyle name="Input 2 3 4 4 7 2" xfId="22255"/>
    <cellStyle name="Input 2 3 4 4 7 2 2" xfId="22256"/>
    <cellStyle name="Input 2 3 4 4 7 3" xfId="22257"/>
    <cellStyle name="Input 2 3 4 4 7 4" xfId="22258"/>
    <cellStyle name="Input 2 3 4 4 8" xfId="22259"/>
    <cellStyle name="Input 2 3 4 4 8 2" xfId="22260"/>
    <cellStyle name="Input 2 3 4 4 8 2 2" xfId="22261"/>
    <cellStyle name="Input 2 3 4 4 8 3" xfId="22262"/>
    <cellStyle name="Input 2 3 4 4 8 4" xfId="22263"/>
    <cellStyle name="Input 2 3 4 4 9" xfId="22264"/>
    <cellStyle name="Input 2 3 4 4 9 2" xfId="22265"/>
    <cellStyle name="Input 2 3 4 4 9 2 2" xfId="22266"/>
    <cellStyle name="Input 2 3 4 4 9 3" xfId="22267"/>
    <cellStyle name="Input 2 3 4 4 9 4" xfId="22268"/>
    <cellStyle name="Input 2 3 4 4_5.4 MD &amp; utilisation-Spatial" xfId="22269"/>
    <cellStyle name="Input 2 3 4 5" xfId="22270"/>
    <cellStyle name="Input 2 3 4 5 2" xfId="22271"/>
    <cellStyle name="Input 2 3 4 5 2 2" xfId="22272"/>
    <cellStyle name="Input 2 3 4 5 2 3" xfId="22273"/>
    <cellStyle name="Input 2 3 4 5 2 4" xfId="22274"/>
    <cellStyle name="Input 2 3 4 5 2_5.4 MD &amp; utilisation-Spatial" xfId="22275"/>
    <cellStyle name="Input 2 3 4 5 3" xfId="22276"/>
    <cellStyle name="Input 2 3 4 5 4" xfId="22277"/>
    <cellStyle name="Input 2 3 4 5 5" xfId="22278"/>
    <cellStyle name="Input 2 3 4 5_5.4 MD &amp; utilisation-Spatial" xfId="22279"/>
    <cellStyle name="Input 2 3 4 6" xfId="22280"/>
    <cellStyle name="Input 2 3 4 6 2" xfId="22281"/>
    <cellStyle name="Input 2 3 4 6 2 2" xfId="22282"/>
    <cellStyle name="Input 2 3 4 6 3" xfId="22283"/>
    <cellStyle name="Input 2 3 4 6 4" xfId="22284"/>
    <cellStyle name="Input 2 3 4 7" xfId="22285"/>
    <cellStyle name="Input 2 3 4 7 2" xfId="22286"/>
    <cellStyle name="Input 2 3 4 7 2 2" xfId="22287"/>
    <cellStyle name="Input 2 3 4 7 3" xfId="22288"/>
    <cellStyle name="Input 2 3 4 7 4" xfId="22289"/>
    <cellStyle name="Input 2 3 4 8" xfId="22290"/>
    <cellStyle name="Input 2 3 4 8 2" xfId="22291"/>
    <cellStyle name="Input 2 3 4 8 2 2" xfId="22292"/>
    <cellStyle name="Input 2 3 4 8 3" xfId="22293"/>
    <cellStyle name="Input 2 3 4 8 4" xfId="22294"/>
    <cellStyle name="Input 2 3 4 9" xfId="22295"/>
    <cellStyle name="Input 2 3 4 9 2" xfId="22296"/>
    <cellStyle name="Input 2 3 4 9 2 2" xfId="22297"/>
    <cellStyle name="Input 2 3 4 9 3" xfId="22298"/>
    <cellStyle name="Input 2 3 4 9 4" xfId="22299"/>
    <cellStyle name="Input 2 3 4_5.4 MD &amp; utilisation-Spatial" xfId="22300"/>
    <cellStyle name="Input 2 3 5" xfId="22301"/>
    <cellStyle name="Input 2 3 5 10" xfId="22302"/>
    <cellStyle name="Input 2 3 5 10 2" xfId="22303"/>
    <cellStyle name="Input 2 3 5 10 2 2" xfId="22304"/>
    <cellStyle name="Input 2 3 5 10 3" xfId="22305"/>
    <cellStyle name="Input 2 3 5 10 4" xfId="22306"/>
    <cellStyle name="Input 2 3 5 11" xfId="22307"/>
    <cellStyle name="Input 2 3 5 12" xfId="22308"/>
    <cellStyle name="Input 2 3 5 2" xfId="22309"/>
    <cellStyle name="Input 2 3 5 2 2" xfId="22310"/>
    <cellStyle name="Input 2 3 5 2 2 2" xfId="22311"/>
    <cellStyle name="Input 2 3 5 2 2 2 2" xfId="22312"/>
    <cellStyle name="Input 2 3 5 2 2 2 3" xfId="22313"/>
    <cellStyle name="Input 2 3 5 2 2 2_5.4 MD &amp; utilisation-Spatial" xfId="22314"/>
    <cellStyle name="Input 2 3 5 2 2 3" xfId="22315"/>
    <cellStyle name="Input 2 3 5 2 2 4" xfId="22316"/>
    <cellStyle name="Input 2 3 5 2 2 5" xfId="22317"/>
    <cellStyle name="Input 2 3 5 2 2_5.4 MD &amp; utilisation-Spatial" xfId="22318"/>
    <cellStyle name="Input 2 3 5 2 3" xfId="22319"/>
    <cellStyle name="Input 2 3 5 2 3 2" xfId="22320"/>
    <cellStyle name="Input 2 3 5 2 4" xfId="22321"/>
    <cellStyle name="Input 2 3 5 2 5" xfId="22322"/>
    <cellStyle name="Input 2 3 5 2_5.4 MD &amp; utilisation-Spatial" xfId="22323"/>
    <cellStyle name="Input 2 3 5 3" xfId="22324"/>
    <cellStyle name="Input 2 3 5 3 2" xfId="22325"/>
    <cellStyle name="Input 2 3 5 3 2 2" xfId="22326"/>
    <cellStyle name="Input 2 3 5 3 2 3" xfId="22327"/>
    <cellStyle name="Input 2 3 5 3 2 4" xfId="22328"/>
    <cellStyle name="Input 2 3 5 3 2_5.4 MD &amp; utilisation-Spatial" xfId="22329"/>
    <cellStyle name="Input 2 3 5 3 3" xfId="22330"/>
    <cellStyle name="Input 2 3 5 3 4" xfId="22331"/>
    <cellStyle name="Input 2 3 5 3 5" xfId="22332"/>
    <cellStyle name="Input 2 3 5 3_5.4 MD &amp; utilisation-Spatial" xfId="22333"/>
    <cellStyle name="Input 2 3 5 4" xfId="22334"/>
    <cellStyle name="Input 2 3 5 4 2" xfId="22335"/>
    <cellStyle name="Input 2 3 5 4 2 2" xfId="22336"/>
    <cellStyle name="Input 2 3 5 4 3" xfId="22337"/>
    <cellStyle name="Input 2 3 5 4 4" xfId="22338"/>
    <cellStyle name="Input 2 3 5 5" xfId="22339"/>
    <cellStyle name="Input 2 3 5 5 2" xfId="22340"/>
    <cellStyle name="Input 2 3 5 5 2 2" xfId="22341"/>
    <cellStyle name="Input 2 3 5 5 3" xfId="22342"/>
    <cellStyle name="Input 2 3 5 5 4" xfId="22343"/>
    <cellStyle name="Input 2 3 5 6" xfId="22344"/>
    <cellStyle name="Input 2 3 5 6 2" xfId="22345"/>
    <cellStyle name="Input 2 3 5 6 2 2" xfId="22346"/>
    <cellStyle name="Input 2 3 5 6 3" xfId="22347"/>
    <cellStyle name="Input 2 3 5 6 4" xfId="22348"/>
    <cellStyle name="Input 2 3 5 7" xfId="22349"/>
    <cellStyle name="Input 2 3 5 7 2" xfId="22350"/>
    <cellStyle name="Input 2 3 5 7 2 2" xfId="22351"/>
    <cellStyle name="Input 2 3 5 7 3" xfId="22352"/>
    <cellStyle name="Input 2 3 5 7 4" xfId="22353"/>
    <cellStyle name="Input 2 3 5 8" xfId="22354"/>
    <cellStyle name="Input 2 3 5 8 2" xfId="22355"/>
    <cellStyle name="Input 2 3 5 8 2 2" xfId="22356"/>
    <cellStyle name="Input 2 3 5 8 3" xfId="22357"/>
    <cellStyle name="Input 2 3 5 8 4" xfId="22358"/>
    <cellStyle name="Input 2 3 5 9" xfId="22359"/>
    <cellStyle name="Input 2 3 5 9 2" xfId="22360"/>
    <cellStyle name="Input 2 3 5 9 2 2" xfId="22361"/>
    <cellStyle name="Input 2 3 5 9 3" xfId="22362"/>
    <cellStyle name="Input 2 3 5 9 4" xfId="22363"/>
    <cellStyle name="Input 2 3 5_5.4 MD &amp; utilisation-Spatial" xfId="22364"/>
    <cellStyle name="Input 2 3 6" xfId="22365"/>
    <cellStyle name="Input 2 3 6 10" xfId="22366"/>
    <cellStyle name="Input 2 3 6 10 2" xfId="22367"/>
    <cellStyle name="Input 2 3 6 11" xfId="22368"/>
    <cellStyle name="Input 2 3 6 11 2" xfId="22369"/>
    <cellStyle name="Input 2 3 6 12" xfId="22370"/>
    <cellStyle name="Input 2 3 6 13" xfId="22371"/>
    <cellStyle name="Input 2 3 6 2" xfId="22372"/>
    <cellStyle name="Input 2 3 6 2 2" xfId="22373"/>
    <cellStyle name="Input 2 3 6 2 2 2" xfId="22374"/>
    <cellStyle name="Input 2 3 6 2 2 2 2" xfId="22375"/>
    <cellStyle name="Input 2 3 6 2 2 2 3" xfId="22376"/>
    <cellStyle name="Input 2 3 6 2 2 2_5.4 MD &amp; utilisation-Spatial" xfId="22377"/>
    <cellStyle name="Input 2 3 6 2 2 3" xfId="22378"/>
    <cellStyle name="Input 2 3 6 2 2 4" xfId="22379"/>
    <cellStyle name="Input 2 3 6 2 2_5.4 MD &amp; utilisation-Spatial" xfId="22380"/>
    <cellStyle name="Input 2 3 6 2 3" xfId="22381"/>
    <cellStyle name="Input 2 3 6 2 3 2" xfId="22382"/>
    <cellStyle name="Input 2 3 6 2 4" xfId="22383"/>
    <cellStyle name="Input 2 3 6 2 5" xfId="22384"/>
    <cellStyle name="Input 2 3 6 2_5.4 MD &amp; utilisation-Spatial" xfId="22385"/>
    <cellStyle name="Input 2 3 6 3" xfId="22386"/>
    <cellStyle name="Input 2 3 6 3 2" xfId="22387"/>
    <cellStyle name="Input 2 3 6 3 2 2" xfId="22388"/>
    <cellStyle name="Input 2 3 6 3 2 3" xfId="22389"/>
    <cellStyle name="Input 2 3 6 3 2_5.4 MD &amp; utilisation-Spatial" xfId="22390"/>
    <cellStyle name="Input 2 3 6 3 3" xfId="22391"/>
    <cellStyle name="Input 2 3 6 3 4" xfId="22392"/>
    <cellStyle name="Input 2 3 6 3_5.4 MD &amp; utilisation-Spatial" xfId="22393"/>
    <cellStyle name="Input 2 3 6 4" xfId="22394"/>
    <cellStyle name="Input 2 3 6 4 2" xfId="22395"/>
    <cellStyle name="Input 2 3 6 4 2 2" xfId="22396"/>
    <cellStyle name="Input 2 3 6 4 3" xfId="22397"/>
    <cellStyle name="Input 2 3 6 4 4" xfId="22398"/>
    <cellStyle name="Input 2 3 6 5" xfId="22399"/>
    <cellStyle name="Input 2 3 6 5 2" xfId="22400"/>
    <cellStyle name="Input 2 3 6 5 2 2" xfId="22401"/>
    <cellStyle name="Input 2 3 6 5 3" xfId="22402"/>
    <cellStyle name="Input 2 3 6 5 4" xfId="22403"/>
    <cellStyle name="Input 2 3 6 6" xfId="22404"/>
    <cellStyle name="Input 2 3 6 6 2" xfId="22405"/>
    <cellStyle name="Input 2 3 6 6 2 2" xfId="22406"/>
    <cellStyle name="Input 2 3 6 6 3" xfId="22407"/>
    <cellStyle name="Input 2 3 6 6 4" xfId="22408"/>
    <cellStyle name="Input 2 3 6 7" xfId="22409"/>
    <cellStyle name="Input 2 3 6 7 2" xfId="22410"/>
    <cellStyle name="Input 2 3 6 7 2 2" xfId="22411"/>
    <cellStyle name="Input 2 3 6 7 3" xfId="22412"/>
    <cellStyle name="Input 2 3 6 7 4" xfId="22413"/>
    <cellStyle name="Input 2 3 6 8" xfId="22414"/>
    <cellStyle name="Input 2 3 6 8 2" xfId="22415"/>
    <cellStyle name="Input 2 3 6 8 2 2" xfId="22416"/>
    <cellStyle name="Input 2 3 6 8 3" xfId="22417"/>
    <cellStyle name="Input 2 3 6 8 4" xfId="22418"/>
    <cellStyle name="Input 2 3 6 9" xfId="22419"/>
    <cellStyle name="Input 2 3 6 9 2" xfId="22420"/>
    <cellStyle name="Input 2 3 6 9 2 2" xfId="22421"/>
    <cellStyle name="Input 2 3 6 9 3" xfId="22422"/>
    <cellStyle name="Input 2 3 6 9 4" xfId="22423"/>
    <cellStyle name="Input 2 3 6_5.4 MD &amp; utilisation-Spatial" xfId="22424"/>
    <cellStyle name="Input 2 3 7" xfId="22425"/>
    <cellStyle name="Input 2 3 7 10" xfId="22426"/>
    <cellStyle name="Input 2 3 7 10 2" xfId="22427"/>
    <cellStyle name="Input 2 3 7 11" xfId="22428"/>
    <cellStyle name="Input 2 3 7 11 2" xfId="22429"/>
    <cellStyle name="Input 2 3 7 12" xfId="22430"/>
    <cellStyle name="Input 2 3 7 13" xfId="22431"/>
    <cellStyle name="Input 2 3 7 2" xfId="22432"/>
    <cellStyle name="Input 2 3 7 2 2" xfId="22433"/>
    <cellStyle name="Input 2 3 7 2 2 2" xfId="22434"/>
    <cellStyle name="Input 2 3 7 2 2 3" xfId="22435"/>
    <cellStyle name="Input 2 3 7 2 2_5.4 MD &amp; utilisation-Spatial" xfId="22436"/>
    <cellStyle name="Input 2 3 7 2 3" xfId="22437"/>
    <cellStyle name="Input 2 3 7 2 4" xfId="22438"/>
    <cellStyle name="Input 2 3 7 2 5" xfId="22439"/>
    <cellStyle name="Input 2 3 7 2_5.4 MD &amp; utilisation-Spatial" xfId="22440"/>
    <cellStyle name="Input 2 3 7 3" xfId="22441"/>
    <cellStyle name="Input 2 3 7 3 2" xfId="22442"/>
    <cellStyle name="Input 2 3 7 3 2 2" xfId="22443"/>
    <cellStyle name="Input 2 3 7 3 3" xfId="22444"/>
    <cellStyle name="Input 2 3 7 3 4" xfId="22445"/>
    <cellStyle name="Input 2 3 7 4" xfId="22446"/>
    <cellStyle name="Input 2 3 7 4 2" xfId="22447"/>
    <cellStyle name="Input 2 3 7 4 2 2" xfId="22448"/>
    <cellStyle name="Input 2 3 7 4 3" xfId="22449"/>
    <cellStyle name="Input 2 3 7 4 4" xfId="22450"/>
    <cellStyle name="Input 2 3 7 5" xfId="22451"/>
    <cellStyle name="Input 2 3 7 5 2" xfId="22452"/>
    <cellStyle name="Input 2 3 7 5 2 2" xfId="22453"/>
    <cellStyle name="Input 2 3 7 5 3" xfId="22454"/>
    <cellStyle name="Input 2 3 7 5 4" xfId="22455"/>
    <cellStyle name="Input 2 3 7 6" xfId="22456"/>
    <cellStyle name="Input 2 3 7 6 2" xfId="22457"/>
    <cellStyle name="Input 2 3 7 6 2 2" xfId="22458"/>
    <cellStyle name="Input 2 3 7 6 3" xfId="22459"/>
    <cellStyle name="Input 2 3 7 6 4" xfId="22460"/>
    <cellStyle name="Input 2 3 7 7" xfId="22461"/>
    <cellStyle name="Input 2 3 7 7 2" xfId="22462"/>
    <cellStyle name="Input 2 3 7 7 2 2" xfId="22463"/>
    <cellStyle name="Input 2 3 7 7 3" xfId="22464"/>
    <cellStyle name="Input 2 3 7 7 4" xfId="22465"/>
    <cellStyle name="Input 2 3 7 8" xfId="22466"/>
    <cellStyle name="Input 2 3 7 8 2" xfId="22467"/>
    <cellStyle name="Input 2 3 7 8 2 2" xfId="22468"/>
    <cellStyle name="Input 2 3 7 8 3" xfId="22469"/>
    <cellStyle name="Input 2 3 7 8 4" xfId="22470"/>
    <cellStyle name="Input 2 3 7 9" xfId="22471"/>
    <cellStyle name="Input 2 3 7 9 2" xfId="22472"/>
    <cellStyle name="Input 2 3 7 9 2 2" xfId="22473"/>
    <cellStyle name="Input 2 3 7 9 3" xfId="22474"/>
    <cellStyle name="Input 2 3 7 9 4" xfId="22475"/>
    <cellStyle name="Input 2 3 7_5.4 MD &amp; utilisation-Spatial" xfId="22476"/>
    <cellStyle name="Input 2 3 8" xfId="22477"/>
    <cellStyle name="Input 2 3 8 2" xfId="22478"/>
    <cellStyle name="Input 2 3 8 2 2" xfId="22479"/>
    <cellStyle name="Input 2 3 8 2 3" xfId="22480"/>
    <cellStyle name="Input 2 3 8 2_5.4 MD &amp; utilisation-Spatial" xfId="22481"/>
    <cellStyle name="Input 2 3 8 3" xfId="22482"/>
    <cellStyle name="Input 2 3 8 4" xfId="22483"/>
    <cellStyle name="Input 2 3 8 5" xfId="22484"/>
    <cellStyle name="Input 2 3 8_5.4 MD &amp; utilisation-Spatial" xfId="22485"/>
    <cellStyle name="Input 2 3 9" xfId="22486"/>
    <cellStyle name="Input 2 3 9 2" xfId="22487"/>
    <cellStyle name="Input 2 3 9 2 2" xfId="22488"/>
    <cellStyle name="Input 2 3 9 3" xfId="22489"/>
    <cellStyle name="Input 2 3 9 4" xfId="22490"/>
    <cellStyle name="Input 2 3_5.4 MD &amp; utilisation-Spatial" xfId="22491"/>
    <cellStyle name="Input 2 4" xfId="22492"/>
    <cellStyle name="Input 2 4 10" xfId="22493"/>
    <cellStyle name="Input 2 4 10 2" xfId="22494"/>
    <cellStyle name="Input 2 4 10 2 2" xfId="22495"/>
    <cellStyle name="Input 2 4 10 3" xfId="22496"/>
    <cellStyle name="Input 2 4 10 4" xfId="22497"/>
    <cellStyle name="Input 2 4 11" xfId="22498"/>
    <cellStyle name="Input 2 4 11 2" xfId="22499"/>
    <cellStyle name="Input 2 4 11 2 2" xfId="22500"/>
    <cellStyle name="Input 2 4 11 3" xfId="22501"/>
    <cellStyle name="Input 2 4 11 4" xfId="22502"/>
    <cellStyle name="Input 2 4 12" xfId="22503"/>
    <cellStyle name="Input 2 4 12 2" xfId="22504"/>
    <cellStyle name="Input 2 4 12 2 2" xfId="22505"/>
    <cellStyle name="Input 2 4 12 3" xfId="22506"/>
    <cellStyle name="Input 2 4 12 4" xfId="22507"/>
    <cellStyle name="Input 2 4 13" xfId="22508"/>
    <cellStyle name="Input 2 4 13 2" xfId="22509"/>
    <cellStyle name="Input 2 4 13 2 2" xfId="22510"/>
    <cellStyle name="Input 2 4 13 3" xfId="22511"/>
    <cellStyle name="Input 2 4 13 4" xfId="22512"/>
    <cellStyle name="Input 2 4 14" xfId="22513"/>
    <cellStyle name="Input 2 4 14 2" xfId="22514"/>
    <cellStyle name="Input 2 4 14 2 2" xfId="22515"/>
    <cellStyle name="Input 2 4 14 3" xfId="22516"/>
    <cellStyle name="Input 2 4 14 4" xfId="22517"/>
    <cellStyle name="Input 2 4 15" xfId="22518"/>
    <cellStyle name="Input 2 4 15 2" xfId="22519"/>
    <cellStyle name="Input 2 4 15 2 2" xfId="22520"/>
    <cellStyle name="Input 2 4 15 3" xfId="22521"/>
    <cellStyle name="Input 2 4 15 4" xfId="22522"/>
    <cellStyle name="Input 2 4 16" xfId="22523"/>
    <cellStyle name="Input 2 4 16 2" xfId="22524"/>
    <cellStyle name="Input 2 4 16 2 2" xfId="22525"/>
    <cellStyle name="Input 2 4 16 3" xfId="22526"/>
    <cellStyle name="Input 2 4 16 4" xfId="22527"/>
    <cellStyle name="Input 2 4 17" xfId="22528"/>
    <cellStyle name="Input 2 4 18" xfId="22529"/>
    <cellStyle name="Input 2 4 2" xfId="22530"/>
    <cellStyle name="Input 2 4 2 10" xfId="22531"/>
    <cellStyle name="Input 2 4 2 10 2" xfId="22532"/>
    <cellStyle name="Input 2 4 2 10 2 2" xfId="22533"/>
    <cellStyle name="Input 2 4 2 10 3" xfId="22534"/>
    <cellStyle name="Input 2 4 2 10 4" xfId="22535"/>
    <cellStyle name="Input 2 4 2 11" xfId="22536"/>
    <cellStyle name="Input 2 4 2 11 2" xfId="22537"/>
    <cellStyle name="Input 2 4 2 11 2 2" xfId="22538"/>
    <cellStyle name="Input 2 4 2 11 3" xfId="22539"/>
    <cellStyle name="Input 2 4 2 11 4" xfId="22540"/>
    <cellStyle name="Input 2 4 2 12" xfId="22541"/>
    <cellStyle name="Input 2 4 2 12 2" xfId="22542"/>
    <cellStyle name="Input 2 4 2 12 2 2" xfId="22543"/>
    <cellStyle name="Input 2 4 2 12 3" xfId="22544"/>
    <cellStyle name="Input 2 4 2 12 4" xfId="22545"/>
    <cellStyle name="Input 2 4 2 13" xfId="22546"/>
    <cellStyle name="Input 2 4 2 13 2" xfId="22547"/>
    <cellStyle name="Input 2 4 2 13 2 2" xfId="22548"/>
    <cellStyle name="Input 2 4 2 13 3" xfId="22549"/>
    <cellStyle name="Input 2 4 2 13 4" xfId="22550"/>
    <cellStyle name="Input 2 4 2 14" xfId="22551"/>
    <cellStyle name="Input 2 4 2 14 2" xfId="22552"/>
    <cellStyle name="Input 2 4 2 14 2 2" xfId="22553"/>
    <cellStyle name="Input 2 4 2 14 3" xfId="22554"/>
    <cellStyle name="Input 2 4 2 14 4" xfId="22555"/>
    <cellStyle name="Input 2 4 2 15" xfId="22556"/>
    <cellStyle name="Input 2 4 2 16" xfId="22557"/>
    <cellStyle name="Input 2 4 2 2" xfId="22558"/>
    <cellStyle name="Input 2 4 2 2 10" xfId="22559"/>
    <cellStyle name="Input 2 4 2 2 10 2" xfId="22560"/>
    <cellStyle name="Input 2 4 2 2 10 2 2" xfId="22561"/>
    <cellStyle name="Input 2 4 2 2 10 3" xfId="22562"/>
    <cellStyle name="Input 2 4 2 2 10 4" xfId="22563"/>
    <cellStyle name="Input 2 4 2 2 11" xfId="22564"/>
    <cellStyle name="Input 2 4 2 2 11 2" xfId="22565"/>
    <cellStyle name="Input 2 4 2 2 11 2 2" xfId="22566"/>
    <cellStyle name="Input 2 4 2 2 11 3" xfId="22567"/>
    <cellStyle name="Input 2 4 2 2 11 4" xfId="22568"/>
    <cellStyle name="Input 2 4 2 2 12" xfId="22569"/>
    <cellStyle name="Input 2 4 2 2 12 2" xfId="22570"/>
    <cellStyle name="Input 2 4 2 2 12 2 2" xfId="22571"/>
    <cellStyle name="Input 2 4 2 2 12 3" xfId="22572"/>
    <cellStyle name="Input 2 4 2 2 12 4" xfId="22573"/>
    <cellStyle name="Input 2 4 2 2 13" xfId="22574"/>
    <cellStyle name="Input 2 4 2 2 13 2" xfId="22575"/>
    <cellStyle name="Input 2 4 2 2 13 2 2" xfId="22576"/>
    <cellStyle name="Input 2 4 2 2 13 3" xfId="22577"/>
    <cellStyle name="Input 2 4 2 2 13 4" xfId="22578"/>
    <cellStyle name="Input 2 4 2 2 14" xfId="22579"/>
    <cellStyle name="Input 2 4 2 2 14 2" xfId="22580"/>
    <cellStyle name="Input 2 4 2 2 15" xfId="22581"/>
    <cellStyle name="Input 2 4 2 2 15 2" xfId="22582"/>
    <cellStyle name="Input 2 4 2 2 16" xfId="22583"/>
    <cellStyle name="Input 2 4 2 2 17" xfId="22584"/>
    <cellStyle name="Input 2 4 2 2 2" xfId="22585"/>
    <cellStyle name="Input 2 4 2 2 2 10" xfId="22586"/>
    <cellStyle name="Input 2 4 2 2 2 10 2" xfId="22587"/>
    <cellStyle name="Input 2 4 2 2 2 10 2 2" xfId="22588"/>
    <cellStyle name="Input 2 4 2 2 2 10 3" xfId="22589"/>
    <cellStyle name="Input 2 4 2 2 2 10 4" xfId="22590"/>
    <cellStyle name="Input 2 4 2 2 2 11" xfId="22591"/>
    <cellStyle name="Input 2 4 2 2 2 11 2" xfId="22592"/>
    <cellStyle name="Input 2 4 2 2 2 12" xfId="22593"/>
    <cellStyle name="Input 2 4 2 2 2 13" xfId="22594"/>
    <cellStyle name="Input 2 4 2 2 2 2" xfId="22595"/>
    <cellStyle name="Input 2 4 2 2 2 2 2" xfId="22596"/>
    <cellStyle name="Input 2 4 2 2 2 2 2 2" xfId="22597"/>
    <cellStyle name="Input 2 4 2 2 2 2 2 2 2" xfId="22598"/>
    <cellStyle name="Input 2 4 2 2 2 2 2 2 3" xfId="22599"/>
    <cellStyle name="Input 2 4 2 2 2 2 2 2_5.4 MD &amp; utilisation-Spatial" xfId="22600"/>
    <cellStyle name="Input 2 4 2 2 2 2 2 3" xfId="22601"/>
    <cellStyle name="Input 2 4 2 2 2 2 2 4" xfId="22602"/>
    <cellStyle name="Input 2 4 2 2 2 2 2_5.4 MD &amp; utilisation-Spatial" xfId="22603"/>
    <cellStyle name="Input 2 4 2 2 2 2 3" xfId="22604"/>
    <cellStyle name="Input 2 4 2 2 2 2 3 2" xfId="22605"/>
    <cellStyle name="Input 2 4 2 2 2 2 4" xfId="22606"/>
    <cellStyle name="Input 2 4 2 2 2 2 5" xfId="22607"/>
    <cellStyle name="Input 2 4 2 2 2 2_5.4 MD &amp; utilisation-Spatial" xfId="22608"/>
    <cellStyle name="Input 2 4 2 2 2 3" xfId="22609"/>
    <cellStyle name="Input 2 4 2 2 2 3 2" xfId="22610"/>
    <cellStyle name="Input 2 4 2 2 2 3 2 2" xfId="22611"/>
    <cellStyle name="Input 2 4 2 2 2 3 2 3" xfId="22612"/>
    <cellStyle name="Input 2 4 2 2 2 3 2_5.4 MD &amp; utilisation-Spatial" xfId="22613"/>
    <cellStyle name="Input 2 4 2 2 2 3 3" xfId="22614"/>
    <cellStyle name="Input 2 4 2 2 2 3 4" xfId="22615"/>
    <cellStyle name="Input 2 4 2 2 2 3_5.4 MD &amp; utilisation-Spatial" xfId="22616"/>
    <cellStyle name="Input 2 4 2 2 2 4" xfId="22617"/>
    <cellStyle name="Input 2 4 2 2 2 4 2" xfId="22618"/>
    <cellStyle name="Input 2 4 2 2 2 4 2 2" xfId="22619"/>
    <cellStyle name="Input 2 4 2 2 2 4 3" xfId="22620"/>
    <cellStyle name="Input 2 4 2 2 2 4 4" xfId="22621"/>
    <cellStyle name="Input 2 4 2 2 2 5" xfId="22622"/>
    <cellStyle name="Input 2 4 2 2 2 5 2" xfId="22623"/>
    <cellStyle name="Input 2 4 2 2 2 5 2 2" xfId="22624"/>
    <cellStyle name="Input 2 4 2 2 2 5 3" xfId="22625"/>
    <cellStyle name="Input 2 4 2 2 2 5 4" xfId="22626"/>
    <cellStyle name="Input 2 4 2 2 2 6" xfId="22627"/>
    <cellStyle name="Input 2 4 2 2 2 6 2" xfId="22628"/>
    <cellStyle name="Input 2 4 2 2 2 6 2 2" xfId="22629"/>
    <cellStyle name="Input 2 4 2 2 2 6 3" xfId="22630"/>
    <cellStyle name="Input 2 4 2 2 2 6 4" xfId="22631"/>
    <cellStyle name="Input 2 4 2 2 2 7" xfId="22632"/>
    <cellStyle name="Input 2 4 2 2 2 7 2" xfId="22633"/>
    <cellStyle name="Input 2 4 2 2 2 7 2 2" xfId="22634"/>
    <cellStyle name="Input 2 4 2 2 2 7 3" xfId="22635"/>
    <cellStyle name="Input 2 4 2 2 2 7 4" xfId="22636"/>
    <cellStyle name="Input 2 4 2 2 2 8" xfId="22637"/>
    <cellStyle name="Input 2 4 2 2 2 8 2" xfId="22638"/>
    <cellStyle name="Input 2 4 2 2 2 8 2 2" xfId="22639"/>
    <cellStyle name="Input 2 4 2 2 2 8 3" xfId="22640"/>
    <cellStyle name="Input 2 4 2 2 2 8 4" xfId="22641"/>
    <cellStyle name="Input 2 4 2 2 2 9" xfId="22642"/>
    <cellStyle name="Input 2 4 2 2 2 9 2" xfId="22643"/>
    <cellStyle name="Input 2 4 2 2 2 9 2 2" xfId="22644"/>
    <cellStyle name="Input 2 4 2 2 2 9 3" xfId="22645"/>
    <cellStyle name="Input 2 4 2 2 2 9 4" xfId="22646"/>
    <cellStyle name="Input 2 4 2 2 2_5.4 MD &amp; utilisation-Spatial" xfId="22647"/>
    <cellStyle name="Input 2 4 2 2 3" xfId="22648"/>
    <cellStyle name="Input 2 4 2 2 3 10" xfId="22649"/>
    <cellStyle name="Input 2 4 2 2 3 10 2" xfId="22650"/>
    <cellStyle name="Input 2 4 2 2 3 11" xfId="22651"/>
    <cellStyle name="Input 2 4 2 2 3 11 2" xfId="22652"/>
    <cellStyle name="Input 2 4 2 2 3 12" xfId="22653"/>
    <cellStyle name="Input 2 4 2 2 3 13" xfId="22654"/>
    <cellStyle name="Input 2 4 2 2 3 2" xfId="22655"/>
    <cellStyle name="Input 2 4 2 2 3 2 2" xfId="22656"/>
    <cellStyle name="Input 2 4 2 2 3 2 2 2" xfId="22657"/>
    <cellStyle name="Input 2 4 2 2 3 2 2 2 2" xfId="22658"/>
    <cellStyle name="Input 2 4 2 2 3 2 2 2 3" xfId="22659"/>
    <cellStyle name="Input 2 4 2 2 3 2 2 2_5.4 MD &amp; utilisation-Spatial" xfId="22660"/>
    <cellStyle name="Input 2 4 2 2 3 2 2 3" xfId="22661"/>
    <cellStyle name="Input 2 4 2 2 3 2 2 4" xfId="22662"/>
    <cellStyle name="Input 2 4 2 2 3 2 2_5.4 MD &amp; utilisation-Spatial" xfId="22663"/>
    <cellStyle name="Input 2 4 2 2 3 2 3" xfId="22664"/>
    <cellStyle name="Input 2 4 2 2 3 2 3 2" xfId="22665"/>
    <cellStyle name="Input 2 4 2 2 3 2 4" xfId="22666"/>
    <cellStyle name="Input 2 4 2 2 3 2 5" xfId="22667"/>
    <cellStyle name="Input 2 4 2 2 3 2_5.4 MD &amp; utilisation-Spatial" xfId="22668"/>
    <cellStyle name="Input 2 4 2 2 3 3" xfId="22669"/>
    <cellStyle name="Input 2 4 2 2 3 3 2" xfId="22670"/>
    <cellStyle name="Input 2 4 2 2 3 3 2 2" xfId="22671"/>
    <cellStyle name="Input 2 4 2 2 3 3 2 3" xfId="22672"/>
    <cellStyle name="Input 2 4 2 2 3 3 2_5.4 MD &amp; utilisation-Spatial" xfId="22673"/>
    <cellStyle name="Input 2 4 2 2 3 3 3" xfId="22674"/>
    <cellStyle name="Input 2 4 2 2 3 3 4" xfId="22675"/>
    <cellStyle name="Input 2 4 2 2 3 3_5.4 MD &amp; utilisation-Spatial" xfId="22676"/>
    <cellStyle name="Input 2 4 2 2 3 4" xfId="22677"/>
    <cellStyle name="Input 2 4 2 2 3 4 2" xfId="22678"/>
    <cellStyle name="Input 2 4 2 2 3 4 2 2" xfId="22679"/>
    <cellStyle name="Input 2 4 2 2 3 4 3" xfId="22680"/>
    <cellStyle name="Input 2 4 2 2 3 4 4" xfId="22681"/>
    <cellStyle name="Input 2 4 2 2 3 5" xfId="22682"/>
    <cellStyle name="Input 2 4 2 2 3 5 2" xfId="22683"/>
    <cellStyle name="Input 2 4 2 2 3 5 2 2" xfId="22684"/>
    <cellStyle name="Input 2 4 2 2 3 5 3" xfId="22685"/>
    <cellStyle name="Input 2 4 2 2 3 5 4" xfId="22686"/>
    <cellStyle name="Input 2 4 2 2 3 6" xfId="22687"/>
    <cellStyle name="Input 2 4 2 2 3 6 2" xfId="22688"/>
    <cellStyle name="Input 2 4 2 2 3 6 2 2" xfId="22689"/>
    <cellStyle name="Input 2 4 2 2 3 6 3" xfId="22690"/>
    <cellStyle name="Input 2 4 2 2 3 6 4" xfId="22691"/>
    <cellStyle name="Input 2 4 2 2 3 7" xfId="22692"/>
    <cellStyle name="Input 2 4 2 2 3 7 2" xfId="22693"/>
    <cellStyle name="Input 2 4 2 2 3 7 2 2" xfId="22694"/>
    <cellStyle name="Input 2 4 2 2 3 7 3" xfId="22695"/>
    <cellStyle name="Input 2 4 2 2 3 7 4" xfId="22696"/>
    <cellStyle name="Input 2 4 2 2 3 8" xfId="22697"/>
    <cellStyle name="Input 2 4 2 2 3 8 2" xfId="22698"/>
    <cellStyle name="Input 2 4 2 2 3 8 2 2" xfId="22699"/>
    <cellStyle name="Input 2 4 2 2 3 8 3" xfId="22700"/>
    <cellStyle name="Input 2 4 2 2 3 8 4" xfId="22701"/>
    <cellStyle name="Input 2 4 2 2 3 9" xfId="22702"/>
    <cellStyle name="Input 2 4 2 2 3 9 2" xfId="22703"/>
    <cellStyle name="Input 2 4 2 2 3 9 2 2" xfId="22704"/>
    <cellStyle name="Input 2 4 2 2 3 9 3" xfId="22705"/>
    <cellStyle name="Input 2 4 2 2 3 9 4" xfId="22706"/>
    <cellStyle name="Input 2 4 2 2 3_5.4 MD &amp; utilisation-Spatial" xfId="22707"/>
    <cellStyle name="Input 2 4 2 2 4" xfId="22708"/>
    <cellStyle name="Input 2 4 2 2 4 10" xfId="22709"/>
    <cellStyle name="Input 2 4 2 2 4 10 2" xfId="22710"/>
    <cellStyle name="Input 2 4 2 2 4 11" xfId="22711"/>
    <cellStyle name="Input 2 4 2 2 4 11 2" xfId="22712"/>
    <cellStyle name="Input 2 4 2 2 4 12" xfId="22713"/>
    <cellStyle name="Input 2 4 2 2 4 13" xfId="22714"/>
    <cellStyle name="Input 2 4 2 2 4 2" xfId="22715"/>
    <cellStyle name="Input 2 4 2 2 4 2 2" xfId="22716"/>
    <cellStyle name="Input 2 4 2 2 4 2 2 2" xfId="22717"/>
    <cellStyle name="Input 2 4 2 2 4 2 2 3" xfId="22718"/>
    <cellStyle name="Input 2 4 2 2 4 2 2_5.4 MD &amp; utilisation-Spatial" xfId="22719"/>
    <cellStyle name="Input 2 4 2 2 4 2 3" xfId="22720"/>
    <cellStyle name="Input 2 4 2 2 4 2 4" xfId="22721"/>
    <cellStyle name="Input 2 4 2 2 4 2_5.4 MD &amp; utilisation-Spatial" xfId="22722"/>
    <cellStyle name="Input 2 4 2 2 4 3" xfId="22723"/>
    <cellStyle name="Input 2 4 2 2 4 3 2" xfId="22724"/>
    <cellStyle name="Input 2 4 2 2 4 3 2 2" xfId="22725"/>
    <cellStyle name="Input 2 4 2 2 4 3 3" xfId="22726"/>
    <cellStyle name="Input 2 4 2 2 4 3 4" xfId="22727"/>
    <cellStyle name="Input 2 4 2 2 4 4" xfId="22728"/>
    <cellStyle name="Input 2 4 2 2 4 4 2" xfId="22729"/>
    <cellStyle name="Input 2 4 2 2 4 4 2 2" xfId="22730"/>
    <cellStyle name="Input 2 4 2 2 4 4 3" xfId="22731"/>
    <cellStyle name="Input 2 4 2 2 4 4 4" xfId="22732"/>
    <cellStyle name="Input 2 4 2 2 4 5" xfId="22733"/>
    <cellStyle name="Input 2 4 2 2 4 5 2" xfId="22734"/>
    <cellStyle name="Input 2 4 2 2 4 5 2 2" xfId="22735"/>
    <cellStyle name="Input 2 4 2 2 4 5 3" xfId="22736"/>
    <cellStyle name="Input 2 4 2 2 4 5 4" xfId="22737"/>
    <cellStyle name="Input 2 4 2 2 4 6" xfId="22738"/>
    <cellStyle name="Input 2 4 2 2 4 6 2" xfId="22739"/>
    <cellStyle name="Input 2 4 2 2 4 6 2 2" xfId="22740"/>
    <cellStyle name="Input 2 4 2 2 4 6 3" xfId="22741"/>
    <cellStyle name="Input 2 4 2 2 4 6 4" xfId="22742"/>
    <cellStyle name="Input 2 4 2 2 4 7" xfId="22743"/>
    <cellStyle name="Input 2 4 2 2 4 7 2" xfId="22744"/>
    <cellStyle name="Input 2 4 2 2 4 7 2 2" xfId="22745"/>
    <cellStyle name="Input 2 4 2 2 4 7 3" xfId="22746"/>
    <cellStyle name="Input 2 4 2 2 4 7 4" xfId="22747"/>
    <cellStyle name="Input 2 4 2 2 4 8" xfId="22748"/>
    <cellStyle name="Input 2 4 2 2 4 8 2" xfId="22749"/>
    <cellStyle name="Input 2 4 2 2 4 8 2 2" xfId="22750"/>
    <cellStyle name="Input 2 4 2 2 4 8 3" xfId="22751"/>
    <cellStyle name="Input 2 4 2 2 4 8 4" xfId="22752"/>
    <cellStyle name="Input 2 4 2 2 4 9" xfId="22753"/>
    <cellStyle name="Input 2 4 2 2 4 9 2" xfId="22754"/>
    <cellStyle name="Input 2 4 2 2 4 9 2 2" xfId="22755"/>
    <cellStyle name="Input 2 4 2 2 4 9 3" xfId="22756"/>
    <cellStyle name="Input 2 4 2 2 4 9 4" xfId="22757"/>
    <cellStyle name="Input 2 4 2 2 4_5.4 MD &amp; utilisation-Spatial" xfId="22758"/>
    <cellStyle name="Input 2 4 2 2 5" xfId="22759"/>
    <cellStyle name="Input 2 4 2 2 5 2" xfId="22760"/>
    <cellStyle name="Input 2 4 2 2 5 2 2" xfId="22761"/>
    <cellStyle name="Input 2 4 2 2 5 2 3" xfId="22762"/>
    <cellStyle name="Input 2 4 2 2 5 2_5.4 MD &amp; utilisation-Spatial" xfId="22763"/>
    <cellStyle name="Input 2 4 2 2 5 3" xfId="22764"/>
    <cellStyle name="Input 2 4 2 2 5 4" xfId="22765"/>
    <cellStyle name="Input 2 4 2 2 5_5.4 MD &amp; utilisation-Spatial" xfId="22766"/>
    <cellStyle name="Input 2 4 2 2 6" xfId="22767"/>
    <cellStyle name="Input 2 4 2 2 6 2" xfId="22768"/>
    <cellStyle name="Input 2 4 2 2 6 2 2" xfId="22769"/>
    <cellStyle name="Input 2 4 2 2 6 3" xfId="22770"/>
    <cellStyle name="Input 2 4 2 2 6 4" xfId="22771"/>
    <cellStyle name="Input 2 4 2 2 7" xfId="22772"/>
    <cellStyle name="Input 2 4 2 2 7 2" xfId="22773"/>
    <cellStyle name="Input 2 4 2 2 7 2 2" xfId="22774"/>
    <cellStyle name="Input 2 4 2 2 7 3" xfId="22775"/>
    <cellStyle name="Input 2 4 2 2 7 4" xfId="22776"/>
    <cellStyle name="Input 2 4 2 2 8" xfId="22777"/>
    <cellStyle name="Input 2 4 2 2 8 2" xfId="22778"/>
    <cellStyle name="Input 2 4 2 2 8 2 2" xfId="22779"/>
    <cellStyle name="Input 2 4 2 2 8 3" xfId="22780"/>
    <cellStyle name="Input 2 4 2 2 8 4" xfId="22781"/>
    <cellStyle name="Input 2 4 2 2 9" xfId="22782"/>
    <cellStyle name="Input 2 4 2 2 9 2" xfId="22783"/>
    <cellStyle name="Input 2 4 2 2 9 2 2" xfId="22784"/>
    <cellStyle name="Input 2 4 2 2 9 3" xfId="22785"/>
    <cellStyle name="Input 2 4 2 2 9 4" xfId="22786"/>
    <cellStyle name="Input 2 4 2 2_5.4 MD &amp; utilisation-Spatial" xfId="22787"/>
    <cellStyle name="Input 2 4 2 3" xfId="22788"/>
    <cellStyle name="Input 2 4 2 3 10" xfId="22789"/>
    <cellStyle name="Input 2 4 2 3 10 2" xfId="22790"/>
    <cellStyle name="Input 2 4 2 3 10 2 2" xfId="22791"/>
    <cellStyle name="Input 2 4 2 3 10 3" xfId="22792"/>
    <cellStyle name="Input 2 4 2 3 10 4" xfId="22793"/>
    <cellStyle name="Input 2 4 2 3 11" xfId="22794"/>
    <cellStyle name="Input 2 4 2 3 12" xfId="22795"/>
    <cellStyle name="Input 2 4 2 3 2" xfId="22796"/>
    <cellStyle name="Input 2 4 2 3 2 2" xfId="22797"/>
    <cellStyle name="Input 2 4 2 3 2 2 2" xfId="22798"/>
    <cellStyle name="Input 2 4 2 3 2 2 2 2" xfId="22799"/>
    <cellStyle name="Input 2 4 2 3 2 2 2 3" xfId="22800"/>
    <cellStyle name="Input 2 4 2 3 2 2 2_5.4 MD &amp; utilisation-Spatial" xfId="22801"/>
    <cellStyle name="Input 2 4 2 3 2 2 3" xfId="22802"/>
    <cellStyle name="Input 2 4 2 3 2 2 4" xfId="22803"/>
    <cellStyle name="Input 2 4 2 3 2 2_5.4 MD &amp; utilisation-Spatial" xfId="22804"/>
    <cellStyle name="Input 2 4 2 3 2 3" xfId="22805"/>
    <cellStyle name="Input 2 4 2 3 2 3 2" xfId="22806"/>
    <cellStyle name="Input 2 4 2 3 2 4" xfId="22807"/>
    <cellStyle name="Input 2 4 2 3 2 5" xfId="22808"/>
    <cellStyle name="Input 2 4 2 3 2_5.4 MD &amp; utilisation-Spatial" xfId="22809"/>
    <cellStyle name="Input 2 4 2 3 3" xfId="22810"/>
    <cellStyle name="Input 2 4 2 3 3 2" xfId="22811"/>
    <cellStyle name="Input 2 4 2 3 3 2 2" xfId="22812"/>
    <cellStyle name="Input 2 4 2 3 3 2 3" xfId="22813"/>
    <cellStyle name="Input 2 4 2 3 3 2_5.4 MD &amp; utilisation-Spatial" xfId="22814"/>
    <cellStyle name="Input 2 4 2 3 3 3" xfId="22815"/>
    <cellStyle name="Input 2 4 2 3 3 4" xfId="22816"/>
    <cellStyle name="Input 2 4 2 3 3_5.4 MD &amp; utilisation-Spatial" xfId="22817"/>
    <cellStyle name="Input 2 4 2 3 4" xfId="22818"/>
    <cellStyle name="Input 2 4 2 3 4 2" xfId="22819"/>
    <cellStyle name="Input 2 4 2 3 4 2 2" xfId="22820"/>
    <cellStyle name="Input 2 4 2 3 4 3" xfId="22821"/>
    <cellStyle name="Input 2 4 2 3 4 4" xfId="22822"/>
    <cellStyle name="Input 2 4 2 3 5" xfId="22823"/>
    <cellStyle name="Input 2 4 2 3 5 2" xfId="22824"/>
    <cellStyle name="Input 2 4 2 3 5 2 2" xfId="22825"/>
    <cellStyle name="Input 2 4 2 3 5 3" xfId="22826"/>
    <cellStyle name="Input 2 4 2 3 5 4" xfId="22827"/>
    <cellStyle name="Input 2 4 2 3 6" xfId="22828"/>
    <cellStyle name="Input 2 4 2 3 6 2" xfId="22829"/>
    <cellStyle name="Input 2 4 2 3 6 2 2" xfId="22830"/>
    <cellStyle name="Input 2 4 2 3 6 3" xfId="22831"/>
    <cellStyle name="Input 2 4 2 3 6 4" xfId="22832"/>
    <cellStyle name="Input 2 4 2 3 7" xfId="22833"/>
    <cellStyle name="Input 2 4 2 3 7 2" xfId="22834"/>
    <cellStyle name="Input 2 4 2 3 7 2 2" xfId="22835"/>
    <cellStyle name="Input 2 4 2 3 7 3" xfId="22836"/>
    <cellStyle name="Input 2 4 2 3 7 4" xfId="22837"/>
    <cellStyle name="Input 2 4 2 3 8" xfId="22838"/>
    <cellStyle name="Input 2 4 2 3 8 2" xfId="22839"/>
    <cellStyle name="Input 2 4 2 3 8 2 2" xfId="22840"/>
    <cellStyle name="Input 2 4 2 3 8 3" xfId="22841"/>
    <cellStyle name="Input 2 4 2 3 8 4" xfId="22842"/>
    <cellStyle name="Input 2 4 2 3 9" xfId="22843"/>
    <cellStyle name="Input 2 4 2 3 9 2" xfId="22844"/>
    <cellStyle name="Input 2 4 2 3 9 2 2" xfId="22845"/>
    <cellStyle name="Input 2 4 2 3 9 3" xfId="22846"/>
    <cellStyle name="Input 2 4 2 3 9 4" xfId="22847"/>
    <cellStyle name="Input 2 4 2 3_5.4 MD &amp; utilisation-Spatial" xfId="22848"/>
    <cellStyle name="Input 2 4 2 4" xfId="22849"/>
    <cellStyle name="Input 2 4 2 4 10" xfId="22850"/>
    <cellStyle name="Input 2 4 2 4 10 2" xfId="22851"/>
    <cellStyle name="Input 2 4 2 4 11" xfId="22852"/>
    <cellStyle name="Input 2 4 2 4 11 2" xfId="22853"/>
    <cellStyle name="Input 2 4 2 4 12" xfId="22854"/>
    <cellStyle name="Input 2 4 2 4 13" xfId="22855"/>
    <cellStyle name="Input 2 4 2 4 2" xfId="22856"/>
    <cellStyle name="Input 2 4 2 4 2 2" xfId="22857"/>
    <cellStyle name="Input 2 4 2 4 2 2 2" xfId="22858"/>
    <cellStyle name="Input 2 4 2 4 2 2 2 2" xfId="22859"/>
    <cellStyle name="Input 2 4 2 4 2 2 2 3" xfId="22860"/>
    <cellStyle name="Input 2 4 2 4 2 2 2_5.4 MD &amp; utilisation-Spatial" xfId="22861"/>
    <cellStyle name="Input 2 4 2 4 2 2 3" xfId="22862"/>
    <cellStyle name="Input 2 4 2 4 2 2 4" xfId="22863"/>
    <cellStyle name="Input 2 4 2 4 2 2_5.4 MD &amp; utilisation-Spatial" xfId="22864"/>
    <cellStyle name="Input 2 4 2 4 2 3" xfId="22865"/>
    <cellStyle name="Input 2 4 2 4 2 3 2" xfId="22866"/>
    <cellStyle name="Input 2 4 2 4 2 4" xfId="22867"/>
    <cellStyle name="Input 2 4 2 4 2 5" xfId="22868"/>
    <cellStyle name="Input 2 4 2 4 2_5.4 MD &amp; utilisation-Spatial" xfId="22869"/>
    <cellStyle name="Input 2 4 2 4 3" xfId="22870"/>
    <cellStyle name="Input 2 4 2 4 3 2" xfId="22871"/>
    <cellStyle name="Input 2 4 2 4 3 2 2" xfId="22872"/>
    <cellStyle name="Input 2 4 2 4 3 2 3" xfId="22873"/>
    <cellStyle name="Input 2 4 2 4 3 2_5.4 MD &amp; utilisation-Spatial" xfId="22874"/>
    <cellStyle name="Input 2 4 2 4 3 3" xfId="22875"/>
    <cellStyle name="Input 2 4 2 4 3 4" xfId="22876"/>
    <cellStyle name="Input 2 4 2 4 3 5" xfId="22877"/>
    <cellStyle name="Input 2 4 2 4 3_5.4 MD &amp; utilisation-Spatial" xfId="22878"/>
    <cellStyle name="Input 2 4 2 4 4" xfId="22879"/>
    <cellStyle name="Input 2 4 2 4 4 2" xfId="22880"/>
    <cellStyle name="Input 2 4 2 4 4 2 2" xfId="22881"/>
    <cellStyle name="Input 2 4 2 4 4 3" xfId="22882"/>
    <cellStyle name="Input 2 4 2 4 4 4" xfId="22883"/>
    <cellStyle name="Input 2 4 2 4 5" xfId="22884"/>
    <cellStyle name="Input 2 4 2 4 5 2" xfId="22885"/>
    <cellStyle name="Input 2 4 2 4 5 2 2" xfId="22886"/>
    <cellStyle name="Input 2 4 2 4 5 3" xfId="22887"/>
    <cellStyle name="Input 2 4 2 4 5 4" xfId="22888"/>
    <cellStyle name="Input 2 4 2 4 6" xfId="22889"/>
    <cellStyle name="Input 2 4 2 4 6 2" xfId="22890"/>
    <cellStyle name="Input 2 4 2 4 6 2 2" xfId="22891"/>
    <cellStyle name="Input 2 4 2 4 6 3" xfId="22892"/>
    <cellStyle name="Input 2 4 2 4 6 4" xfId="22893"/>
    <cellStyle name="Input 2 4 2 4 7" xfId="22894"/>
    <cellStyle name="Input 2 4 2 4 7 2" xfId="22895"/>
    <cellStyle name="Input 2 4 2 4 7 2 2" xfId="22896"/>
    <cellStyle name="Input 2 4 2 4 7 3" xfId="22897"/>
    <cellStyle name="Input 2 4 2 4 7 4" xfId="22898"/>
    <cellStyle name="Input 2 4 2 4 8" xfId="22899"/>
    <cellStyle name="Input 2 4 2 4 8 2" xfId="22900"/>
    <cellStyle name="Input 2 4 2 4 8 2 2" xfId="22901"/>
    <cellStyle name="Input 2 4 2 4 8 3" xfId="22902"/>
    <cellStyle name="Input 2 4 2 4 8 4" xfId="22903"/>
    <cellStyle name="Input 2 4 2 4 9" xfId="22904"/>
    <cellStyle name="Input 2 4 2 4 9 2" xfId="22905"/>
    <cellStyle name="Input 2 4 2 4 9 2 2" xfId="22906"/>
    <cellStyle name="Input 2 4 2 4 9 3" xfId="22907"/>
    <cellStyle name="Input 2 4 2 4 9 4" xfId="22908"/>
    <cellStyle name="Input 2 4 2 4_5.4 MD &amp; utilisation-Spatial" xfId="22909"/>
    <cellStyle name="Input 2 4 2 5" xfId="22910"/>
    <cellStyle name="Input 2 4 2 5 10" xfId="22911"/>
    <cellStyle name="Input 2 4 2 5 10 2" xfId="22912"/>
    <cellStyle name="Input 2 4 2 5 11" xfId="22913"/>
    <cellStyle name="Input 2 4 2 5 11 2" xfId="22914"/>
    <cellStyle name="Input 2 4 2 5 12" xfId="22915"/>
    <cellStyle name="Input 2 4 2 5 13" xfId="22916"/>
    <cellStyle name="Input 2 4 2 5 2" xfId="22917"/>
    <cellStyle name="Input 2 4 2 5 2 2" xfId="22918"/>
    <cellStyle name="Input 2 4 2 5 2 2 2" xfId="22919"/>
    <cellStyle name="Input 2 4 2 5 2 2 3" xfId="22920"/>
    <cellStyle name="Input 2 4 2 5 2 2_5.4 MD &amp; utilisation-Spatial" xfId="22921"/>
    <cellStyle name="Input 2 4 2 5 2 3" xfId="22922"/>
    <cellStyle name="Input 2 4 2 5 2 4" xfId="22923"/>
    <cellStyle name="Input 2 4 2 5 2 5" xfId="22924"/>
    <cellStyle name="Input 2 4 2 5 2_5.4 MD &amp; utilisation-Spatial" xfId="22925"/>
    <cellStyle name="Input 2 4 2 5 3" xfId="22926"/>
    <cellStyle name="Input 2 4 2 5 3 2" xfId="22927"/>
    <cellStyle name="Input 2 4 2 5 3 2 2" xfId="22928"/>
    <cellStyle name="Input 2 4 2 5 3 3" xfId="22929"/>
    <cellStyle name="Input 2 4 2 5 3 4" xfId="22930"/>
    <cellStyle name="Input 2 4 2 5 4" xfId="22931"/>
    <cellStyle name="Input 2 4 2 5 4 2" xfId="22932"/>
    <cellStyle name="Input 2 4 2 5 4 2 2" xfId="22933"/>
    <cellStyle name="Input 2 4 2 5 4 3" xfId="22934"/>
    <cellStyle name="Input 2 4 2 5 4 4" xfId="22935"/>
    <cellStyle name="Input 2 4 2 5 5" xfId="22936"/>
    <cellStyle name="Input 2 4 2 5 5 2" xfId="22937"/>
    <cellStyle name="Input 2 4 2 5 5 2 2" xfId="22938"/>
    <cellStyle name="Input 2 4 2 5 5 3" xfId="22939"/>
    <cellStyle name="Input 2 4 2 5 5 4" xfId="22940"/>
    <cellStyle name="Input 2 4 2 5 6" xfId="22941"/>
    <cellStyle name="Input 2 4 2 5 6 2" xfId="22942"/>
    <cellStyle name="Input 2 4 2 5 6 2 2" xfId="22943"/>
    <cellStyle name="Input 2 4 2 5 6 3" xfId="22944"/>
    <cellStyle name="Input 2 4 2 5 6 4" xfId="22945"/>
    <cellStyle name="Input 2 4 2 5 7" xfId="22946"/>
    <cellStyle name="Input 2 4 2 5 7 2" xfId="22947"/>
    <cellStyle name="Input 2 4 2 5 7 2 2" xfId="22948"/>
    <cellStyle name="Input 2 4 2 5 7 3" xfId="22949"/>
    <cellStyle name="Input 2 4 2 5 7 4" xfId="22950"/>
    <cellStyle name="Input 2 4 2 5 8" xfId="22951"/>
    <cellStyle name="Input 2 4 2 5 8 2" xfId="22952"/>
    <cellStyle name="Input 2 4 2 5 8 2 2" xfId="22953"/>
    <cellStyle name="Input 2 4 2 5 8 3" xfId="22954"/>
    <cellStyle name="Input 2 4 2 5 8 4" xfId="22955"/>
    <cellStyle name="Input 2 4 2 5 9" xfId="22956"/>
    <cellStyle name="Input 2 4 2 5 9 2" xfId="22957"/>
    <cellStyle name="Input 2 4 2 5 9 2 2" xfId="22958"/>
    <cellStyle name="Input 2 4 2 5 9 3" xfId="22959"/>
    <cellStyle name="Input 2 4 2 5 9 4" xfId="22960"/>
    <cellStyle name="Input 2 4 2 5_5.4 MD &amp; utilisation-Spatial" xfId="22961"/>
    <cellStyle name="Input 2 4 2 6" xfId="22962"/>
    <cellStyle name="Input 2 4 2 6 2" xfId="22963"/>
    <cellStyle name="Input 2 4 2 6 2 2" xfId="22964"/>
    <cellStyle name="Input 2 4 2 6 2 3" xfId="22965"/>
    <cellStyle name="Input 2 4 2 6 2_5.4 MD &amp; utilisation-Spatial" xfId="22966"/>
    <cellStyle name="Input 2 4 2 6 3" xfId="22967"/>
    <cellStyle name="Input 2 4 2 6 4" xfId="22968"/>
    <cellStyle name="Input 2 4 2 6_5.4 MD &amp; utilisation-Spatial" xfId="22969"/>
    <cellStyle name="Input 2 4 2 7" xfId="22970"/>
    <cellStyle name="Input 2 4 2 7 2" xfId="22971"/>
    <cellStyle name="Input 2 4 2 7 2 2" xfId="22972"/>
    <cellStyle name="Input 2 4 2 7 3" xfId="22973"/>
    <cellStyle name="Input 2 4 2 7 4" xfId="22974"/>
    <cellStyle name="Input 2 4 2 8" xfId="22975"/>
    <cellStyle name="Input 2 4 2 8 2" xfId="22976"/>
    <cellStyle name="Input 2 4 2 8 2 2" xfId="22977"/>
    <cellStyle name="Input 2 4 2 8 3" xfId="22978"/>
    <cellStyle name="Input 2 4 2 8 4" xfId="22979"/>
    <cellStyle name="Input 2 4 2 9" xfId="22980"/>
    <cellStyle name="Input 2 4 2 9 2" xfId="22981"/>
    <cellStyle name="Input 2 4 2 9 2 2" xfId="22982"/>
    <cellStyle name="Input 2 4 2 9 3" xfId="22983"/>
    <cellStyle name="Input 2 4 2 9 4" xfId="22984"/>
    <cellStyle name="Input 2 4 2_5.4 MD &amp; utilisation-Spatial" xfId="22985"/>
    <cellStyle name="Input 2 4 3" xfId="22986"/>
    <cellStyle name="Input 2 4 3 10" xfId="22987"/>
    <cellStyle name="Input 2 4 3 10 2" xfId="22988"/>
    <cellStyle name="Input 2 4 3 10 2 2" xfId="22989"/>
    <cellStyle name="Input 2 4 3 10 3" xfId="22990"/>
    <cellStyle name="Input 2 4 3 10 4" xfId="22991"/>
    <cellStyle name="Input 2 4 3 11" xfId="22992"/>
    <cellStyle name="Input 2 4 3 11 2" xfId="22993"/>
    <cellStyle name="Input 2 4 3 11 2 2" xfId="22994"/>
    <cellStyle name="Input 2 4 3 11 3" xfId="22995"/>
    <cellStyle name="Input 2 4 3 11 4" xfId="22996"/>
    <cellStyle name="Input 2 4 3 12" xfId="22997"/>
    <cellStyle name="Input 2 4 3 12 2" xfId="22998"/>
    <cellStyle name="Input 2 4 3 12 2 2" xfId="22999"/>
    <cellStyle name="Input 2 4 3 12 3" xfId="23000"/>
    <cellStyle name="Input 2 4 3 12 4" xfId="23001"/>
    <cellStyle name="Input 2 4 3 13" xfId="23002"/>
    <cellStyle name="Input 2 4 3 13 2" xfId="23003"/>
    <cellStyle name="Input 2 4 3 13 2 2" xfId="23004"/>
    <cellStyle name="Input 2 4 3 13 3" xfId="23005"/>
    <cellStyle name="Input 2 4 3 13 4" xfId="23006"/>
    <cellStyle name="Input 2 4 3 14" xfId="23007"/>
    <cellStyle name="Input 2 4 3 14 2" xfId="23008"/>
    <cellStyle name="Input 2 4 3 14 2 2" xfId="23009"/>
    <cellStyle name="Input 2 4 3 14 3" xfId="23010"/>
    <cellStyle name="Input 2 4 3 14 4" xfId="23011"/>
    <cellStyle name="Input 2 4 3 15" xfId="23012"/>
    <cellStyle name="Input 2 4 3 16" xfId="23013"/>
    <cellStyle name="Input 2 4 3 2" xfId="23014"/>
    <cellStyle name="Input 2 4 3 2 10" xfId="23015"/>
    <cellStyle name="Input 2 4 3 2 10 2" xfId="23016"/>
    <cellStyle name="Input 2 4 3 2 10 2 2" xfId="23017"/>
    <cellStyle name="Input 2 4 3 2 10 3" xfId="23018"/>
    <cellStyle name="Input 2 4 3 2 10 4" xfId="23019"/>
    <cellStyle name="Input 2 4 3 2 11" xfId="23020"/>
    <cellStyle name="Input 2 4 3 2 11 2" xfId="23021"/>
    <cellStyle name="Input 2 4 3 2 11 2 2" xfId="23022"/>
    <cellStyle name="Input 2 4 3 2 11 3" xfId="23023"/>
    <cellStyle name="Input 2 4 3 2 11 4" xfId="23024"/>
    <cellStyle name="Input 2 4 3 2 12" xfId="23025"/>
    <cellStyle name="Input 2 4 3 2 12 2" xfId="23026"/>
    <cellStyle name="Input 2 4 3 2 12 2 2" xfId="23027"/>
    <cellStyle name="Input 2 4 3 2 12 3" xfId="23028"/>
    <cellStyle name="Input 2 4 3 2 12 4" xfId="23029"/>
    <cellStyle name="Input 2 4 3 2 13" xfId="23030"/>
    <cellStyle name="Input 2 4 3 2 13 2" xfId="23031"/>
    <cellStyle name="Input 2 4 3 2 13 2 2" xfId="23032"/>
    <cellStyle name="Input 2 4 3 2 13 3" xfId="23033"/>
    <cellStyle name="Input 2 4 3 2 13 4" xfId="23034"/>
    <cellStyle name="Input 2 4 3 2 14" xfId="23035"/>
    <cellStyle name="Input 2 4 3 2 14 2" xfId="23036"/>
    <cellStyle name="Input 2 4 3 2 15" xfId="23037"/>
    <cellStyle name="Input 2 4 3 2 15 2" xfId="23038"/>
    <cellStyle name="Input 2 4 3 2 16" xfId="23039"/>
    <cellStyle name="Input 2 4 3 2 17" xfId="23040"/>
    <cellStyle name="Input 2 4 3 2 2" xfId="23041"/>
    <cellStyle name="Input 2 4 3 2 2 10" xfId="23042"/>
    <cellStyle name="Input 2 4 3 2 2 10 2" xfId="23043"/>
    <cellStyle name="Input 2 4 3 2 2 10 2 2" xfId="23044"/>
    <cellStyle name="Input 2 4 3 2 2 10 3" xfId="23045"/>
    <cellStyle name="Input 2 4 3 2 2 10 4" xfId="23046"/>
    <cellStyle name="Input 2 4 3 2 2 11" xfId="23047"/>
    <cellStyle name="Input 2 4 3 2 2 11 2" xfId="23048"/>
    <cellStyle name="Input 2 4 3 2 2 12" xfId="23049"/>
    <cellStyle name="Input 2 4 3 2 2 13" xfId="23050"/>
    <cellStyle name="Input 2 4 3 2 2 2" xfId="23051"/>
    <cellStyle name="Input 2 4 3 2 2 2 2" xfId="23052"/>
    <cellStyle name="Input 2 4 3 2 2 2 2 2" xfId="23053"/>
    <cellStyle name="Input 2 4 3 2 2 2 2 2 2" xfId="23054"/>
    <cellStyle name="Input 2 4 3 2 2 2 2 2 3" xfId="23055"/>
    <cellStyle name="Input 2 4 3 2 2 2 2 2_5.4 MD &amp; utilisation-Spatial" xfId="23056"/>
    <cellStyle name="Input 2 4 3 2 2 2 2 3" xfId="23057"/>
    <cellStyle name="Input 2 4 3 2 2 2 2 4" xfId="23058"/>
    <cellStyle name="Input 2 4 3 2 2 2 2_5.4 MD &amp; utilisation-Spatial" xfId="23059"/>
    <cellStyle name="Input 2 4 3 2 2 2 3" xfId="23060"/>
    <cellStyle name="Input 2 4 3 2 2 2 3 2" xfId="23061"/>
    <cellStyle name="Input 2 4 3 2 2 2 4" xfId="23062"/>
    <cellStyle name="Input 2 4 3 2 2 2 5" xfId="23063"/>
    <cellStyle name="Input 2 4 3 2 2 2_5.4 MD &amp; utilisation-Spatial" xfId="23064"/>
    <cellStyle name="Input 2 4 3 2 2 3" xfId="23065"/>
    <cellStyle name="Input 2 4 3 2 2 3 2" xfId="23066"/>
    <cellStyle name="Input 2 4 3 2 2 3 2 2" xfId="23067"/>
    <cellStyle name="Input 2 4 3 2 2 3 2 3" xfId="23068"/>
    <cellStyle name="Input 2 4 3 2 2 3 2_5.4 MD &amp; utilisation-Spatial" xfId="23069"/>
    <cellStyle name="Input 2 4 3 2 2 3 3" xfId="23070"/>
    <cellStyle name="Input 2 4 3 2 2 3 4" xfId="23071"/>
    <cellStyle name="Input 2 4 3 2 2 3_5.4 MD &amp; utilisation-Spatial" xfId="23072"/>
    <cellStyle name="Input 2 4 3 2 2 4" xfId="23073"/>
    <cellStyle name="Input 2 4 3 2 2 4 2" xfId="23074"/>
    <cellStyle name="Input 2 4 3 2 2 4 2 2" xfId="23075"/>
    <cellStyle name="Input 2 4 3 2 2 4 3" xfId="23076"/>
    <cellStyle name="Input 2 4 3 2 2 4 4" xfId="23077"/>
    <cellStyle name="Input 2 4 3 2 2 5" xfId="23078"/>
    <cellStyle name="Input 2 4 3 2 2 5 2" xfId="23079"/>
    <cellStyle name="Input 2 4 3 2 2 5 2 2" xfId="23080"/>
    <cellStyle name="Input 2 4 3 2 2 5 3" xfId="23081"/>
    <cellStyle name="Input 2 4 3 2 2 5 4" xfId="23082"/>
    <cellStyle name="Input 2 4 3 2 2 6" xfId="23083"/>
    <cellStyle name="Input 2 4 3 2 2 6 2" xfId="23084"/>
    <cellStyle name="Input 2 4 3 2 2 6 2 2" xfId="23085"/>
    <cellStyle name="Input 2 4 3 2 2 6 3" xfId="23086"/>
    <cellStyle name="Input 2 4 3 2 2 6 4" xfId="23087"/>
    <cellStyle name="Input 2 4 3 2 2 7" xfId="23088"/>
    <cellStyle name="Input 2 4 3 2 2 7 2" xfId="23089"/>
    <cellStyle name="Input 2 4 3 2 2 7 2 2" xfId="23090"/>
    <cellStyle name="Input 2 4 3 2 2 7 3" xfId="23091"/>
    <cellStyle name="Input 2 4 3 2 2 7 4" xfId="23092"/>
    <cellStyle name="Input 2 4 3 2 2 8" xfId="23093"/>
    <cellStyle name="Input 2 4 3 2 2 8 2" xfId="23094"/>
    <cellStyle name="Input 2 4 3 2 2 8 2 2" xfId="23095"/>
    <cellStyle name="Input 2 4 3 2 2 8 3" xfId="23096"/>
    <cellStyle name="Input 2 4 3 2 2 8 4" xfId="23097"/>
    <cellStyle name="Input 2 4 3 2 2 9" xfId="23098"/>
    <cellStyle name="Input 2 4 3 2 2 9 2" xfId="23099"/>
    <cellStyle name="Input 2 4 3 2 2 9 2 2" xfId="23100"/>
    <cellStyle name="Input 2 4 3 2 2 9 3" xfId="23101"/>
    <cellStyle name="Input 2 4 3 2 2 9 4" xfId="23102"/>
    <cellStyle name="Input 2 4 3 2 2_5.4 MD &amp; utilisation-Spatial" xfId="23103"/>
    <cellStyle name="Input 2 4 3 2 3" xfId="23104"/>
    <cellStyle name="Input 2 4 3 2 3 10" xfId="23105"/>
    <cellStyle name="Input 2 4 3 2 3 10 2" xfId="23106"/>
    <cellStyle name="Input 2 4 3 2 3 11" xfId="23107"/>
    <cellStyle name="Input 2 4 3 2 3 11 2" xfId="23108"/>
    <cellStyle name="Input 2 4 3 2 3 12" xfId="23109"/>
    <cellStyle name="Input 2 4 3 2 3 13" xfId="23110"/>
    <cellStyle name="Input 2 4 3 2 3 2" xfId="23111"/>
    <cellStyle name="Input 2 4 3 2 3 2 2" xfId="23112"/>
    <cellStyle name="Input 2 4 3 2 3 2 2 2" xfId="23113"/>
    <cellStyle name="Input 2 4 3 2 3 2 2 2 2" xfId="23114"/>
    <cellStyle name="Input 2 4 3 2 3 2 2 2 3" xfId="23115"/>
    <cellStyle name="Input 2 4 3 2 3 2 2 2_5.4 MD &amp; utilisation-Spatial" xfId="23116"/>
    <cellStyle name="Input 2 4 3 2 3 2 2 3" xfId="23117"/>
    <cellStyle name="Input 2 4 3 2 3 2 2 4" xfId="23118"/>
    <cellStyle name="Input 2 4 3 2 3 2 2_5.4 MD &amp; utilisation-Spatial" xfId="23119"/>
    <cellStyle name="Input 2 4 3 2 3 2 3" xfId="23120"/>
    <cellStyle name="Input 2 4 3 2 3 2 3 2" xfId="23121"/>
    <cellStyle name="Input 2 4 3 2 3 2 4" xfId="23122"/>
    <cellStyle name="Input 2 4 3 2 3 2 5" xfId="23123"/>
    <cellStyle name="Input 2 4 3 2 3 2_5.4 MD &amp; utilisation-Spatial" xfId="23124"/>
    <cellStyle name="Input 2 4 3 2 3 3" xfId="23125"/>
    <cellStyle name="Input 2 4 3 2 3 3 2" xfId="23126"/>
    <cellStyle name="Input 2 4 3 2 3 3 2 2" xfId="23127"/>
    <cellStyle name="Input 2 4 3 2 3 3 2 3" xfId="23128"/>
    <cellStyle name="Input 2 4 3 2 3 3 2_5.4 MD &amp; utilisation-Spatial" xfId="23129"/>
    <cellStyle name="Input 2 4 3 2 3 3 3" xfId="23130"/>
    <cellStyle name="Input 2 4 3 2 3 3 4" xfId="23131"/>
    <cellStyle name="Input 2 4 3 2 3 3_5.4 MD &amp; utilisation-Spatial" xfId="23132"/>
    <cellStyle name="Input 2 4 3 2 3 4" xfId="23133"/>
    <cellStyle name="Input 2 4 3 2 3 4 2" xfId="23134"/>
    <cellStyle name="Input 2 4 3 2 3 4 2 2" xfId="23135"/>
    <cellStyle name="Input 2 4 3 2 3 4 3" xfId="23136"/>
    <cellStyle name="Input 2 4 3 2 3 4 4" xfId="23137"/>
    <cellStyle name="Input 2 4 3 2 3 5" xfId="23138"/>
    <cellStyle name="Input 2 4 3 2 3 5 2" xfId="23139"/>
    <cellStyle name="Input 2 4 3 2 3 5 2 2" xfId="23140"/>
    <cellStyle name="Input 2 4 3 2 3 5 3" xfId="23141"/>
    <cellStyle name="Input 2 4 3 2 3 5 4" xfId="23142"/>
    <cellStyle name="Input 2 4 3 2 3 6" xfId="23143"/>
    <cellStyle name="Input 2 4 3 2 3 6 2" xfId="23144"/>
    <cellStyle name="Input 2 4 3 2 3 6 2 2" xfId="23145"/>
    <cellStyle name="Input 2 4 3 2 3 6 3" xfId="23146"/>
    <cellStyle name="Input 2 4 3 2 3 6 4" xfId="23147"/>
    <cellStyle name="Input 2 4 3 2 3 7" xfId="23148"/>
    <cellStyle name="Input 2 4 3 2 3 7 2" xfId="23149"/>
    <cellStyle name="Input 2 4 3 2 3 7 2 2" xfId="23150"/>
    <cellStyle name="Input 2 4 3 2 3 7 3" xfId="23151"/>
    <cellStyle name="Input 2 4 3 2 3 7 4" xfId="23152"/>
    <cellStyle name="Input 2 4 3 2 3 8" xfId="23153"/>
    <cellStyle name="Input 2 4 3 2 3 8 2" xfId="23154"/>
    <cellStyle name="Input 2 4 3 2 3 8 2 2" xfId="23155"/>
    <cellStyle name="Input 2 4 3 2 3 8 3" xfId="23156"/>
    <cellStyle name="Input 2 4 3 2 3 8 4" xfId="23157"/>
    <cellStyle name="Input 2 4 3 2 3 9" xfId="23158"/>
    <cellStyle name="Input 2 4 3 2 3 9 2" xfId="23159"/>
    <cellStyle name="Input 2 4 3 2 3 9 2 2" xfId="23160"/>
    <cellStyle name="Input 2 4 3 2 3 9 3" xfId="23161"/>
    <cellStyle name="Input 2 4 3 2 3 9 4" xfId="23162"/>
    <cellStyle name="Input 2 4 3 2 3_5.4 MD &amp; utilisation-Spatial" xfId="23163"/>
    <cellStyle name="Input 2 4 3 2 4" xfId="23164"/>
    <cellStyle name="Input 2 4 3 2 4 10" xfId="23165"/>
    <cellStyle name="Input 2 4 3 2 4 10 2" xfId="23166"/>
    <cellStyle name="Input 2 4 3 2 4 11" xfId="23167"/>
    <cellStyle name="Input 2 4 3 2 4 11 2" xfId="23168"/>
    <cellStyle name="Input 2 4 3 2 4 12" xfId="23169"/>
    <cellStyle name="Input 2 4 3 2 4 13" xfId="23170"/>
    <cellStyle name="Input 2 4 3 2 4 2" xfId="23171"/>
    <cellStyle name="Input 2 4 3 2 4 2 2" xfId="23172"/>
    <cellStyle name="Input 2 4 3 2 4 2 2 2" xfId="23173"/>
    <cellStyle name="Input 2 4 3 2 4 2 2 3" xfId="23174"/>
    <cellStyle name="Input 2 4 3 2 4 2 2_5.4 MD &amp; utilisation-Spatial" xfId="23175"/>
    <cellStyle name="Input 2 4 3 2 4 2 3" xfId="23176"/>
    <cellStyle name="Input 2 4 3 2 4 2 4" xfId="23177"/>
    <cellStyle name="Input 2 4 3 2 4 2_5.4 MD &amp; utilisation-Spatial" xfId="23178"/>
    <cellStyle name="Input 2 4 3 2 4 3" xfId="23179"/>
    <cellStyle name="Input 2 4 3 2 4 3 2" xfId="23180"/>
    <cellStyle name="Input 2 4 3 2 4 3 2 2" xfId="23181"/>
    <cellStyle name="Input 2 4 3 2 4 3 3" xfId="23182"/>
    <cellStyle name="Input 2 4 3 2 4 3 4" xfId="23183"/>
    <cellStyle name="Input 2 4 3 2 4 4" xfId="23184"/>
    <cellStyle name="Input 2 4 3 2 4 4 2" xfId="23185"/>
    <cellStyle name="Input 2 4 3 2 4 4 2 2" xfId="23186"/>
    <cellStyle name="Input 2 4 3 2 4 4 3" xfId="23187"/>
    <cellStyle name="Input 2 4 3 2 4 4 4" xfId="23188"/>
    <cellStyle name="Input 2 4 3 2 4 5" xfId="23189"/>
    <cellStyle name="Input 2 4 3 2 4 5 2" xfId="23190"/>
    <cellStyle name="Input 2 4 3 2 4 5 2 2" xfId="23191"/>
    <cellStyle name="Input 2 4 3 2 4 5 3" xfId="23192"/>
    <cellStyle name="Input 2 4 3 2 4 5 4" xfId="23193"/>
    <cellStyle name="Input 2 4 3 2 4 6" xfId="23194"/>
    <cellStyle name="Input 2 4 3 2 4 6 2" xfId="23195"/>
    <cellStyle name="Input 2 4 3 2 4 6 2 2" xfId="23196"/>
    <cellStyle name="Input 2 4 3 2 4 6 3" xfId="23197"/>
    <cellStyle name="Input 2 4 3 2 4 6 4" xfId="23198"/>
    <cellStyle name="Input 2 4 3 2 4 7" xfId="23199"/>
    <cellStyle name="Input 2 4 3 2 4 7 2" xfId="23200"/>
    <cellStyle name="Input 2 4 3 2 4 7 2 2" xfId="23201"/>
    <cellStyle name="Input 2 4 3 2 4 7 3" xfId="23202"/>
    <cellStyle name="Input 2 4 3 2 4 7 4" xfId="23203"/>
    <cellStyle name="Input 2 4 3 2 4 8" xfId="23204"/>
    <cellStyle name="Input 2 4 3 2 4 8 2" xfId="23205"/>
    <cellStyle name="Input 2 4 3 2 4 8 2 2" xfId="23206"/>
    <cellStyle name="Input 2 4 3 2 4 8 3" xfId="23207"/>
    <cellStyle name="Input 2 4 3 2 4 8 4" xfId="23208"/>
    <cellStyle name="Input 2 4 3 2 4 9" xfId="23209"/>
    <cellStyle name="Input 2 4 3 2 4 9 2" xfId="23210"/>
    <cellStyle name="Input 2 4 3 2 4 9 2 2" xfId="23211"/>
    <cellStyle name="Input 2 4 3 2 4 9 3" xfId="23212"/>
    <cellStyle name="Input 2 4 3 2 4 9 4" xfId="23213"/>
    <cellStyle name="Input 2 4 3 2 4_5.4 MD &amp; utilisation-Spatial" xfId="23214"/>
    <cellStyle name="Input 2 4 3 2 5" xfId="23215"/>
    <cellStyle name="Input 2 4 3 2 5 2" xfId="23216"/>
    <cellStyle name="Input 2 4 3 2 5 2 2" xfId="23217"/>
    <cellStyle name="Input 2 4 3 2 5 2 3" xfId="23218"/>
    <cellStyle name="Input 2 4 3 2 5 2_5.4 MD &amp; utilisation-Spatial" xfId="23219"/>
    <cellStyle name="Input 2 4 3 2 5 3" xfId="23220"/>
    <cellStyle name="Input 2 4 3 2 5 4" xfId="23221"/>
    <cellStyle name="Input 2 4 3 2 5_5.4 MD &amp; utilisation-Spatial" xfId="23222"/>
    <cellStyle name="Input 2 4 3 2 6" xfId="23223"/>
    <cellStyle name="Input 2 4 3 2 6 2" xfId="23224"/>
    <cellStyle name="Input 2 4 3 2 6 2 2" xfId="23225"/>
    <cellStyle name="Input 2 4 3 2 6 3" xfId="23226"/>
    <cellStyle name="Input 2 4 3 2 6 4" xfId="23227"/>
    <cellStyle name="Input 2 4 3 2 7" xfId="23228"/>
    <cellStyle name="Input 2 4 3 2 7 2" xfId="23229"/>
    <cellStyle name="Input 2 4 3 2 7 2 2" xfId="23230"/>
    <cellStyle name="Input 2 4 3 2 7 3" xfId="23231"/>
    <cellStyle name="Input 2 4 3 2 7 4" xfId="23232"/>
    <cellStyle name="Input 2 4 3 2 8" xfId="23233"/>
    <cellStyle name="Input 2 4 3 2 8 2" xfId="23234"/>
    <cellStyle name="Input 2 4 3 2 8 2 2" xfId="23235"/>
    <cellStyle name="Input 2 4 3 2 8 3" xfId="23236"/>
    <cellStyle name="Input 2 4 3 2 8 4" xfId="23237"/>
    <cellStyle name="Input 2 4 3 2 9" xfId="23238"/>
    <cellStyle name="Input 2 4 3 2 9 2" xfId="23239"/>
    <cellStyle name="Input 2 4 3 2 9 2 2" xfId="23240"/>
    <cellStyle name="Input 2 4 3 2 9 3" xfId="23241"/>
    <cellStyle name="Input 2 4 3 2 9 4" xfId="23242"/>
    <cellStyle name="Input 2 4 3 2_5.4 MD &amp; utilisation-Spatial" xfId="23243"/>
    <cellStyle name="Input 2 4 3 3" xfId="23244"/>
    <cellStyle name="Input 2 4 3 3 10" xfId="23245"/>
    <cellStyle name="Input 2 4 3 3 10 2" xfId="23246"/>
    <cellStyle name="Input 2 4 3 3 10 2 2" xfId="23247"/>
    <cellStyle name="Input 2 4 3 3 10 3" xfId="23248"/>
    <cellStyle name="Input 2 4 3 3 10 4" xfId="23249"/>
    <cellStyle name="Input 2 4 3 3 11" xfId="23250"/>
    <cellStyle name="Input 2 4 3 3 12" xfId="23251"/>
    <cellStyle name="Input 2 4 3 3 2" xfId="23252"/>
    <cellStyle name="Input 2 4 3 3 2 2" xfId="23253"/>
    <cellStyle name="Input 2 4 3 3 2 2 2" xfId="23254"/>
    <cellStyle name="Input 2 4 3 3 2 2 2 2" xfId="23255"/>
    <cellStyle name="Input 2 4 3 3 2 2 2 3" xfId="23256"/>
    <cellStyle name="Input 2 4 3 3 2 2 2_5.4 MD &amp; utilisation-Spatial" xfId="23257"/>
    <cellStyle name="Input 2 4 3 3 2 2 3" xfId="23258"/>
    <cellStyle name="Input 2 4 3 3 2 2 4" xfId="23259"/>
    <cellStyle name="Input 2 4 3 3 2 2_5.4 MD &amp; utilisation-Spatial" xfId="23260"/>
    <cellStyle name="Input 2 4 3 3 2 3" xfId="23261"/>
    <cellStyle name="Input 2 4 3 3 2 3 2" xfId="23262"/>
    <cellStyle name="Input 2 4 3 3 2 4" xfId="23263"/>
    <cellStyle name="Input 2 4 3 3 2 5" xfId="23264"/>
    <cellStyle name="Input 2 4 3 3 2_5.4 MD &amp; utilisation-Spatial" xfId="23265"/>
    <cellStyle name="Input 2 4 3 3 3" xfId="23266"/>
    <cellStyle name="Input 2 4 3 3 3 2" xfId="23267"/>
    <cellStyle name="Input 2 4 3 3 3 2 2" xfId="23268"/>
    <cellStyle name="Input 2 4 3 3 3 2 3" xfId="23269"/>
    <cellStyle name="Input 2 4 3 3 3 2_5.4 MD &amp; utilisation-Spatial" xfId="23270"/>
    <cellStyle name="Input 2 4 3 3 3 3" xfId="23271"/>
    <cellStyle name="Input 2 4 3 3 3 4" xfId="23272"/>
    <cellStyle name="Input 2 4 3 3 3_5.4 MD &amp; utilisation-Spatial" xfId="23273"/>
    <cellStyle name="Input 2 4 3 3 4" xfId="23274"/>
    <cellStyle name="Input 2 4 3 3 4 2" xfId="23275"/>
    <cellStyle name="Input 2 4 3 3 4 2 2" xfId="23276"/>
    <cellStyle name="Input 2 4 3 3 4 3" xfId="23277"/>
    <cellStyle name="Input 2 4 3 3 4 4" xfId="23278"/>
    <cellStyle name="Input 2 4 3 3 5" xfId="23279"/>
    <cellStyle name="Input 2 4 3 3 5 2" xfId="23280"/>
    <cellStyle name="Input 2 4 3 3 5 2 2" xfId="23281"/>
    <cellStyle name="Input 2 4 3 3 5 3" xfId="23282"/>
    <cellStyle name="Input 2 4 3 3 5 4" xfId="23283"/>
    <cellStyle name="Input 2 4 3 3 6" xfId="23284"/>
    <cellStyle name="Input 2 4 3 3 6 2" xfId="23285"/>
    <cellStyle name="Input 2 4 3 3 6 2 2" xfId="23286"/>
    <cellStyle name="Input 2 4 3 3 6 3" xfId="23287"/>
    <cellStyle name="Input 2 4 3 3 6 4" xfId="23288"/>
    <cellStyle name="Input 2 4 3 3 7" xfId="23289"/>
    <cellStyle name="Input 2 4 3 3 7 2" xfId="23290"/>
    <cellStyle name="Input 2 4 3 3 7 2 2" xfId="23291"/>
    <cellStyle name="Input 2 4 3 3 7 3" xfId="23292"/>
    <cellStyle name="Input 2 4 3 3 7 4" xfId="23293"/>
    <cellStyle name="Input 2 4 3 3 8" xfId="23294"/>
    <cellStyle name="Input 2 4 3 3 8 2" xfId="23295"/>
    <cellStyle name="Input 2 4 3 3 8 2 2" xfId="23296"/>
    <cellStyle name="Input 2 4 3 3 8 3" xfId="23297"/>
    <cellStyle name="Input 2 4 3 3 8 4" xfId="23298"/>
    <cellStyle name="Input 2 4 3 3 9" xfId="23299"/>
    <cellStyle name="Input 2 4 3 3 9 2" xfId="23300"/>
    <cellStyle name="Input 2 4 3 3 9 2 2" xfId="23301"/>
    <cellStyle name="Input 2 4 3 3 9 3" xfId="23302"/>
    <cellStyle name="Input 2 4 3 3 9 4" xfId="23303"/>
    <cellStyle name="Input 2 4 3 3_5.4 MD &amp; utilisation-Spatial" xfId="23304"/>
    <cellStyle name="Input 2 4 3 4" xfId="23305"/>
    <cellStyle name="Input 2 4 3 4 10" xfId="23306"/>
    <cellStyle name="Input 2 4 3 4 10 2" xfId="23307"/>
    <cellStyle name="Input 2 4 3 4 11" xfId="23308"/>
    <cellStyle name="Input 2 4 3 4 11 2" xfId="23309"/>
    <cellStyle name="Input 2 4 3 4 12" xfId="23310"/>
    <cellStyle name="Input 2 4 3 4 13" xfId="23311"/>
    <cellStyle name="Input 2 4 3 4 2" xfId="23312"/>
    <cellStyle name="Input 2 4 3 4 2 2" xfId="23313"/>
    <cellStyle name="Input 2 4 3 4 2 2 2" xfId="23314"/>
    <cellStyle name="Input 2 4 3 4 2 2 2 2" xfId="23315"/>
    <cellStyle name="Input 2 4 3 4 2 2 2 3" xfId="23316"/>
    <cellStyle name="Input 2 4 3 4 2 2 2_5.4 MD &amp; utilisation-Spatial" xfId="23317"/>
    <cellStyle name="Input 2 4 3 4 2 2 3" xfId="23318"/>
    <cellStyle name="Input 2 4 3 4 2 2 4" xfId="23319"/>
    <cellStyle name="Input 2 4 3 4 2 2_5.4 MD &amp; utilisation-Spatial" xfId="23320"/>
    <cellStyle name="Input 2 4 3 4 2 3" xfId="23321"/>
    <cellStyle name="Input 2 4 3 4 2 3 2" xfId="23322"/>
    <cellStyle name="Input 2 4 3 4 2 4" xfId="23323"/>
    <cellStyle name="Input 2 4 3 4 2 5" xfId="23324"/>
    <cellStyle name="Input 2 4 3 4 2_5.4 MD &amp; utilisation-Spatial" xfId="23325"/>
    <cellStyle name="Input 2 4 3 4 3" xfId="23326"/>
    <cellStyle name="Input 2 4 3 4 3 2" xfId="23327"/>
    <cellStyle name="Input 2 4 3 4 3 2 2" xfId="23328"/>
    <cellStyle name="Input 2 4 3 4 3 2 3" xfId="23329"/>
    <cellStyle name="Input 2 4 3 4 3 2_5.4 MD &amp; utilisation-Spatial" xfId="23330"/>
    <cellStyle name="Input 2 4 3 4 3 3" xfId="23331"/>
    <cellStyle name="Input 2 4 3 4 3 4" xfId="23332"/>
    <cellStyle name="Input 2 4 3 4 3_5.4 MD &amp; utilisation-Spatial" xfId="23333"/>
    <cellStyle name="Input 2 4 3 4 4" xfId="23334"/>
    <cellStyle name="Input 2 4 3 4 4 2" xfId="23335"/>
    <cellStyle name="Input 2 4 3 4 4 2 2" xfId="23336"/>
    <cellStyle name="Input 2 4 3 4 4 3" xfId="23337"/>
    <cellStyle name="Input 2 4 3 4 4 4" xfId="23338"/>
    <cellStyle name="Input 2 4 3 4 5" xfId="23339"/>
    <cellStyle name="Input 2 4 3 4 5 2" xfId="23340"/>
    <cellStyle name="Input 2 4 3 4 5 2 2" xfId="23341"/>
    <cellStyle name="Input 2 4 3 4 5 3" xfId="23342"/>
    <cellStyle name="Input 2 4 3 4 5 4" xfId="23343"/>
    <cellStyle name="Input 2 4 3 4 6" xfId="23344"/>
    <cellStyle name="Input 2 4 3 4 6 2" xfId="23345"/>
    <cellStyle name="Input 2 4 3 4 6 2 2" xfId="23346"/>
    <cellStyle name="Input 2 4 3 4 6 3" xfId="23347"/>
    <cellStyle name="Input 2 4 3 4 6 4" xfId="23348"/>
    <cellStyle name="Input 2 4 3 4 7" xfId="23349"/>
    <cellStyle name="Input 2 4 3 4 7 2" xfId="23350"/>
    <cellStyle name="Input 2 4 3 4 7 2 2" xfId="23351"/>
    <cellStyle name="Input 2 4 3 4 7 3" xfId="23352"/>
    <cellStyle name="Input 2 4 3 4 7 4" xfId="23353"/>
    <cellStyle name="Input 2 4 3 4 8" xfId="23354"/>
    <cellStyle name="Input 2 4 3 4 8 2" xfId="23355"/>
    <cellStyle name="Input 2 4 3 4 8 2 2" xfId="23356"/>
    <cellStyle name="Input 2 4 3 4 8 3" xfId="23357"/>
    <cellStyle name="Input 2 4 3 4 8 4" xfId="23358"/>
    <cellStyle name="Input 2 4 3 4 9" xfId="23359"/>
    <cellStyle name="Input 2 4 3 4 9 2" xfId="23360"/>
    <cellStyle name="Input 2 4 3 4 9 2 2" xfId="23361"/>
    <cellStyle name="Input 2 4 3 4 9 3" xfId="23362"/>
    <cellStyle name="Input 2 4 3 4 9 4" xfId="23363"/>
    <cellStyle name="Input 2 4 3 4_5.4 MD &amp; utilisation-Spatial" xfId="23364"/>
    <cellStyle name="Input 2 4 3 5" xfId="23365"/>
    <cellStyle name="Input 2 4 3 5 10" xfId="23366"/>
    <cellStyle name="Input 2 4 3 5 10 2" xfId="23367"/>
    <cellStyle name="Input 2 4 3 5 11" xfId="23368"/>
    <cellStyle name="Input 2 4 3 5 11 2" xfId="23369"/>
    <cellStyle name="Input 2 4 3 5 12" xfId="23370"/>
    <cellStyle name="Input 2 4 3 5 13" xfId="23371"/>
    <cellStyle name="Input 2 4 3 5 2" xfId="23372"/>
    <cellStyle name="Input 2 4 3 5 2 2" xfId="23373"/>
    <cellStyle name="Input 2 4 3 5 2 2 2" xfId="23374"/>
    <cellStyle name="Input 2 4 3 5 2 2 3" xfId="23375"/>
    <cellStyle name="Input 2 4 3 5 2 2_5.4 MD &amp; utilisation-Spatial" xfId="23376"/>
    <cellStyle name="Input 2 4 3 5 2 3" xfId="23377"/>
    <cellStyle name="Input 2 4 3 5 2 4" xfId="23378"/>
    <cellStyle name="Input 2 4 3 5 2_5.4 MD &amp; utilisation-Spatial" xfId="23379"/>
    <cellStyle name="Input 2 4 3 5 3" xfId="23380"/>
    <cellStyle name="Input 2 4 3 5 3 2" xfId="23381"/>
    <cellStyle name="Input 2 4 3 5 3 2 2" xfId="23382"/>
    <cellStyle name="Input 2 4 3 5 3 3" xfId="23383"/>
    <cellStyle name="Input 2 4 3 5 3 4" xfId="23384"/>
    <cellStyle name="Input 2 4 3 5 4" xfId="23385"/>
    <cellStyle name="Input 2 4 3 5 4 2" xfId="23386"/>
    <cellStyle name="Input 2 4 3 5 4 2 2" xfId="23387"/>
    <cellStyle name="Input 2 4 3 5 4 3" xfId="23388"/>
    <cellStyle name="Input 2 4 3 5 4 4" xfId="23389"/>
    <cellStyle name="Input 2 4 3 5 5" xfId="23390"/>
    <cellStyle name="Input 2 4 3 5 5 2" xfId="23391"/>
    <cellStyle name="Input 2 4 3 5 5 2 2" xfId="23392"/>
    <cellStyle name="Input 2 4 3 5 5 3" xfId="23393"/>
    <cellStyle name="Input 2 4 3 5 5 4" xfId="23394"/>
    <cellStyle name="Input 2 4 3 5 6" xfId="23395"/>
    <cellStyle name="Input 2 4 3 5 6 2" xfId="23396"/>
    <cellStyle name="Input 2 4 3 5 6 2 2" xfId="23397"/>
    <cellStyle name="Input 2 4 3 5 6 3" xfId="23398"/>
    <cellStyle name="Input 2 4 3 5 6 4" xfId="23399"/>
    <cellStyle name="Input 2 4 3 5 7" xfId="23400"/>
    <cellStyle name="Input 2 4 3 5 7 2" xfId="23401"/>
    <cellStyle name="Input 2 4 3 5 7 2 2" xfId="23402"/>
    <cellStyle name="Input 2 4 3 5 7 3" xfId="23403"/>
    <cellStyle name="Input 2 4 3 5 7 4" xfId="23404"/>
    <cellStyle name="Input 2 4 3 5 8" xfId="23405"/>
    <cellStyle name="Input 2 4 3 5 8 2" xfId="23406"/>
    <cellStyle name="Input 2 4 3 5 8 2 2" xfId="23407"/>
    <cellStyle name="Input 2 4 3 5 8 3" xfId="23408"/>
    <cellStyle name="Input 2 4 3 5 8 4" xfId="23409"/>
    <cellStyle name="Input 2 4 3 5 9" xfId="23410"/>
    <cellStyle name="Input 2 4 3 5 9 2" xfId="23411"/>
    <cellStyle name="Input 2 4 3 5 9 2 2" xfId="23412"/>
    <cellStyle name="Input 2 4 3 5 9 3" xfId="23413"/>
    <cellStyle name="Input 2 4 3 5 9 4" xfId="23414"/>
    <cellStyle name="Input 2 4 3 5_5.4 MD &amp; utilisation-Spatial" xfId="23415"/>
    <cellStyle name="Input 2 4 3 6" xfId="23416"/>
    <cellStyle name="Input 2 4 3 6 2" xfId="23417"/>
    <cellStyle name="Input 2 4 3 6 2 2" xfId="23418"/>
    <cellStyle name="Input 2 4 3 6 2 3" xfId="23419"/>
    <cellStyle name="Input 2 4 3 6 2_5.4 MD &amp; utilisation-Spatial" xfId="23420"/>
    <cellStyle name="Input 2 4 3 6 3" xfId="23421"/>
    <cellStyle name="Input 2 4 3 6 4" xfId="23422"/>
    <cellStyle name="Input 2 4 3 6_5.4 MD &amp; utilisation-Spatial" xfId="23423"/>
    <cellStyle name="Input 2 4 3 7" xfId="23424"/>
    <cellStyle name="Input 2 4 3 7 2" xfId="23425"/>
    <cellStyle name="Input 2 4 3 7 2 2" xfId="23426"/>
    <cellStyle name="Input 2 4 3 7 3" xfId="23427"/>
    <cellStyle name="Input 2 4 3 7 4" xfId="23428"/>
    <cellStyle name="Input 2 4 3 8" xfId="23429"/>
    <cellStyle name="Input 2 4 3 8 2" xfId="23430"/>
    <cellStyle name="Input 2 4 3 8 2 2" xfId="23431"/>
    <cellStyle name="Input 2 4 3 8 3" xfId="23432"/>
    <cellStyle name="Input 2 4 3 8 4" xfId="23433"/>
    <cellStyle name="Input 2 4 3 9" xfId="23434"/>
    <cellStyle name="Input 2 4 3 9 2" xfId="23435"/>
    <cellStyle name="Input 2 4 3 9 2 2" xfId="23436"/>
    <cellStyle name="Input 2 4 3 9 3" xfId="23437"/>
    <cellStyle name="Input 2 4 3 9 4" xfId="23438"/>
    <cellStyle name="Input 2 4 3_5.4 MD &amp; utilisation-Spatial" xfId="23439"/>
    <cellStyle name="Input 2 4 4" xfId="23440"/>
    <cellStyle name="Input 2 4 4 10" xfId="23441"/>
    <cellStyle name="Input 2 4 4 10 2" xfId="23442"/>
    <cellStyle name="Input 2 4 4 10 2 2" xfId="23443"/>
    <cellStyle name="Input 2 4 4 10 3" xfId="23444"/>
    <cellStyle name="Input 2 4 4 10 4" xfId="23445"/>
    <cellStyle name="Input 2 4 4 11" xfId="23446"/>
    <cellStyle name="Input 2 4 4 11 2" xfId="23447"/>
    <cellStyle name="Input 2 4 4 11 2 2" xfId="23448"/>
    <cellStyle name="Input 2 4 4 11 3" xfId="23449"/>
    <cellStyle name="Input 2 4 4 11 4" xfId="23450"/>
    <cellStyle name="Input 2 4 4 12" xfId="23451"/>
    <cellStyle name="Input 2 4 4 12 2" xfId="23452"/>
    <cellStyle name="Input 2 4 4 12 2 2" xfId="23453"/>
    <cellStyle name="Input 2 4 4 12 3" xfId="23454"/>
    <cellStyle name="Input 2 4 4 12 4" xfId="23455"/>
    <cellStyle name="Input 2 4 4 13" xfId="23456"/>
    <cellStyle name="Input 2 4 4 13 2" xfId="23457"/>
    <cellStyle name="Input 2 4 4 13 2 2" xfId="23458"/>
    <cellStyle name="Input 2 4 4 13 3" xfId="23459"/>
    <cellStyle name="Input 2 4 4 13 4" xfId="23460"/>
    <cellStyle name="Input 2 4 4 14" xfId="23461"/>
    <cellStyle name="Input 2 4 4 14 2" xfId="23462"/>
    <cellStyle name="Input 2 4 4 15" xfId="23463"/>
    <cellStyle name="Input 2 4 4 15 2" xfId="23464"/>
    <cellStyle name="Input 2 4 4 16" xfId="23465"/>
    <cellStyle name="Input 2 4 4 17" xfId="23466"/>
    <cellStyle name="Input 2 4 4 2" xfId="23467"/>
    <cellStyle name="Input 2 4 4 2 10" xfId="23468"/>
    <cellStyle name="Input 2 4 4 2 10 2" xfId="23469"/>
    <cellStyle name="Input 2 4 4 2 10 2 2" xfId="23470"/>
    <cellStyle name="Input 2 4 4 2 10 3" xfId="23471"/>
    <cellStyle name="Input 2 4 4 2 10 4" xfId="23472"/>
    <cellStyle name="Input 2 4 4 2 11" xfId="23473"/>
    <cellStyle name="Input 2 4 4 2 11 2" xfId="23474"/>
    <cellStyle name="Input 2 4 4 2 12" xfId="23475"/>
    <cellStyle name="Input 2 4 4 2 13" xfId="23476"/>
    <cellStyle name="Input 2 4 4 2 2" xfId="23477"/>
    <cellStyle name="Input 2 4 4 2 2 2" xfId="23478"/>
    <cellStyle name="Input 2 4 4 2 2 2 2" xfId="23479"/>
    <cellStyle name="Input 2 4 4 2 2 2 2 2" xfId="23480"/>
    <cellStyle name="Input 2 4 4 2 2 2 2 3" xfId="23481"/>
    <cellStyle name="Input 2 4 4 2 2 2 2_5.4 MD &amp; utilisation-Spatial" xfId="23482"/>
    <cellStyle name="Input 2 4 4 2 2 2 3" xfId="23483"/>
    <cellStyle name="Input 2 4 4 2 2 2 4" xfId="23484"/>
    <cellStyle name="Input 2 4 4 2 2 2_5.4 MD &amp; utilisation-Spatial" xfId="23485"/>
    <cellStyle name="Input 2 4 4 2 2 3" xfId="23486"/>
    <cellStyle name="Input 2 4 4 2 2 3 2" xfId="23487"/>
    <cellStyle name="Input 2 4 4 2 2 4" xfId="23488"/>
    <cellStyle name="Input 2 4 4 2 2 5" xfId="23489"/>
    <cellStyle name="Input 2 4 4 2 2_5.4 MD &amp; utilisation-Spatial" xfId="23490"/>
    <cellStyle name="Input 2 4 4 2 3" xfId="23491"/>
    <cellStyle name="Input 2 4 4 2 3 2" xfId="23492"/>
    <cellStyle name="Input 2 4 4 2 3 2 2" xfId="23493"/>
    <cellStyle name="Input 2 4 4 2 3 2 3" xfId="23494"/>
    <cellStyle name="Input 2 4 4 2 3 2_5.4 MD &amp; utilisation-Spatial" xfId="23495"/>
    <cellStyle name="Input 2 4 4 2 3 3" xfId="23496"/>
    <cellStyle name="Input 2 4 4 2 3 4" xfId="23497"/>
    <cellStyle name="Input 2 4 4 2 3_5.4 MD &amp; utilisation-Spatial" xfId="23498"/>
    <cellStyle name="Input 2 4 4 2 4" xfId="23499"/>
    <cellStyle name="Input 2 4 4 2 4 2" xfId="23500"/>
    <cellStyle name="Input 2 4 4 2 4 2 2" xfId="23501"/>
    <cellStyle name="Input 2 4 4 2 4 3" xfId="23502"/>
    <cellStyle name="Input 2 4 4 2 4 4" xfId="23503"/>
    <cellStyle name="Input 2 4 4 2 5" xfId="23504"/>
    <cellStyle name="Input 2 4 4 2 5 2" xfId="23505"/>
    <cellStyle name="Input 2 4 4 2 5 2 2" xfId="23506"/>
    <cellStyle name="Input 2 4 4 2 5 3" xfId="23507"/>
    <cellStyle name="Input 2 4 4 2 5 4" xfId="23508"/>
    <cellStyle name="Input 2 4 4 2 6" xfId="23509"/>
    <cellStyle name="Input 2 4 4 2 6 2" xfId="23510"/>
    <cellStyle name="Input 2 4 4 2 6 2 2" xfId="23511"/>
    <cellStyle name="Input 2 4 4 2 6 3" xfId="23512"/>
    <cellStyle name="Input 2 4 4 2 6 4" xfId="23513"/>
    <cellStyle name="Input 2 4 4 2 7" xfId="23514"/>
    <cellStyle name="Input 2 4 4 2 7 2" xfId="23515"/>
    <cellStyle name="Input 2 4 4 2 7 2 2" xfId="23516"/>
    <cellStyle name="Input 2 4 4 2 7 3" xfId="23517"/>
    <cellStyle name="Input 2 4 4 2 7 4" xfId="23518"/>
    <cellStyle name="Input 2 4 4 2 8" xfId="23519"/>
    <cellStyle name="Input 2 4 4 2 8 2" xfId="23520"/>
    <cellStyle name="Input 2 4 4 2 8 2 2" xfId="23521"/>
    <cellStyle name="Input 2 4 4 2 8 3" xfId="23522"/>
    <cellStyle name="Input 2 4 4 2 8 4" xfId="23523"/>
    <cellStyle name="Input 2 4 4 2 9" xfId="23524"/>
    <cellStyle name="Input 2 4 4 2 9 2" xfId="23525"/>
    <cellStyle name="Input 2 4 4 2 9 2 2" xfId="23526"/>
    <cellStyle name="Input 2 4 4 2 9 3" xfId="23527"/>
    <cellStyle name="Input 2 4 4 2 9 4" xfId="23528"/>
    <cellStyle name="Input 2 4 4 2_5.4 MD &amp; utilisation-Spatial" xfId="23529"/>
    <cellStyle name="Input 2 4 4 3" xfId="23530"/>
    <cellStyle name="Input 2 4 4 3 10" xfId="23531"/>
    <cellStyle name="Input 2 4 4 3 10 2" xfId="23532"/>
    <cellStyle name="Input 2 4 4 3 11" xfId="23533"/>
    <cellStyle name="Input 2 4 4 3 11 2" xfId="23534"/>
    <cellStyle name="Input 2 4 4 3 12" xfId="23535"/>
    <cellStyle name="Input 2 4 4 3 13" xfId="23536"/>
    <cellStyle name="Input 2 4 4 3 2" xfId="23537"/>
    <cellStyle name="Input 2 4 4 3 2 2" xfId="23538"/>
    <cellStyle name="Input 2 4 4 3 2 2 2" xfId="23539"/>
    <cellStyle name="Input 2 4 4 3 2 2 2 2" xfId="23540"/>
    <cellStyle name="Input 2 4 4 3 2 2 2 3" xfId="23541"/>
    <cellStyle name="Input 2 4 4 3 2 2 2_5.4 MD &amp; utilisation-Spatial" xfId="23542"/>
    <cellStyle name="Input 2 4 4 3 2 2 3" xfId="23543"/>
    <cellStyle name="Input 2 4 4 3 2 2 4" xfId="23544"/>
    <cellStyle name="Input 2 4 4 3 2 2_5.4 MD &amp; utilisation-Spatial" xfId="23545"/>
    <cellStyle name="Input 2 4 4 3 2 3" xfId="23546"/>
    <cellStyle name="Input 2 4 4 3 2 3 2" xfId="23547"/>
    <cellStyle name="Input 2 4 4 3 2 4" xfId="23548"/>
    <cellStyle name="Input 2 4 4 3 2 5" xfId="23549"/>
    <cellStyle name="Input 2 4 4 3 2_5.4 MD &amp; utilisation-Spatial" xfId="23550"/>
    <cellStyle name="Input 2 4 4 3 3" xfId="23551"/>
    <cellStyle name="Input 2 4 4 3 3 2" xfId="23552"/>
    <cellStyle name="Input 2 4 4 3 3 2 2" xfId="23553"/>
    <cellStyle name="Input 2 4 4 3 3 2 3" xfId="23554"/>
    <cellStyle name="Input 2 4 4 3 3 2_5.4 MD &amp; utilisation-Spatial" xfId="23555"/>
    <cellStyle name="Input 2 4 4 3 3 3" xfId="23556"/>
    <cellStyle name="Input 2 4 4 3 3 4" xfId="23557"/>
    <cellStyle name="Input 2 4 4 3 3_5.4 MD &amp; utilisation-Spatial" xfId="23558"/>
    <cellStyle name="Input 2 4 4 3 4" xfId="23559"/>
    <cellStyle name="Input 2 4 4 3 4 2" xfId="23560"/>
    <cellStyle name="Input 2 4 4 3 4 2 2" xfId="23561"/>
    <cellStyle name="Input 2 4 4 3 4 3" xfId="23562"/>
    <cellStyle name="Input 2 4 4 3 4 4" xfId="23563"/>
    <cellStyle name="Input 2 4 4 3 5" xfId="23564"/>
    <cellStyle name="Input 2 4 4 3 5 2" xfId="23565"/>
    <cellStyle name="Input 2 4 4 3 5 2 2" xfId="23566"/>
    <cellStyle name="Input 2 4 4 3 5 3" xfId="23567"/>
    <cellStyle name="Input 2 4 4 3 5 4" xfId="23568"/>
    <cellStyle name="Input 2 4 4 3 6" xfId="23569"/>
    <cellStyle name="Input 2 4 4 3 6 2" xfId="23570"/>
    <cellStyle name="Input 2 4 4 3 6 2 2" xfId="23571"/>
    <cellStyle name="Input 2 4 4 3 6 3" xfId="23572"/>
    <cellStyle name="Input 2 4 4 3 6 4" xfId="23573"/>
    <cellStyle name="Input 2 4 4 3 7" xfId="23574"/>
    <cellStyle name="Input 2 4 4 3 7 2" xfId="23575"/>
    <cellStyle name="Input 2 4 4 3 7 2 2" xfId="23576"/>
    <cellStyle name="Input 2 4 4 3 7 3" xfId="23577"/>
    <cellStyle name="Input 2 4 4 3 7 4" xfId="23578"/>
    <cellStyle name="Input 2 4 4 3 8" xfId="23579"/>
    <cellStyle name="Input 2 4 4 3 8 2" xfId="23580"/>
    <cellStyle name="Input 2 4 4 3 8 2 2" xfId="23581"/>
    <cellStyle name="Input 2 4 4 3 8 3" xfId="23582"/>
    <cellStyle name="Input 2 4 4 3 8 4" xfId="23583"/>
    <cellStyle name="Input 2 4 4 3 9" xfId="23584"/>
    <cellStyle name="Input 2 4 4 3 9 2" xfId="23585"/>
    <cellStyle name="Input 2 4 4 3 9 2 2" xfId="23586"/>
    <cellStyle name="Input 2 4 4 3 9 3" xfId="23587"/>
    <cellStyle name="Input 2 4 4 3 9 4" xfId="23588"/>
    <cellStyle name="Input 2 4 4 3_5.4 MD &amp; utilisation-Spatial" xfId="23589"/>
    <cellStyle name="Input 2 4 4 4" xfId="23590"/>
    <cellStyle name="Input 2 4 4 4 10" xfId="23591"/>
    <cellStyle name="Input 2 4 4 4 10 2" xfId="23592"/>
    <cellStyle name="Input 2 4 4 4 11" xfId="23593"/>
    <cellStyle name="Input 2 4 4 4 11 2" xfId="23594"/>
    <cellStyle name="Input 2 4 4 4 12" xfId="23595"/>
    <cellStyle name="Input 2 4 4 4 13" xfId="23596"/>
    <cellStyle name="Input 2 4 4 4 2" xfId="23597"/>
    <cellStyle name="Input 2 4 4 4 2 2" xfId="23598"/>
    <cellStyle name="Input 2 4 4 4 2 2 2" xfId="23599"/>
    <cellStyle name="Input 2 4 4 4 2 2 3" xfId="23600"/>
    <cellStyle name="Input 2 4 4 4 2 2_5.4 MD &amp; utilisation-Spatial" xfId="23601"/>
    <cellStyle name="Input 2 4 4 4 2 3" xfId="23602"/>
    <cellStyle name="Input 2 4 4 4 2 4" xfId="23603"/>
    <cellStyle name="Input 2 4 4 4 2_5.4 MD &amp; utilisation-Spatial" xfId="23604"/>
    <cellStyle name="Input 2 4 4 4 3" xfId="23605"/>
    <cellStyle name="Input 2 4 4 4 3 2" xfId="23606"/>
    <cellStyle name="Input 2 4 4 4 3 2 2" xfId="23607"/>
    <cellStyle name="Input 2 4 4 4 3 3" xfId="23608"/>
    <cellStyle name="Input 2 4 4 4 3 4" xfId="23609"/>
    <cellStyle name="Input 2 4 4 4 4" xfId="23610"/>
    <cellStyle name="Input 2 4 4 4 4 2" xfId="23611"/>
    <cellStyle name="Input 2 4 4 4 4 2 2" xfId="23612"/>
    <cellStyle name="Input 2 4 4 4 4 3" xfId="23613"/>
    <cellStyle name="Input 2 4 4 4 4 4" xfId="23614"/>
    <cellStyle name="Input 2 4 4 4 5" xfId="23615"/>
    <cellStyle name="Input 2 4 4 4 5 2" xfId="23616"/>
    <cellStyle name="Input 2 4 4 4 5 2 2" xfId="23617"/>
    <cellStyle name="Input 2 4 4 4 5 3" xfId="23618"/>
    <cellStyle name="Input 2 4 4 4 5 4" xfId="23619"/>
    <cellStyle name="Input 2 4 4 4 6" xfId="23620"/>
    <cellStyle name="Input 2 4 4 4 6 2" xfId="23621"/>
    <cellStyle name="Input 2 4 4 4 6 2 2" xfId="23622"/>
    <cellStyle name="Input 2 4 4 4 6 3" xfId="23623"/>
    <cellStyle name="Input 2 4 4 4 6 4" xfId="23624"/>
    <cellStyle name="Input 2 4 4 4 7" xfId="23625"/>
    <cellStyle name="Input 2 4 4 4 7 2" xfId="23626"/>
    <cellStyle name="Input 2 4 4 4 7 2 2" xfId="23627"/>
    <cellStyle name="Input 2 4 4 4 7 3" xfId="23628"/>
    <cellStyle name="Input 2 4 4 4 7 4" xfId="23629"/>
    <cellStyle name="Input 2 4 4 4 8" xfId="23630"/>
    <cellStyle name="Input 2 4 4 4 8 2" xfId="23631"/>
    <cellStyle name="Input 2 4 4 4 8 2 2" xfId="23632"/>
    <cellStyle name="Input 2 4 4 4 8 3" xfId="23633"/>
    <cellStyle name="Input 2 4 4 4 8 4" xfId="23634"/>
    <cellStyle name="Input 2 4 4 4 9" xfId="23635"/>
    <cellStyle name="Input 2 4 4 4 9 2" xfId="23636"/>
    <cellStyle name="Input 2 4 4 4 9 2 2" xfId="23637"/>
    <cellStyle name="Input 2 4 4 4 9 3" xfId="23638"/>
    <cellStyle name="Input 2 4 4 4 9 4" xfId="23639"/>
    <cellStyle name="Input 2 4 4 4_5.4 MD &amp; utilisation-Spatial" xfId="23640"/>
    <cellStyle name="Input 2 4 4 5" xfId="23641"/>
    <cellStyle name="Input 2 4 4 5 2" xfId="23642"/>
    <cellStyle name="Input 2 4 4 5 2 2" xfId="23643"/>
    <cellStyle name="Input 2 4 4 5 2 3" xfId="23644"/>
    <cellStyle name="Input 2 4 4 5 2_5.4 MD &amp; utilisation-Spatial" xfId="23645"/>
    <cellStyle name="Input 2 4 4 5 3" xfId="23646"/>
    <cellStyle name="Input 2 4 4 5 4" xfId="23647"/>
    <cellStyle name="Input 2 4 4 5_5.4 MD &amp; utilisation-Spatial" xfId="23648"/>
    <cellStyle name="Input 2 4 4 6" xfId="23649"/>
    <cellStyle name="Input 2 4 4 6 2" xfId="23650"/>
    <cellStyle name="Input 2 4 4 6 2 2" xfId="23651"/>
    <cellStyle name="Input 2 4 4 6 3" xfId="23652"/>
    <cellStyle name="Input 2 4 4 6 4" xfId="23653"/>
    <cellStyle name="Input 2 4 4 7" xfId="23654"/>
    <cellStyle name="Input 2 4 4 7 2" xfId="23655"/>
    <cellStyle name="Input 2 4 4 7 2 2" xfId="23656"/>
    <cellStyle name="Input 2 4 4 7 3" xfId="23657"/>
    <cellStyle name="Input 2 4 4 7 4" xfId="23658"/>
    <cellStyle name="Input 2 4 4 8" xfId="23659"/>
    <cellStyle name="Input 2 4 4 8 2" xfId="23660"/>
    <cellStyle name="Input 2 4 4 8 2 2" xfId="23661"/>
    <cellStyle name="Input 2 4 4 8 3" xfId="23662"/>
    <cellStyle name="Input 2 4 4 8 4" xfId="23663"/>
    <cellStyle name="Input 2 4 4 9" xfId="23664"/>
    <cellStyle name="Input 2 4 4 9 2" xfId="23665"/>
    <cellStyle name="Input 2 4 4 9 2 2" xfId="23666"/>
    <cellStyle name="Input 2 4 4 9 3" xfId="23667"/>
    <cellStyle name="Input 2 4 4 9 4" xfId="23668"/>
    <cellStyle name="Input 2 4 4_5.4 MD &amp; utilisation-Spatial" xfId="23669"/>
    <cellStyle name="Input 2 4 5" xfId="23670"/>
    <cellStyle name="Input 2 4 5 10" xfId="23671"/>
    <cellStyle name="Input 2 4 5 10 2" xfId="23672"/>
    <cellStyle name="Input 2 4 5 10 2 2" xfId="23673"/>
    <cellStyle name="Input 2 4 5 10 3" xfId="23674"/>
    <cellStyle name="Input 2 4 5 10 4" xfId="23675"/>
    <cellStyle name="Input 2 4 5 11" xfId="23676"/>
    <cellStyle name="Input 2 4 5 12" xfId="23677"/>
    <cellStyle name="Input 2 4 5 2" xfId="23678"/>
    <cellStyle name="Input 2 4 5 2 2" xfId="23679"/>
    <cellStyle name="Input 2 4 5 2 2 2" xfId="23680"/>
    <cellStyle name="Input 2 4 5 2 2 2 2" xfId="23681"/>
    <cellStyle name="Input 2 4 5 2 2 2 3" xfId="23682"/>
    <cellStyle name="Input 2 4 5 2 2 2_5.4 MD &amp; utilisation-Spatial" xfId="23683"/>
    <cellStyle name="Input 2 4 5 2 2 3" xfId="23684"/>
    <cellStyle name="Input 2 4 5 2 2 4" xfId="23685"/>
    <cellStyle name="Input 2 4 5 2 2_5.4 MD &amp; utilisation-Spatial" xfId="23686"/>
    <cellStyle name="Input 2 4 5 2 3" xfId="23687"/>
    <cellStyle name="Input 2 4 5 2 3 2" xfId="23688"/>
    <cellStyle name="Input 2 4 5 2 4" xfId="23689"/>
    <cellStyle name="Input 2 4 5 2 5" xfId="23690"/>
    <cellStyle name="Input 2 4 5 2_5.4 MD &amp; utilisation-Spatial" xfId="23691"/>
    <cellStyle name="Input 2 4 5 3" xfId="23692"/>
    <cellStyle name="Input 2 4 5 3 2" xfId="23693"/>
    <cellStyle name="Input 2 4 5 3 2 2" xfId="23694"/>
    <cellStyle name="Input 2 4 5 3 2 3" xfId="23695"/>
    <cellStyle name="Input 2 4 5 3 2_5.4 MD &amp; utilisation-Spatial" xfId="23696"/>
    <cellStyle name="Input 2 4 5 3 3" xfId="23697"/>
    <cellStyle name="Input 2 4 5 3 4" xfId="23698"/>
    <cellStyle name="Input 2 4 5 3_5.4 MD &amp; utilisation-Spatial" xfId="23699"/>
    <cellStyle name="Input 2 4 5 4" xfId="23700"/>
    <cellStyle name="Input 2 4 5 4 2" xfId="23701"/>
    <cellStyle name="Input 2 4 5 4 2 2" xfId="23702"/>
    <cellStyle name="Input 2 4 5 4 3" xfId="23703"/>
    <cellStyle name="Input 2 4 5 4 4" xfId="23704"/>
    <cellStyle name="Input 2 4 5 5" xfId="23705"/>
    <cellStyle name="Input 2 4 5 5 2" xfId="23706"/>
    <cellStyle name="Input 2 4 5 5 2 2" xfId="23707"/>
    <cellStyle name="Input 2 4 5 5 3" xfId="23708"/>
    <cellStyle name="Input 2 4 5 5 4" xfId="23709"/>
    <cellStyle name="Input 2 4 5 6" xfId="23710"/>
    <cellStyle name="Input 2 4 5 6 2" xfId="23711"/>
    <cellStyle name="Input 2 4 5 6 2 2" xfId="23712"/>
    <cellStyle name="Input 2 4 5 6 3" xfId="23713"/>
    <cellStyle name="Input 2 4 5 6 4" xfId="23714"/>
    <cellStyle name="Input 2 4 5 7" xfId="23715"/>
    <cellStyle name="Input 2 4 5 7 2" xfId="23716"/>
    <cellStyle name="Input 2 4 5 7 2 2" xfId="23717"/>
    <cellStyle name="Input 2 4 5 7 3" xfId="23718"/>
    <cellStyle name="Input 2 4 5 7 4" xfId="23719"/>
    <cellStyle name="Input 2 4 5 8" xfId="23720"/>
    <cellStyle name="Input 2 4 5 8 2" xfId="23721"/>
    <cellStyle name="Input 2 4 5 8 2 2" xfId="23722"/>
    <cellStyle name="Input 2 4 5 8 3" xfId="23723"/>
    <cellStyle name="Input 2 4 5 8 4" xfId="23724"/>
    <cellStyle name="Input 2 4 5 9" xfId="23725"/>
    <cellStyle name="Input 2 4 5 9 2" xfId="23726"/>
    <cellStyle name="Input 2 4 5 9 2 2" xfId="23727"/>
    <cellStyle name="Input 2 4 5 9 3" xfId="23728"/>
    <cellStyle name="Input 2 4 5 9 4" xfId="23729"/>
    <cellStyle name="Input 2 4 5_5.4 MD &amp; utilisation-Spatial" xfId="23730"/>
    <cellStyle name="Input 2 4 6" xfId="23731"/>
    <cellStyle name="Input 2 4 6 10" xfId="23732"/>
    <cellStyle name="Input 2 4 6 10 2" xfId="23733"/>
    <cellStyle name="Input 2 4 6 11" xfId="23734"/>
    <cellStyle name="Input 2 4 6 11 2" xfId="23735"/>
    <cellStyle name="Input 2 4 6 12" xfId="23736"/>
    <cellStyle name="Input 2 4 6 13" xfId="23737"/>
    <cellStyle name="Input 2 4 6 2" xfId="23738"/>
    <cellStyle name="Input 2 4 6 2 2" xfId="23739"/>
    <cellStyle name="Input 2 4 6 2 2 2" xfId="23740"/>
    <cellStyle name="Input 2 4 6 2 2 2 2" xfId="23741"/>
    <cellStyle name="Input 2 4 6 2 2 2 3" xfId="23742"/>
    <cellStyle name="Input 2 4 6 2 2 2_5.4 MD &amp; utilisation-Spatial" xfId="23743"/>
    <cellStyle name="Input 2 4 6 2 2 3" xfId="23744"/>
    <cellStyle name="Input 2 4 6 2 2 4" xfId="23745"/>
    <cellStyle name="Input 2 4 6 2 2_5.4 MD &amp; utilisation-Spatial" xfId="23746"/>
    <cellStyle name="Input 2 4 6 2 3" xfId="23747"/>
    <cellStyle name="Input 2 4 6 2 3 2" xfId="23748"/>
    <cellStyle name="Input 2 4 6 2 4" xfId="23749"/>
    <cellStyle name="Input 2 4 6 2 5" xfId="23750"/>
    <cellStyle name="Input 2 4 6 2_5.4 MD &amp; utilisation-Spatial" xfId="23751"/>
    <cellStyle name="Input 2 4 6 3" xfId="23752"/>
    <cellStyle name="Input 2 4 6 3 2" xfId="23753"/>
    <cellStyle name="Input 2 4 6 3 2 2" xfId="23754"/>
    <cellStyle name="Input 2 4 6 3 2 3" xfId="23755"/>
    <cellStyle name="Input 2 4 6 3 2_5.4 MD &amp; utilisation-Spatial" xfId="23756"/>
    <cellStyle name="Input 2 4 6 3 3" xfId="23757"/>
    <cellStyle name="Input 2 4 6 3 4" xfId="23758"/>
    <cellStyle name="Input 2 4 6 3 5" xfId="23759"/>
    <cellStyle name="Input 2 4 6 3_5.4 MD &amp; utilisation-Spatial" xfId="23760"/>
    <cellStyle name="Input 2 4 6 4" xfId="23761"/>
    <cellStyle name="Input 2 4 6 4 2" xfId="23762"/>
    <cellStyle name="Input 2 4 6 4 2 2" xfId="23763"/>
    <cellStyle name="Input 2 4 6 4 3" xfId="23764"/>
    <cellStyle name="Input 2 4 6 4 4" xfId="23765"/>
    <cellStyle name="Input 2 4 6 5" xfId="23766"/>
    <cellStyle name="Input 2 4 6 5 2" xfId="23767"/>
    <cellStyle name="Input 2 4 6 5 2 2" xfId="23768"/>
    <cellStyle name="Input 2 4 6 5 3" xfId="23769"/>
    <cellStyle name="Input 2 4 6 5 4" xfId="23770"/>
    <cellStyle name="Input 2 4 6 6" xfId="23771"/>
    <cellStyle name="Input 2 4 6 6 2" xfId="23772"/>
    <cellStyle name="Input 2 4 6 6 2 2" xfId="23773"/>
    <cellStyle name="Input 2 4 6 6 3" xfId="23774"/>
    <cellStyle name="Input 2 4 6 6 4" xfId="23775"/>
    <cellStyle name="Input 2 4 6 7" xfId="23776"/>
    <cellStyle name="Input 2 4 6 7 2" xfId="23777"/>
    <cellStyle name="Input 2 4 6 7 2 2" xfId="23778"/>
    <cellStyle name="Input 2 4 6 7 3" xfId="23779"/>
    <cellStyle name="Input 2 4 6 7 4" xfId="23780"/>
    <cellStyle name="Input 2 4 6 8" xfId="23781"/>
    <cellStyle name="Input 2 4 6 8 2" xfId="23782"/>
    <cellStyle name="Input 2 4 6 8 2 2" xfId="23783"/>
    <cellStyle name="Input 2 4 6 8 3" xfId="23784"/>
    <cellStyle name="Input 2 4 6 8 4" xfId="23785"/>
    <cellStyle name="Input 2 4 6 9" xfId="23786"/>
    <cellStyle name="Input 2 4 6 9 2" xfId="23787"/>
    <cellStyle name="Input 2 4 6 9 2 2" xfId="23788"/>
    <cellStyle name="Input 2 4 6 9 3" xfId="23789"/>
    <cellStyle name="Input 2 4 6 9 4" xfId="23790"/>
    <cellStyle name="Input 2 4 6_5.4 MD &amp; utilisation-Spatial" xfId="23791"/>
    <cellStyle name="Input 2 4 7" xfId="23792"/>
    <cellStyle name="Input 2 4 7 10" xfId="23793"/>
    <cellStyle name="Input 2 4 7 10 2" xfId="23794"/>
    <cellStyle name="Input 2 4 7 11" xfId="23795"/>
    <cellStyle name="Input 2 4 7 11 2" xfId="23796"/>
    <cellStyle name="Input 2 4 7 12" xfId="23797"/>
    <cellStyle name="Input 2 4 7 13" xfId="23798"/>
    <cellStyle name="Input 2 4 7 2" xfId="23799"/>
    <cellStyle name="Input 2 4 7 2 2" xfId="23800"/>
    <cellStyle name="Input 2 4 7 2 2 2" xfId="23801"/>
    <cellStyle name="Input 2 4 7 2 2 3" xfId="23802"/>
    <cellStyle name="Input 2 4 7 2 2_5.4 MD &amp; utilisation-Spatial" xfId="23803"/>
    <cellStyle name="Input 2 4 7 2 3" xfId="23804"/>
    <cellStyle name="Input 2 4 7 2 4" xfId="23805"/>
    <cellStyle name="Input 2 4 7 2 5" xfId="23806"/>
    <cellStyle name="Input 2 4 7 2_5.4 MD &amp; utilisation-Spatial" xfId="23807"/>
    <cellStyle name="Input 2 4 7 3" xfId="23808"/>
    <cellStyle name="Input 2 4 7 3 2" xfId="23809"/>
    <cellStyle name="Input 2 4 7 3 2 2" xfId="23810"/>
    <cellStyle name="Input 2 4 7 3 3" xfId="23811"/>
    <cellStyle name="Input 2 4 7 3 4" xfId="23812"/>
    <cellStyle name="Input 2 4 7 4" xfId="23813"/>
    <cellStyle name="Input 2 4 7 4 2" xfId="23814"/>
    <cellStyle name="Input 2 4 7 4 2 2" xfId="23815"/>
    <cellStyle name="Input 2 4 7 4 3" xfId="23816"/>
    <cellStyle name="Input 2 4 7 4 4" xfId="23817"/>
    <cellStyle name="Input 2 4 7 5" xfId="23818"/>
    <cellStyle name="Input 2 4 7 5 2" xfId="23819"/>
    <cellStyle name="Input 2 4 7 5 2 2" xfId="23820"/>
    <cellStyle name="Input 2 4 7 5 3" xfId="23821"/>
    <cellStyle name="Input 2 4 7 5 4" xfId="23822"/>
    <cellStyle name="Input 2 4 7 6" xfId="23823"/>
    <cellStyle name="Input 2 4 7 6 2" xfId="23824"/>
    <cellStyle name="Input 2 4 7 6 2 2" xfId="23825"/>
    <cellStyle name="Input 2 4 7 6 3" xfId="23826"/>
    <cellStyle name="Input 2 4 7 6 4" xfId="23827"/>
    <cellStyle name="Input 2 4 7 7" xfId="23828"/>
    <cellStyle name="Input 2 4 7 7 2" xfId="23829"/>
    <cellStyle name="Input 2 4 7 7 2 2" xfId="23830"/>
    <cellStyle name="Input 2 4 7 7 3" xfId="23831"/>
    <cellStyle name="Input 2 4 7 7 4" xfId="23832"/>
    <cellStyle name="Input 2 4 7 8" xfId="23833"/>
    <cellStyle name="Input 2 4 7 8 2" xfId="23834"/>
    <cellStyle name="Input 2 4 7 8 2 2" xfId="23835"/>
    <cellStyle name="Input 2 4 7 8 3" xfId="23836"/>
    <cellStyle name="Input 2 4 7 8 4" xfId="23837"/>
    <cellStyle name="Input 2 4 7 9" xfId="23838"/>
    <cellStyle name="Input 2 4 7 9 2" xfId="23839"/>
    <cellStyle name="Input 2 4 7 9 2 2" xfId="23840"/>
    <cellStyle name="Input 2 4 7 9 3" xfId="23841"/>
    <cellStyle name="Input 2 4 7 9 4" xfId="23842"/>
    <cellStyle name="Input 2 4 7_5.4 MD &amp; utilisation-Spatial" xfId="23843"/>
    <cellStyle name="Input 2 4 8" xfId="23844"/>
    <cellStyle name="Input 2 4 8 2" xfId="23845"/>
    <cellStyle name="Input 2 4 8 2 2" xfId="23846"/>
    <cellStyle name="Input 2 4 8 2 3" xfId="23847"/>
    <cellStyle name="Input 2 4 8 2_5.4 MD &amp; utilisation-Spatial" xfId="23848"/>
    <cellStyle name="Input 2 4 8 3" xfId="23849"/>
    <cellStyle name="Input 2 4 8 4" xfId="23850"/>
    <cellStyle name="Input 2 4 8 5" xfId="23851"/>
    <cellStyle name="Input 2 4 8_5.4 MD &amp; utilisation-Spatial" xfId="23852"/>
    <cellStyle name="Input 2 4 9" xfId="23853"/>
    <cellStyle name="Input 2 4 9 2" xfId="23854"/>
    <cellStyle name="Input 2 4 9 2 2" xfId="23855"/>
    <cellStyle name="Input 2 4 9 3" xfId="23856"/>
    <cellStyle name="Input 2 4 9 4" xfId="23857"/>
    <cellStyle name="Input 2 4_5.4 MD &amp; utilisation-Spatial" xfId="23858"/>
    <cellStyle name="Input 2 5" xfId="23859"/>
    <cellStyle name="Input 2 5 10" xfId="23860"/>
    <cellStyle name="Input 2 5 10 2" xfId="23861"/>
    <cellStyle name="Input 2 5 10 2 2" xfId="23862"/>
    <cellStyle name="Input 2 5 10 3" xfId="23863"/>
    <cellStyle name="Input 2 5 10 4" xfId="23864"/>
    <cellStyle name="Input 2 5 11" xfId="23865"/>
    <cellStyle name="Input 2 5 11 2" xfId="23866"/>
    <cellStyle name="Input 2 5 11 2 2" xfId="23867"/>
    <cellStyle name="Input 2 5 11 3" xfId="23868"/>
    <cellStyle name="Input 2 5 11 4" xfId="23869"/>
    <cellStyle name="Input 2 5 12" xfId="23870"/>
    <cellStyle name="Input 2 5 12 2" xfId="23871"/>
    <cellStyle name="Input 2 5 12 2 2" xfId="23872"/>
    <cellStyle name="Input 2 5 12 3" xfId="23873"/>
    <cellStyle name="Input 2 5 12 4" xfId="23874"/>
    <cellStyle name="Input 2 5 13" xfId="23875"/>
    <cellStyle name="Input 2 5 13 2" xfId="23876"/>
    <cellStyle name="Input 2 5 13 2 2" xfId="23877"/>
    <cellStyle name="Input 2 5 13 3" xfId="23878"/>
    <cellStyle name="Input 2 5 13 4" xfId="23879"/>
    <cellStyle name="Input 2 5 14" xfId="23880"/>
    <cellStyle name="Input 2 5 14 2" xfId="23881"/>
    <cellStyle name="Input 2 5 14 2 2" xfId="23882"/>
    <cellStyle name="Input 2 5 14 3" xfId="23883"/>
    <cellStyle name="Input 2 5 14 4" xfId="23884"/>
    <cellStyle name="Input 2 5 15" xfId="23885"/>
    <cellStyle name="Input 2 5 15 2" xfId="23886"/>
    <cellStyle name="Input 2 5 15 2 2" xfId="23887"/>
    <cellStyle name="Input 2 5 15 3" xfId="23888"/>
    <cellStyle name="Input 2 5 15 4" xfId="23889"/>
    <cellStyle name="Input 2 5 16" xfId="23890"/>
    <cellStyle name="Input 2 5 16 2" xfId="23891"/>
    <cellStyle name="Input 2 5 16 2 2" xfId="23892"/>
    <cellStyle name="Input 2 5 16 3" xfId="23893"/>
    <cellStyle name="Input 2 5 16 4" xfId="23894"/>
    <cellStyle name="Input 2 5 17" xfId="23895"/>
    <cellStyle name="Input 2 5 18" xfId="23896"/>
    <cellStyle name="Input 2 5 2" xfId="23897"/>
    <cellStyle name="Input 2 5 2 10" xfId="23898"/>
    <cellStyle name="Input 2 5 2 10 2" xfId="23899"/>
    <cellStyle name="Input 2 5 2 10 2 2" xfId="23900"/>
    <cellStyle name="Input 2 5 2 10 3" xfId="23901"/>
    <cellStyle name="Input 2 5 2 10 4" xfId="23902"/>
    <cellStyle name="Input 2 5 2 11" xfId="23903"/>
    <cellStyle name="Input 2 5 2 11 2" xfId="23904"/>
    <cellStyle name="Input 2 5 2 11 2 2" xfId="23905"/>
    <cellStyle name="Input 2 5 2 11 3" xfId="23906"/>
    <cellStyle name="Input 2 5 2 11 4" xfId="23907"/>
    <cellStyle name="Input 2 5 2 12" xfId="23908"/>
    <cellStyle name="Input 2 5 2 12 2" xfId="23909"/>
    <cellStyle name="Input 2 5 2 12 2 2" xfId="23910"/>
    <cellStyle name="Input 2 5 2 12 3" xfId="23911"/>
    <cellStyle name="Input 2 5 2 12 4" xfId="23912"/>
    <cellStyle name="Input 2 5 2 13" xfId="23913"/>
    <cellStyle name="Input 2 5 2 13 2" xfId="23914"/>
    <cellStyle name="Input 2 5 2 13 2 2" xfId="23915"/>
    <cellStyle name="Input 2 5 2 13 3" xfId="23916"/>
    <cellStyle name="Input 2 5 2 13 4" xfId="23917"/>
    <cellStyle name="Input 2 5 2 14" xfId="23918"/>
    <cellStyle name="Input 2 5 2 14 2" xfId="23919"/>
    <cellStyle name="Input 2 5 2 14 2 2" xfId="23920"/>
    <cellStyle name="Input 2 5 2 14 3" xfId="23921"/>
    <cellStyle name="Input 2 5 2 14 4" xfId="23922"/>
    <cellStyle name="Input 2 5 2 15" xfId="23923"/>
    <cellStyle name="Input 2 5 2 16" xfId="23924"/>
    <cellStyle name="Input 2 5 2 2" xfId="23925"/>
    <cellStyle name="Input 2 5 2 2 10" xfId="23926"/>
    <cellStyle name="Input 2 5 2 2 10 2" xfId="23927"/>
    <cellStyle name="Input 2 5 2 2 10 2 2" xfId="23928"/>
    <cellStyle name="Input 2 5 2 2 10 3" xfId="23929"/>
    <cellStyle name="Input 2 5 2 2 10 4" xfId="23930"/>
    <cellStyle name="Input 2 5 2 2 11" xfId="23931"/>
    <cellStyle name="Input 2 5 2 2 11 2" xfId="23932"/>
    <cellStyle name="Input 2 5 2 2 11 2 2" xfId="23933"/>
    <cellStyle name="Input 2 5 2 2 11 3" xfId="23934"/>
    <cellStyle name="Input 2 5 2 2 11 4" xfId="23935"/>
    <cellStyle name="Input 2 5 2 2 12" xfId="23936"/>
    <cellStyle name="Input 2 5 2 2 12 2" xfId="23937"/>
    <cellStyle name="Input 2 5 2 2 12 2 2" xfId="23938"/>
    <cellStyle name="Input 2 5 2 2 12 3" xfId="23939"/>
    <cellStyle name="Input 2 5 2 2 12 4" xfId="23940"/>
    <cellStyle name="Input 2 5 2 2 13" xfId="23941"/>
    <cellStyle name="Input 2 5 2 2 13 2" xfId="23942"/>
    <cellStyle name="Input 2 5 2 2 13 2 2" xfId="23943"/>
    <cellStyle name="Input 2 5 2 2 13 3" xfId="23944"/>
    <cellStyle name="Input 2 5 2 2 13 4" xfId="23945"/>
    <cellStyle name="Input 2 5 2 2 14" xfId="23946"/>
    <cellStyle name="Input 2 5 2 2 14 2" xfId="23947"/>
    <cellStyle name="Input 2 5 2 2 15" xfId="23948"/>
    <cellStyle name="Input 2 5 2 2 15 2" xfId="23949"/>
    <cellStyle name="Input 2 5 2 2 16" xfId="23950"/>
    <cellStyle name="Input 2 5 2 2 17" xfId="23951"/>
    <cellStyle name="Input 2 5 2 2 2" xfId="23952"/>
    <cellStyle name="Input 2 5 2 2 2 10" xfId="23953"/>
    <cellStyle name="Input 2 5 2 2 2 10 2" xfId="23954"/>
    <cellStyle name="Input 2 5 2 2 2 10 2 2" xfId="23955"/>
    <cellStyle name="Input 2 5 2 2 2 10 3" xfId="23956"/>
    <cellStyle name="Input 2 5 2 2 2 10 4" xfId="23957"/>
    <cellStyle name="Input 2 5 2 2 2 11" xfId="23958"/>
    <cellStyle name="Input 2 5 2 2 2 11 2" xfId="23959"/>
    <cellStyle name="Input 2 5 2 2 2 12" xfId="23960"/>
    <cellStyle name="Input 2 5 2 2 2 13" xfId="23961"/>
    <cellStyle name="Input 2 5 2 2 2 2" xfId="23962"/>
    <cellStyle name="Input 2 5 2 2 2 2 2" xfId="23963"/>
    <cellStyle name="Input 2 5 2 2 2 2 2 2" xfId="23964"/>
    <cellStyle name="Input 2 5 2 2 2 2 2 2 2" xfId="23965"/>
    <cellStyle name="Input 2 5 2 2 2 2 2 2 3" xfId="23966"/>
    <cellStyle name="Input 2 5 2 2 2 2 2 2_5.4 MD &amp; utilisation-Spatial" xfId="23967"/>
    <cellStyle name="Input 2 5 2 2 2 2 2 3" xfId="23968"/>
    <cellStyle name="Input 2 5 2 2 2 2 2 4" xfId="23969"/>
    <cellStyle name="Input 2 5 2 2 2 2 2_5.4 MD &amp; utilisation-Spatial" xfId="23970"/>
    <cellStyle name="Input 2 5 2 2 2 2 3" xfId="23971"/>
    <cellStyle name="Input 2 5 2 2 2 2 3 2" xfId="23972"/>
    <cellStyle name="Input 2 5 2 2 2 2 4" xfId="23973"/>
    <cellStyle name="Input 2 5 2 2 2 2 5" xfId="23974"/>
    <cellStyle name="Input 2 5 2 2 2 2_5.4 MD &amp; utilisation-Spatial" xfId="23975"/>
    <cellStyle name="Input 2 5 2 2 2 3" xfId="23976"/>
    <cellStyle name="Input 2 5 2 2 2 3 2" xfId="23977"/>
    <cellStyle name="Input 2 5 2 2 2 3 2 2" xfId="23978"/>
    <cellStyle name="Input 2 5 2 2 2 3 2 3" xfId="23979"/>
    <cellStyle name="Input 2 5 2 2 2 3 2_5.4 MD &amp; utilisation-Spatial" xfId="23980"/>
    <cellStyle name="Input 2 5 2 2 2 3 3" xfId="23981"/>
    <cellStyle name="Input 2 5 2 2 2 3 4" xfId="23982"/>
    <cellStyle name="Input 2 5 2 2 2 3_5.4 MD &amp; utilisation-Spatial" xfId="23983"/>
    <cellStyle name="Input 2 5 2 2 2 4" xfId="23984"/>
    <cellStyle name="Input 2 5 2 2 2 4 2" xfId="23985"/>
    <cellStyle name="Input 2 5 2 2 2 4 2 2" xfId="23986"/>
    <cellStyle name="Input 2 5 2 2 2 4 3" xfId="23987"/>
    <cellStyle name="Input 2 5 2 2 2 4 4" xfId="23988"/>
    <cellStyle name="Input 2 5 2 2 2 5" xfId="23989"/>
    <cellStyle name="Input 2 5 2 2 2 5 2" xfId="23990"/>
    <cellStyle name="Input 2 5 2 2 2 5 2 2" xfId="23991"/>
    <cellStyle name="Input 2 5 2 2 2 5 3" xfId="23992"/>
    <cellStyle name="Input 2 5 2 2 2 5 4" xfId="23993"/>
    <cellStyle name="Input 2 5 2 2 2 6" xfId="23994"/>
    <cellStyle name="Input 2 5 2 2 2 6 2" xfId="23995"/>
    <cellStyle name="Input 2 5 2 2 2 6 2 2" xfId="23996"/>
    <cellStyle name="Input 2 5 2 2 2 6 3" xfId="23997"/>
    <cellStyle name="Input 2 5 2 2 2 6 4" xfId="23998"/>
    <cellStyle name="Input 2 5 2 2 2 7" xfId="23999"/>
    <cellStyle name="Input 2 5 2 2 2 7 2" xfId="24000"/>
    <cellStyle name="Input 2 5 2 2 2 7 2 2" xfId="24001"/>
    <cellStyle name="Input 2 5 2 2 2 7 3" xfId="24002"/>
    <cellStyle name="Input 2 5 2 2 2 7 4" xfId="24003"/>
    <cellStyle name="Input 2 5 2 2 2 8" xfId="24004"/>
    <cellStyle name="Input 2 5 2 2 2 8 2" xfId="24005"/>
    <cellStyle name="Input 2 5 2 2 2 8 2 2" xfId="24006"/>
    <cellStyle name="Input 2 5 2 2 2 8 3" xfId="24007"/>
    <cellStyle name="Input 2 5 2 2 2 8 4" xfId="24008"/>
    <cellStyle name="Input 2 5 2 2 2 9" xfId="24009"/>
    <cellStyle name="Input 2 5 2 2 2 9 2" xfId="24010"/>
    <cellStyle name="Input 2 5 2 2 2 9 2 2" xfId="24011"/>
    <cellStyle name="Input 2 5 2 2 2 9 3" xfId="24012"/>
    <cellStyle name="Input 2 5 2 2 2 9 4" xfId="24013"/>
    <cellStyle name="Input 2 5 2 2 2_5.4 MD &amp; utilisation-Spatial" xfId="24014"/>
    <cellStyle name="Input 2 5 2 2 3" xfId="24015"/>
    <cellStyle name="Input 2 5 2 2 3 10" xfId="24016"/>
    <cellStyle name="Input 2 5 2 2 3 10 2" xfId="24017"/>
    <cellStyle name="Input 2 5 2 2 3 11" xfId="24018"/>
    <cellStyle name="Input 2 5 2 2 3 11 2" xfId="24019"/>
    <cellStyle name="Input 2 5 2 2 3 12" xfId="24020"/>
    <cellStyle name="Input 2 5 2 2 3 13" xfId="24021"/>
    <cellStyle name="Input 2 5 2 2 3 2" xfId="24022"/>
    <cellStyle name="Input 2 5 2 2 3 2 2" xfId="24023"/>
    <cellStyle name="Input 2 5 2 2 3 2 2 2" xfId="24024"/>
    <cellStyle name="Input 2 5 2 2 3 2 2 2 2" xfId="24025"/>
    <cellStyle name="Input 2 5 2 2 3 2 2 2 3" xfId="24026"/>
    <cellStyle name="Input 2 5 2 2 3 2 2 2_5.4 MD &amp; utilisation-Spatial" xfId="24027"/>
    <cellStyle name="Input 2 5 2 2 3 2 2 3" xfId="24028"/>
    <cellStyle name="Input 2 5 2 2 3 2 2 4" xfId="24029"/>
    <cellStyle name="Input 2 5 2 2 3 2 2_5.4 MD &amp; utilisation-Spatial" xfId="24030"/>
    <cellStyle name="Input 2 5 2 2 3 2 3" xfId="24031"/>
    <cellStyle name="Input 2 5 2 2 3 2 3 2" xfId="24032"/>
    <cellStyle name="Input 2 5 2 2 3 2 4" xfId="24033"/>
    <cellStyle name="Input 2 5 2 2 3 2 5" xfId="24034"/>
    <cellStyle name="Input 2 5 2 2 3 2_5.4 MD &amp; utilisation-Spatial" xfId="24035"/>
    <cellStyle name="Input 2 5 2 2 3 3" xfId="24036"/>
    <cellStyle name="Input 2 5 2 2 3 3 2" xfId="24037"/>
    <cellStyle name="Input 2 5 2 2 3 3 2 2" xfId="24038"/>
    <cellStyle name="Input 2 5 2 2 3 3 2 3" xfId="24039"/>
    <cellStyle name="Input 2 5 2 2 3 3 2_5.4 MD &amp; utilisation-Spatial" xfId="24040"/>
    <cellStyle name="Input 2 5 2 2 3 3 3" xfId="24041"/>
    <cellStyle name="Input 2 5 2 2 3 3 4" xfId="24042"/>
    <cellStyle name="Input 2 5 2 2 3 3_5.4 MD &amp; utilisation-Spatial" xfId="24043"/>
    <cellStyle name="Input 2 5 2 2 3 4" xfId="24044"/>
    <cellStyle name="Input 2 5 2 2 3 4 2" xfId="24045"/>
    <cellStyle name="Input 2 5 2 2 3 4 2 2" xfId="24046"/>
    <cellStyle name="Input 2 5 2 2 3 4 3" xfId="24047"/>
    <cellStyle name="Input 2 5 2 2 3 4 4" xfId="24048"/>
    <cellStyle name="Input 2 5 2 2 3 5" xfId="24049"/>
    <cellStyle name="Input 2 5 2 2 3 5 2" xfId="24050"/>
    <cellStyle name="Input 2 5 2 2 3 5 2 2" xfId="24051"/>
    <cellStyle name="Input 2 5 2 2 3 5 3" xfId="24052"/>
    <cellStyle name="Input 2 5 2 2 3 5 4" xfId="24053"/>
    <cellStyle name="Input 2 5 2 2 3 6" xfId="24054"/>
    <cellStyle name="Input 2 5 2 2 3 6 2" xfId="24055"/>
    <cellStyle name="Input 2 5 2 2 3 6 2 2" xfId="24056"/>
    <cellStyle name="Input 2 5 2 2 3 6 3" xfId="24057"/>
    <cellStyle name="Input 2 5 2 2 3 6 4" xfId="24058"/>
    <cellStyle name="Input 2 5 2 2 3 7" xfId="24059"/>
    <cellStyle name="Input 2 5 2 2 3 7 2" xfId="24060"/>
    <cellStyle name="Input 2 5 2 2 3 7 2 2" xfId="24061"/>
    <cellStyle name="Input 2 5 2 2 3 7 3" xfId="24062"/>
    <cellStyle name="Input 2 5 2 2 3 7 4" xfId="24063"/>
    <cellStyle name="Input 2 5 2 2 3 8" xfId="24064"/>
    <cellStyle name="Input 2 5 2 2 3 8 2" xfId="24065"/>
    <cellStyle name="Input 2 5 2 2 3 8 2 2" xfId="24066"/>
    <cellStyle name="Input 2 5 2 2 3 8 3" xfId="24067"/>
    <cellStyle name="Input 2 5 2 2 3 8 4" xfId="24068"/>
    <cellStyle name="Input 2 5 2 2 3 9" xfId="24069"/>
    <cellStyle name="Input 2 5 2 2 3 9 2" xfId="24070"/>
    <cellStyle name="Input 2 5 2 2 3 9 2 2" xfId="24071"/>
    <cellStyle name="Input 2 5 2 2 3 9 3" xfId="24072"/>
    <cellStyle name="Input 2 5 2 2 3 9 4" xfId="24073"/>
    <cellStyle name="Input 2 5 2 2 3_5.4 MD &amp; utilisation-Spatial" xfId="24074"/>
    <cellStyle name="Input 2 5 2 2 4" xfId="24075"/>
    <cellStyle name="Input 2 5 2 2 4 10" xfId="24076"/>
    <cellStyle name="Input 2 5 2 2 4 10 2" xfId="24077"/>
    <cellStyle name="Input 2 5 2 2 4 11" xfId="24078"/>
    <cellStyle name="Input 2 5 2 2 4 11 2" xfId="24079"/>
    <cellStyle name="Input 2 5 2 2 4 12" xfId="24080"/>
    <cellStyle name="Input 2 5 2 2 4 13" xfId="24081"/>
    <cellStyle name="Input 2 5 2 2 4 2" xfId="24082"/>
    <cellStyle name="Input 2 5 2 2 4 2 2" xfId="24083"/>
    <cellStyle name="Input 2 5 2 2 4 2 2 2" xfId="24084"/>
    <cellStyle name="Input 2 5 2 2 4 2 2 3" xfId="24085"/>
    <cellStyle name="Input 2 5 2 2 4 2 2_5.4 MD &amp; utilisation-Spatial" xfId="24086"/>
    <cellStyle name="Input 2 5 2 2 4 2 3" xfId="24087"/>
    <cellStyle name="Input 2 5 2 2 4 2 4" xfId="24088"/>
    <cellStyle name="Input 2 5 2 2 4 2_5.4 MD &amp; utilisation-Spatial" xfId="24089"/>
    <cellStyle name="Input 2 5 2 2 4 3" xfId="24090"/>
    <cellStyle name="Input 2 5 2 2 4 3 2" xfId="24091"/>
    <cellStyle name="Input 2 5 2 2 4 3 2 2" xfId="24092"/>
    <cellStyle name="Input 2 5 2 2 4 3 3" xfId="24093"/>
    <cellStyle name="Input 2 5 2 2 4 3 4" xfId="24094"/>
    <cellStyle name="Input 2 5 2 2 4 4" xfId="24095"/>
    <cellStyle name="Input 2 5 2 2 4 4 2" xfId="24096"/>
    <cellStyle name="Input 2 5 2 2 4 4 2 2" xfId="24097"/>
    <cellStyle name="Input 2 5 2 2 4 4 3" xfId="24098"/>
    <cellStyle name="Input 2 5 2 2 4 4 4" xfId="24099"/>
    <cellStyle name="Input 2 5 2 2 4 5" xfId="24100"/>
    <cellStyle name="Input 2 5 2 2 4 5 2" xfId="24101"/>
    <cellStyle name="Input 2 5 2 2 4 5 2 2" xfId="24102"/>
    <cellStyle name="Input 2 5 2 2 4 5 3" xfId="24103"/>
    <cellStyle name="Input 2 5 2 2 4 5 4" xfId="24104"/>
    <cellStyle name="Input 2 5 2 2 4 6" xfId="24105"/>
    <cellStyle name="Input 2 5 2 2 4 6 2" xfId="24106"/>
    <cellStyle name="Input 2 5 2 2 4 6 2 2" xfId="24107"/>
    <cellStyle name="Input 2 5 2 2 4 6 3" xfId="24108"/>
    <cellStyle name="Input 2 5 2 2 4 6 4" xfId="24109"/>
    <cellStyle name="Input 2 5 2 2 4 7" xfId="24110"/>
    <cellStyle name="Input 2 5 2 2 4 7 2" xfId="24111"/>
    <cellStyle name="Input 2 5 2 2 4 7 2 2" xfId="24112"/>
    <cellStyle name="Input 2 5 2 2 4 7 3" xfId="24113"/>
    <cellStyle name="Input 2 5 2 2 4 7 4" xfId="24114"/>
    <cellStyle name="Input 2 5 2 2 4 8" xfId="24115"/>
    <cellStyle name="Input 2 5 2 2 4 8 2" xfId="24116"/>
    <cellStyle name="Input 2 5 2 2 4 8 2 2" xfId="24117"/>
    <cellStyle name="Input 2 5 2 2 4 8 3" xfId="24118"/>
    <cellStyle name="Input 2 5 2 2 4 8 4" xfId="24119"/>
    <cellStyle name="Input 2 5 2 2 4 9" xfId="24120"/>
    <cellStyle name="Input 2 5 2 2 4 9 2" xfId="24121"/>
    <cellStyle name="Input 2 5 2 2 4 9 2 2" xfId="24122"/>
    <cellStyle name="Input 2 5 2 2 4 9 3" xfId="24123"/>
    <cellStyle name="Input 2 5 2 2 4 9 4" xfId="24124"/>
    <cellStyle name="Input 2 5 2 2 4_5.4 MD &amp; utilisation-Spatial" xfId="24125"/>
    <cellStyle name="Input 2 5 2 2 5" xfId="24126"/>
    <cellStyle name="Input 2 5 2 2 5 2" xfId="24127"/>
    <cellStyle name="Input 2 5 2 2 5 2 2" xfId="24128"/>
    <cellStyle name="Input 2 5 2 2 5 2 3" xfId="24129"/>
    <cellStyle name="Input 2 5 2 2 5 2_5.4 MD &amp; utilisation-Spatial" xfId="24130"/>
    <cellStyle name="Input 2 5 2 2 5 3" xfId="24131"/>
    <cellStyle name="Input 2 5 2 2 5 4" xfId="24132"/>
    <cellStyle name="Input 2 5 2 2 5_5.4 MD &amp; utilisation-Spatial" xfId="24133"/>
    <cellStyle name="Input 2 5 2 2 6" xfId="24134"/>
    <cellStyle name="Input 2 5 2 2 6 2" xfId="24135"/>
    <cellStyle name="Input 2 5 2 2 6 2 2" xfId="24136"/>
    <cellStyle name="Input 2 5 2 2 6 3" xfId="24137"/>
    <cellStyle name="Input 2 5 2 2 6 4" xfId="24138"/>
    <cellStyle name="Input 2 5 2 2 7" xfId="24139"/>
    <cellStyle name="Input 2 5 2 2 7 2" xfId="24140"/>
    <cellStyle name="Input 2 5 2 2 7 2 2" xfId="24141"/>
    <cellStyle name="Input 2 5 2 2 7 3" xfId="24142"/>
    <cellStyle name="Input 2 5 2 2 7 4" xfId="24143"/>
    <cellStyle name="Input 2 5 2 2 8" xfId="24144"/>
    <cellStyle name="Input 2 5 2 2 8 2" xfId="24145"/>
    <cellStyle name="Input 2 5 2 2 8 2 2" xfId="24146"/>
    <cellStyle name="Input 2 5 2 2 8 3" xfId="24147"/>
    <cellStyle name="Input 2 5 2 2 8 4" xfId="24148"/>
    <cellStyle name="Input 2 5 2 2 9" xfId="24149"/>
    <cellStyle name="Input 2 5 2 2 9 2" xfId="24150"/>
    <cellStyle name="Input 2 5 2 2 9 2 2" xfId="24151"/>
    <cellStyle name="Input 2 5 2 2 9 3" xfId="24152"/>
    <cellStyle name="Input 2 5 2 2 9 4" xfId="24153"/>
    <cellStyle name="Input 2 5 2 2_5.4 MD &amp; utilisation-Spatial" xfId="24154"/>
    <cellStyle name="Input 2 5 2 3" xfId="24155"/>
    <cellStyle name="Input 2 5 2 3 10" xfId="24156"/>
    <cellStyle name="Input 2 5 2 3 10 2" xfId="24157"/>
    <cellStyle name="Input 2 5 2 3 10 2 2" xfId="24158"/>
    <cellStyle name="Input 2 5 2 3 10 3" xfId="24159"/>
    <cellStyle name="Input 2 5 2 3 10 4" xfId="24160"/>
    <cellStyle name="Input 2 5 2 3 11" xfId="24161"/>
    <cellStyle name="Input 2 5 2 3 12" xfId="24162"/>
    <cellStyle name="Input 2 5 2 3 2" xfId="24163"/>
    <cellStyle name="Input 2 5 2 3 2 2" xfId="24164"/>
    <cellStyle name="Input 2 5 2 3 2 2 2" xfId="24165"/>
    <cellStyle name="Input 2 5 2 3 2 2 2 2" xfId="24166"/>
    <cellStyle name="Input 2 5 2 3 2 2 2 3" xfId="24167"/>
    <cellStyle name="Input 2 5 2 3 2 2 2_5.4 MD &amp; utilisation-Spatial" xfId="24168"/>
    <cellStyle name="Input 2 5 2 3 2 2 3" xfId="24169"/>
    <cellStyle name="Input 2 5 2 3 2 2 4" xfId="24170"/>
    <cellStyle name="Input 2 5 2 3 2 2_5.4 MD &amp; utilisation-Spatial" xfId="24171"/>
    <cellStyle name="Input 2 5 2 3 2 3" xfId="24172"/>
    <cellStyle name="Input 2 5 2 3 2 3 2" xfId="24173"/>
    <cellStyle name="Input 2 5 2 3 2 4" xfId="24174"/>
    <cellStyle name="Input 2 5 2 3 2 5" xfId="24175"/>
    <cellStyle name="Input 2 5 2 3 2_5.4 MD &amp; utilisation-Spatial" xfId="24176"/>
    <cellStyle name="Input 2 5 2 3 3" xfId="24177"/>
    <cellStyle name="Input 2 5 2 3 3 2" xfId="24178"/>
    <cellStyle name="Input 2 5 2 3 3 2 2" xfId="24179"/>
    <cellStyle name="Input 2 5 2 3 3 2 3" xfId="24180"/>
    <cellStyle name="Input 2 5 2 3 3 2_5.4 MD &amp; utilisation-Spatial" xfId="24181"/>
    <cellStyle name="Input 2 5 2 3 3 3" xfId="24182"/>
    <cellStyle name="Input 2 5 2 3 3 4" xfId="24183"/>
    <cellStyle name="Input 2 5 2 3 3_5.4 MD &amp; utilisation-Spatial" xfId="24184"/>
    <cellStyle name="Input 2 5 2 3 4" xfId="24185"/>
    <cellStyle name="Input 2 5 2 3 4 2" xfId="24186"/>
    <cellStyle name="Input 2 5 2 3 4 2 2" xfId="24187"/>
    <cellStyle name="Input 2 5 2 3 4 3" xfId="24188"/>
    <cellStyle name="Input 2 5 2 3 4 4" xfId="24189"/>
    <cellStyle name="Input 2 5 2 3 5" xfId="24190"/>
    <cellStyle name="Input 2 5 2 3 5 2" xfId="24191"/>
    <cellStyle name="Input 2 5 2 3 5 2 2" xfId="24192"/>
    <cellStyle name="Input 2 5 2 3 5 3" xfId="24193"/>
    <cellStyle name="Input 2 5 2 3 5 4" xfId="24194"/>
    <cellStyle name="Input 2 5 2 3 6" xfId="24195"/>
    <cellStyle name="Input 2 5 2 3 6 2" xfId="24196"/>
    <cellStyle name="Input 2 5 2 3 6 2 2" xfId="24197"/>
    <cellStyle name="Input 2 5 2 3 6 3" xfId="24198"/>
    <cellStyle name="Input 2 5 2 3 6 4" xfId="24199"/>
    <cellStyle name="Input 2 5 2 3 7" xfId="24200"/>
    <cellStyle name="Input 2 5 2 3 7 2" xfId="24201"/>
    <cellStyle name="Input 2 5 2 3 7 2 2" xfId="24202"/>
    <cellStyle name="Input 2 5 2 3 7 3" xfId="24203"/>
    <cellStyle name="Input 2 5 2 3 7 4" xfId="24204"/>
    <cellStyle name="Input 2 5 2 3 8" xfId="24205"/>
    <cellStyle name="Input 2 5 2 3 8 2" xfId="24206"/>
    <cellStyle name="Input 2 5 2 3 8 2 2" xfId="24207"/>
    <cellStyle name="Input 2 5 2 3 8 3" xfId="24208"/>
    <cellStyle name="Input 2 5 2 3 8 4" xfId="24209"/>
    <cellStyle name="Input 2 5 2 3 9" xfId="24210"/>
    <cellStyle name="Input 2 5 2 3 9 2" xfId="24211"/>
    <cellStyle name="Input 2 5 2 3 9 2 2" xfId="24212"/>
    <cellStyle name="Input 2 5 2 3 9 3" xfId="24213"/>
    <cellStyle name="Input 2 5 2 3 9 4" xfId="24214"/>
    <cellStyle name="Input 2 5 2 3_5.4 MD &amp; utilisation-Spatial" xfId="24215"/>
    <cellStyle name="Input 2 5 2 4" xfId="24216"/>
    <cellStyle name="Input 2 5 2 4 10" xfId="24217"/>
    <cellStyle name="Input 2 5 2 4 10 2" xfId="24218"/>
    <cellStyle name="Input 2 5 2 4 11" xfId="24219"/>
    <cellStyle name="Input 2 5 2 4 11 2" xfId="24220"/>
    <cellStyle name="Input 2 5 2 4 12" xfId="24221"/>
    <cellStyle name="Input 2 5 2 4 13" xfId="24222"/>
    <cellStyle name="Input 2 5 2 4 2" xfId="24223"/>
    <cellStyle name="Input 2 5 2 4 2 2" xfId="24224"/>
    <cellStyle name="Input 2 5 2 4 2 2 2" xfId="24225"/>
    <cellStyle name="Input 2 5 2 4 2 2 2 2" xfId="24226"/>
    <cellStyle name="Input 2 5 2 4 2 2 2 3" xfId="24227"/>
    <cellStyle name="Input 2 5 2 4 2 2 2_5.4 MD &amp; utilisation-Spatial" xfId="24228"/>
    <cellStyle name="Input 2 5 2 4 2 2 3" xfId="24229"/>
    <cellStyle name="Input 2 5 2 4 2 2 4" xfId="24230"/>
    <cellStyle name="Input 2 5 2 4 2 2_5.4 MD &amp; utilisation-Spatial" xfId="24231"/>
    <cellStyle name="Input 2 5 2 4 2 3" xfId="24232"/>
    <cellStyle name="Input 2 5 2 4 2 3 2" xfId="24233"/>
    <cellStyle name="Input 2 5 2 4 2 4" xfId="24234"/>
    <cellStyle name="Input 2 5 2 4 2 5" xfId="24235"/>
    <cellStyle name="Input 2 5 2 4 2_5.4 MD &amp; utilisation-Spatial" xfId="24236"/>
    <cellStyle name="Input 2 5 2 4 3" xfId="24237"/>
    <cellStyle name="Input 2 5 2 4 3 2" xfId="24238"/>
    <cellStyle name="Input 2 5 2 4 3 2 2" xfId="24239"/>
    <cellStyle name="Input 2 5 2 4 3 2 3" xfId="24240"/>
    <cellStyle name="Input 2 5 2 4 3 2_5.4 MD &amp; utilisation-Spatial" xfId="24241"/>
    <cellStyle name="Input 2 5 2 4 3 3" xfId="24242"/>
    <cellStyle name="Input 2 5 2 4 3 4" xfId="24243"/>
    <cellStyle name="Input 2 5 2 4 3_5.4 MD &amp; utilisation-Spatial" xfId="24244"/>
    <cellStyle name="Input 2 5 2 4 4" xfId="24245"/>
    <cellStyle name="Input 2 5 2 4 4 2" xfId="24246"/>
    <cellStyle name="Input 2 5 2 4 4 2 2" xfId="24247"/>
    <cellStyle name="Input 2 5 2 4 4 3" xfId="24248"/>
    <cellStyle name="Input 2 5 2 4 4 4" xfId="24249"/>
    <cellStyle name="Input 2 5 2 4 5" xfId="24250"/>
    <cellStyle name="Input 2 5 2 4 5 2" xfId="24251"/>
    <cellStyle name="Input 2 5 2 4 5 2 2" xfId="24252"/>
    <cellStyle name="Input 2 5 2 4 5 3" xfId="24253"/>
    <cellStyle name="Input 2 5 2 4 5 4" xfId="24254"/>
    <cellStyle name="Input 2 5 2 4 6" xfId="24255"/>
    <cellStyle name="Input 2 5 2 4 6 2" xfId="24256"/>
    <cellStyle name="Input 2 5 2 4 6 2 2" xfId="24257"/>
    <cellStyle name="Input 2 5 2 4 6 3" xfId="24258"/>
    <cellStyle name="Input 2 5 2 4 6 4" xfId="24259"/>
    <cellStyle name="Input 2 5 2 4 7" xfId="24260"/>
    <cellStyle name="Input 2 5 2 4 7 2" xfId="24261"/>
    <cellStyle name="Input 2 5 2 4 7 2 2" xfId="24262"/>
    <cellStyle name="Input 2 5 2 4 7 3" xfId="24263"/>
    <cellStyle name="Input 2 5 2 4 7 4" xfId="24264"/>
    <cellStyle name="Input 2 5 2 4 8" xfId="24265"/>
    <cellStyle name="Input 2 5 2 4 8 2" xfId="24266"/>
    <cellStyle name="Input 2 5 2 4 8 2 2" xfId="24267"/>
    <cellStyle name="Input 2 5 2 4 8 3" xfId="24268"/>
    <cellStyle name="Input 2 5 2 4 8 4" xfId="24269"/>
    <cellStyle name="Input 2 5 2 4 9" xfId="24270"/>
    <cellStyle name="Input 2 5 2 4 9 2" xfId="24271"/>
    <cellStyle name="Input 2 5 2 4 9 2 2" xfId="24272"/>
    <cellStyle name="Input 2 5 2 4 9 3" xfId="24273"/>
    <cellStyle name="Input 2 5 2 4 9 4" xfId="24274"/>
    <cellStyle name="Input 2 5 2 4_5.4 MD &amp; utilisation-Spatial" xfId="24275"/>
    <cellStyle name="Input 2 5 2 5" xfId="24276"/>
    <cellStyle name="Input 2 5 2 5 10" xfId="24277"/>
    <cellStyle name="Input 2 5 2 5 10 2" xfId="24278"/>
    <cellStyle name="Input 2 5 2 5 11" xfId="24279"/>
    <cellStyle name="Input 2 5 2 5 11 2" xfId="24280"/>
    <cellStyle name="Input 2 5 2 5 12" xfId="24281"/>
    <cellStyle name="Input 2 5 2 5 13" xfId="24282"/>
    <cellStyle name="Input 2 5 2 5 2" xfId="24283"/>
    <cellStyle name="Input 2 5 2 5 2 2" xfId="24284"/>
    <cellStyle name="Input 2 5 2 5 2 2 2" xfId="24285"/>
    <cellStyle name="Input 2 5 2 5 2 2 3" xfId="24286"/>
    <cellStyle name="Input 2 5 2 5 2 2_5.4 MD &amp; utilisation-Spatial" xfId="24287"/>
    <cellStyle name="Input 2 5 2 5 2 3" xfId="24288"/>
    <cellStyle name="Input 2 5 2 5 2 4" xfId="24289"/>
    <cellStyle name="Input 2 5 2 5 2_5.4 MD &amp; utilisation-Spatial" xfId="24290"/>
    <cellStyle name="Input 2 5 2 5 3" xfId="24291"/>
    <cellStyle name="Input 2 5 2 5 3 2" xfId="24292"/>
    <cellStyle name="Input 2 5 2 5 3 2 2" xfId="24293"/>
    <cellStyle name="Input 2 5 2 5 3 3" xfId="24294"/>
    <cellStyle name="Input 2 5 2 5 3 4" xfId="24295"/>
    <cellStyle name="Input 2 5 2 5 4" xfId="24296"/>
    <cellStyle name="Input 2 5 2 5 4 2" xfId="24297"/>
    <cellStyle name="Input 2 5 2 5 4 2 2" xfId="24298"/>
    <cellStyle name="Input 2 5 2 5 4 3" xfId="24299"/>
    <cellStyle name="Input 2 5 2 5 4 4" xfId="24300"/>
    <cellStyle name="Input 2 5 2 5 5" xfId="24301"/>
    <cellStyle name="Input 2 5 2 5 5 2" xfId="24302"/>
    <cellStyle name="Input 2 5 2 5 5 2 2" xfId="24303"/>
    <cellStyle name="Input 2 5 2 5 5 3" xfId="24304"/>
    <cellStyle name="Input 2 5 2 5 5 4" xfId="24305"/>
    <cellStyle name="Input 2 5 2 5 6" xfId="24306"/>
    <cellStyle name="Input 2 5 2 5 6 2" xfId="24307"/>
    <cellStyle name="Input 2 5 2 5 6 2 2" xfId="24308"/>
    <cellStyle name="Input 2 5 2 5 6 3" xfId="24309"/>
    <cellStyle name="Input 2 5 2 5 6 4" xfId="24310"/>
    <cellStyle name="Input 2 5 2 5 7" xfId="24311"/>
    <cellStyle name="Input 2 5 2 5 7 2" xfId="24312"/>
    <cellStyle name="Input 2 5 2 5 7 2 2" xfId="24313"/>
    <cellStyle name="Input 2 5 2 5 7 3" xfId="24314"/>
    <cellStyle name="Input 2 5 2 5 7 4" xfId="24315"/>
    <cellStyle name="Input 2 5 2 5 8" xfId="24316"/>
    <cellStyle name="Input 2 5 2 5 8 2" xfId="24317"/>
    <cellStyle name="Input 2 5 2 5 8 2 2" xfId="24318"/>
    <cellStyle name="Input 2 5 2 5 8 3" xfId="24319"/>
    <cellStyle name="Input 2 5 2 5 8 4" xfId="24320"/>
    <cellStyle name="Input 2 5 2 5 9" xfId="24321"/>
    <cellStyle name="Input 2 5 2 5 9 2" xfId="24322"/>
    <cellStyle name="Input 2 5 2 5 9 2 2" xfId="24323"/>
    <cellStyle name="Input 2 5 2 5 9 3" xfId="24324"/>
    <cellStyle name="Input 2 5 2 5 9 4" xfId="24325"/>
    <cellStyle name="Input 2 5 2 5_5.4 MD &amp; utilisation-Spatial" xfId="24326"/>
    <cellStyle name="Input 2 5 2 6" xfId="24327"/>
    <cellStyle name="Input 2 5 2 6 2" xfId="24328"/>
    <cellStyle name="Input 2 5 2 6 2 2" xfId="24329"/>
    <cellStyle name="Input 2 5 2 6 2 3" xfId="24330"/>
    <cellStyle name="Input 2 5 2 6 2_5.4 MD &amp; utilisation-Spatial" xfId="24331"/>
    <cellStyle name="Input 2 5 2 6 3" xfId="24332"/>
    <cellStyle name="Input 2 5 2 6 4" xfId="24333"/>
    <cellStyle name="Input 2 5 2 6_5.4 MD &amp; utilisation-Spatial" xfId="24334"/>
    <cellStyle name="Input 2 5 2 7" xfId="24335"/>
    <cellStyle name="Input 2 5 2 7 2" xfId="24336"/>
    <cellStyle name="Input 2 5 2 7 2 2" xfId="24337"/>
    <cellStyle name="Input 2 5 2 7 3" xfId="24338"/>
    <cellStyle name="Input 2 5 2 7 4" xfId="24339"/>
    <cellStyle name="Input 2 5 2 8" xfId="24340"/>
    <cellStyle name="Input 2 5 2 8 2" xfId="24341"/>
    <cellStyle name="Input 2 5 2 8 2 2" xfId="24342"/>
    <cellStyle name="Input 2 5 2 8 3" xfId="24343"/>
    <cellStyle name="Input 2 5 2 8 4" xfId="24344"/>
    <cellStyle name="Input 2 5 2 9" xfId="24345"/>
    <cellStyle name="Input 2 5 2 9 2" xfId="24346"/>
    <cellStyle name="Input 2 5 2 9 2 2" xfId="24347"/>
    <cellStyle name="Input 2 5 2 9 3" xfId="24348"/>
    <cellStyle name="Input 2 5 2 9 4" xfId="24349"/>
    <cellStyle name="Input 2 5 2_5.4 MD &amp; utilisation-Spatial" xfId="24350"/>
    <cellStyle name="Input 2 5 3" xfId="24351"/>
    <cellStyle name="Input 2 5 3 10" xfId="24352"/>
    <cellStyle name="Input 2 5 3 10 2" xfId="24353"/>
    <cellStyle name="Input 2 5 3 10 2 2" xfId="24354"/>
    <cellStyle name="Input 2 5 3 10 3" xfId="24355"/>
    <cellStyle name="Input 2 5 3 10 4" xfId="24356"/>
    <cellStyle name="Input 2 5 3 11" xfId="24357"/>
    <cellStyle name="Input 2 5 3 11 2" xfId="24358"/>
    <cellStyle name="Input 2 5 3 11 2 2" xfId="24359"/>
    <cellStyle name="Input 2 5 3 11 3" xfId="24360"/>
    <cellStyle name="Input 2 5 3 11 4" xfId="24361"/>
    <cellStyle name="Input 2 5 3 12" xfId="24362"/>
    <cellStyle name="Input 2 5 3 12 2" xfId="24363"/>
    <cellStyle name="Input 2 5 3 12 2 2" xfId="24364"/>
    <cellStyle name="Input 2 5 3 12 3" xfId="24365"/>
    <cellStyle name="Input 2 5 3 12 4" xfId="24366"/>
    <cellStyle name="Input 2 5 3 13" xfId="24367"/>
    <cellStyle name="Input 2 5 3 13 2" xfId="24368"/>
    <cellStyle name="Input 2 5 3 13 2 2" xfId="24369"/>
    <cellStyle name="Input 2 5 3 13 3" xfId="24370"/>
    <cellStyle name="Input 2 5 3 13 4" xfId="24371"/>
    <cellStyle name="Input 2 5 3 14" xfId="24372"/>
    <cellStyle name="Input 2 5 3 14 2" xfId="24373"/>
    <cellStyle name="Input 2 5 3 14 2 2" xfId="24374"/>
    <cellStyle name="Input 2 5 3 14 3" xfId="24375"/>
    <cellStyle name="Input 2 5 3 14 4" xfId="24376"/>
    <cellStyle name="Input 2 5 3 15" xfId="24377"/>
    <cellStyle name="Input 2 5 3 16" xfId="24378"/>
    <cellStyle name="Input 2 5 3 2" xfId="24379"/>
    <cellStyle name="Input 2 5 3 2 10" xfId="24380"/>
    <cellStyle name="Input 2 5 3 2 10 2" xfId="24381"/>
    <cellStyle name="Input 2 5 3 2 10 2 2" xfId="24382"/>
    <cellStyle name="Input 2 5 3 2 10 3" xfId="24383"/>
    <cellStyle name="Input 2 5 3 2 10 4" xfId="24384"/>
    <cellStyle name="Input 2 5 3 2 11" xfId="24385"/>
    <cellStyle name="Input 2 5 3 2 11 2" xfId="24386"/>
    <cellStyle name="Input 2 5 3 2 11 2 2" xfId="24387"/>
    <cellStyle name="Input 2 5 3 2 11 3" xfId="24388"/>
    <cellStyle name="Input 2 5 3 2 11 4" xfId="24389"/>
    <cellStyle name="Input 2 5 3 2 12" xfId="24390"/>
    <cellStyle name="Input 2 5 3 2 12 2" xfId="24391"/>
    <cellStyle name="Input 2 5 3 2 12 2 2" xfId="24392"/>
    <cellStyle name="Input 2 5 3 2 12 3" xfId="24393"/>
    <cellStyle name="Input 2 5 3 2 12 4" xfId="24394"/>
    <cellStyle name="Input 2 5 3 2 13" xfId="24395"/>
    <cellStyle name="Input 2 5 3 2 13 2" xfId="24396"/>
    <cellStyle name="Input 2 5 3 2 13 2 2" xfId="24397"/>
    <cellStyle name="Input 2 5 3 2 13 3" xfId="24398"/>
    <cellStyle name="Input 2 5 3 2 13 4" xfId="24399"/>
    <cellStyle name="Input 2 5 3 2 14" xfId="24400"/>
    <cellStyle name="Input 2 5 3 2 14 2" xfId="24401"/>
    <cellStyle name="Input 2 5 3 2 15" xfId="24402"/>
    <cellStyle name="Input 2 5 3 2 15 2" xfId="24403"/>
    <cellStyle name="Input 2 5 3 2 16" xfId="24404"/>
    <cellStyle name="Input 2 5 3 2 17" xfId="24405"/>
    <cellStyle name="Input 2 5 3 2 2" xfId="24406"/>
    <cellStyle name="Input 2 5 3 2 2 10" xfId="24407"/>
    <cellStyle name="Input 2 5 3 2 2 10 2" xfId="24408"/>
    <cellStyle name="Input 2 5 3 2 2 10 2 2" xfId="24409"/>
    <cellStyle name="Input 2 5 3 2 2 10 3" xfId="24410"/>
    <cellStyle name="Input 2 5 3 2 2 10 4" xfId="24411"/>
    <cellStyle name="Input 2 5 3 2 2 11" xfId="24412"/>
    <cellStyle name="Input 2 5 3 2 2 11 2" xfId="24413"/>
    <cellStyle name="Input 2 5 3 2 2 12" xfId="24414"/>
    <cellStyle name="Input 2 5 3 2 2 13" xfId="24415"/>
    <cellStyle name="Input 2 5 3 2 2 2" xfId="24416"/>
    <cellStyle name="Input 2 5 3 2 2 2 2" xfId="24417"/>
    <cellStyle name="Input 2 5 3 2 2 2 2 2" xfId="24418"/>
    <cellStyle name="Input 2 5 3 2 2 2 2 2 2" xfId="24419"/>
    <cellStyle name="Input 2 5 3 2 2 2 2 2 3" xfId="24420"/>
    <cellStyle name="Input 2 5 3 2 2 2 2 2_5.4 MD &amp; utilisation-Spatial" xfId="24421"/>
    <cellStyle name="Input 2 5 3 2 2 2 2 3" xfId="24422"/>
    <cellStyle name="Input 2 5 3 2 2 2 2 4" xfId="24423"/>
    <cellStyle name="Input 2 5 3 2 2 2 2_5.4 MD &amp; utilisation-Spatial" xfId="24424"/>
    <cellStyle name="Input 2 5 3 2 2 2 3" xfId="24425"/>
    <cellStyle name="Input 2 5 3 2 2 2 3 2" xfId="24426"/>
    <cellStyle name="Input 2 5 3 2 2 2 4" xfId="24427"/>
    <cellStyle name="Input 2 5 3 2 2 2 5" xfId="24428"/>
    <cellStyle name="Input 2 5 3 2 2 2_5.4 MD &amp; utilisation-Spatial" xfId="24429"/>
    <cellStyle name="Input 2 5 3 2 2 3" xfId="24430"/>
    <cellStyle name="Input 2 5 3 2 2 3 2" xfId="24431"/>
    <cellStyle name="Input 2 5 3 2 2 3 2 2" xfId="24432"/>
    <cellStyle name="Input 2 5 3 2 2 3 2 3" xfId="24433"/>
    <cellStyle name="Input 2 5 3 2 2 3 2_5.4 MD &amp; utilisation-Spatial" xfId="24434"/>
    <cellStyle name="Input 2 5 3 2 2 3 3" xfId="24435"/>
    <cellStyle name="Input 2 5 3 2 2 3 4" xfId="24436"/>
    <cellStyle name="Input 2 5 3 2 2 3_5.4 MD &amp; utilisation-Spatial" xfId="24437"/>
    <cellStyle name="Input 2 5 3 2 2 4" xfId="24438"/>
    <cellStyle name="Input 2 5 3 2 2 4 2" xfId="24439"/>
    <cellStyle name="Input 2 5 3 2 2 4 2 2" xfId="24440"/>
    <cellStyle name="Input 2 5 3 2 2 4 3" xfId="24441"/>
    <cellStyle name="Input 2 5 3 2 2 4 4" xfId="24442"/>
    <cellStyle name="Input 2 5 3 2 2 5" xfId="24443"/>
    <cellStyle name="Input 2 5 3 2 2 5 2" xfId="24444"/>
    <cellStyle name="Input 2 5 3 2 2 5 2 2" xfId="24445"/>
    <cellStyle name="Input 2 5 3 2 2 5 3" xfId="24446"/>
    <cellStyle name="Input 2 5 3 2 2 5 4" xfId="24447"/>
    <cellStyle name="Input 2 5 3 2 2 6" xfId="24448"/>
    <cellStyle name="Input 2 5 3 2 2 6 2" xfId="24449"/>
    <cellStyle name="Input 2 5 3 2 2 6 2 2" xfId="24450"/>
    <cellStyle name="Input 2 5 3 2 2 6 3" xfId="24451"/>
    <cellStyle name="Input 2 5 3 2 2 6 4" xfId="24452"/>
    <cellStyle name="Input 2 5 3 2 2 7" xfId="24453"/>
    <cellStyle name="Input 2 5 3 2 2 7 2" xfId="24454"/>
    <cellStyle name="Input 2 5 3 2 2 7 2 2" xfId="24455"/>
    <cellStyle name="Input 2 5 3 2 2 7 3" xfId="24456"/>
    <cellStyle name="Input 2 5 3 2 2 7 4" xfId="24457"/>
    <cellStyle name="Input 2 5 3 2 2 8" xfId="24458"/>
    <cellStyle name="Input 2 5 3 2 2 8 2" xfId="24459"/>
    <cellStyle name="Input 2 5 3 2 2 8 2 2" xfId="24460"/>
    <cellStyle name="Input 2 5 3 2 2 8 3" xfId="24461"/>
    <cellStyle name="Input 2 5 3 2 2 8 4" xfId="24462"/>
    <cellStyle name="Input 2 5 3 2 2 9" xfId="24463"/>
    <cellStyle name="Input 2 5 3 2 2 9 2" xfId="24464"/>
    <cellStyle name="Input 2 5 3 2 2 9 2 2" xfId="24465"/>
    <cellStyle name="Input 2 5 3 2 2 9 3" xfId="24466"/>
    <cellStyle name="Input 2 5 3 2 2 9 4" xfId="24467"/>
    <cellStyle name="Input 2 5 3 2 2_5.4 MD &amp; utilisation-Spatial" xfId="24468"/>
    <cellStyle name="Input 2 5 3 2 3" xfId="24469"/>
    <cellStyle name="Input 2 5 3 2 3 10" xfId="24470"/>
    <cellStyle name="Input 2 5 3 2 3 10 2" xfId="24471"/>
    <cellStyle name="Input 2 5 3 2 3 11" xfId="24472"/>
    <cellStyle name="Input 2 5 3 2 3 11 2" xfId="24473"/>
    <cellStyle name="Input 2 5 3 2 3 12" xfId="24474"/>
    <cellStyle name="Input 2 5 3 2 3 13" xfId="24475"/>
    <cellStyle name="Input 2 5 3 2 3 2" xfId="24476"/>
    <cellStyle name="Input 2 5 3 2 3 2 2" xfId="24477"/>
    <cellStyle name="Input 2 5 3 2 3 2 2 2" xfId="24478"/>
    <cellStyle name="Input 2 5 3 2 3 2 2 2 2" xfId="24479"/>
    <cellStyle name="Input 2 5 3 2 3 2 2 2 3" xfId="24480"/>
    <cellStyle name="Input 2 5 3 2 3 2 2 2_5.4 MD &amp; utilisation-Spatial" xfId="24481"/>
    <cellStyle name="Input 2 5 3 2 3 2 2 3" xfId="24482"/>
    <cellStyle name="Input 2 5 3 2 3 2 2 4" xfId="24483"/>
    <cellStyle name="Input 2 5 3 2 3 2 2_5.4 MD &amp; utilisation-Spatial" xfId="24484"/>
    <cellStyle name="Input 2 5 3 2 3 2 3" xfId="24485"/>
    <cellStyle name="Input 2 5 3 2 3 2 3 2" xfId="24486"/>
    <cellStyle name="Input 2 5 3 2 3 2 4" xfId="24487"/>
    <cellStyle name="Input 2 5 3 2 3 2 5" xfId="24488"/>
    <cellStyle name="Input 2 5 3 2 3 2_5.4 MD &amp; utilisation-Spatial" xfId="24489"/>
    <cellStyle name="Input 2 5 3 2 3 3" xfId="24490"/>
    <cellStyle name="Input 2 5 3 2 3 3 2" xfId="24491"/>
    <cellStyle name="Input 2 5 3 2 3 3 2 2" xfId="24492"/>
    <cellStyle name="Input 2 5 3 2 3 3 2 3" xfId="24493"/>
    <cellStyle name="Input 2 5 3 2 3 3 2_5.4 MD &amp; utilisation-Spatial" xfId="24494"/>
    <cellStyle name="Input 2 5 3 2 3 3 3" xfId="24495"/>
    <cellStyle name="Input 2 5 3 2 3 3 4" xfId="24496"/>
    <cellStyle name="Input 2 5 3 2 3 3_5.4 MD &amp; utilisation-Spatial" xfId="24497"/>
    <cellStyle name="Input 2 5 3 2 3 4" xfId="24498"/>
    <cellStyle name="Input 2 5 3 2 3 4 2" xfId="24499"/>
    <cellStyle name="Input 2 5 3 2 3 4 2 2" xfId="24500"/>
    <cellStyle name="Input 2 5 3 2 3 4 3" xfId="24501"/>
    <cellStyle name="Input 2 5 3 2 3 4 4" xfId="24502"/>
    <cellStyle name="Input 2 5 3 2 3 5" xfId="24503"/>
    <cellStyle name="Input 2 5 3 2 3 5 2" xfId="24504"/>
    <cellStyle name="Input 2 5 3 2 3 5 2 2" xfId="24505"/>
    <cellStyle name="Input 2 5 3 2 3 5 3" xfId="24506"/>
    <cellStyle name="Input 2 5 3 2 3 5 4" xfId="24507"/>
    <cellStyle name="Input 2 5 3 2 3 6" xfId="24508"/>
    <cellStyle name="Input 2 5 3 2 3 6 2" xfId="24509"/>
    <cellStyle name="Input 2 5 3 2 3 6 2 2" xfId="24510"/>
    <cellStyle name="Input 2 5 3 2 3 6 3" xfId="24511"/>
    <cellStyle name="Input 2 5 3 2 3 6 4" xfId="24512"/>
    <cellStyle name="Input 2 5 3 2 3 7" xfId="24513"/>
    <cellStyle name="Input 2 5 3 2 3 7 2" xfId="24514"/>
    <cellStyle name="Input 2 5 3 2 3 7 2 2" xfId="24515"/>
    <cellStyle name="Input 2 5 3 2 3 7 3" xfId="24516"/>
    <cellStyle name="Input 2 5 3 2 3 7 4" xfId="24517"/>
    <cellStyle name="Input 2 5 3 2 3 8" xfId="24518"/>
    <cellStyle name="Input 2 5 3 2 3 8 2" xfId="24519"/>
    <cellStyle name="Input 2 5 3 2 3 8 2 2" xfId="24520"/>
    <cellStyle name="Input 2 5 3 2 3 8 3" xfId="24521"/>
    <cellStyle name="Input 2 5 3 2 3 8 4" xfId="24522"/>
    <cellStyle name="Input 2 5 3 2 3 9" xfId="24523"/>
    <cellStyle name="Input 2 5 3 2 3 9 2" xfId="24524"/>
    <cellStyle name="Input 2 5 3 2 3 9 2 2" xfId="24525"/>
    <cellStyle name="Input 2 5 3 2 3 9 3" xfId="24526"/>
    <cellStyle name="Input 2 5 3 2 3 9 4" xfId="24527"/>
    <cellStyle name="Input 2 5 3 2 3_5.4 MD &amp; utilisation-Spatial" xfId="24528"/>
    <cellStyle name="Input 2 5 3 2 4" xfId="24529"/>
    <cellStyle name="Input 2 5 3 2 4 10" xfId="24530"/>
    <cellStyle name="Input 2 5 3 2 4 10 2" xfId="24531"/>
    <cellStyle name="Input 2 5 3 2 4 11" xfId="24532"/>
    <cellStyle name="Input 2 5 3 2 4 11 2" xfId="24533"/>
    <cellStyle name="Input 2 5 3 2 4 12" xfId="24534"/>
    <cellStyle name="Input 2 5 3 2 4 13" xfId="24535"/>
    <cellStyle name="Input 2 5 3 2 4 2" xfId="24536"/>
    <cellStyle name="Input 2 5 3 2 4 2 2" xfId="24537"/>
    <cellStyle name="Input 2 5 3 2 4 2 2 2" xfId="24538"/>
    <cellStyle name="Input 2 5 3 2 4 2 2 3" xfId="24539"/>
    <cellStyle name="Input 2 5 3 2 4 2 2_5.4 MD &amp; utilisation-Spatial" xfId="24540"/>
    <cellStyle name="Input 2 5 3 2 4 2 3" xfId="24541"/>
    <cellStyle name="Input 2 5 3 2 4 2 4" xfId="24542"/>
    <cellStyle name="Input 2 5 3 2 4 2_5.4 MD &amp; utilisation-Spatial" xfId="24543"/>
    <cellStyle name="Input 2 5 3 2 4 3" xfId="24544"/>
    <cellStyle name="Input 2 5 3 2 4 3 2" xfId="24545"/>
    <cellStyle name="Input 2 5 3 2 4 3 2 2" xfId="24546"/>
    <cellStyle name="Input 2 5 3 2 4 3 3" xfId="24547"/>
    <cellStyle name="Input 2 5 3 2 4 3 4" xfId="24548"/>
    <cellStyle name="Input 2 5 3 2 4 4" xfId="24549"/>
    <cellStyle name="Input 2 5 3 2 4 4 2" xfId="24550"/>
    <cellStyle name="Input 2 5 3 2 4 4 2 2" xfId="24551"/>
    <cellStyle name="Input 2 5 3 2 4 4 3" xfId="24552"/>
    <cellStyle name="Input 2 5 3 2 4 4 4" xfId="24553"/>
    <cellStyle name="Input 2 5 3 2 4 5" xfId="24554"/>
    <cellStyle name="Input 2 5 3 2 4 5 2" xfId="24555"/>
    <cellStyle name="Input 2 5 3 2 4 5 2 2" xfId="24556"/>
    <cellStyle name="Input 2 5 3 2 4 5 3" xfId="24557"/>
    <cellStyle name="Input 2 5 3 2 4 5 4" xfId="24558"/>
    <cellStyle name="Input 2 5 3 2 4 6" xfId="24559"/>
    <cellStyle name="Input 2 5 3 2 4 6 2" xfId="24560"/>
    <cellStyle name="Input 2 5 3 2 4 6 2 2" xfId="24561"/>
    <cellStyle name="Input 2 5 3 2 4 6 3" xfId="24562"/>
    <cellStyle name="Input 2 5 3 2 4 6 4" xfId="24563"/>
    <cellStyle name="Input 2 5 3 2 4 7" xfId="24564"/>
    <cellStyle name="Input 2 5 3 2 4 7 2" xfId="24565"/>
    <cellStyle name="Input 2 5 3 2 4 7 2 2" xfId="24566"/>
    <cellStyle name="Input 2 5 3 2 4 7 3" xfId="24567"/>
    <cellStyle name="Input 2 5 3 2 4 7 4" xfId="24568"/>
    <cellStyle name="Input 2 5 3 2 4 8" xfId="24569"/>
    <cellStyle name="Input 2 5 3 2 4 8 2" xfId="24570"/>
    <cellStyle name="Input 2 5 3 2 4 8 2 2" xfId="24571"/>
    <cellStyle name="Input 2 5 3 2 4 8 3" xfId="24572"/>
    <cellStyle name="Input 2 5 3 2 4 8 4" xfId="24573"/>
    <cellStyle name="Input 2 5 3 2 4 9" xfId="24574"/>
    <cellStyle name="Input 2 5 3 2 4 9 2" xfId="24575"/>
    <cellStyle name="Input 2 5 3 2 4 9 2 2" xfId="24576"/>
    <cellStyle name="Input 2 5 3 2 4 9 3" xfId="24577"/>
    <cellStyle name="Input 2 5 3 2 4 9 4" xfId="24578"/>
    <cellStyle name="Input 2 5 3 2 4_5.4 MD &amp; utilisation-Spatial" xfId="24579"/>
    <cellStyle name="Input 2 5 3 2 5" xfId="24580"/>
    <cellStyle name="Input 2 5 3 2 5 2" xfId="24581"/>
    <cellStyle name="Input 2 5 3 2 5 2 2" xfId="24582"/>
    <cellStyle name="Input 2 5 3 2 5 2 3" xfId="24583"/>
    <cellStyle name="Input 2 5 3 2 5 2_5.4 MD &amp; utilisation-Spatial" xfId="24584"/>
    <cellStyle name="Input 2 5 3 2 5 3" xfId="24585"/>
    <cellStyle name="Input 2 5 3 2 5 4" xfId="24586"/>
    <cellStyle name="Input 2 5 3 2 5_5.4 MD &amp; utilisation-Spatial" xfId="24587"/>
    <cellStyle name="Input 2 5 3 2 6" xfId="24588"/>
    <cellStyle name="Input 2 5 3 2 6 2" xfId="24589"/>
    <cellStyle name="Input 2 5 3 2 6 2 2" xfId="24590"/>
    <cellStyle name="Input 2 5 3 2 6 3" xfId="24591"/>
    <cellStyle name="Input 2 5 3 2 6 4" xfId="24592"/>
    <cellStyle name="Input 2 5 3 2 7" xfId="24593"/>
    <cellStyle name="Input 2 5 3 2 7 2" xfId="24594"/>
    <cellStyle name="Input 2 5 3 2 7 2 2" xfId="24595"/>
    <cellStyle name="Input 2 5 3 2 7 3" xfId="24596"/>
    <cellStyle name="Input 2 5 3 2 7 4" xfId="24597"/>
    <cellStyle name="Input 2 5 3 2 8" xfId="24598"/>
    <cellStyle name="Input 2 5 3 2 8 2" xfId="24599"/>
    <cellStyle name="Input 2 5 3 2 8 2 2" xfId="24600"/>
    <cellStyle name="Input 2 5 3 2 8 3" xfId="24601"/>
    <cellStyle name="Input 2 5 3 2 8 4" xfId="24602"/>
    <cellStyle name="Input 2 5 3 2 9" xfId="24603"/>
    <cellStyle name="Input 2 5 3 2 9 2" xfId="24604"/>
    <cellStyle name="Input 2 5 3 2 9 2 2" xfId="24605"/>
    <cellStyle name="Input 2 5 3 2 9 3" xfId="24606"/>
    <cellStyle name="Input 2 5 3 2 9 4" xfId="24607"/>
    <cellStyle name="Input 2 5 3 2_5.4 MD &amp; utilisation-Spatial" xfId="24608"/>
    <cellStyle name="Input 2 5 3 3" xfId="24609"/>
    <cellStyle name="Input 2 5 3 3 10" xfId="24610"/>
    <cellStyle name="Input 2 5 3 3 10 2" xfId="24611"/>
    <cellStyle name="Input 2 5 3 3 10 2 2" xfId="24612"/>
    <cellStyle name="Input 2 5 3 3 10 3" xfId="24613"/>
    <cellStyle name="Input 2 5 3 3 10 4" xfId="24614"/>
    <cellStyle name="Input 2 5 3 3 11" xfId="24615"/>
    <cellStyle name="Input 2 5 3 3 12" xfId="24616"/>
    <cellStyle name="Input 2 5 3 3 2" xfId="24617"/>
    <cellStyle name="Input 2 5 3 3 2 2" xfId="24618"/>
    <cellStyle name="Input 2 5 3 3 2 2 2" xfId="24619"/>
    <cellStyle name="Input 2 5 3 3 2 2 2 2" xfId="24620"/>
    <cellStyle name="Input 2 5 3 3 2 2 2 3" xfId="24621"/>
    <cellStyle name="Input 2 5 3 3 2 2 2_5.4 MD &amp; utilisation-Spatial" xfId="24622"/>
    <cellStyle name="Input 2 5 3 3 2 2 3" xfId="24623"/>
    <cellStyle name="Input 2 5 3 3 2 2 4" xfId="24624"/>
    <cellStyle name="Input 2 5 3 3 2 2_5.4 MD &amp; utilisation-Spatial" xfId="24625"/>
    <cellStyle name="Input 2 5 3 3 2 3" xfId="24626"/>
    <cellStyle name="Input 2 5 3 3 2 3 2" xfId="24627"/>
    <cellStyle name="Input 2 5 3 3 2 4" xfId="24628"/>
    <cellStyle name="Input 2 5 3 3 2 5" xfId="24629"/>
    <cellStyle name="Input 2 5 3 3 2_5.4 MD &amp; utilisation-Spatial" xfId="24630"/>
    <cellStyle name="Input 2 5 3 3 3" xfId="24631"/>
    <cellStyle name="Input 2 5 3 3 3 2" xfId="24632"/>
    <cellStyle name="Input 2 5 3 3 3 2 2" xfId="24633"/>
    <cellStyle name="Input 2 5 3 3 3 2 3" xfId="24634"/>
    <cellStyle name="Input 2 5 3 3 3 2_5.4 MD &amp; utilisation-Spatial" xfId="24635"/>
    <cellStyle name="Input 2 5 3 3 3 3" xfId="24636"/>
    <cellStyle name="Input 2 5 3 3 3 4" xfId="24637"/>
    <cellStyle name="Input 2 5 3 3 3_5.4 MD &amp; utilisation-Spatial" xfId="24638"/>
    <cellStyle name="Input 2 5 3 3 4" xfId="24639"/>
    <cellStyle name="Input 2 5 3 3 4 2" xfId="24640"/>
    <cellStyle name="Input 2 5 3 3 4 2 2" xfId="24641"/>
    <cellStyle name="Input 2 5 3 3 4 3" xfId="24642"/>
    <cellStyle name="Input 2 5 3 3 4 4" xfId="24643"/>
    <cellStyle name="Input 2 5 3 3 5" xfId="24644"/>
    <cellStyle name="Input 2 5 3 3 5 2" xfId="24645"/>
    <cellStyle name="Input 2 5 3 3 5 2 2" xfId="24646"/>
    <cellStyle name="Input 2 5 3 3 5 3" xfId="24647"/>
    <cellStyle name="Input 2 5 3 3 5 4" xfId="24648"/>
    <cellStyle name="Input 2 5 3 3 6" xfId="24649"/>
    <cellStyle name="Input 2 5 3 3 6 2" xfId="24650"/>
    <cellStyle name="Input 2 5 3 3 6 2 2" xfId="24651"/>
    <cellStyle name="Input 2 5 3 3 6 3" xfId="24652"/>
    <cellStyle name="Input 2 5 3 3 6 4" xfId="24653"/>
    <cellStyle name="Input 2 5 3 3 7" xfId="24654"/>
    <cellStyle name="Input 2 5 3 3 7 2" xfId="24655"/>
    <cellStyle name="Input 2 5 3 3 7 2 2" xfId="24656"/>
    <cellStyle name="Input 2 5 3 3 7 3" xfId="24657"/>
    <cellStyle name="Input 2 5 3 3 7 4" xfId="24658"/>
    <cellStyle name="Input 2 5 3 3 8" xfId="24659"/>
    <cellStyle name="Input 2 5 3 3 8 2" xfId="24660"/>
    <cellStyle name="Input 2 5 3 3 8 2 2" xfId="24661"/>
    <cellStyle name="Input 2 5 3 3 8 3" xfId="24662"/>
    <cellStyle name="Input 2 5 3 3 8 4" xfId="24663"/>
    <cellStyle name="Input 2 5 3 3 9" xfId="24664"/>
    <cellStyle name="Input 2 5 3 3 9 2" xfId="24665"/>
    <cellStyle name="Input 2 5 3 3 9 2 2" xfId="24666"/>
    <cellStyle name="Input 2 5 3 3 9 3" xfId="24667"/>
    <cellStyle name="Input 2 5 3 3 9 4" xfId="24668"/>
    <cellStyle name="Input 2 5 3 3_5.4 MD &amp; utilisation-Spatial" xfId="24669"/>
    <cellStyle name="Input 2 5 3 4" xfId="24670"/>
    <cellStyle name="Input 2 5 3 4 10" xfId="24671"/>
    <cellStyle name="Input 2 5 3 4 10 2" xfId="24672"/>
    <cellStyle name="Input 2 5 3 4 11" xfId="24673"/>
    <cellStyle name="Input 2 5 3 4 11 2" xfId="24674"/>
    <cellStyle name="Input 2 5 3 4 12" xfId="24675"/>
    <cellStyle name="Input 2 5 3 4 13" xfId="24676"/>
    <cellStyle name="Input 2 5 3 4 2" xfId="24677"/>
    <cellStyle name="Input 2 5 3 4 2 2" xfId="24678"/>
    <cellStyle name="Input 2 5 3 4 2 2 2" xfId="24679"/>
    <cellStyle name="Input 2 5 3 4 2 2 2 2" xfId="24680"/>
    <cellStyle name="Input 2 5 3 4 2 2 2 3" xfId="24681"/>
    <cellStyle name="Input 2 5 3 4 2 2 2_5.4 MD &amp; utilisation-Spatial" xfId="24682"/>
    <cellStyle name="Input 2 5 3 4 2 2 3" xfId="24683"/>
    <cellStyle name="Input 2 5 3 4 2 2 4" xfId="24684"/>
    <cellStyle name="Input 2 5 3 4 2 2_5.4 MD &amp; utilisation-Spatial" xfId="24685"/>
    <cellStyle name="Input 2 5 3 4 2 3" xfId="24686"/>
    <cellStyle name="Input 2 5 3 4 2 3 2" xfId="24687"/>
    <cellStyle name="Input 2 5 3 4 2 4" xfId="24688"/>
    <cellStyle name="Input 2 5 3 4 2 5" xfId="24689"/>
    <cellStyle name="Input 2 5 3 4 2_5.4 MD &amp; utilisation-Spatial" xfId="24690"/>
    <cellStyle name="Input 2 5 3 4 3" xfId="24691"/>
    <cellStyle name="Input 2 5 3 4 3 2" xfId="24692"/>
    <cellStyle name="Input 2 5 3 4 3 2 2" xfId="24693"/>
    <cellStyle name="Input 2 5 3 4 3 2 3" xfId="24694"/>
    <cellStyle name="Input 2 5 3 4 3 2_5.4 MD &amp; utilisation-Spatial" xfId="24695"/>
    <cellStyle name="Input 2 5 3 4 3 3" xfId="24696"/>
    <cellStyle name="Input 2 5 3 4 3 4" xfId="24697"/>
    <cellStyle name="Input 2 5 3 4 3_5.4 MD &amp; utilisation-Spatial" xfId="24698"/>
    <cellStyle name="Input 2 5 3 4 4" xfId="24699"/>
    <cellStyle name="Input 2 5 3 4 4 2" xfId="24700"/>
    <cellStyle name="Input 2 5 3 4 4 2 2" xfId="24701"/>
    <cellStyle name="Input 2 5 3 4 4 3" xfId="24702"/>
    <cellStyle name="Input 2 5 3 4 4 4" xfId="24703"/>
    <cellStyle name="Input 2 5 3 4 5" xfId="24704"/>
    <cellStyle name="Input 2 5 3 4 5 2" xfId="24705"/>
    <cellStyle name="Input 2 5 3 4 5 2 2" xfId="24706"/>
    <cellStyle name="Input 2 5 3 4 5 3" xfId="24707"/>
    <cellStyle name="Input 2 5 3 4 5 4" xfId="24708"/>
    <cellStyle name="Input 2 5 3 4 6" xfId="24709"/>
    <cellStyle name="Input 2 5 3 4 6 2" xfId="24710"/>
    <cellStyle name="Input 2 5 3 4 6 2 2" xfId="24711"/>
    <cellStyle name="Input 2 5 3 4 6 3" xfId="24712"/>
    <cellStyle name="Input 2 5 3 4 6 4" xfId="24713"/>
    <cellStyle name="Input 2 5 3 4 7" xfId="24714"/>
    <cellStyle name="Input 2 5 3 4 7 2" xfId="24715"/>
    <cellStyle name="Input 2 5 3 4 7 2 2" xfId="24716"/>
    <cellStyle name="Input 2 5 3 4 7 3" xfId="24717"/>
    <cellStyle name="Input 2 5 3 4 7 4" xfId="24718"/>
    <cellStyle name="Input 2 5 3 4 8" xfId="24719"/>
    <cellStyle name="Input 2 5 3 4 8 2" xfId="24720"/>
    <cellStyle name="Input 2 5 3 4 8 2 2" xfId="24721"/>
    <cellStyle name="Input 2 5 3 4 8 3" xfId="24722"/>
    <cellStyle name="Input 2 5 3 4 8 4" xfId="24723"/>
    <cellStyle name="Input 2 5 3 4 9" xfId="24724"/>
    <cellStyle name="Input 2 5 3 4 9 2" xfId="24725"/>
    <cellStyle name="Input 2 5 3 4 9 2 2" xfId="24726"/>
    <cellStyle name="Input 2 5 3 4 9 3" xfId="24727"/>
    <cellStyle name="Input 2 5 3 4 9 4" xfId="24728"/>
    <cellStyle name="Input 2 5 3 4_5.4 MD &amp; utilisation-Spatial" xfId="24729"/>
    <cellStyle name="Input 2 5 3 5" xfId="24730"/>
    <cellStyle name="Input 2 5 3 5 10" xfId="24731"/>
    <cellStyle name="Input 2 5 3 5 10 2" xfId="24732"/>
    <cellStyle name="Input 2 5 3 5 11" xfId="24733"/>
    <cellStyle name="Input 2 5 3 5 11 2" xfId="24734"/>
    <cellStyle name="Input 2 5 3 5 12" xfId="24735"/>
    <cellStyle name="Input 2 5 3 5 13" xfId="24736"/>
    <cellStyle name="Input 2 5 3 5 2" xfId="24737"/>
    <cellStyle name="Input 2 5 3 5 2 2" xfId="24738"/>
    <cellStyle name="Input 2 5 3 5 2 2 2" xfId="24739"/>
    <cellStyle name="Input 2 5 3 5 2 2 3" xfId="24740"/>
    <cellStyle name="Input 2 5 3 5 2 2_5.4 MD &amp; utilisation-Spatial" xfId="24741"/>
    <cellStyle name="Input 2 5 3 5 2 3" xfId="24742"/>
    <cellStyle name="Input 2 5 3 5 2 4" xfId="24743"/>
    <cellStyle name="Input 2 5 3 5 2_5.4 MD &amp; utilisation-Spatial" xfId="24744"/>
    <cellStyle name="Input 2 5 3 5 3" xfId="24745"/>
    <cellStyle name="Input 2 5 3 5 3 2" xfId="24746"/>
    <cellStyle name="Input 2 5 3 5 3 2 2" xfId="24747"/>
    <cellStyle name="Input 2 5 3 5 3 3" xfId="24748"/>
    <cellStyle name="Input 2 5 3 5 3 4" xfId="24749"/>
    <cellStyle name="Input 2 5 3 5 4" xfId="24750"/>
    <cellStyle name="Input 2 5 3 5 4 2" xfId="24751"/>
    <cellStyle name="Input 2 5 3 5 4 2 2" xfId="24752"/>
    <cellStyle name="Input 2 5 3 5 4 3" xfId="24753"/>
    <cellStyle name="Input 2 5 3 5 4 4" xfId="24754"/>
    <cellStyle name="Input 2 5 3 5 5" xfId="24755"/>
    <cellStyle name="Input 2 5 3 5 5 2" xfId="24756"/>
    <cellStyle name="Input 2 5 3 5 5 2 2" xfId="24757"/>
    <cellStyle name="Input 2 5 3 5 5 3" xfId="24758"/>
    <cellStyle name="Input 2 5 3 5 5 4" xfId="24759"/>
    <cellStyle name="Input 2 5 3 5 6" xfId="24760"/>
    <cellStyle name="Input 2 5 3 5 6 2" xfId="24761"/>
    <cellStyle name="Input 2 5 3 5 6 2 2" xfId="24762"/>
    <cellStyle name="Input 2 5 3 5 6 3" xfId="24763"/>
    <cellStyle name="Input 2 5 3 5 6 4" xfId="24764"/>
    <cellStyle name="Input 2 5 3 5 7" xfId="24765"/>
    <cellStyle name="Input 2 5 3 5 7 2" xfId="24766"/>
    <cellStyle name="Input 2 5 3 5 7 2 2" xfId="24767"/>
    <cellStyle name="Input 2 5 3 5 7 3" xfId="24768"/>
    <cellStyle name="Input 2 5 3 5 7 4" xfId="24769"/>
    <cellStyle name="Input 2 5 3 5 8" xfId="24770"/>
    <cellStyle name="Input 2 5 3 5 8 2" xfId="24771"/>
    <cellStyle name="Input 2 5 3 5 8 2 2" xfId="24772"/>
    <cellStyle name="Input 2 5 3 5 8 3" xfId="24773"/>
    <cellStyle name="Input 2 5 3 5 8 4" xfId="24774"/>
    <cellStyle name="Input 2 5 3 5 9" xfId="24775"/>
    <cellStyle name="Input 2 5 3 5 9 2" xfId="24776"/>
    <cellStyle name="Input 2 5 3 5 9 2 2" xfId="24777"/>
    <cellStyle name="Input 2 5 3 5 9 3" xfId="24778"/>
    <cellStyle name="Input 2 5 3 5 9 4" xfId="24779"/>
    <cellStyle name="Input 2 5 3 5_5.4 MD &amp; utilisation-Spatial" xfId="24780"/>
    <cellStyle name="Input 2 5 3 6" xfId="24781"/>
    <cellStyle name="Input 2 5 3 6 2" xfId="24782"/>
    <cellStyle name="Input 2 5 3 6 2 2" xfId="24783"/>
    <cellStyle name="Input 2 5 3 6 2 3" xfId="24784"/>
    <cellStyle name="Input 2 5 3 6 2_5.4 MD &amp; utilisation-Spatial" xfId="24785"/>
    <cellStyle name="Input 2 5 3 6 3" xfId="24786"/>
    <cellStyle name="Input 2 5 3 6 4" xfId="24787"/>
    <cellStyle name="Input 2 5 3 6_5.4 MD &amp; utilisation-Spatial" xfId="24788"/>
    <cellStyle name="Input 2 5 3 7" xfId="24789"/>
    <cellStyle name="Input 2 5 3 7 2" xfId="24790"/>
    <cellStyle name="Input 2 5 3 7 2 2" xfId="24791"/>
    <cellStyle name="Input 2 5 3 7 3" xfId="24792"/>
    <cellStyle name="Input 2 5 3 7 4" xfId="24793"/>
    <cellStyle name="Input 2 5 3 8" xfId="24794"/>
    <cellStyle name="Input 2 5 3 8 2" xfId="24795"/>
    <cellStyle name="Input 2 5 3 8 2 2" xfId="24796"/>
    <cellStyle name="Input 2 5 3 8 3" xfId="24797"/>
    <cellStyle name="Input 2 5 3 8 4" xfId="24798"/>
    <cellStyle name="Input 2 5 3 9" xfId="24799"/>
    <cellStyle name="Input 2 5 3 9 2" xfId="24800"/>
    <cellStyle name="Input 2 5 3 9 2 2" xfId="24801"/>
    <cellStyle name="Input 2 5 3 9 3" xfId="24802"/>
    <cellStyle name="Input 2 5 3 9 4" xfId="24803"/>
    <cellStyle name="Input 2 5 3_5.4 MD &amp; utilisation-Spatial" xfId="24804"/>
    <cellStyle name="Input 2 5 4" xfId="24805"/>
    <cellStyle name="Input 2 5 4 10" xfId="24806"/>
    <cellStyle name="Input 2 5 4 10 2" xfId="24807"/>
    <cellStyle name="Input 2 5 4 10 2 2" xfId="24808"/>
    <cellStyle name="Input 2 5 4 10 3" xfId="24809"/>
    <cellStyle name="Input 2 5 4 10 4" xfId="24810"/>
    <cellStyle name="Input 2 5 4 11" xfId="24811"/>
    <cellStyle name="Input 2 5 4 11 2" xfId="24812"/>
    <cellStyle name="Input 2 5 4 11 2 2" xfId="24813"/>
    <cellStyle name="Input 2 5 4 11 3" xfId="24814"/>
    <cellStyle name="Input 2 5 4 11 4" xfId="24815"/>
    <cellStyle name="Input 2 5 4 12" xfId="24816"/>
    <cellStyle name="Input 2 5 4 12 2" xfId="24817"/>
    <cellStyle name="Input 2 5 4 12 2 2" xfId="24818"/>
    <cellStyle name="Input 2 5 4 12 3" xfId="24819"/>
    <cellStyle name="Input 2 5 4 12 4" xfId="24820"/>
    <cellStyle name="Input 2 5 4 13" xfId="24821"/>
    <cellStyle name="Input 2 5 4 13 2" xfId="24822"/>
    <cellStyle name="Input 2 5 4 13 2 2" xfId="24823"/>
    <cellStyle name="Input 2 5 4 13 3" xfId="24824"/>
    <cellStyle name="Input 2 5 4 13 4" xfId="24825"/>
    <cellStyle name="Input 2 5 4 14" xfId="24826"/>
    <cellStyle name="Input 2 5 4 14 2" xfId="24827"/>
    <cellStyle name="Input 2 5 4 15" xfId="24828"/>
    <cellStyle name="Input 2 5 4 15 2" xfId="24829"/>
    <cellStyle name="Input 2 5 4 16" xfId="24830"/>
    <cellStyle name="Input 2 5 4 17" xfId="24831"/>
    <cellStyle name="Input 2 5 4 2" xfId="24832"/>
    <cellStyle name="Input 2 5 4 2 10" xfId="24833"/>
    <cellStyle name="Input 2 5 4 2 10 2" xfId="24834"/>
    <cellStyle name="Input 2 5 4 2 10 2 2" xfId="24835"/>
    <cellStyle name="Input 2 5 4 2 10 3" xfId="24836"/>
    <cellStyle name="Input 2 5 4 2 10 4" xfId="24837"/>
    <cellStyle name="Input 2 5 4 2 11" xfId="24838"/>
    <cellStyle name="Input 2 5 4 2 11 2" xfId="24839"/>
    <cellStyle name="Input 2 5 4 2 12" xfId="24840"/>
    <cellStyle name="Input 2 5 4 2 13" xfId="24841"/>
    <cellStyle name="Input 2 5 4 2 2" xfId="24842"/>
    <cellStyle name="Input 2 5 4 2 2 2" xfId="24843"/>
    <cellStyle name="Input 2 5 4 2 2 2 2" xfId="24844"/>
    <cellStyle name="Input 2 5 4 2 2 2 2 2" xfId="24845"/>
    <cellStyle name="Input 2 5 4 2 2 2 2 3" xfId="24846"/>
    <cellStyle name="Input 2 5 4 2 2 2 2_5.4 MD &amp; utilisation-Spatial" xfId="24847"/>
    <cellStyle name="Input 2 5 4 2 2 2 3" xfId="24848"/>
    <cellStyle name="Input 2 5 4 2 2 2 4" xfId="24849"/>
    <cellStyle name="Input 2 5 4 2 2 2_5.4 MD &amp; utilisation-Spatial" xfId="24850"/>
    <cellStyle name="Input 2 5 4 2 2 3" xfId="24851"/>
    <cellStyle name="Input 2 5 4 2 2 3 2" xfId="24852"/>
    <cellStyle name="Input 2 5 4 2 2 4" xfId="24853"/>
    <cellStyle name="Input 2 5 4 2 2 5" xfId="24854"/>
    <cellStyle name="Input 2 5 4 2 2_5.4 MD &amp; utilisation-Spatial" xfId="24855"/>
    <cellStyle name="Input 2 5 4 2 3" xfId="24856"/>
    <cellStyle name="Input 2 5 4 2 3 2" xfId="24857"/>
    <cellStyle name="Input 2 5 4 2 3 2 2" xfId="24858"/>
    <cellStyle name="Input 2 5 4 2 3 2 3" xfId="24859"/>
    <cellStyle name="Input 2 5 4 2 3 2_5.4 MD &amp; utilisation-Spatial" xfId="24860"/>
    <cellStyle name="Input 2 5 4 2 3 3" xfId="24861"/>
    <cellStyle name="Input 2 5 4 2 3 4" xfId="24862"/>
    <cellStyle name="Input 2 5 4 2 3_5.4 MD &amp; utilisation-Spatial" xfId="24863"/>
    <cellStyle name="Input 2 5 4 2 4" xfId="24864"/>
    <cellStyle name="Input 2 5 4 2 4 2" xfId="24865"/>
    <cellStyle name="Input 2 5 4 2 4 2 2" xfId="24866"/>
    <cellStyle name="Input 2 5 4 2 4 3" xfId="24867"/>
    <cellStyle name="Input 2 5 4 2 4 4" xfId="24868"/>
    <cellStyle name="Input 2 5 4 2 5" xfId="24869"/>
    <cellStyle name="Input 2 5 4 2 5 2" xfId="24870"/>
    <cellStyle name="Input 2 5 4 2 5 2 2" xfId="24871"/>
    <cellStyle name="Input 2 5 4 2 5 3" xfId="24872"/>
    <cellStyle name="Input 2 5 4 2 5 4" xfId="24873"/>
    <cellStyle name="Input 2 5 4 2 6" xfId="24874"/>
    <cellStyle name="Input 2 5 4 2 6 2" xfId="24875"/>
    <cellStyle name="Input 2 5 4 2 6 2 2" xfId="24876"/>
    <cellStyle name="Input 2 5 4 2 6 3" xfId="24877"/>
    <cellStyle name="Input 2 5 4 2 6 4" xfId="24878"/>
    <cellStyle name="Input 2 5 4 2 7" xfId="24879"/>
    <cellStyle name="Input 2 5 4 2 7 2" xfId="24880"/>
    <cellStyle name="Input 2 5 4 2 7 2 2" xfId="24881"/>
    <cellStyle name="Input 2 5 4 2 7 3" xfId="24882"/>
    <cellStyle name="Input 2 5 4 2 7 4" xfId="24883"/>
    <cellStyle name="Input 2 5 4 2 8" xfId="24884"/>
    <cellStyle name="Input 2 5 4 2 8 2" xfId="24885"/>
    <cellStyle name="Input 2 5 4 2 8 2 2" xfId="24886"/>
    <cellStyle name="Input 2 5 4 2 8 3" xfId="24887"/>
    <cellStyle name="Input 2 5 4 2 8 4" xfId="24888"/>
    <cellStyle name="Input 2 5 4 2 9" xfId="24889"/>
    <cellStyle name="Input 2 5 4 2 9 2" xfId="24890"/>
    <cellStyle name="Input 2 5 4 2 9 2 2" xfId="24891"/>
    <cellStyle name="Input 2 5 4 2 9 3" xfId="24892"/>
    <cellStyle name="Input 2 5 4 2 9 4" xfId="24893"/>
    <cellStyle name="Input 2 5 4 2_5.4 MD &amp; utilisation-Spatial" xfId="24894"/>
    <cellStyle name="Input 2 5 4 3" xfId="24895"/>
    <cellStyle name="Input 2 5 4 3 10" xfId="24896"/>
    <cellStyle name="Input 2 5 4 3 10 2" xfId="24897"/>
    <cellStyle name="Input 2 5 4 3 11" xfId="24898"/>
    <cellStyle name="Input 2 5 4 3 11 2" xfId="24899"/>
    <cellStyle name="Input 2 5 4 3 12" xfId="24900"/>
    <cellStyle name="Input 2 5 4 3 13" xfId="24901"/>
    <cellStyle name="Input 2 5 4 3 2" xfId="24902"/>
    <cellStyle name="Input 2 5 4 3 2 2" xfId="24903"/>
    <cellStyle name="Input 2 5 4 3 2 2 2" xfId="24904"/>
    <cellStyle name="Input 2 5 4 3 2 2 2 2" xfId="24905"/>
    <cellStyle name="Input 2 5 4 3 2 2 2 3" xfId="24906"/>
    <cellStyle name="Input 2 5 4 3 2 2 2_5.4 MD &amp; utilisation-Spatial" xfId="24907"/>
    <cellStyle name="Input 2 5 4 3 2 2 3" xfId="24908"/>
    <cellStyle name="Input 2 5 4 3 2 2 4" xfId="24909"/>
    <cellStyle name="Input 2 5 4 3 2 2_5.4 MD &amp; utilisation-Spatial" xfId="24910"/>
    <cellStyle name="Input 2 5 4 3 2 3" xfId="24911"/>
    <cellStyle name="Input 2 5 4 3 2 3 2" xfId="24912"/>
    <cellStyle name="Input 2 5 4 3 2 4" xfId="24913"/>
    <cellStyle name="Input 2 5 4 3 2 5" xfId="24914"/>
    <cellStyle name="Input 2 5 4 3 2_5.4 MD &amp; utilisation-Spatial" xfId="24915"/>
    <cellStyle name="Input 2 5 4 3 3" xfId="24916"/>
    <cellStyle name="Input 2 5 4 3 3 2" xfId="24917"/>
    <cellStyle name="Input 2 5 4 3 3 2 2" xfId="24918"/>
    <cellStyle name="Input 2 5 4 3 3 2 3" xfId="24919"/>
    <cellStyle name="Input 2 5 4 3 3 2_5.4 MD &amp; utilisation-Spatial" xfId="24920"/>
    <cellStyle name="Input 2 5 4 3 3 3" xfId="24921"/>
    <cellStyle name="Input 2 5 4 3 3 4" xfId="24922"/>
    <cellStyle name="Input 2 5 4 3 3_5.4 MD &amp; utilisation-Spatial" xfId="24923"/>
    <cellStyle name="Input 2 5 4 3 4" xfId="24924"/>
    <cellStyle name="Input 2 5 4 3 4 2" xfId="24925"/>
    <cellStyle name="Input 2 5 4 3 4 2 2" xfId="24926"/>
    <cellStyle name="Input 2 5 4 3 4 3" xfId="24927"/>
    <cellStyle name="Input 2 5 4 3 4 4" xfId="24928"/>
    <cellStyle name="Input 2 5 4 3 5" xfId="24929"/>
    <cellStyle name="Input 2 5 4 3 5 2" xfId="24930"/>
    <cellStyle name="Input 2 5 4 3 5 2 2" xfId="24931"/>
    <cellStyle name="Input 2 5 4 3 5 3" xfId="24932"/>
    <cellStyle name="Input 2 5 4 3 5 4" xfId="24933"/>
    <cellStyle name="Input 2 5 4 3 6" xfId="24934"/>
    <cellStyle name="Input 2 5 4 3 6 2" xfId="24935"/>
    <cellStyle name="Input 2 5 4 3 6 2 2" xfId="24936"/>
    <cellStyle name="Input 2 5 4 3 6 3" xfId="24937"/>
    <cellStyle name="Input 2 5 4 3 6 4" xfId="24938"/>
    <cellStyle name="Input 2 5 4 3 7" xfId="24939"/>
    <cellStyle name="Input 2 5 4 3 7 2" xfId="24940"/>
    <cellStyle name="Input 2 5 4 3 7 2 2" xfId="24941"/>
    <cellStyle name="Input 2 5 4 3 7 3" xfId="24942"/>
    <cellStyle name="Input 2 5 4 3 7 4" xfId="24943"/>
    <cellStyle name="Input 2 5 4 3 8" xfId="24944"/>
    <cellStyle name="Input 2 5 4 3 8 2" xfId="24945"/>
    <cellStyle name="Input 2 5 4 3 8 2 2" xfId="24946"/>
    <cellStyle name="Input 2 5 4 3 8 3" xfId="24947"/>
    <cellStyle name="Input 2 5 4 3 8 4" xfId="24948"/>
    <cellStyle name="Input 2 5 4 3 9" xfId="24949"/>
    <cellStyle name="Input 2 5 4 3 9 2" xfId="24950"/>
    <cellStyle name="Input 2 5 4 3 9 2 2" xfId="24951"/>
    <cellStyle name="Input 2 5 4 3 9 3" xfId="24952"/>
    <cellStyle name="Input 2 5 4 3 9 4" xfId="24953"/>
    <cellStyle name="Input 2 5 4 3_5.4 MD &amp; utilisation-Spatial" xfId="24954"/>
    <cellStyle name="Input 2 5 4 4" xfId="24955"/>
    <cellStyle name="Input 2 5 4 4 10" xfId="24956"/>
    <cellStyle name="Input 2 5 4 4 10 2" xfId="24957"/>
    <cellStyle name="Input 2 5 4 4 11" xfId="24958"/>
    <cellStyle name="Input 2 5 4 4 11 2" xfId="24959"/>
    <cellStyle name="Input 2 5 4 4 12" xfId="24960"/>
    <cellStyle name="Input 2 5 4 4 13" xfId="24961"/>
    <cellStyle name="Input 2 5 4 4 2" xfId="24962"/>
    <cellStyle name="Input 2 5 4 4 2 2" xfId="24963"/>
    <cellStyle name="Input 2 5 4 4 2 2 2" xfId="24964"/>
    <cellStyle name="Input 2 5 4 4 2 2 3" xfId="24965"/>
    <cellStyle name="Input 2 5 4 4 2 2_5.4 MD &amp; utilisation-Spatial" xfId="24966"/>
    <cellStyle name="Input 2 5 4 4 2 3" xfId="24967"/>
    <cellStyle name="Input 2 5 4 4 2 4" xfId="24968"/>
    <cellStyle name="Input 2 5 4 4 2_5.4 MD &amp; utilisation-Spatial" xfId="24969"/>
    <cellStyle name="Input 2 5 4 4 3" xfId="24970"/>
    <cellStyle name="Input 2 5 4 4 3 2" xfId="24971"/>
    <cellStyle name="Input 2 5 4 4 3 2 2" xfId="24972"/>
    <cellStyle name="Input 2 5 4 4 3 3" xfId="24973"/>
    <cellStyle name="Input 2 5 4 4 3 4" xfId="24974"/>
    <cellStyle name="Input 2 5 4 4 4" xfId="24975"/>
    <cellStyle name="Input 2 5 4 4 4 2" xfId="24976"/>
    <cellStyle name="Input 2 5 4 4 4 2 2" xfId="24977"/>
    <cellStyle name="Input 2 5 4 4 4 3" xfId="24978"/>
    <cellStyle name="Input 2 5 4 4 4 4" xfId="24979"/>
    <cellStyle name="Input 2 5 4 4 5" xfId="24980"/>
    <cellStyle name="Input 2 5 4 4 5 2" xfId="24981"/>
    <cellStyle name="Input 2 5 4 4 5 2 2" xfId="24982"/>
    <cellStyle name="Input 2 5 4 4 5 3" xfId="24983"/>
    <cellStyle name="Input 2 5 4 4 5 4" xfId="24984"/>
    <cellStyle name="Input 2 5 4 4 6" xfId="24985"/>
    <cellStyle name="Input 2 5 4 4 6 2" xfId="24986"/>
    <cellStyle name="Input 2 5 4 4 6 2 2" xfId="24987"/>
    <cellStyle name="Input 2 5 4 4 6 3" xfId="24988"/>
    <cellStyle name="Input 2 5 4 4 6 4" xfId="24989"/>
    <cellStyle name="Input 2 5 4 4 7" xfId="24990"/>
    <cellStyle name="Input 2 5 4 4 7 2" xfId="24991"/>
    <cellStyle name="Input 2 5 4 4 7 2 2" xfId="24992"/>
    <cellStyle name="Input 2 5 4 4 7 3" xfId="24993"/>
    <cellStyle name="Input 2 5 4 4 7 4" xfId="24994"/>
    <cellStyle name="Input 2 5 4 4 8" xfId="24995"/>
    <cellStyle name="Input 2 5 4 4 8 2" xfId="24996"/>
    <cellStyle name="Input 2 5 4 4 8 2 2" xfId="24997"/>
    <cellStyle name="Input 2 5 4 4 8 3" xfId="24998"/>
    <cellStyle name="Input 2 5 4 4 8 4" xfId="24999"/>
    <cellStyle name="Input 2 5 4 4 9" xfId="25000"/>
    <cellStyle name="Input 2 5 4 4 9 2" xfId="25001"/>
    <cellStyle name="Input 2 5 4 4 9 2 2" xfId="25002"/>
    <cellStyle name="Input 2 5 4 4 9 3" xfId="25003"/>
    <cellStyle name="Input 2 5 4 4 9 4" xfId="25004"/>
    <cellStyle name="Input 2 5 4 4_5.4 MD &amp; utilisation-Spatial" xfId="25005"/>
    <cellStyle name="Input 2 5 4 5" xfId="25006"/>
    <cellStyle name="Input 2 5 4 5 2" xfId="25007"/>
    <cellStyle name="Input 2 5 4 5 2 2" xfId="25008"/>
    <cellStyle name="Input 2 5 4 5 2 3" xfId="25009"/>
    <cellStyle name="Input 2 5 4 5 2_5.4 MD &amp; utilisation-Spatial" xfId="25010"/>
    <cellStyle name="Input 2 5 4 5 3" xfId="25011"/>
    <cellStyle name="Input 2 5 4 5 4" xfId="25012"/>
    <cellStyle name="Input 2 5 4 5_5.4 MD &amp; utilisation-Spatial" xfId="25013"/>
    <cellStyle name="Input 2 5 4 6" xfId="25014"/>
    <cellStyle name="Input 2 5 4 6 2" xfId="25015"/>
    <cellStyle name="Input 2 5 4 6 2 2" xfId="25016"/>
    <cellStyle name="Input 2 5 4 6 3" xfId="25017"/>
    <cellStyle name="Input 2 5 4 6 4" xfId="25018"/>
    <cellStyle name="Input 2 5 4 7" xfId="25019"/>
    <cellStyle name="Input 2 5 4 7 2" xfId="25020"/>
    <cellStyle name="Input 2 5 4 7 2 2" xfId="25021"/>
    <cellStyle name="Input 2 5 4 7 3" xfId="25022"/>
    <cellStyle name="Input 2 5 4 7 4" xfId="25023"/>
    <cellStyle name="Input 2 5 4 8" xfId="25024"/>
    <cellStyle name="Input 2 5 4 8 2" xfId="25025"/>
    <cellStyle name="Input 2 5 4 8 2 2" xfId="25026"/>
    <cellStyle name="Input 2 5 4 8 3" xfId="25027"/>
    <cellStyle name="Input 2 5 4 8 4" xfId="25028"/>
    <cellStyle name="Input 2 5 4 9" xfId="25029"/>
    <cellStyle name="Input 2 5 4 9 2" xfId="25030"/>
    <cellStyle name="Input 2 5 4 9 2 2" xfId="25031"/>
    <cellStyle name="Input 2 5 4 9 3" xfId="25032"/>
    <cellStyle name="Input 2 5 4 9 4" xfId="25033"/>
    <cellStyle name="Input 2 5 4_5.4 MD &amp; utilisation-Spatial" xfId="25034"/>
    <cellStyle name="Input 2 5 5" xfId="25035"/>
    <cellStyle name="Input 2 5 5 10" xfId="25036"/>
    <cellStyle name="Input 2 5 5 10 2" xfId="25037"/>
    <cellStyle name="Input 2 5 5 10 2 2" xfId="25038"/>
    <cellStyle name="Input 2 5 5 10 3" xfId="25039"/>
    <cellStyle name="Input 2 5 5 10 4" xfId="25040"/>
    <cellStyle name="Input 2 5 5 11" xfId="25041"/>
    <cellStyle name="Input 2 5 5 12" xfId="25042"/>
    <cellStyle name="Input 2 5 5 2" xfId="25043"/>
    <cellStyle name="Input 2 5 5 2 2" xfId="25044"/>
    <cellStyle name="Input 2 5 5 2 2 2" xfId="25045"/>
    <cellStyle name="Input 2 5 5 2 2 2 2" xfId="25046"/>
    <cellStyle name="Input 2 5 5 2 2 2 3" xfId="25047"/>
    <cellStyle name="Input 2 5 5 2 2 2_5.4 MD &amp; utilisation-Spatial" xfId="25048"/>
    <cellStyle name="Input 2 5 5 2 2 3" xfId="25049"/>
    <cellStyle name="Input 2 5 5 2 2 4" xfId="25050"/>
    <cellStyle name="Input 2 5 5 2 2_5.4 MD &amp; utilisation-Spatial" xfId="25051"/>
    <cellStyle name="Input 2 5 5 2 3" xfId="25052"/>
    <cellStyle name="Input 2 5 5 2 3 2" xfId="25053"/>
    <cellStyle name="Input 2 5 5 2 4" xfId="25054"/>
    <cellStyle name="Input 2 5 5 2 5" xfId="25055"/>
    <cellStyle name="Input 2 5 5 2_5.4 MD &amp; utilisation-Spatial" xfId="25056"/>
    <cellStyle name="Input 2 5 5 3" xfId="25057"/>
    <cellStyle name="Input 2 5 5 3 2" xfId="25058"/>
    <cellStyle name="Input 2 5 5 3 2 2" xfId="25059"/>
    <cellStyle name="Input 2 5 5 3 2 3" xfId="25060"/>
    <cellStyle name="Input 2 5 5 3 2_5.4 MD &amp; utilisation-Spatial" xfId="25061"/>
    <cellStyle name="Input 2 5 5 3 3" xfId="25062"/>
    <cellStyle name="Input 2 5 5 3 4" xfId="25063"/>
    <cellStyle name="Input 2 5 5 3 5" xfId="25064"/>
    <cellStyle name="Input 2 5 5 3_5.4 MD &amp; utilisation-Spatial" xfId="25065"/>
    <cellStyle name="Input 2 5 5 4" xfId="25066"/>
    <cellStyle name="Input 2 5 5 4 2" xfId="25067"/>
    <cellStyle name="Input 2 5 5 4 2 2" xfId="25068"/>
    <cellStyle name="Input 2 5 5 4 3" xfId="25069"/>
    <cellStyle name="Input 2 5 5 4 4" xfId="25070"/>
    <cellStyle name="Input 2 5 5 5" xfId="25071"/>
    <cellStyle name="Input 2 5 5 5 2" xfId="25072"/>
    <cellStyle name="Input 2 5 5 5 2 2" xfId="25073"/>
    <cellStyle name="Input 2 5 5 5 3" xfId="25074"/>
    <cellStyle name="Input 2 5 5 5 4" xfId="25075"/>
    <cellStyle name="Input 2 5 5 6" xfId="25076"/>
    <cellStyle name="Input 2 5 5 6 2" xfId="25077"/>
    <cellStyle name="Input 2 5 5 6 2 2" xfId="25078"/>
    <cellStyle name="Input 2 5 5 6 3" xfId="25079"/>
    <cellStyle name="Input 2 5 5 6 4" xfId="25080"/>
    <cellStyle name="Input 2 5 5 7" xfId="25081"/>
    <cellStyle name="Input 2 5 5 7 2" xfId="25082"/>
    <cellStyle name="Input 2 5 5 7 2 2" xfId="25083"/>
    <cellStyle name="Input 2 5 5 7 3" xfId="25084"/>
    <cellStyle name="Input 2 5 5 7 4" xfId="25085"/>
    <cellStyle name="Input 2 5 5 8" xfId="25086"/>
    <cellStyle name="Input 2 5 5 8 2" xfId="25087"/>
    <cellStyle name="Input 2 5 5 8 2 2" xfId="25088"/>
    <cellStyle name="Input 2 5 5 8 3" xfId="25089"/>
    <cellStyle name="Input 2 5 5 8 4" xfId="25090"/>
    <cellStyle name="Input 2 5 5 9" xfId="25091"/>
    <cellStyle name="Input 2 5 5 9 2" xfId="25092"/>
    <cellStyle name="Input 2 5 5 9 2 2" xfId="25093"/>
    <cellStyle name="Input 2 5 5 9 3" xfId="25094"/>
    <cellStyle name="Input 2 5 5 9 4" xfId="25095"/>
    <cellStyle name="Input 2 5 5_5.4 MD &amp; utilisation-Spatial" xfId="25096"/>
    <cellStyle name="Input 2 5 6" xfId="25097"/>
    <cellStyle name="Input 2 5 6 10" xfId="25098"/>
    <cellStyle name="Input 2 5 6 10 2" xfId="25099"/>
    <cellStyle name="Input 2 5 6 11" xfId="25100"/>
    <cellStyle name="Input 2 5 6 11 2" xfId="25101"/>
    <cellStyle name="Input 2 5 6 12" xfId="25102"/>
    <cellStyle name="Input 2 5 6 13" xfId="25103"/>
    <cellStyle name="Input 2 5 6 2" xfId="25104"/>
    <cellStyle name="Input 2 5 6 2 2" xfId="25105"/>
    <cellStyle name="Input 2 5 6 2 2 2" xfId="25106"/>
    <cellStyle name="Input 2 5 6 2 2 2 2" xfId="25107"/>
    <cellStyle name="Input 2 5 6 2 2 2 3" xfId="25108"/>
    <cellStyle name="Input 2 5 6 2 2 2_5.4 MD &amp; utilisation-Spatial" xfId="25109"/>
    <cellStyle name="Input 2 5 6 2 2 3" xfId="25110"/>
    <cellStyle name="Input 2 5 6 2 2 4" xfId="25111"/>
    <cellStyle name="Input 2 5 6 2 2_5.4 MD &amp; utilisation-Spatial" xfId="25112"/>
    <cellStyle name="Input 2 5 6 2 3" xfId="25113"/>
    <cellStyle name="Input 2 5 6 2 3 2" xfId="25114"/>
    <cellStyle name="Input 2 5 6 2 4" xfId="25115"/>
    <cellStyle name="Input 2 5 6 2 5" xfId="25116"/>
    <cellStyle name="Input 2 5 6 2_5.4 MD &amp; utilisation-Spatial" xfId="25117"/>
    <cellStyle name="Input 2 5 6 3" xfId="25118"/>
    <cellStyle name="Input 2 5 6 3 2" xfId="25119"/>
    <cellStyle name="Input 2 5 6 3 2 2" xfId="25120"/>
    <cellStyle name="Input 2 5 6 3 2 3" xfId="25121"/>
    <cellStyle name="Input 2 5 6 3 2_5.4 MD &amp; utilisation-Spatial" xfId="25122"/>
    <cellStyle name="Input 2 5 6 3 3" xfId="25123"/>
    <cellStyle name="Input 2 5 6 3 4" xfId="25124"/>
    <cellStyle name="Input 2 5 6 3_5.4 MD &amp; utilisation-Spatial" xfId="25125"/>
    <cellStyle name="Input 2 5 6 4" xfId="25126"/>
    <cellStyle name="Input 2 5 6 4 2" xfId="25127"/>
    <cellStyle name="Input 2 5 6 4 2 2" xfId="25128"/>
    <cellStyle name="Input 2 5 6 4 3" xfId="25129"/>
    <cellStyle name="Input 2 5 6 4 4" xfId="25130"/>
    <cellStyle name="Input 2 5 6 5" xfId="25131"/>
    <cellStyle name="Input 2 5 6 5 2" xfId="25132"/>
    <cellStyle name="Input 2 5 6 5 2 2" xfId="25133"/>
    <cellStyle name="Input 2 5 6 5 3" xfId="25134"/>
    <cellStyle name="Input 2 5 6 5 4" xfId="25135"/>
    <cellStyle name="Input 2 5 6 6" xfId="25136"/>
    <cellStyle name="Input 2 5 6 6 2" xfId="25137"/>
    <cellStyle name="Input 2 5 6 6 2 2" xfId="25138"/>
    <cellStyle name="Input 2 5 6 6 3" xfId="25139"/>
    <cellStyle name="Input 2 5 6 6 4" xfId="25140"/>
    <cellStyle name="Input 2 5 6 7" xfId="25141"/>
    <cellStyle name="Input 2 5 6 7 2" xfId="25142"/>
    <cellStyle name="Input 2 5 6 7 2 2" xfId="25143"/>
    <cellStyle name="Input 2 5 6 7 3" xfId="25144"/>
    <cellStyle name="Input 2 5 6 7 4" xfId="25145"/>
    <cellStyle name="Input 2 5 6 8" xfId="25146"/>
    <cellStyle name="Input 2 5 6 8 2" xfId="25147"/>
    <cellStyle name="Input 2 5 6 8 2 2" xfId="25148"/>
    <cellStyle name="Input 2 5 6 8 3" xfId="25149"/>
    <cellStyle name="Input 2 5 6 8 4" xfId="25150"/>
    <cellStyle name="Input 2 5 6 9" xfId="25151"/>
    <cellStyle name="Input 2 5 6 9 2" xfId="25152"/>
    <cellStyle name="Input 2 5 6 9 2 2" xfId="25153"/>
    <cellStyle name="Input 2 5 6 9 3" xfId="25154"/>
    <cellStyle name="Input 2 5 6 9 4" xfId="25155"/>
    <cellStyle name="Input 2 5 6_5.4 MD &amp; utilisation-Spatial" xfId="25156"/>
    <cellStyle name="Input 2 5 7" xfId="25157"/>
    <cellStyle name="Input 2 5 7 10" xfId="25158"/>
    <cellStyle name="Input 2 5 7 10 2" xfId="25159"/>
    <cellStyle name="Input 2 5 7 11" xfId="25160"/>
    <cellStyle name="Input 2 5 7 11 2" xfId="25161"/>
    <cellStyle name="Input 2 5 7 12" xfId="25162"/>
    <cellStyle name="Input 2 5 7 13" xfId="25163"/>
    <cellStyle name="Input 2 5 7 2" xfId="25164"/>
    <cellStyle name="Input 2 5 7 2 2" xfId="25165"/>
    <cellStyle name="Input 2 5 7 2 2 2" xfId="25166"/>
    <cellStyle name="Input 2 5 7 2 2 3" xfId="25167"/>
    <cellStyle name="Input 2 5 7 2 2_5.4 MD &amp; utilisation-Spatial" xfId="25168"/>
    <cellStyle name="Input 2 5 7 2 3" xfId="25169"/>
    <cellStyle name="Input 2 5 7 2 4" xfId="25170"/>
    <cellStyle name="Input 2 5 7 2_5.4 MD &amp; utilisation-Spatial" xfId="25171"/>
    <cellStyle name="Input 2 5 7 3" xfId="25172"/>
    <cellStyle name="Input 2 5 7 3 2" xfId="25173"/>
    <cellStyle name="Input 2 5 7 3 2 2" xfId="25174"/>
    <cellStyle name="Input 2 5 7 3 3" xfId="25175"/>
    <cellStyle name="Input 2 5 7 3 4" xfId="25176"/>
    <cellStyle name="Input 2 5 7 4" xfId="25177"/>
    <cellStyle name="Input 2 5 7 4 2" xfId="25178"/>
    <cellStyle name="Input 2 5 7 4 2 2" xfId="25179"/>
    <cellStyle name="Input 2 5 7 4 3" xfId="25180"/>
    <cellStyle name="Input 2 5 7 4 4" xfId="25181"/>
    <cellStyle name="Input 2 5 7 5" xfId="25182"/>
    <cellStyle name="Input 2 5 7 5 2" xfId="25183"/>
    <cellStyle name="Input 2 5 7 5 2 2" xfId="25184"/>
    <cellStyle name="Input 2 5 7 5 3" xfId="25185"/>
    <cellStyle name="Input 2 5 7 5 4" xfId="25186"/>
    <cellStyle name="Input 2 5 7 6" xfId="25187"/>
    <cellStyle name="Input 2 5 7 6 2" xfId="25188"/>
    <cellStyle name="Input 2 5 7 6 2 2" xfId="25189"/>
    <cellStyle name="Input 2 5 7 6 3" xfId="25190"/>
    <cellStyle name="Input 2 5 7 6 4" xfId="25191"/>
    <cellStyle name="Input 2 5 7 7" xfId="25192"/>
    <cellStyle name="Input 2 5 7 7 2" xfId="25193"/>
    <cellStyle name="Input 2 5 7 7 2 2" xfId="25194"/>
    <cellStyle name="Input 2 5 7 7 3" xfId="25195"/>
    <cellStyle name="Input 2 5 7 7 4" xfId="25196"/>
    <cellStyle name="Input 2 5 7 8" xfId="25197"/>
    <cellStyle name="Input 2 5 7 8 2" xfId="25198"/>
    <cellStyle name="Input 2 5 7 8 2 2" xfId="25199"/>
    <cellStyle name="Input 2 5 7 8 3" xfId="25200"/>
    <cellStyle name="Input 2 5 7 8 4" xfId="25201"/>
    <cellStyle name="Input 2 5 7 9" xfId="25202"/>
    <cellStyle name="Input 2 5 7 9 2" xfId="25203"/>
    <cellStyle name="Input 2 5 7 9 2 2" xfId="25204"/>
    <cellStyle name="Input 2 5 7 9 3" xfId="25205"/>
    <cellStyle name="Input 2 5 7 9 4" xfId="25206"/>
    <cellStyle name="Input 2 5 7_5.4 MD &amp; utilisation-Spatial" xfId="25207"/>
    <cellStyle name="Input 2 5 8" xfId="25208"/>
    <cellStyle name="Input 2 5 8 2" xfId="25209"/>
    <cellStyle name="Input 2 5 8 2 2" xfId="25210"/>
    <cellStyle name="Input 2 5 8 2 3" xfId="25211"/>
    <cellStyle name="Input 2 5 8 2_5.4 MD &amp; utilisation-Spatial" xfId="25212"/>
    <cellStyle name="Input 2 5 8 3" xfId="25213"/>
    <cellStyle name="Input 2 5 8 4" xfId="25214"/>
    <cellStyle name="Input 2 5 8_5.4 MD &amp; utilisation-Spatial" xfId="25215"/>
    <cellStyle name="Input 2 5 9" xfId="25216"/>
    <cellStyle name="Input 2 5 9 2" xfId="25217"/>
    <cellStyle name="Input 2 5 9 2 2" xfId="25218"/>
    <cellStyle name="Input 2 5 9 3" xfId="25219"/>
    <cellStyle name="Input 2 5 9 4" xfId="25220"/>
    <cellStyle name="Input 2 5_5.4 MD &amp; utilisation-Spatial" xfId="25221"/>
    <cellStyle name="Input 2 6" xfId="25222"/>
    <cellStyle name="Input 2 6 10" xfId="25223"/>
    <cellStyle name="Input 2 6 10 2" xfId="25224"/>
    <cellStyle name="Input 2 6 10 2 2" xfId="25225"/>
    <cellStyle name="Input 2 6 10 3" xfId="25226"/>
    <cellStyle name="Input 2 6 10 4" xfId="25227"/>
    <cellStyle name="Input 2 6 11" xfId="25228"/>
    <cellStyle name="Input 2 6 11 2" xfId="25229"/>
    <cellStyle name="Input 2 6 11 2 2" xfId="25230"/>
    <cellStyle name="Input 2 6 11 3" xfId="25231"/>
    <cellStyle name="Input 2 6 11 4" xfId="25232"/>
    <cellStyle name="Input 2 6 12" xfId="25233"/>
    <cellStyle name="Input 2 6 12 2" xfId="25234"/>
    <cellStyle name="Input 2 6 12 2 2" xfId="25235"/>
    <cellStyle name="Input 2 6 12 3" xfId="25236"/>
    <cellStyle name="Input 2 6 12 4" xfId="25237"/>
    <cellStyle name="Input 2 6 13" xfId="25238"/>
    <cellStyle name="Input 2 6 13 2" xfId="25239"/>
    <cellStyle name="Input 2 6 13 2 2" xfId="25240"/>
    <cellStyle name="Input 2 6 13 3" xfId="25241"/>
    <cellStyle name="Input 2 6 13 4" xfId="25242"/>
    <cellStyle name="Input 2 6 14" xfId="25243"/>
    <cellStyle name="Input 2 6 14 2" xfId="25244"/>
    <cellStyle name="Input 2 6 15" xfId="25245"/>
    <cellStyle name="Input 2 6 15 2" xfId="25246"/>
    <cellStyle name="Input 2 6 16" xfId="25247"/>
    <cellStyle name="Input 2 6 17" xfId="25248"/>
    <cellStyle name="Input 2 6 2" xfId="25249"/>
    <cellStyle name="Input 2 6 2 10" xfId="25250"/>
    <cellStyle name="Input 2 6 2 10 2" xfId="25251"/>
    <cellStyle name="Input 2 6 2 10 2 2" xfId="25252"/>
    <cellStyle name="Input 2 6 2 10 3" xfId="25253"/>
    <cellStyle name="Input 2 6 2 10 4" xfId="25254"/>
    <cellStyle name="Input 2 6 2 11" xfId="25255"/>
    <cellStyle name="Input 2 6 2 11 2" xfId="25256"/>
    <cellStyle name="Input 2 6 2 12" xfId="25257"/>
    <cellStyle name="Input 2 6 2 13" xfId="25258"/>
    <cellStyle name="Input 2 6 2 2" xfId="25259"/>
    <cellStyle name="Input 2 6 2 2 2" xfId="25260"/>
    <cellStyle name="Input 2 6 2 2 2 2" xfId="25261"/>
    <cellStyle name="Input 2 6 2 2 2 2 2" xfId="25262"/>
    <cellStyle name="Input 2 6 2 2 2 2 3" xfId="25263"/>
    <cellStyle name="Input 2 6 2 2 2 2_5.4 MD &amp; utilisation-Spatial" xfId="25264"/>
    <cellStyle name="Input 2 6 2 2 2 3" xfId="25265"/>
    <cellStyle name="Input 2 6 2 2 2 4" xfId="25266"/>
    <cellStyle name="Input 2 6 2 2 2_5.4 MD &amp; utilisation-Spatial" xfId="25267"/>
    <cellStyle name="Input 2 6 2 2 3" xfId="25268"/>
    <cellStyle name="Input 2 6 2 2 3 2" xfId="25269"/>
    <cellStyle name="Input 2 6 2 2 4" xfId="25270"/>
    <cellStyle name="Input 2 6 2 2 5" xfId="25271"/>
    <cellStyle name="Input 2 6 2 2_5.4 MD &amp; utilisation-Spatial" xfId="25272"/>
    <cellStyle name="Input 2 6 2 3" xfId="25273"/>
    <cellStyle name="Input 2 6 2 3 2" xfId="25274"/>
    <cellStyle name="Input 2 6 2 3 2 2" xfId="25275"/>
    <cellStyle name="Input 2 6 2 3 2 3" xfId="25276"/>
    <cellStyle name="Input 2 6 2 3 2_5.4 MD &amp; utilisation-Spatial" xfId="25277"/>
    <cellStyle name="Input 2 6 2 3 3" xfId="25278"/>
    <cellStyle name="Input 2 6 2 3 4" xfId="25279"/>
    <cellStyle name="Input 2 6 2 3_5.4 MD &amp; utilisation-Spatial" xfId="25280"/>
    <cellStyle name="Input 2 6 2 4" xfId="25281"/>
    <cellStyle name="Input 2 6 2 4 2" xfId="25282"/>
    <cellStyle name="Input 2 6 2 4 2 2" xfId="25283"/>
    <cellStyle name="Input 2 6 2 4 3" xfId="25284"/>
    <cellStyle name="Input 2 6 2 4 4" xfId="25285"/>
    <cellStyle name="Input 2 6 2 5" xfId="25286"/>
    <cellStyle name="Input 2 6 2 5 2" xfId="25287"/>
    <cellStyle name="Input 2 6 2 5 2 2" xfId="25288"/>
    <cellStyle name="Input 2 6 2 5 3" xfId="25289"/>
    <cellStyle name="Input 2 6 2 5 4" xfId="25290"/>
    <cellStyle name="Input 2 6 2 6" xfId="25291"/>
    <cellStyle name="Input 2 6 2 6 2" xfId="25292"/>
    <cellStyle name="Input 2 6 2 6 2 2" xfId="25293"/>
    <cellStyle name="Input 2 6 2 6 3" xfId="25294"/>
    <cellStyle name="Input 2 6 2 6 4" xfId="25295"/>
    <cellStyle name="Input 2 6 2 7" xfId="25296"/>
    <cellStyle name="Input 2 6 2 7 2" xfId="25297"/>
    <cellStyle name="Input 2 6 2 7 2 2" xfId="25298"/>
    <cellStyle name="Input 2 6 2 7 3" xfId="25299"/>
    <cellStyle name="Input 2 6 2 7 4" xfId="25300"/>
    <cellStyle name="Input 2 6 2 8" xfId="25301"/>
    <cellStyle name="Input 2 6 2 8 2" xfId="25302"/>
    <cellStyle name="Input 2 6 2 8 2 2" xfId="25303"/>
    <cellStyle name="Input 2 6 2 8 3" xfId="25304"/>
    <cellStyle name="Input 2 6 2 8 4" xfId="25305"/>
    <cellStyle name="Input 2 6 2 9" xfId="25306"/>
    <cellStyle name="Input 2 6 2 9 2" xfId="25307"/>
    <cellStyle name="Input 2 6 2 9 2 2" xfId="25308"/>
    <cellStyle name="Input 2 6 2 9 3" xfId="25309"/>
    <cellStyle name="Input 2 6 2 9 4" xfId="25310"/>
    <cellStyle name="Input 2 6 2_5.4 MD &amp; utilisation-Spatial" xfId="25311"/>
    <cellStyle name="Input 2 6 3" xfId="25312"/>
    <cellStyle name="Input 2 6 3 10" xfId="25313"/>
    <cellStyle name="Input 2 6 3 10 2" xfId="25314"/>
    <cellStyle name="Input 2 6 3 11" xfId="25315"/>
    <cellStyle name="Input 2 6 3 11 2" xfId="25316"/>
    <cellStyle name="Input 2 6 3 12" xfId="25317"/>
    <cellStyle name="Input 2 6 3 13" xfId="25318"/>
    <cellStyle name="Input 2 6 3 2" xfId="25319"/>
    <cellStyle name="Input 2 6 3 2 2" xfId="25320"/>
    <cellStyle name="Input 2 6 3 2 2 2" xfId="25321"/>
    <cellStyle name="Input 2 6 3 2 2 2 2" xfId="25322"/>
    <cellStyle name="Input 2 6 3 2 2 2 3" xfId="25323"/>
    <cellStyle name="Input 2 6 3 2 2 2_5.4 MD &amp; utilisation-Spatial" xfId="25324"/>
    <cellStyle name="Input 2 6 3 2 2 3" xfId="25325"/>
    <cellStyle name="Input 2 6 3 2 2 4" xfId="25326"/>
    <cellStyle name="Input 2 6 3 2 2_5.4 MD &amp; utilisation-Spatial" xfId="25327"/>
    <cellStyle name="Input 2 6 3 2 3" xfId="25328"/>
    <cellStyle name="Input 2 6 3 2 3 2" xfId="25329"/>
    <cellStyle name="Input 2 6 3 2 4" xfId="25330"/>
    <cellStyle name="Input 2 6 3 2 5" xfId="25331"/>
    <cellStyle name="Input 2 6 3 2_5.4 MD &amp; utilisation-Spatial" xfId="25332"/>
    <cellStyle name="Input 2 6 3 3" xfId="25333"/>
    <cellStyle name="Input 2 6 3 3 2" xfId="25334"/>
    <cellStyle name="Input 2 6 3 3 2 2" xfId="25335"/>
    <cellStyle name="Input 2 6 3 3 2 3" xfId="25336"/>
    <cellStyle name="Input 2 6 3 3 2_5.4 MD &amp; utilisation-Spatial" xfId="25337"/>
    <cellStyle name="Input 2 6 3 3 3" xfId="25338"/>
    <cellStyle name="Input 2 6 3 3 4" xfId="25339"/>
    <cellStyle name="Input 2 6 3 3_5.4 MD &amp; utilisation-Spatial" xfId="25340"/>
    <cellStyle name="Input 2 6 3 4" xfId="25341"/>
    <cellStyle name="Input 2 6 3 4 2" xfId="25342"/>
    <cellStyle name="Input 2 6 3 4 2 2" xfId="25343"/>
    <cellStyle name="Input 2 6 3 4 3" xfId="25344"/>
    <cellStyle name="Input 2 6 3 4 4" xfId="25345"/>
    <cellStyle name="Input 2 6 3 5" xfId="25346"/>
    <cellStyle name="Input 2 6 3 5 2" xfId="25347"/>
    <cellStyle name="Input 2 6 3 5 2 2" xfId="25348"/>
    <cellStyle name="Input 2 6 3 5 3" xfId="25349"/>
    <cellStyle name="Input 2 6 3 5 4" xfId="25350"/>
    <cellStyle name="Input 2 6 3 6" xfId="25351"/>
    <cellStyle name="Input 2 6 3 6 2" xfId="25352"/>
    <cellStyle name="Input 2 6 3 6 2 2" xfId="25353"/>
    <cellStyle name="Input 2 6 3 6 3" xfId="25354"/>
    <cellStyle name="Input 2 6 3 6 4" xfId="25355"/>
    <cellStyle name="Input 2 6 3 7" xfId="25356"/>
    <cellStyle name="Input 2 6 3 7 2" xfId="25357"/>
    <cellStyle name="Input 2 6 3 7 2 2" xfId="25358"/>
    <cellStyle name="Input 2 6 3 7 3" xfId="25359"/>
    <cellStyle name="Input 2 6 3 7 4" xfId="25360"/>
    <cellStyle name="Input 2 6 3 8" xfId="25361"/>
    <cellStyle name="Input 2 6 3 8 2" xfId="25362"/>
    <cellStyle name="Input 2 6 3 8 2 2" xfId="25363"/>
    <cellStyle name="Input 2 6 3 8 3" xfId="25364"/>
    <cellStyle name="Input 2 6 3 8 4" xfId="25365"/>
    <cellStyle name="Input 2 6 3 9" xfId="25366"/>
    <cellStyle name="Input 2 6 3 9 2" xfId="25367"/>
    <cellStyle name="Input 2 6 3 9 2 2" xfId="25368"/>
    <cellStyle name="Input 2 6 3 9 3" xfId="25369"/>
    <cellStyle name="Input 2 6 3 9 4" xfId="25370"/>
    <cellStyle name="Input 2 6 3_5.4 MD &amp; utilisation-Spatial" xfId="25371"/>
    <cellStyle name="Input 2 6 4" xfId="25372"/>
    <cellStyle name="Input 2 6 4 10" xfId="25373"/>
    <cellStyle name="Input 2 6 4 10 2" xfId="25374"/>
    <cellStyle name="Input 2 6 4 11" xfId="25375"/>
    <cellStyle name="Input 2 6 4 11 2" xfId="25376"/>
    <cellStyle name="Input 2 6 4 12" xfId="25377"/>
    <cellStyle name="Input 2 6 4 13" xfId="25378"/>
    <cellStyle name="Input 2 6 4 2" xfId="25379"/>
    <cellStyle name="Input 2 6 4 2 2" xfId="25380"/>
    <cellStyle name="Input 2 6 4 2 2 2" xfId="25381"/>
    <cellStyle name="Input 2 6 4 2 2 3" xfId="25382"/>
    <cellStyle name="Input 2 6 4 2 2_5.4 MD &amp; utilisation-Spatial" xfId="25383"/>
    <cellStyle name="Input 2 6 4 2 3" xfId="25384"/>
    <cellStyle name="Input 2 6 4 2 4" xfId="25385"/>
    <cellStyle name="Input 2 6 4 2 5" xfId="25386"/>
    <cellStyle name="Input 2 6 4 2_5.4 MD &amp; utilisation-Spatial" xfId="25387"/>
    <cellStyle name="Input 2 6 4 3" xfId="25388"/>
    <cellStyle name="Input 2 6 4 3 2" xfId="25389"/>
    <cellStyle name="Input 2 6 4 3 2 2" xfId="25390"/>
    <cellStyle name="Input 2 6 4 3 3" xfId="25391"/>
    <cellStyle name="Input 2 6 4 3 4" xfId="25392"/>
    <cellStyle name="Input 2 6 4 4" xfId="25393"/>
    <cellStyle name="Input 2 6 4 4 2" xfId="25394"/>
    <cellStyle name="Input 2 6 4 4 2 2" xfId="25395"/>
    <cellStyle name="Input 2 6 4 4 3" xfId="25396"/>
    <cellStyle name="Input 2 6 4 4 4" xfId="25397"/>
    <cellStyle name="Input 2 6 4 5" xfId="25398"/>
    <cellStyle name="Input 2 6 4 5 2" xfId="25399"/>
    <cellStyle name="Input 2 6 4 5 2 2" xfId="25400"/>
    <cellStyle name="Input 2 6 4 5 3" xfId="25401"/>
    <cellStyle name="Input 2 6 4 5 4" xfId="25402"/>
    <cellStyle name="Input 2 6 4 6" xfId="25403"/>
    <cellStyle name="Input 2 6 4 6 2" xfId="25404"/>
    <cellStyle name="Input 2 6 4 6 2 2" xfId="25405"/>
    <cellStyle name="Input 2 6 4 6 3" xfId="25406"/>
    <cellStyle name="Input 2 6 4 6 4" xfId="25407"/>
    <cellStyle name="Input 2 6 4 7" xfId="25408"/>
    <cellStyle name="Input 2 6 4 7 2" xfId="25409"/>
    <cellStyle name="Input 2 6 4 7 2 2" xfId="25410"/>
    <cellStyle name="Input 2 6 4 7 3" xfId="25411"/>
    <cellStyle name="Input 2 6 4 7 4" xfId="25412"/>
    <cellStyle name="Input 2 6 4 8" xfId="25413"/>
    <cellStyle name="Input 2 6 4 8 2" xfId="25414"/>
    <cellStyle name="Input 2 6 4 8 2 2" xfId="25415"/>
    <cellStyle name="Input 2 6 4 8 3" xfId="25416"/>
    <cellStyle name="Input 2 6 4 8 4" xfId="25417"/>
    <cellStyle name="Input 2 6 4 9" xfId="25418"/>
    <cellStyle name="Input 2 6 4 9 2" xfId="25419"/>
    <cellStyle name="Input 2 6 4 9 2 2" xfId="25420"/>
    <cellStyle name="Input 2 6 4 9 3" xfId="25421"/>
    <cellStyle name="Input 2 6 4 9 4" xfId="25422"/>
    <cellStyle name="Input 2 6 4_5.4 MD &amp; utilisation-Spatial" xfId="25423"/>
    <cellStyle name="Input 2 6 5" xfId="25424"/>
    <cellStyle name="Input 2 6 5 2" xfId="25425"/>
    <cellStyle name="Input 2 6 5 2 2" xfId="25426"/>
    <cellStyle name="Input 2 6 5 2 3" xfId="25427"/>
    <cellStyle name="Input 2 6 5 2 4" xfId="25428"/>
    <cellStyle name="Input 2 6 5 2_5.4 MD &amp; utilisation-Spatial" xfId="25429"/>
    <cellStyle name="Input 2 6 5 3" xfId="25430"/>
    <cellStyle name="Input 2 6 5 4" xfId="25431"/>
    <cellStyle name="Input 2 6 5 5" xfId="25432"/>
    <cellStyle name="Input 2 6 5_5.4 MD &amp; utilisation-Spatial" xfId="25433"/>
    <cellStyle name="Input 2 6 6" xfId="25434"/>
    <cellStyle name="Input 2 6 6 2" xfId="25435"/>
    <cellStyle name="Input 2 6 6 2 2" xfId="25436"/>
    <cellStyle name="Input 2 6 6 3" xfId="25437"/>
    <cellStyle name="Input 2 6 6 4" xfId="25438"/>
    <cellStyle name="Input 2 6 7" xfId="25439"/>
    <cellStyle name="Input 2 6 7 2" xfId="25440"/>
    <cellStyle name="Input 2 6 7 2 2" xfId="25441"/>
    <cellStyle name="Input 2 6 7 3" xfId="25442"/>
    <cellStyle name="Input 2 6 7 4" xfId="25443"/>
    <cellStyle name="Input 2 6 8" xfId="25444"/>
    <cellStyle name="Input 2 6 8 2" xfId="25445"/>
    <cellStyle name="Input 2 6 8 2 2" xfId="25446"/>
    <cellStyle name="Input 2 6 8 3" xfId="25447"/>
    <cellStyle name="Input 2 6 8 4" xfId="25448"/>
    <cellStyle name="Input 2 6 9" xfId="25449"/>
    <cellStyle name="Input 2 6 9 2" xfId="25450"/>
    <cellStyle name="Input 2 6 9 2 2" xfId="25451"/>
    <cellStyle name="Input 2 6 9 3" xfId="25452"/>
    <cellStyle name="Input 2 6 9 4" xfId="25453"/>
    <cellStyle name="Input 2 6_5.4 MD &amp; utilisation-Spatial" xfId="25454"/>
    <cellStyle name="Input 2 7" xfId="25455"/>
    <cellStyle name="Input 2 7 10" xfId="25456"/>
    <cellStyle name="Input 2 7 10 2" xfId="25457"/>
    <cellStyle name="Input 2 7 10 2 2" xfId="25458"/>
    <cellStyle name="Input 2 7 10 3" xfId="25459"/>
    <cellStyle name="Input 2 7 10 4" xfId="25460"/>
    <cellStyle name="Input 2 7 11" xfId="25461"/>
    <cellStyle name="Input 2 7 12" xfId="25462"/>
    <cellStyle name="Input 2 7 2" xfId="25463"/>
    <cellStyle name="Input 2 7 2 2" xfId="25464"/>
    <cellStyle name="Input 2 7 2 2 2" xfId="25465"/>
    <cellStyle name="Input 2 7 2 2 2 2" xfId="25466"/>
    <cellStyle name="Input 2 7 2 2 2 3" xfId="25467"/>
    <cellStyle name="Input 2 7 2 2 2_5.4 MD &amp; utilisation-Spatial" xfId="25468"/>
    <cellStyle name="Input 2 7 2 2 3" xfId="25469"/>
    <cellStyle name="Input 2 7 2 2 4" xfId="25470"/>
    <cellStyle name="Input 2 7 2 2 5" xfId="25471"/>
    <cellStyle name="Input 2 7 2 2_5.4 MD &amp; utilisation-Spatial" xfId="25472"/>
    <cellStyle name="Input 2 7 2 3" xfId="25473"/>
    <cellStyle name="Input 2 7 2 3 2" xfId="25474"/>
    <cellStyle name="Input 2 7 2 4" xfId="25475"/>
    <cellStyle name="Input 2 7 2 5" xfId="25476"/>
    <cellStyle name="Input 2 7 2_5.4 MD &amp; utilisation-Spatial" xfId="25477"/>
    <cellStyle name="Input 2 7 3" xfId="25478"/>
    <cellStyle name="Input 2 7 3 2" xfId="25479"/>
    <cellStyle name="Input 2 7 3 2 2" xfId="25480"/>
    <cellStyle name="Input 2 7 3 2 3" xfId="25481"/>
    <cellStyle name="Input 2 7 3 2 4" xfId="25482"/>
    <cellStyle name="Input 2 7 3 2_5.4 MD &amp; utilisation-Spatial" xfId="25483"/>
    <cellStyle name="Input 2 7 3 3" xfId="25484"/>
    <cellStyle name="Input 2 7 3 4" xfId="25485"/>
    <cellStyle name="Input 2 7 3 5" xfId="25486"/>
    <cellStyle name="Input 2 7 3_5.4 MD &amp; utilisation-Spatial" xfId="25487"/>
    <cellStyle name="Input 2 7 4" xfId="25488"/>
    <cellStyle name="Input 2 7 4 2" xfId="25489"/>
    <cellStyle name="Input 2 7 4 2 2" xfId="25490"/>
    <cellStyle name="Input 2 7 4 3" xfId="25491"/>
    <cellStyle name="Input 2 7 4 4" xfId="25492"/>
    <cellStyle name="Input 2 7 5" xfId="25493"/>
    <cellStyle name="Input 2 7 5 2" xfId="25494"/>
    <cellStyle name="Input 2 7 5 2 2" xfId="25495"/>
    <cellStyle name="Input 2 7 5 3" xfId="25496"/>
    <cellStyle name="Input 2 7 5 4" xfId="25497"/>
    <cellStyle name="Input 2 7 6" xfId="25498"/>
    <cellStyle name="Input 2 7 6 2" xfId="25499"/>
    <cellStyle name="Input 2 7 6 2 2" xfId="25500"/>
    <cellStyle name="Input 2 7 6 3" xfId="25501"/>
    <cellStyle name="Input 2 7 6 4" xfId="25502"/>
    <cellStyle name="Input 2 7 7" xfId="25503"/>
    <cellStyle name="Input 2 7 7 2" xfId="25504"/>
    <cellStyle name="Input 2 7 7 2 2" xfId="25505"/>
    <cellStyle name="Input 2 7 7 3" xfId="25506"/>
    <cellStyle name="Input 2 7 7 4" xfId="25507"/>
    <cellStyle name="Input 2 7 8" xfId="25508"/>
    <cellStyle name="Input 2 7 8 2" xfId="25509"/>
    <cellStyle name="Input 2 7 8 2 2" xfId="25510"/>
    <cellStyle name="Input 2 7 8 3" xfId="25511"/>
    <cellStyle name="Input 2 7 8 4" xfId="25512"/>
    <cellStyle name="Input 2 7 9" xfId="25513"/>
    <cellStyle name="Input 2 7 9 2" xfId="25514"/>
    <cellStyle name="Input 2 7 9 2 2" xfId="25515"/>
    <cellStyle name="Input 2 7 9 3" xfId="25516"/>
    <cellStyle name="Input 2 7 9 4" xfId="25517"/>
    <cellStyle name="Input 2 7_5.4 MD &amp; utilisation-Spatial" xfId="25518"/>
    <cellStyle name="Input 2 8" xfId="25519"/>
    <cellStyle name="Input 2 8 10" xfId="25520"/>
    <cellStyle name="Input 2 8 10 2" xfId="25521"/>
    <cellStyle name="Input 2 8 11" xfId="25522"/>
    <cellStyle name="Input 2 8 11 2" xfId="25523"/>
    <cellStyle name="Input 2 8 12" xfId="25524"/>
    <cellStyle name="Input 2 8 13" xfId="25525"/>
    <cellStyle name="Input 2 8 2" xfId="25526"/>
    <cellStyle name="Input 2 8 2 2" xfId="25527"/>
    <cellStyle name="Input 2 8 2 2 2" xfId="25528"/>
    <cellStyle name="Input 2 8 2 2 2 2" xfId="25529"/>
    <cellStyle name="Input 2 8 2 2 2 3" xfId="25530"/>
    <cellStyle name="Input 2 8 2 2 2_5.4 MD &amp; utilisation-Spatial" xfId="25531"/>
    <cellStyle name="Input 2 8 2 2 3" xfId="25532"/>
    <cellStyle name="Input 2 8 2 2 4" xfId="25533"/>
    <cellStyle name="Input 2 8 2 2_5.4 MD &amp; utilisation-Spatial" xfId="25534"/>
    <cellStyle name="Input 2 8 2 3" xfId="25535"/>
    <cellStyle name="Input 2 8 2 3 2" xfId="25536"/>
    <cellStyle name="Input 2 8 2 4" xfId="25537"/>
    <cellStyle name="Input 2 8 2 5" xfId="25538"/>
    <cellStyle name="Input 2 8 2_5.4 MD &amp; utilisation-Spatial" xfId="25539"/>
    <cellStyle name="Input 2 8 3" xfId="25540"/>
    <cellStyle name="Input 2 8 3 2" xfId="25541"/>
    <cellStyle name="Input 2 8 3 2 2" xfId="25542"/>
    <cellStyle name="Input 2 8 3 2 3" xfId="25543"/>
    <cellStyle name="Input 2 8 3 2_5.4 MD &amp; utilisation-Spatial" xfId="25544"/>
    <cellStyle name="Input 2 8 3 3" xfId="25545"/>
    <cellStyle name="Input 2 8 3 4" xfId="25546"/>
    <cellStyle name="Input 2 8 3_5.4 MD &amp; utilisation-Spatial" xfId="25547"/>
    <cellStyle name="Input 2 8 4" xfId="25548"/>
    <cellStyle name="Input 2 8 4 2" xfId="25549"/>
    <cellStyle name="Input 2 8 4 2 2" xfId="25550"/>
    <cellStyle name="Input 2 8 4 3" xfId="25551"/>
    <cellStyle name="Input 2 8 4 4" xfId="25552"/>
    <cellStyle name="Input 2 8 5" xfId="25553"/>
    <cellStyle name="Input 2 8 5 2" xfId="25554"/>
    <cellStyle name="Input 2 8 5 2 2" xfId="25555"/>
    <cellStyle name="Input 2 8 5 3" xfId="25556"/>
    <cellStyle name="Input 2 8 5 4" xfId="25557"/>
    <cellStyle name="Input 2 8 6" xfId="25558"/>
    <cellStyle name="Input 2 8 6 2" xfId="25559"/>
    <cellStyle name="Input 2 8 6 2 2" xfId="25560"/>
    <cellStyle name="Input 2 8 6 3" xfId="25561"/>
    <cellStyle name="Input 2 8 6 4" xfId="25562"/>
    <cellStyle name="Input 2 8 7" xfId="25563"/>
    <cellStyle name="Input 2 8 7 2" xfId="25564"/>
    <cellStyle name="Input 2 8 7 2 2" xfId="25565"/>
    <cellStyle name="Input 2 8 7 3" xfId="25566"/>
    <cellStyle name="Input 2 8 7 4" xfId="25567"/>
    <cellStyle name="Input 2 8 8" xfId="25568"/>
    <cellStyle name="Input 2 8 8 2" xfId="25569"/>
    <cellStyle name="Input 2 8 8 2 2" xfId="25570"/>
    <cellStyle name="Input 2 8 8 3" xfId="25571"/>
    <cellStyle name="Input 2 8 8 4" xfId="25572"/>
    <cellStyle name="Input 2 8 9" xfId="25573"/>
    <cellStyle name="Input 2 8 9 2" xfId="25574"/>
    <cellStyle name="Input 2 8 9 2 2" xfId="25575"/>
    <cellStyle name="Input 2 8 9 3" xfId="25576"/>
    <cellStyle name="Input 2 8 9 4" xfId="25577"/>
    <cellStyle name="Input 2 8_5.4 MD &amp; utilisation-Spatial" xfId="25578"/>
    <cellStyle name="Input 2 9" xfId="25579"/>
    <cellStyle name="Input 2 9 10" xfId="25580"/>
    <cellStyle name="Input 2 9 10 2" xfId="25581"/>
    <cellStyle name="Input 2 9 11" xfId="25582"/>
    <cellStyle name="Input 2 9 11 2" xfId="25583"/>
    <cellStyle name="Input 2 9 12" xfId="25584"/>
    <cellStyle name="Input 2 9 13" xfId="25585"/>
    <cellStyle name="Input 2 9 2" xfId="25586"/>
    <cellStyle name="Input 2 9 2 2" xfId="25587"/>
    <cellStyle name="Input 2 9 2 2 2" xfId="25588"/>
    <cellStyle name="Input 2 9 2 2 3" xfId="25589"/>
    <cellStyle name="Input 2 9 2 2_5.4 MD &amp; utilisation-Spatial" xfId="25590"/>
    <cellStyle name="Input 2 9 2 3" xfId="25591"/>
    <cellStyle name="Input 2 9 2 4" xfId="25592"/>
    <cellStyle name="Input 2 9 2 5" xfId="25593"/>
    <cellStyle name="Input 2 9 2_5.4 MD &amp; utilisation-Spatial" xfId="25594"/>
    <cellStyle name="Input 2 9 3" xfId="25595"/>
    <cellStyle name="Input 2 9 3 2" xfId="25596"/>
    <cellStyle name="Input 2 9 3 2 2" xfId="25597"/>
    <cellStyle name="Input 2 9 3 3" xfId="25598"/>
    <cellStyle name="Input 2 9 3 4" xfId="25599"/>
    <cellStyle name="Input 2 9 4" xfId="25600"/>
    <cellStyle name="Input 2 9 4 2" xfId="25601"/>
    <cellStyle name="Input 2 9 4 2 2" xfId="25602"/>
    <cellStyle name="Input 2 9 4 3" xfId="25603"/>
    <cellStyle name="Input 2 9 4 4" xfId="25604"/>
    <cellStyle name="Input 2 9 5" xfId="25605"/>
    <cellStyle name="Input 2 9 5 2" xfId="25606"/>
    <cellStyle name="Input 2 9 5 2 2" xfId="25607"/>
    <cellStyle name="Input 2 9 5 3" xfId="25608"/>
    <cellStyle name="Input 2 9 5 4" xfId="25609"/>
    <cellStyle name="Input 2 9 6" xfId="25610"/>
    <cellStyle name="Input 2 9 6 2" xfId="25611"/>
    <cellStyle name="Input 2 9 6 2 2" xfId="25612"/>
    <cellStyle name="Input 2 9 6 3" xfId="25613"/>
    <cellStyle name="Input 2 9 6 4" xfId="25614"/>
    <cellStyle name="Input 2 9 7" xfId="25615"/>
    <cellStyle name="Input 2 9 7 2" xfId="25616"/>
    <cellStyle name="Input 2 9 7 2 2" xfId="25617"/>
    <cellStyle name="Input 2 9 7 3" xfId="25618"/>
    <cellStyle name="Input 2 9 7 4" xfId="25619"/>
    <cellStyle name="Input 2 9 8" xfId="25620"/>
    <cellStyle name="Input 2 9 8 2" xfId="25621"/>
    <cellStyle name="Input 2 9 8 2 2" xfId="25622"/>
    <cellStyle name="Input 2 9 8 3" xfId="25623"/>
    <cellStyle name="Input 2 9 8 4" xfId="25624"/>
    <cellStyle name="Input 2 9 9" xfId="25625"/>
    <cellStyle name="Input 2 9 9 2" xfId="25626"/>
    <cellStyle name="Input 2 9 9 2 2" xfId="25627"/>
    <cellStyle name="Input 2 9 9 3" xfId="25628"/>
    <cellStyle name="Input 2 9 9 4" xfId="25629"/>
    <cellStyle name="Input 2 9_5.4 MD &amp; utilisation-Spatial" xfId="25630"/>
    <cellStyle name="Input 2_5.4 MD &amp; utilisation-Spatial" xfId="25631"/>
    <cellStyle name="Input 20" xfId="25632"/>
    <cellStyle name="Input 20 2" xfId="25633"/>
    <cellStyle name="Input 21" xfId="25634"/>
    <cellStyle name="Input 21 2" xfId="25635"/>
    <cellStyle name="Input 22" xfId="25636"/>
    <cellStyle name="Input 22 2" xfId="25637"/>
    <cellStyle name="Input 23" xfId="25638"/>
    <cellStyle name="Input 23 2" xfId="25639"/>
    <cellStyle name="Input 24" xfId="25640"/>
    <cellStyle name="Input 24 2" xfId="25641"/>
    <cellStyle name="Input 25" xfId="25642"/>
    <cellStyle name="Input 25 2" xfId="25643"/>
    <cellStyle name="Input 26" xfId="25644"/>
    <cellStyle name="Input 26 2" xfId="25645"/>
    <cellStyle name="Input 27" xfId="25646"/>
    <cellStyle name="Input 27 2" xfId="25647"/>
    <cellStyle name="Input 28" xfId="25648"/>
    <cellStyle name="Input 28 2" xfId="25649"/>
    <cellStyle name="Input 29" xfId="25650"/>
    <cellStyle name="Input 29 2" xfId="25651"/>
    <cellStyle name="Input 3" xfId="25652"/>
    <cellStyle name="Input 3 10" xfId="25653"/>
    <cellStyle name="Input 3 2" xfId="25654"/>
    <cellStyle name="Input 3 2 2" xfId="25655"/>
    <cellStyle name="Input 3 2 2 2" xfId="25656"/>
    <cellStyle name="Input 3 2 2 2 2" xfId="25657"/>
    <cellStyle name="Input 3 2 2 2 2 2" xfId="25658"/>
    <cellStyle name="Input 3 2 2 2 3" xfId="25659"/>
    <cellStyle name="Input 3 2 2 2 3 2" xfId="25660"/>
    <cellStyle name="Input 3 2 2 2 4" xfId="25661"/>
    <cellStyle name="Input 3 2 2 2_5.4 MD &amp; utilisation-Spatial" xfId="25662"/>
    <cellStyle name="Input 3 2 2 3" xfId="25663"/>
    <cellStyle name="Input 3 2 2 3 2" xfId="25664"/>
    <cellStyle name="Input 3 2 2 3 3" xfId="25665"/>
    <cellStyle name="Input 3 2 2 4" xfId="25666"/>
    <cellStyle name="Input 3 2 2 5" xfId="25667"/>
    <cellStyle name="Input 3 2 2_5.4 MD &amp; utilisation-Spatial" xfId="25668"/>
    <cellStyle name="Input 3 2 3" xfId="25669"/>
    <cellStyle name="Input 3 2 3 2" xfId="25670"/>
    <cellStyle name="Input 3 2 3 2 2" xfId="25671"/>
    <cellStyle name="Input 3 2 3 3" xfId="25672"/>
    <cellStyle name="Input 3 2 4" xfId="25673"/>
    <cellStyle name="Input 3 2 4 2" xfId="25674"/>
    <cellStyle name="Input 3 2 4 3" xfId="25675"/>
    <cellStyle name="Input 3 2 4 4" xfId="25676"/>
    <cellStyle name="Input 3 2 5" xfId="25677"/>
    <cellStyle name="Input 3 2 5 2" xfId="25678"/>
    <cellStyle name="Input 3 2 6" xfId="25679"/>
    <cellStyle name="Input 3 2_5.4 MD &amp; utilisation-Spatial" xfId="25680"/>
    <cellStyle name="Input 3 3" xfId="25681"/>
    <cellStyle name="Input 3 3 2" xfId="25682"/>
    <cellStyle name="Input 3 3 2 2" xfId="25683"/>
    <cellStyle name="Input 3 3 2 2 2" xfId="25684"/>
    <cellStyle name="Input 3 3 2 2 3" xfId="25685"/>
    <cellStyle name="Input 3 3 2 2 4" xfId="25686"/>
    <cellStyle name="Input 3 3 2 3" xfId="25687"/>
    <cellStyle name="Input 3 3 2 3 2" xfId="25688"/>
    <cellStyle name="Input 3 3 2 3 3" xfId="25689"/>
    <cellStyle name="Input 3 3 2 4" xfId="25690"/>
    <cellStyle name="Input 3 3 2_5.4 MD &amp; utilisation-Spatial" xfId="25691"/>
    <cellStyle name="Input 3 3 3" xfId="25692"/>
    <cellStyle name="Input 3 3 3 2" xfId="25693"/>
    <cellStyle name="Input 3 3 3 3" xfId="25694"/>
    <cellStyle name="Input 3 3 4" xfId="25695"/>
    <cellStyle name="Input 3 3 4 2" xfId="25696"/>
    <cellStyle name="Input 3 3 4 3" xfId="25697"/>
    <cellStyle name="Input 3 3 4 4" xfId="25698"/>
    <cellStyle name="Input 3 3 5" xfId="25699"/>
    <cellStyle name="Input 3 3 5 2" xfId="25700"/>
    <cellStyle name="Input 3 3 6" xfId="25701"/>
    <cellStyle name="Input 3 3_5.4 MD &amp; utilisation-Spatial" xfId="25702"/>
    <cellStyle name="Input 3 4" xfId="25703"/>
    <cellStyle name="Input 3 4 2" xfId="25704"/>
    <cellStyle name="Input 3 4 2 2" xfId="25705"/>
    <cellStyle name="Input 3 4 2 3" xfId="25706"/>
    <cellStyle name="Input 3 4 3" xfId="25707"/>
    <cellStyle name="Input 3 4 3 2" xfId="25708"/>
    <cellStyle name="Input 3 4 4" xfId="25709"/>
    <cellStyle name="Input 3 4 4 2" xfId="25710"/>
    <cellStyle name="Input 3 4 4 3" xfId="25711"/>
    <cellStyle name="Input 3 4 5" xfId="25712"/>
    <cellStyle name="Input 3 4 5 2" xfId="25713"/>
    <cellStyle name="Input 3 4 6" xfId="25714"/>
    <cellStyle name="Input 3 5" xfId="25715"/>
    <cellStyle name="Input 3 5 2" xfId="25716"/>
    <cellStyle name="Input 3 5 2 2" xfId="25717"/>
    <cellStyle name="Input 3 5 3" xfId="25718"/>
    <cellStyle name="Input 3 5 3 2" xfId="25719"/>
    <cellStyle name="Input 3 5 4" xfId="25720"/>
    <cellStyle name="Input 3 5 5" xfId="25721"/>
    <cellStyle name="Input 3 6" xfId="25722"/>
    <cellStyle name="Input 3 6 2" xfId="25723"/>
    <cellStyle name="Input 3 7" xfId="25724"/>
    <cellStyle name="Input 3 7 2" xfId="25725"/>
    <cellStyle name="Input 3 8" xfId="25726"/>
    <cellStyle name="Input 3 8 2" xfId="25727"/>
    <cellStyle name="Input 3 8 3" xfId="25728"/>
    <cellStyle name="Input 3 9" xfId="25729"/>
    <cellStyle name="Input 3 9 2" xfId="25730"/>
    <cellStyle name="Input 3_5.4 MD &amp; utilisation-Spatial" xfId="25731"/>
    <cellStyle name="Input 30" xfId="25732"/>
    <cellStyle name="Input 30 2" xfId="25733"/>
    <cellStyle name="Input 31" xfId="25734"/>
    <cellStyle name="Input 31 2" xfId="25735"/>
    <cellStyle name="Input 32" xfId="25736"/>
    <cellStyle name="Input 32 2" xfId="25737"/>
    <cellStyle name="Input 33" xfId="25738"/>
    <cellStyle name="Input 33 2" xfId="25739"/>
    <cellStyle name="Input 34" xfId="25740"/>
    <cellStyle name="Input 34 2" xfId="25741"/>
    <cellStyle name="Input 35" xfId="25742"/>
    <cellStyle name="Input 35 2" xfId="25743"/>
    <cellStyle name="Input 36" xfId="25744"/>
    <cellStyle name="Input 36 2" xfId="25745"/>
    <cellStyle name="Input 37" xfId="25746"/>
    <cellStyle name="Input 37 2" xfId="25747"/>
    <cellStyle name="Input 38" xfId="25748"/>
    <cellStyle name="Input 38 2" xfId="25749"/>
    <cellStyle name="Input 39" xfId="25750"/>
    <cellStyle name="Input 39 2" xfId="25751"/>
    <cellStyle name="Input 4" xfId="25752"/>
    <cellStyle name="Input 4 10" xfId="25753"/>
    <cellStyle name="Input 4 10 2" xfId="25754"/>
    <cellStyle name="Input 4 10 3" xfId="25755"/>
    <cellStyle name="Input 4 11" xfId="25756"/>
    <cellStyle name="Input 4 11 2" xfId="25757"/>
    <cellStyle name="Input 4 12" xfId="25758"/>
    <cellStyle name="Input 4 13" xfId="25759"/>
    <cellStyle name="Input 4 2" xfId="25760"/>
    <cellStyle name="Input 4 2 2" xfId="25761"/>
    <cellStyle name="Input 4 2 2 2" xfId="25762"/>
    <cellStyle name="Input 4 2 2 2 2" xfId="25763"/>
    <cellStyle name="Input 4 2 2 2 2 2" xfId="25764"/>
    <cellStyle name="Input 4 2 2 2 3" xfId="25765"/>
    <cellStyle name="Input 4 2 2 2 3 2" xfId="25766"/>
    <cellStyle name="Input 4 2 2 2 4" xfId="25767"/>
    <cellStyle name="Input 4 2 2 2_5.4 MD &amp; utilisation-Spatial" xfId="25768"/>
    <cellStyle name="Input 4 2 2 3" xfId="25769"/>
    <cellStyle name="Input 4 2 2 3 2" xfId="25770"/>
    <cellStyle name="Input 4 2 2 3 3" xfId="25771"/>
    <cellStyle name="Input 4 2 2 4" xfId="25772"/>
    <cellStyle name="Input 4 2 2 5" xfId="25773"/>
    <cellStyle name="Input 4 2 2_5.4 MD &amp; utilisation-Spatial" xfId="25774"/>
    <cellStyle name="Input 4 2 3" xfId="25775"/>
    <cellStyle name="Input 4 2 3 2" xfId="25776"/>
    <cellStyle name="Input 4 2 3 2 2" xfId="25777"/>
    <cellStyle name="Input 4 2 3 3" xfId="25778"/>
    <cellStyle name="Input 4 2 4" xfId="25779"/>
    <cellStyle name="Input 4 2 4 2" xfId="25780"/>
    <cellStyle name="Input 4 2 4 3" xfId="25781"/>
    <cellStyle name="Input 4 2 4 4" xfId="25782"/>
    <cellStyle name="Input 4 2 5" xfId="25783"/>
    <cellStyle name="Input 4 2 5 2" xfId="25784"/>
    <cellStyle name="Input 4 2 6" xfId="25785"/>
    <cellStyle name="Input 4 2_5.4 MD &amp; utilisation-Spatial" xfId="25786"/>
    <cellStyle name="Input 4 3" xfId="25787"/>
    <cellStyle name="Input 4 3 2" xfId="25788"/>
    <cellStyle name="Input 4 3 2 2" xfId="25789"/>
    <cellStyle name="Input 4 3 2 2 2" xfId="25790"/>
    <cellStyle name="Input 4 3 2 2 3" xfId="25791"/>
    <cellStyle name="Input 4 3 2 2 4" xfId="25792"/>
    <cellStyle name="Input 4 3 2 3" xfId="25793"/>
    <cellStyle name="Input 4 3 2 3 2" xfId="25794"/>
    <cellStyle name="Input 4 3 2 3 3" xfId="25795"/>
    <cellStyle name="Input 4 3 2 4" xfId="25796"/>
    <cellStyle name="Input 4 3 2_5.4 MD &amp; utilisation-Spatial" xfId="25797"/>
    <cellStyle name="Input 4 3 3" xfId="25798"/>
    <cellStyle name="Input 4 3 3 2" xfId="25799"/>
    <cellStyle name="Input 4 3 3 3" xfId="25800"/>
    <cellStyle name="Input 4 3 4" xfId="25801"/>
    <cellStyle name="Input 4 3 4 2" xfId="25802"/>
    <cellStyle name="Input 4 3 4 3" xfId="25803"/>
    <cellStyle name="Input 4 3 4 4" xfId="25804"/>
    <cellStyle name="Input 4 3 5" xfId="25805"/>
    <cellStyle name="Input 4 3 5 2" xfId="25806"/>
    <cellStyle name="Input 4 3 6" xfId="25807"/>
    <cellStyle name="Input 4 3_5.4 MD &amp; utilisation-Spatial" xfId="25808"/>
    <cellStyle name="Input 4 4" xfId="25809"/>
    <cellStyle name="Input 4 4 2" xfId="25810"/>
    <cellStyle name="Input 4 4 2 2" xfId="25811"/>
    <cellStyle name="Input 4 4 2 3" xfId="25812"/>
    <cellStyle name="Input 4 4 3" xfId="25813"/>
    <cellStyle name="Input 4 4 3 2" xfId="25814"/>
    <cellStyle name="Input 4 4 4" xfId="25815"/>
    <cellStyle name="Input 4 4 4 2" xfId="25816"/>
    <cellStyle name="Input 4 4 4 3" xfId="25817"/>
    <cellStyle name="Input 4 4 5" xfId="25818"/>
    <cellStyle name="Input 4 4 5 2" xfId="25819"/>
    <cellStyle name="Input 4 4 6" xfId="25820"/>
    <cellStyle name="Input 4 5" xfId="25821"/>
    <cellStyle name="Input 4 5 2" xfId="25822"/>
    <cellStyle name="Input 4 5 2 2" xfId="25823"/>
    <cellStyle name="Input 4 5 3" xfId="25824"/>
    <cellStyle name="Input 4 5 3 2" xfId="25825"/>
    <cellStyle name="Input 4 5 4" xfId="25826"/>
    <cellStyle name="Input 4 5 5" xfId="25827"/>
    <cellStyle name="Input 4 6" xfId="25828"/>
    <cellStyle name="Input 4 6 2" xfId="25829"/>
    <cellStyle name="Input 4 7" xfId="25830"/>
    <cellStyle name="Input 4 7 2" xfId="25831"/>
    <cellStyle name="Input 4 8" xfId="25832"/>
    <cellStyle name="Input 4 9" xfId="25833"/>
    <cellStyle name="Input 4 9 2" xfId="25834"/>
    <cellStyle name="Input 4_5.4 MD &amp; utilisation-Spatial" xfId="25835"/>
    <cellStyle name="Input 40" xfId="25836"/>
    <cellStyle name="Input 40 2" xfId="25837"/>
    <cellStyle name="Input 41" xfId="25838"/>
    <cellStyle name="Input 41 2" xfId="25839"/>
    <cellStyle name="Input 42" xfId="25840"/>
    <cellStyle name="Input 42 2" xfId="25841"/>
    <cellStyle name="Input 43" xfId="25842"/>
    <cellStyle name="Input 43 2" xfId="25843"/>
    <cellStyle name="Input 44" xfId="25844"/>
    <cellStyle name="Input 44 2" xfId="25845"/>
    <cellStyle name="Input 45" xfId="25846"/>
    <cellStyle name="Input 45 2" xfId="25847"/>
    <cellStyle name="Input 46" xfId="25848"/>
    <cellStyle name="Input 46 2" xfId="25849"/>
    <cellStyle name="Input 47" xfId="25850"/>
    <cellStyle name="Input 47 2" xfId="25851"/>
    <cellStyle name="Input 48" xfId="25852"/>
    <cellStyle name="Input 48 2" xfId="25853"/>
    <cellStyle name="Input 49" xfId="25854"/>
    <cellStyle name="Input 49 2" xfId="25855"/>
    <cellStyle name="Input 5" xfId="25856"/>
    <cellStyle name="Input 5 10" xfId="25857"/>
    <cellStyle name="Input 5 10 2" xfId="25858"/>
    <cellStyle name="Input 5 11" xfId="25859"/>
    <cellStyle name="Input 5 2" xfId="25860"/>
    <cellStyle name="Input 5 2 2" xfId="25861"/>
    <cellStyle name="Input 5 2 2 2" xfId="25862"/>
    <cellStyle name="Input 5 2 2 2 2" xfId="25863"/>
    <cellStyle name="Input 5 2 2 2 3" xfId="25864"/>
    <cellStyle name="Input 5 2 2 3" xfId="25865"/>
    <cellStyle name="Input 5 2 2 3 2" xfId="25866"/>
    <cellStyle name="Input 5 2 3" xfId="25867"/>
    <cellStyle name="Input 5 2 3 2" xfId="25868"/>
    <cellStyle name="Input 5 2 4" xfId="25869"/>
    <cellStyle name="Input 5 2 4 2" xfId="25870"/>
    <cellStyle name="Input 5 2 4 3" xfId="25871"/>
    <cellStyle name="Input 5 2 5" xfId="25872"/>
    <cellStyle name="Input 5 2 5 2" xfId="25873"/>
    <cellStyle name="Input 5 3" xfId="25874"/>
    <cellStyle name="Input 5 3 2" xfId="25875"/>
    <cellStyle name="Input 5 3 2 2" xfId="25876"/>
    <cellStyle name="Input 5 3 2 2 2" xfId="25877"/>
    <cellStyle name="Input 5 3 2 2 3" xfId="25878"/>
    <cellStyle name="Input 5 3 2 3" xfId="25879"/>
    <cellStyle name="Input 5 3 2 3 2" xfId="25880"/>
    <cellStyle name="Input 5 3 3" xfId="25881"/>
    <cellStyle name="Input 5 3 3 2" xfId="25882"/>
    <cellStyle name="Input 5 3 4" xfId="25883"/>
    <cellStyle name="Input 5 3 4 2" xfId="25884"/>
    <cellStyle name="Input 5 3 4 3" xfId="25885"/>
    <cellStyle name="Input 5 3 5" xfId="25886"/>
    <cellStyle name="Input 5 3 5 2" xfId="25887"/>
    <cellStyle name="Input 5 4" xfId="25888"/>
    <cellStyle name="Input 5 4 2" xfId="25889"/>
    <cellStyle name="Input 5 4 2 2" xfId="25890"/>
    <cellStyle name="Input 5 4 3" xfId="25891"/>
    <cellStyle name="Input 5 4 3 2" xfId="25892"/>
    <cellStyle name="Input 5 4 4" xfId="25893"/>
    <cellStyle name="Input 5 4 4 2" xfId="25894"/>
    <cellStyle name="Input 5 4 4 3" xfId="25895"/>
    <cellStyle name="Input 5 4 5" xfId="25896"/>
    <cellStyle name="Input 5 4 5 2" xfId="25897"/>
    <cellStyle name="Input 5 5" xfId="25898"/>
    <cellStyle name="Input 5 5 2" xfId="25899"/>
    <cellStyle name="Input 5 5 2 2" xfId="25900"/>
    <cellStyle name="Input 5 5 3" xfId="25901"/>
    <cellStyle name="Input 5 5 3 2" xfId="25902"/>
    <cellStyle name="Input 5 5 4" xfId="25903"/>
    <cellStyle name="Input 5 6" xfId="25904"/>
    <cellStyle name="Input 5 6 2" xfId="25905"/>
    <cellStyle name="Input 5 7" xfId="25906"/>
    <cellStyle name="Input 5 7 2" xfId="25907"/>
    <cellStyle name="Input 5 8" xfId="25908"/>
    <cellStyle name="Input 5 9" xfId="25909"/>
    <cellStyle name="Input 5 9 2" xfId="25910"/>
    <cellStyle name="Input 5 9 3" xfId="25911"/>
    <cellStyle name="Input 50" xfId="25912"/>
    <cellStyle name="Input 50 2" xfId="25913"/>
    <cellStyle name="Input 51" xfId="25914"/>
    <cellStyle name="Input 51 2" xfId="25915"/>
    <cellStyle name="Input 52" xfId="25916"/>
    <cellStyle name="Input 52 2" xfId="25917"/>
    <cellStyle name="Input 53" xfId="25918"/>
    <cellStyle name="Input 53 2" xfId="25919"/>
    <cellStyle name="Input 54" xfId="25920"/>
    <cellStyle name="Input 54 2" xfId="25921"/>
    <cellStyle name="Input 55" xfId="25922"/>
    <cellStyle name="Input 55 2" xfId="25923"/>
    <cellStyle name="Input 56" xfId="25924"/>
    <cellStyle name="Input 56 2" xfId="25925"/>
    <cellStyle name="Input 57" xfId="25926"/>
    <cellStyle name="Input 57 2" xfId="25927"/>
    <cellStyle name="Input 58" xfId="25928"/>
    <cellStyle name="Input 58 2" xfId="25929"/>
    <cellStyle name="Input 59" xfId="25930"/>
    <cellStyle name="Input 59 2" xfId="25931"/>
    <cellStyle name="Input 6" xfId="25932"/>
    <cellStyle name="Input 6 2" xfId="25933"/>
    <cellStyle name="Input 6 2 2" xfId="25934"/>
    <cellStyle name="Input 6 2 2 2" xfId="25935"/>
    <cellStyle name="Input 6 2 3" xfId="25936"/>
    <cellStyle name="Input 6 2 3 2" xfId="25937"/>
    <cellStyle name="Input 6 2 4" xfId="25938"/>
    <cellStyle name="Input 6 3" xfId="25939"/>
    <cellStyle name="Input 6 3 2" xfId="25940"/>
    <cellStyle name="Input 6 4" xfId="25941"/>
    <cellStyle name="Input 6 4 2" xfId="25942"/>
    <cellStyle name="Input 6 5" xfId="25943"/>
    <cellStyle name="Input 6 6" xfId="25944"/>
    <cellStyle name="Input 6 7" xfId="25945"/>
    <cellStyle name="Input 6 8" xfId="25946"/>
    <cellStyle name="Input 60" xfId="25947"/>
    <cellStyle name="Input 60 2" xfId="25948"/>
    <cellStyle name="Input 61" xfId="25949"/>
    <cellStyle name="Input 61 2" xfId="25950"/>
    <cellStyle name="Input 62" xfId="25951"/>
    <cellStyle name="Input 63" xfId="25952"/>
    <cellStyle name="Input 64" xfId="25953"/>
    <cellStyle name="Input 7" xfId="25954"/>
    <cellStyle name="Input 8" xfId="25955"/>
    <cellStyle name="Input 8 2" xfId="25956"/>
    <cellStyle name="Input 9" xfId="25957"/>
    <cellStyle name="Input 9 2" xfId="25958"/>
    <cellStyle name="Input1" xfId="25959"/>
    <cellStyle name="Input1 2" xfId="25960"/>
    <cellStyle name="Input1 2 2" xfId="25961"/>
    <cellStyle name="Input1 2 3" xfId="25962"/>
    <cellStyle name="Input1 3" xfId="25963"/>
    <cellStyle name="Input1 3 2" xfId="25964"/>
    <cellStyle name="Input1 3 2 2" xfId="25965"/>
    <cellStyle name="Input1 3 3" xfId="25966"/>
    <cellStyle name="Input1 3 4" xfId="25967"/>
    <cellStyle name="Input1 4" xfId="25968"/>
    <cellStyle name="Input1 4 2" xfId="25969"/>
    <cellStyle name="Input1%" xfId="25970"/>
    <cellStyle name="Input1default%" xfId="25971"/>
    <cellStyle name="Input2" xfId="25972"/>
    <cellStyle name="Input2%" xfId="25973"/>
    <cellStyle name="Input3" xfId="25974"/>
    <cellStyle name="Input3 2" xfId="25975"/>
    <cellStyle name="Input3 3" xfId="25976"/>
    <cellStyle name="Input3 4" xfId="25977"/>
    <cellStyle name="Input3%" xfId="25978"/>
    <cellStyle name="InputCell" xfId="25979"/>
    <cellStyle name="Key assumptions" xfId="25980"/>
    <cellStyle name="Key assumptions 2" xfId="25981"/>
    <cellStyle name="Key assumptions 3" xfId="25982"/>
    <cellStyle name="Key assumptions 4" xfId="25983"/>
    <cellStyle name="lineItems" xfId="25984"/>
    <cellStyle name="lineItems 2" xfId="25985"/>
    <cellStyle name="lineItems 2 2" xfId="25986"/>
    <cellStyle name="lineItems 2 2 2" xfId="25987"/>
    <cellStyle name="lineItems 2 2 3" xfId="25988"/>
    <cellStyle name="lineItems 2 2 4" xfId="25989"/>
    <cellStyle name="lineItems 2 3" xfId="25990"/>
    <cellStyle name="lineItems 2 3 2" xfId="25991"/>
    <cellStyle name="lineItems 2 3 2 2" xfId="25992"/>
    <cellStyle name="lineItems 2 3 2 3" xfId="25993"/>
    <cellStyle name="lineItems 2 3 3" xfId="25994"/>
    <cellStyle name="lineItems 2 3 4" xfId="25995"/>
    <cellStyle name="lineItems 2 3 4 2" xfId="25996"/>
    <cellStyle name="lineItems 2 4" xfId="25997"/>
    <cellStyle name="lineItems 2 4 2" xfId="25998"/>
    <cellStyle name="lineItems 2 4 2 2" xfId="25999"/>
    <cellStyle name="lineItems 2 4 3" xfId="26000"/>
    <cellStyle name="lineItems 2 4 4" xfId="26001"/>
    <cellStyle name="lineItems 2 5" xfId="26002"/>
    <cellStyle name="lineItems 2 5 2" xfId="26003"/>
    <cellStyle name="lineItems 2 6" xfId="26004"/>
    <cellStyle name="lineItems 2 7" xfId="26005"/>
    <cellStyle name="lineItems 2 8" xfId="26006"/>
    <cellStyle name="lineItems 2 8 2" xfId="26007"/>
    <cellStyle name="lineItems 3" xfId="26008"/>
    <cellStyle name="lineItems 3 2" xfId="26009"/>
    <cellStyle name="lineItems 3 2 2" xfId="26010"/>
    <cellStyle name="lineItems 3 2 2 2" xfId="26011"/>
    <cellStyle name="lineItems 3 2 3" xfId="26012"/>
    <cellStyle name="lineItems 3 2 4" xfId="26013"/>
    <cellStyle name="lineItems 3 3" xfId="26014"/>
    <cellStyle name="lineItems 3 4" xfId="26015"/>
    <cellStyle name="lineItems 4" xfId="26016"/>
    <cellStyle name="lineItems 4 2" xfId="26017"/>
    <cellStyle name="lineItems 4 2 2" xfId="26018"/>
    <cellStyle name="lineItems 4 3" xfId="26019"/>
    <cellStyle name="lineItems 4 4" xfId="26020"/>
    <cellStyle name="lineItems 4 5" xfId="26021"/>
    <cellStyle name="lineItems 5" xfId="26022"/>
    <cellStyle name="lineItems 5 2" xfId="26023"/>
    <cellStyle name="lineItems 6" xfId="26024"/>
    <cellStyle name="lineItems 7" xfId="26025"/>
    <cellStyle name="Lines" xfId="26026"/>
    <cellStyle name="Linked Cell 2" xfId="26027"/>
    <cellStyle name="Linked Cell 2 2" xfId="26028"/>
    <cellStyle name="Linked Cell 2 2 2" xfId="26029"/>
    <cellStyle name="Linked Cell 2 2 2 2" xfId="26030"/>
    <cellStyle name="Linked Cell 2 2 3" xfId="26031"/>
    <cellStyle name="Linked Cell 2 2 4" xfId="26032"/>
    <cellStyle name="Linked Cell 2 2 5" xfId="26033"/>
    <cellStyle name="Linked Cell 2 3" xfId="26034"/>
    <cellStyle name="Linked Cell 2 3 2" xfId="26035"/>
    <cellStyle name="Linked Cell 2 3 3" xfId="26036"/>
    <cellStyle name="Linked Cell 2 4" xfId="26037"/>
    <cellStyle name="Linked Cell 2 4 2" xfId="26038"/>
    <cellStyle name="Linked Cell 2 5" xfId="26039"/>
    <cellStyle name="Linked Cell 2 5 2" xfId="26040"/>
    <cellStyle name="Linked Cell 2 6" xfId="26041"/>
    <cellStyle name="Linked Cell 2 6 2" xfId="26042"/>
    <cellStyle name="Linked Cell 2 7" xfId="26043"/>
    <cellStyle name="Linked Cell 3" xfId="26044"/>
    <cellStyle name="Linked Cell 3 2" xfId="26045"/>
    <cellStyle name="Linked Cell 3 2 2" xfId="26046"/>
    <cellStyle name="Linked Cell 3 3" xfId="26047"/>
    <cellStyle name="Linked Cell 3 4" xfId="26048"/>
    <cellStyle name="Linked Cell 3 5" xfId="26049"/>
    <cellStyle name="Linked Cell 4" xfId="26050"/>
    <cellStyle name="Linked Cell 4 2" xfId="26051"/>
    <cellStyle name="Linked Cell 4 2 2" xfId="26052"/>
    <cellStyle name="Linked Cell 4 3" xfId="26053"/>
    <cellStyle name="Linked Cell 4 4" xfId="26054"/>
    <cellStyle name="Linked Cell 5" xfId="26055"/>
    <cellStyle name="Linked Cell 6" xfId="26056"/>
    <cellStyle name="Linked Cell 7" xfId="26057"/>
    <cellStyle name="Linked Cell 8" xfId="26058"/>
    <cellStyle name="Major Heading" xfId="26059"/>
    <cellStyle name="Major Heading 2" xfId="26060"/>
    <cellStyle name="Major Heading 3" xfId="26061"/>
    <cellStyle name="Major Heading 4" xfId="26062"/>
    <cellStyle name="Major row heading" xfId="26063"/>
    <cellStyle name="Major row heading 2" xfId="26064"/>
    <cellStyle name="Major row heading 3" xfId="26065"/>
    <cellStyle name="Major row heading 4" xfId="26066"/>
    <cellStyle name="Milliers [0]_Feuil1" xfId="26067"/>
    <cellStyle name="Milliers_Feuil1" xfId="26068"/>
    <cellStyle name="Mine" xfId="26069"/>
    <cellStyle name="minor row heading" xfId="26070"/>
    <cellStyle name="minor row heading 2" xfId="26071"/>
    <cellStyle name="minor row heading 2 2" xfId="26072"/>
    <cellStyle name="minor row heading 2 2 2" xfId="26073"/>
    <cellStyle name="minor row heading 2 3" xfId="26074"/>
    <cellStyle name="minor row heading 2 4" xfId="26075"/>
    <cellStyle name="minor row heading 3" xfId="26076"/>
    <cellStyle name="minor row heading 3 2" xfId="26077"/>
    <cellStyle name="minor row heading 3 3" xfId="26078"/>
    <cellStyle name="minor row heading 4" xfId="26079"/>
    <cellStyle name="Model Name" xfId="26080"/>
    <cellStyle name="Monétaire [0]_Feuil1" xfId="26081"/>
    <cellStyle name="Monétaire_Feuil1" xfId="26082"/>
    <cellStyle name="Neutral 2" xfId="26083"/>
    <cellStyle name="Neutral 2 2" xfId="26084"/>
    <cellStyle name="Neutral 2 2 2" xfId="26085"/>
    <cellStyle name="Neutral 2 2 2 2" xfId="26086"/>
    <cellStyle name="Neutral 2 2 3" xfId="26087"/>
    <cellStyle name="Neutral 2 2 4" xfId="26088"/>
    <cellStyle name="Neutral 2 2 5" xfId="26089"/>
    <cellStyle name="Neutral 2 3" xfId="26090"/>
    <cellStyle name="Neutral 2 3 2" xfId="26091"/>
    <cellStyle name="Neutral 2 3 3" xfId="26092"/>
    <cellStyle name="Neutral 2 4" xfId="26093"/>
    <cellStyle name="Neutral 2 4 2" xfId="26094"/>
    <cellStyle name="Neutral 2 5" xfId="26095"/>
    <cellStyle name="Neutral 2 5 2" xfId="26096"/>
    <cellStyle name="Neutral 2 6" xfId="26097"/>
    <cellStyle name="Neutral 2 7" xfId="26098"/>
    <cellStyle name="Neutral 2 8" xfId="26099"/>
    <cellStyle name="Neutral 2 9" xfId="26100"/>
    <cellStyle name="Neutral 3" xfId="26101"/>
    <cellStyle name="Neutral 3 2" xfId="26102"/>
    <cellStyle name="Neutral 3 2 2" xfId="26103"/>
    <cellStyle name="Neutral 3 2 3" xfId="26104"/>
    <cellStyle name="Neutral 3 3" xfId="26105"/>
    <cellStyle name="Neutral 3 4" xfId="26106"/>
    <cellStyle name="Neutral 4" xfId="26107"/>
    <cellStyle name="Neutral 4 2" xfId="26108"/>
    <cellStyle name="Neutral 4 2 2" xfId="26109"/>
    <cellStyle name="Neutral 4 3" xfId="26110"/>
    <cellStyle name="Neutral 4 4" xfId="26111"/>
    <cellStyle name="Neutral 4 5" xfId="26112"/>
    <cellStyle name="Neutral 5" xfId="26113"/>
    <cellStyle name="Neutral 5 2" xfId="26114"/>
    <cellStyle name="Neutral 6" xfId="26115"/>
    <cellStyle name="Neutral 7" xfId="26116"/>
    <cellStyle name="Neutral 8" xfId="26117"/>
    <cellStyle name="Neutral 9" xfId="26118"/>
    <cellStyle name="no dec" xfId="26119"/>
    <cellStyle name="NonInputCell" xfId="26120"/>
    <cellStyle name="NonInputCell 2" xfId="26121"/>
    <cellStyle name="NonInputCell 3" xfId="26122"/>
    <cellStyle name="NonInputCell 4" xfId="26123"/>
    <cellStyle name="NonInputCell_5.4 MD &amp; utilisation-Spatial" xfId="26124"/>
    <cellStyle name="Normal" xfId="0" builtinId="0"/>
    <cellStyle name="Normal - Style1" xfId="26125"/>
    <cellStyle name="Normal - Style1 2" xfId="26126"/>
    <cellStyle name="Normal 10" xfId="26127"/>
    <cellStyle name="Normal 10 2" xfId="26128"/>
    <cellStyle name="Normal 10 2 2" xfId="26129"/>
    <cellStyle name="Normal 10 2 2 2" xfId="26130"/>
    <cellStyle name="Normal 10 2 2 3" xfId="26131"/>
    <cellStyle name="Normal 10 2 3" xfId="26132"/>
    <cellStyle name="Normal 10 2 3 2" xfId="26133"/>
    <cellStyle name="Normal 10 2 4" xfId="26134"/>
    <cellStyle name="Normal 10 2 5" xfId="26135"/>
    <cellStyle name="Normal 10 2 6" xfId="26136"/>
    <cellStyle name="Normal 10 3" xfId="26137"/>
    <cellStyle name="Normal 10 3 2" xfId="26138"/>
    <cellStyle name="Normal 10 3 2 2" xfId="26139"/>
    <cellStyle name="Normal 10 3 3" xfId="26140"/>
    <cellStyle name="Normal 10 3 3 2" xfId="26141"/>
    <cellStyle name="Normal 10 3 4" xfId="26142"/>
    <cellStyle name="Normal 10 3 5" xfId="26143"/>
    <cellStyle name="Normal 10 4" xfId="26144"/>
    <cellStyle name="Normal 10 4 2" xfId="26145"/>
    <cellStyle name="Normal 10 4 2 2" xfId="26146"/>
    <cellStyle name="Normal 10 4 3" xfId="26147"/>
    <cellStyle name="Normal 10 4 3 2" xfId="26148"/>
    <cellStyle name="Normal 10 4 4" xfId="26149"/>
    <cellStyle name="Normal 10 4 5" xfId="26150"/>
    <cellStyle name="Normal 10 5" xfId="26151"/>
    <cellStyle name="Normal 10 5 2" xfId="26152"/>
    <cellStyle name="Normal 10 6" xfId="26153"/>
    <cellStyle name="Normal 10 6 2" xfId="26154"/>
    <cellStyle name="Normal 10 7" xfId="26155"/>
    <cellStyle name="Normal 10 7 2" xfId="26156"/>
    <cellStyle name="Normal 10 8" xfId="26157"/>
    <cellStyle name="Normal 10_Piv_Master - OH inc P1 P2 (2)" xfId="26158"/>
    <cellStyle name="Normal 100" xfId="26159"/>
    <cellStyle name="Normal 100 2" xfId="26160"/>
    <cellStyle name="Normal 101" xfId="26161"/>
    <cellStyle name="Normal 101 2" xfId="26162"/>
    <cellStyle name="Normal 101 2 2" xfId="26163"/>
    <cellStyle name="Normal 101 3" xfId="26164"/>
    <cellStyle name="Normal 102" xfId="26165"/>
    <cellStyle name="Normal 102 2" xfId="26166"/>
    <cellStyle name="Normal 103" xfId="26167"/>
    <cellStyle name="Normal 103 2" xfId="26168"/>
    <cellStyle name="Normal 104" xfId="26169"/>
    <cellStyle name="Normal 104 2" xfId="26170"/>
    <cellStyle name="Normal 105" xfId="26171"/>
    <cellStyle name="Normal 105 2" xfId="26172"/>
    <cellStyle name="Normal 106" xfId="26173"/>
    <cellStyle name="Normal 106 2" xfId="26174"/>
    <cellStyle name="Normal 107" xfId="26175"/>
    <cellStyle name="Normal 107 2" xfId="26176"/>
    <cellStyle name="Normal 108" xfId="26177"/>
    <cellStyle name="Normal 108 2" xfId="26178"/>
    <cellStyle name="Normal 109" xfId="26179"/>
    <cellStyle name="Normal 109 2" xfId="26180"/>
    <cellStyle name="Normal 11" xfId="26181"/>
    <cellStyle name="Normal 11 2" xfId="26182"/>
    <cellStyle name="Normal 11 2 2" xfId="26183"/>
    <cellStyle name="Normal 11 2 2 2" xfId="26184"/>
    <cellStyle name="Normal 11 2 3" xfId="26185"/>
    <cellStyle name="Normal 11 2 4" xfId="26186"/>
    <cellStyle name="Normal 11 2 5" xfId="26187"/>
    <cellStyle name="Normal 11 3" xfId="26188"/>
    <cellStyle name="Normal 11 3 2" xfId="26189"/>
    <cellStyle name="Normal 11 3 2 2" xfId="26190"/>
    <cellStyle name="Normal 11 3 3" xfId="26191"/>
    <cellStyle name="Normal 11 3 4" xfId="26192"/>
    <cellStyle name="Normal 11 3 5" xfId="26193"/>
    <cellStyle name="Normal 11 4" xfId="26194"/>
    <cellStyle name="Normal 11 4 2" xfId="26195"/>
    <cellStyle name="Normal 11 4 2 2" xfId="26196"/>
    <cellStyle name="Normal 11 4 3" xfId="26197"/>
    <cellStyle name="Normal 11 4 3 2" xfId="26198"/>
    <cellStyle name="Normal 11 4 3 2 2" xfId="26199"/>
    <cellStyle name="Normal 11 4 3 2 2 2" xfId="26200"/>
    <cellStyle name="Normal 11 4 3 2 2 2 2" xfId="26201"/>
    <cellStyle name="Normal 11 4 3 2 2 2_5.4 MD &amp; utilisation-Spatial" xfId="26202"/>
    <cellStyle name="Normal 11 4 3 2 2 3" xfId="26203"/>
    <cellStyle name="Normal 11 4 3 2 2_5.4 MD &amp; utilisation-Spatial" xfId="26204"/>
    <cellStyle name="Normal 11 4 3 2 3" xfId="26205"/>
    <cellStyle name="Normal 11 4 3 2 3 2" xfId="26206"/>
    <cellStyle name="Normal 11 4 3 2 3_5.4 MD &amp; utilisation-Spatial" xfId="26207"/>
    <cellStyle name="Normal 11 4 3 2 4" xfId="26208"/>
    <cellStyle name="Normal 11 4 3 2_5.4 MD &amp; utilisation-Spatial" xfId="26209"/>
    <cellStyle name="Normal 11 4 3 3" xfId="26210"/>
    <cellStyle name="Normal 11 4 3 3 2" xfId="26211"/>
    <cellStyle name="Normal 11 4 3 3 2 2" xfId="26212"/>
    <cellStyle name="Normal 11 4 3 3 2_5.4 MD &amp; utilisation-Spatial" xfId="26213"/>
    <cellStyle name="Normal 11 4 3 3 3" xfId="26214"/>
    <cellStyle name="Normal 11 4 3 3_5.4 MD &amp; utilisation-Spatial" xfId="26215"/>
    <cellStyle name="Normal 11 4 3 4" xfId="26216"/>
    <cellStyle name="Normal 11 4 3 4 2" xfId="26217"/>
    <cellStyle name="Normal 11 4 3 4_5.4 MD &amp; utilisation-Spatial" xfId="26218"/>
    <cellStyle name="Normal 11 4 3 5" xfId="26219"/>
    <cellStyle name="Normal 11 4 3_5.4 MD &amp; utilisation-Spatial" xfId="26220"/>
    <cellStyle name="Normal 11 4 4" xfId="26221"/>
    <cellStyle name="Normal 11 4 5" xfId="26222"/>
    <cellStyle name="Normal 11 4 5 2" xfId="26223"/>
    <cellStyle name="Normal 11 4 5_5.4 MD &amp; utilisation-Spatial" xfId="26224"/>
    <cellStyle name="Normal 11 4 6" xfId="26225"/>
    <cellStyle name="Normal 11 5" xfId="26226"/>
    <cellStyle name="Normal 11 5 2" xfId="26227"/>
    <cellStyle name="Normal 11 5 3" xfId="26228"/>
    <cellStyle name="Normal 11 6" xfId="26229"/>
    <cellStyle name="Normal 11 6 2" xfId="26230"/>
    <cellStyle name="Normal 11 7" xfId="26231"/>
    <cellStyle name="Normal 11 7 2" xfId="26232"/>
    <cellStyle name="Normal 11 8" xfId="26233"/>
    <cellStyle name="Normal 11_5.4 MD &amp; utilisation-Spatial" xfId="26234"/>
    <cellStyle name="Normal 110" xfId="26235"/>
    <cellStyle name="Normal 110 2" xfId="26236"/>
    <cellStyle name="Normal 111" xfId="26237"/>
    <cellStyle name="Normal 111 2" xfId="26238"/>
    <cellStyle name="Normal 112" xfId="26239"/>
    <cellStyle name="Normal 112 2" xfId="26240"/>
    <cellStyle name="Normal 113" xfId="26241"/>
    <cellStyle name="Normal 113 2" xfId="26242"/>
    <cellStyle name="Normal 113 2 2" xfId="26243"/>
    <cellStyle name="Normal 113 3" xfId="26244"/>
    <cellStyle name="Normal 114" xfId="26245"/>
    <cellStyle name="Normal 114 2" xfId="26246"/>
    <cellStyle name="Normal 114 2 2" xfId="26247"/>
    <cellStyle name="Normal 114 3" xfId="26248"/>
    <cellStyle name="Normal 114 4" xfId="26249"/>
    <cellStyle name="Normal 115" xfId="26250"/>
    <cellStyle name="Normal 115 2" xfId="26251"/>
    <cellStyle name="Normal 115 2 2" xfId="26252"/>
    <cellStyle name="Normal 115 3" xfId="26253"/>
    <cellStyle name="Normal 115 4" xfId="26254"/>
    <cellStyle name="Normal 116" xfId="26255"/>
    <cellStyle name="Normal 116 2" xfId="26256"/>
    <cellStyle name="Normal 116 3" xfId="26257"/>
    <cellStyle name="Normal 117" xfId="26258"/>
    <cellStyle name="Normal 117 2" xfId="26259"/>
    <cellStyle name="Normal 117 3" xfId="26260"/>
    <cellStyle name="Normal 118" xfId="26261"/>
    <cellStyle name="Normal 118 2" xfId="26262"/>
    <cellStyle name="Normal 118 3" xfId="26263"/>
    <cellStyle name="Normal 119" xfId="26264"/>
    <cellStyle name="Normal 119 2" xfId="26265"/>
    <cellStyle name="Normal 12" xfId="26266"/>
    <cellStyle name="Normal 12 2" xfId="26267"/>
    <cellStyle name="Normal 12 2 2" xfId="26268"/>
    <cellStyle name="Normal 12 2 2 2" xfId="26269"/>
    <cellStyle name="Normal 12 2 3" xfId="26270"/>
    <cellStyle name="Normal 12 2 4" xfId="26271"/>
    <cellStyle name="Normal 12 2 5" xfId="26272"/>
    <cellStyle name="Normal 12 3" xfId="26273"/>
    <cellStyle name="Normal 12 3 2" xfId="26274"/>
    <cellStyle name="Normal 12 3 3" xfId="26275"/>
    <cellStyle name="Normal 12 3 4" xfId="26276"/>
    <cellStyle name="Normal 12 3 5" xfId="26277"/>
    <cellStyle name="Normal 12 4" xfId="26278"/>
    <cellStyle name="Normal 12 4 2" xfId="26279"/>
    <cellStyle name="Normal 12 4 3" xfId="26280"/>
    <cellStyle name="Normal 12 4 4" xfId="26281"/>
    <cellStyle name="Normal 12 5" xfId="26282"/>
    <cellStyle name="Normal 12 5 2" xfId="26283"/>
    <cellStyle name="Normal 12 6" xfId="26284"/>
    <cellStyle name="Normal 12 6 2" xfId="26285"/>
    <cellStyle name="Normal 12 7" xfId="26286"/>
    <cellStyle name="Normal 12_Piv_Master - OH inc P1 P2 (2)" xfId="26287"/>
    <cellStyle name="Normal 120" xfId="26288"/>
    <cellStyle name="Normal 120 2" xfId="26289"/>
    <cellStyle name="Normal 120 2 2" xfId="26290"/>
    <cellStyle name="Normal 120 3" xfId="26291"/>
    <cellStyle name="Normal 121" xfId="26292"/>
    <cellStyle name="Normal 121 2" xfId="26293"/>
    <cellStyle name="Normal 121 2 2" xfId="26294"/>
    <cellStyle name="Normal 121 3" xfId="26295"/>
    <cellStyle name="Normal 122" xfId="26296"/>
    <cellStyle name="Normal 122 2" xfId="26297"/>
    <cellStyle name="Normal 122 2 2" xfId="26298"/>
    <cellStyle name="Normal 122 3" xfId="26299"/>
    <cellStyle name="Normal 123" xfId="26300"/>
    <cellStyle name="Normal 123 2" xfId="26301"/>
    <cellStyle name="Normal 123 2 2" xfId="26302"/>
    <cellStyle name="Normal 123 3" xfId="26303"/>
    <cellStyle name="Normal 124" xfId="26304"/>
    <cellStyle name="Normal 124 2" xfId="26305"/>
    <cellStyle name="Normal 124 2 2" xfId="26306"/>
    <cellStyle name="Normal 124 3" xfId="26307"/>
    <cellStyle name="Normal 125" xfId="26308"/>
    <cellStyle name="Normal 125 2" xfId="26309"/>
    <cellStyle name="Normal 125 2 2" xfId="26310"/>
    <cellStyle name="Normal 125 3" xfId="26311"/>
    <cellStyle name="Normal 126" xfId="26312"/>
    <cellStyle name="Normal 126 2" xfId="26313"/>
    <cellStyle name="Normal 126 2 2" xfId="26314"/>
    <cellStyle name="Normal 126 3" xfId="26315"/>
    <cellStyle name="Normal 127" xfId="26316"/>
    <cellStyle name="Normal 127 2" xfId="26317"/>
    <cellStyle name="Normal 127 2 2" xfId="26318"/>
    <cellStyle name="Normal 127 3" xfId="26319"/>
    <cellStyle name="Normal 128" xfId="26320"/>
    <cellStyle name="Normal 128 2" xfId="26321"/>
    <cellStyle name="Normal 128 2 2" xfId="26322"/>
    <cellStyle name="Normal 128 3" xfId="26323"/>
    <cellStyle name="Normal 129" xfId="26324"/>
    <cellStyle name="Normal 129 2" xfId="26325"/>
    <cellStyle name="Normal 13" xfId="26326"/>
    <cellStyle name="Normal 13 2" xfId="26327"/>
    <cellStyle name="Normal 13 2 2" xfId="26328"/>
    <cellStyle name="Normal 13 2 2 2" xfId="26329"/>
    <cellStyle name="Normal 13 2 3" xfId="26330"/>
    <cellStyle name="Normal 13 2 3 2" xfId="26331"/>
    <cellStyle name="Normal 13 2 4" xfId="26332"/>
    <cellStyle name="Normal 13 2 4 2" xfId="26333"/>
    <cellStyle name="Normal 13 2 5" xfId="26334"/>
    <cellStyle name="Normal 13 3" xfId="26335"/>
    <cellStyle name="Normal 13 3 2" xfId="26336"/>
    <cellStyle name="Normal 13 3 3" xfId="26337"/>
    <cellStyle name="Normal 13 3 4" xfId="26338"/>
    <cellStyle name="Normal 13 3 5" xfId="26339"/>
    <cellStyle name="Normal 13 4" xfId="26340"/>
    <cellStyle name="Normal 13 4 2" xfId="26341"/>
    <cellStyle name="Normal 13 4 3" xfId="26342"/>
    <cellStyle name="Normal 13 4 4" xfId="26343"/>
    <cellStyle name="Normal 13 5" xfId="26344"/>
    <cellStyle name="Normal 13 5 2" xfId="26345"/>
    <cellStyle name="Normal 13 6" xfId="26346"/>
    <cellStyle name="Normal 13 7" xfId="26347"/>
    <cellStyle name="Normal 13 8" xfId="26348"/>
    <cellStyle name="Normal 13_Piv_Master - OH inc P1 P2 (2)" xfId="26349"/>
    <cellStyle name="Normal 130" xfId="26350"/>
    <cellStyle name="Normal 130 2" xfId="26351"/>
    <cellStyle name="Normal 131" xfId="26352"/>
    <cellStyle name="Normal 131 2" xfId="26353"/>
    <cellStyle name="Normal 132" xfId="26354"/>
    <cellStyle name="Normal 132 2" xfId="26355"/>
    <cellStyle name="Normal 133" xfId="26356"/>
    <cellStyle name="Normal 133 2" xfId="26357"/>
    <cellStyle name="Normal 134" xfId="26358"/>
    <cellStyle name="Normal 134 2" xfId="26359"/>
    <cellStyle name="Normal 135" xfId="26360"/>
    <cellStyle name="Normal 135 2" xfId="26361"/>
    <cellStyle name="Normal 136" xfId="26362"/>
    <cellStyle name="Normal 137" xfId="26363"/>
    <cellStyle name="Normal 138" xfId="26364"/>
    <cellStyle name="Normal 139" xfId="26365"/>
    <cellStyle name="Normal 14" xfId="26366"/>
    <cellStyle name="Normal 14 10" xfId="26367"/>
    <cellStyle name="Normal 14 10 2" xfId="26368"/>
    <cellStyle name="Normal 14 10 2 2" xfId="26369"/>
    <cellStyle name="Normal 14 10 2 2 2" xfId="26370"/>
    <cellStyle name="Normal 14 10 2 2 2 2" xfId="26371"/>
    <cellStyle name="Normal 14 10 2 2 2_5.4 MD &amp; utilisation-Spatial" xfId="26372"/>
    <cellStyle name="Normal 14 10 2 2 3" xfId="26373"/>
    <cellStyle name="Normal 14 10 2 2_5.4 MD &amp; utilisation-Spatial" xfId="26374"/>
    <cellStyle name="Normal 14 10 2 3" xfId="26375"/>
    <cellStyle name="Normal 14 10 2 3 2" xfId="26376"/>
    <cellStyle name="Normal 14 10 2 3_5.4 MD &amp; utilisation-Spatial" xfId="26377"/>
    <cellStyle name="Normal 14 10 2 4" xfId="26378"/>
    <cellStyle name="Normal 14 10 2_5.4 MD &amp; utilisation-Spatial" xfId="26379"/>
    <cellStyle name="Normal 14 10 3" xfId="26380"/>
    <cellStyle name="Normal 14 10 3 2" xfId="26381"/>
    <cellStyle name="Normal 14 10 3 2 2" xfId="26382"/>
    <cellStyle name="Normal 14 10 3 2_5.4 MD &amp; utilisation-Spatial" xfId="26383"/>
    <cellStyle name="Normal 14 10 3 3" xfId="26384"/>
    <cellStyle name="Normal 14 10 3_5.4 MD &amp; utilisation-Spatial" xfId="26385"/>
    <cellStyle name="Normal 14 10 4" xfId="26386"/>
    <cellStyle name="Normal 14 10 4 2" xfId="26387"/>
    <cellStyle name="Normal 14 10 4_5.4 MD &amp; utilisation-Spatial" xfId="26388"/>
    <cellStyle name="Normal 14 10 5" xfId="26389"/>
    <cellStyle name="Normal 14 10_5.4 MD &amp; utilisation-Spatial" xfId="26390"/>
    <cellStyle name="Normal 14 11" xfId="26391"/>
    <cellStyle name="Normal 14 11 2" xfId="26392"/>
    <cellStyle name="Normal 14 11 2 2" xfId="26393"/>
    <cellStyle name="Normal 14 11 2 2 2" xfId="26394"/>
    <cellStyle name="Normal 14 11 2 2_5.4 MD &amp; utilisation-Spatial" xfId="26395"/>
    <cellStyle name="Normal 14 11 2 3" xfId="26396"/>
    <cellStyle name="Normal 14 11 2_5.4 MD &amp; utilisation-Spatial" xfId="26397"/>
    <cellStyle name="Normal 14 11 3" xfId="26398"/>
    <cellStyle name="Normal 14 11 3 2" xfId="26399"/>
    <cellStyle name="Normal 14 11 3_5.4 MD &amp; utilisation-Spatial" xfId="26400"/>
    <cellStyle name="Normal 14 11 4" xfId="26401"/>
    <cellStyle name="Normal 14 11_5.4 MD &amp; utilisation-Spatial" xfId="26402"/>
    <cellStyle name="Normal 14 12" xfId="26403"/>
    <cellStyle name="Normal 14 12 2" xfId="26404"/>
    <cellStyle name="Normal 14 12 2 2" xfId="26405"/>
    <cellStyle name="Normal 14 12 2_5.4 MD &amp; utilisation-Spatial" xfId="26406"/>
    <cellStyle name="Normal 14 12 3" xfId="26407"/>
    <cellStyle name="Normal 14 12_5.4 MD &amp; utilisation-Spatial" xfId="26408"/>
    <cellStyle name="Normal 14 13" xfId="26409"/>
    <cellStyle name="Normal 14 13 2" xfId="26410"/>
    <cellStyle name="Normal 14 13_5.4 MD &amp; utilisation-Spatial" xfId="26411"/>
    <cellStyle name="Normal 14 14" xfId="26412"/>
    <cellStyle name="Normal 14 15" xfId="26413"/>
    <cellStyle name="Normal 14 2" xfId="26414"/>
    <cellStyle name="Normal 14 2 2" xfId="26415"/>
    <cellStyle name="Normal 14 2 2 2" xfId="26416"/>
    <cellStyle name="Normal 14 2 2 2 2" xfId="26417"/>
    <cellStyle name="Normal 14 2 2 3" xfId="26418"/>
    <cellStyle name="Normal 14 2 2 3 2" xfId="26419"/>
    <cellStyle name="Normal 14 2 2 4" xfId="26420"/>
    <cellStyle name="Normal 14 2 2 5" xfId="26421"/>
    <cellStyle name="Normal 14 2 3" xfId="26422"/>
    <cellStyle name="Normal 14 2 3 2" xfId="26423"/>
    <cellStyle name="Normal 14 2 3 3" xfId="26424"/>
    <cellStyle name="Normal 14 2 4" xfId="26425"/>
    <cellStyle name="Normal 14 2 4 2" xfId="26426"/>
    <cellStyle name="Normal 14 2 4 2 2" xfId="26427"/>
    <cellStyle name="Normal 14 2 4 2 2 2" xfId="26428"/>
    <cellStyle name="Normal 14 2 4 2 2 2 2" xfId="26429"/>
    <cellStyle name="Normal 14 2 4 2 2 2_5.4 MD &amp; utilisation-Spatial" xfId="26430"/>
    <cellStyle name="Normal 14 2 4 2 2 3" xfId="26431"/>
    <cellStyle name="Normal 14 2 4 2 2_5.4 MD &amp; utilisation-Spatial" xfId="26432"/>
    <cellStyle name="Normal 14 2 4 2 3" xfId="26433"/>
    <cellStyle name="Normal 14 2 4 2 3 2" xfId="26434"/>
    <cellStyle name="Normal 14 2 4 2 3_5.4 MD &amp; utilisation-Spatial" xfId="26435"/>
    <cellStyle name="Normal 14 2 4 2 4" xfId="26436"/>
    <cellStyle name="Normal 14 2 4 2_5.4 MD &amp; utilisation-Spatial" xfId="26437"/>
    <cellStyle name="Normal 14 2 4 3" xfId="26438"/>
    <cellStyle name="Normal 14 2 4 3 2" xfId="26439"/>
    <cellStyle name="Normal 14 2 4 3 2 2" xfId="26440"/>
    <cellStyle name="Normal 14 2 4 3 2_5.4 MD &amp; utilisation-Spatial" xfId="26441"/>
    <cellStyle name="Normal 14 2 4 3 3" xfId="26442"/>
    <cellStyle name="Normal 14 2 4 3_5.4 MD &amp; utilisation-Spatial" xfId="26443"/>
    <cellStyle name="Normal 14 2 4 4" xfId="26444"/>
    <cellStyle name="Normal 14 2 4 4 2" xfId="26445"/>
    <cellStyle name="Normal 14 2 4 4_5.4 MD &amp; utilisation-Spatial" xfId="26446"/>
    <cellStyle name="Normal 14 2 4 5" xfId="26447"/>
    <cellStyle name="Normal 14 2 4_5.4 MD &amp; utilisation-Spatial" xfId="26448"/>
    <cellStyle name="Normal 14 2 5" xfId="26449"/>
    <cellStyle name="Normal 14 2 5 2" xfId="26450"/>
    <cellStyle name="Normal 14 2 6" xfId="26451"/>
    <cellStyle name="Normal 14 2 6 2" xfId="26452"/>
    <cellStyle name="Normal 14 2 6_5.4 MD &amp; utilisation-Spatial" xfId="26453"/>
    <cellStyle name="Normal 14 2 7" xfId="26454"/>
    <cellStyle name="Normal 14 2 8" xfId="26455"/>
    <cellStyle name="Normal 14 2_5.4 MD &amp; utilisation-Spatial" xfId="26456"/>
    <cellStyle name="Normal 14 3" xfId="26457"/>
    <cellStyle name="Normal 14 3 2" xfId="26458"/>
    <cellStyle name="Normal 14 3 2 2" xfId="26459"/>
    <cellStyle name="Normal 14 3 2 2 2" xfId="26460"/>
    <cellStyle name="Normal 14 3 2 2 2 2" xfId="26461"/>
    <cellStyle name="Normal 14 3 2 2 2 2 2" xfId="26462"/>
    <cellStyle name="Normal 14 3 2 2 2 2_5.4 MD &amp; utilisation-Spatial" xfId="26463"/>
    <cellStyle name="Normal 14 3 2 2 2 3" xfId="26464"/>
    <cellStyle name="Normal 14 3 2 2 2_5.4 MD &amp; utilisation-Spatial" xfId="26465"/>
    <cellStyle name="Normal 14 3 2 2 3" xfId="26466"/>
    <cellStyle name="Normal 14 3 2 2 3 2" xfId="26467"/>
    <cellStyle name="Normal 14 3 2 2 3_5.4 MD &amp; utilisation-Spatial" xfId="26468"/>
    <cellStyle name="Normal 14 3 2 2 4" xfId="26469"/>
    <cellStyle name="Normal 14 3 2 2_5.4 MD &amp; utilisation-Spatial" xfId="26470"/>
    <cellStyle name="Normal 14 3 2 3" xfId="26471"/>
    <cellStyle name="Normal 14 3 2 3 2" xfId="26472"/>
    <cellStyle name="Normal 14 3 2 3 2 2" xfId="26473"/>
    <cellStyle name="Normal 14 3 2 3 2_5.4 MD &amp; utilisation-Spatial" xfId="26474"/>
    <cellStyle name="Normal 14 3 2 3 3" xfId="26475"/>
    <cellStyle name="Normal 14 3 2 3_5.4 MD &amp; utilisation-Spatial" xfId="26476"/>
    <cellStyle name="Normal 14 3 2 4" xfId="26477"/>
    <cellStyle name="Normal 14 3 2 4 2" xfId="26478"/>
    <cellStyle name="Normal 14 3 2 4_5.4 MD &amp; utilisation-Spatial" xfId="26479"/>
    <cellStyle name="Normal 14 3 2 5" xfId="26480"/>
    <cellStyle name="Normal 14 3 2_5.4 MD &amp; utilisation-Spatial" xfId="26481"/>
    <cellStyle name="Normal 14 3 3" xfId="26482"/>
    <cellStyle name="Normal 14 3 3 2" xfId="26483"/>
    <cellStyle name="Normal 14 3 4" xfId="26484"/>
    <cellStyle name="Normal 14 3 4 2" xfId="26485"/>
    <cellStyle name="Normal 14 3 4_5.4 MD &amp; utilisation-Spatial" xfId="26486"/>
    <cellStyle name="Normal 14 3 5" xfId="26487"/>
    <cellStyle name="Normal 14 3 6" xfId="26488"/>
    <cellStyle name="Normal 14 3_5.4 MD &amp; utilisation-Spatial" xfId="26489"/>
    <cellStyle name="Normal 14 4" xfId="26490"/>
    <cellStyle name="Normal 14 4 2" xfId="26491"/>
    <cellStyle name="Normal 14 4 3" xfId="26492"/>
    <cellStyle name="Normal 14 4 4" xfId="26493"/>
    <cellStyle name="Normal 14 5" xfId="26494"/>
    <cellStyle name="Normal 14 5 2" xfId="26495"/>
    <cellStyle name="Normal 14 5 2 2" xfId="26496"/>
    <cellStyle name="Normal 14 5 2 2 2" xfId="26497"/>
    <cellStyle name="Normal 14 5 2 2 2 2" xfId="26498"/>
    <cellStyle name="Normal 14 5 2 2 2 2 2" xfId="26499"/>
    <cellStyle name="Normal 14 5 2 2 2 2 2 2" xfId="26500"/>
    <cellStyle name="Normal 14 5 2 2 2 2 2 2 2" xfId="26501"/>
    <cellStyle name="Normal 14 5 2 2 2 2 2 2_5.4 MD &amp; utilisation-Spatial" xfId="26502"/>
    <cellStyle name="Normal 14 5 2 2 2 2 2 3" xfId="26503"/>
    <cellStyle name="Normal 14 5 2 2 2 2 2_5.4 MD &amp; utilisation-Spatial" xfId="26504"/>
    <cellStyle name="Normal 14 5 2 2 2 2 3" xfId="26505"/>
    <cellStyle name="Normal 14 5 2 2 2 2 3 2" xfId="26506"/>
    <cellStyle name="Normal 14 5 2 2 2 2 3_5.4 MD &amp; utilisation-Spatial" xfId="26507"/>
    <cellStyle name="Normal 14 5 2 2 2 2 4" xfId="26508"/>
    <cellStyle name="Normal 14 5 2 2 2 2_5.4 MD &amp; utilisation-Spatial" xfId="26509"/>
    <cellStyle name="Normal 14 5 2 2 2 3" xfId="26510"/>
    <cellStyle name="Normal 14 5 2 2 2 3 2" xfId="26511"/>
    <cellStyle name="Normal 14 5 2 2 2 3 2 2" xfId="26512"/>
    <cellStyle name="Normal 14 5 2 2 2 3 2_5.4 MD &amp; utilisation-Spatial" xfId="26513"/>
    <cellStyle name="Normal 14 5 2 2 2 3 3" xfId="26514"/>
    <cellStyle name="Normal 14 5 2 2 2 3_5.4 MD &amp; utilisation-Spatial" xfId="26515"/>
    <cellStyle name="Normal 14 5 2 2 2 4" xfId="26516"/>
    <cellStyle name="Normal 14 5 2 2 2 4 2" xfId="26517"/>
    <cellStyle name="Normal 14 5 2 2 2 4_5.4 MD &amp; utilisation-Spatial" xfId="26518"/>
    <cellStyle name="Normal 14 5 2 2 2 5" xfId="26519"/>
    <cellStyle name="Normal 14 5 2 2 2_5.4 MD &amp; utilisation-Spatial" xfId="26520"/>
    <cellStyle name="Normal 14 5 2 2 3" xfId="26521"/>
    <cellStyle name="Normal 14 5 2 2 3 2" xfId="26522"/>
    <cellStyle name="Normal 14 5 2 2 3 2 2" xfId="26523"/>
    <cellStyle name="Normal 14 5 2 2 3 2 2 2" xfId="26524"/>
    <cellStyle name="Normal 14 5 2 2 3 2 2_5.4 MD &amp; utilisation-Spatial" xfId="26525"/>
    <cellStyle name="Normal 14 5 2 2 3 2 3" xfId="26526"/>
    <cellStyle name="Normal 14 5 2 2 3 2_5.4 MD &amp; utilisation-Spatial" xfId="26527"/>
    <cellStyle name="Normal 14 5 2 2 3 3" xfId="26528"/>
    <cellStyle name="Normal 14 5 2 2 3 3 2" xfId="26529"/>
    <cellStyle name="Normal 14 5 2 2 3 3_5.4 MD &amp; utilisation-Spatial" xfId="26530"/>
    <cellStyle name="Normal 14 5 2 2 3 4" xfId="26531"/>
    <cellStyle name="Normal 14 5 2 2 3_5.4 MD &amp; utilisation-Spatial" xfId="26532"/>
    <cellStyle name="Normal 14 5 2 2 4" xfId="26533"/>
    <cellStyle name="Normal 14 5 2 2 4 2" xfId="26534"/>
    <cellStyle name="Normal 14 5 2 2 4 2 2" xfId="26535"/>
    <cellStyle name="Normal 14 5 2 2 4 2_5.4 MD &amp; utilisation-Spatial" xfId="26536"/>
    <cellStyle name="Normal 14 5 2 2 4 3" xfId="26537"/>
    <cellStyle name="Normal 14 5 2 2 4_5.4 MD &amp; utilisation-Spatial" xfId="26538"/>
    <cellStyle name="Normal 14 5 2 2 5" xfId="26539"/>
    <cellStyle name="Normal 14 5 2 2 5 2" xfId="26540"/>
    <cellStyle name="Normal 14 5 2 2 5_5.4 MD &amp; utilisation-Spatial" xfId="26541"/>
    <cellStyle name="Normal 14 5 2 2 6" xfId="26542"/>
    <cellStyle name="Normal 14 5 2 2_5.4 MD &amp; utilisation-Spatial" xfId="26543"/>
    <cellStyle name="Normal 14 5 2 3" xfId="26544"/>
    <cellStyle name="Normal 14 5 2 3 2" xfId="26545"/>
    <cellStyle name="Normal 14 5 2 3 2 2" xfId="26546"/>
    <cellStyle name="Normal 14 5 2 3 2 2 2" xfId="26547"/>
    <cellStyle name="Normal 14 5 2 3 2 2 2 2" xfId="26548"/>
    <cellStyle name="Normal 14 5 2 3 2 2 2_5.4 MD &amp; utilisation-Spatial" xfId="26549"/>
    <cellStyle name="Normal 14 5 2 3 2 2 3" xfId="26550"/>
    <cellStyle name="Normal 14 5 2 3 2 2_5.4 MD &amp; utilisation-Spatial" xfId="26551"/>
    <cellStyle name="Normal 14 5 2 3 2 3" xfId="26552"/>
    <cellStyle name="Normal 14 5 2 3 2 3 2" xfId="26553"/>
    <cellStyle name="Normal 14 5 2 3 2 3_5.4 MD &amp; utilisation-Spatial" xfId="26554"/>
    <cellStyle name="Normal 14 5 2 3 2 4" xfId="26555"/>
    <cellStyle name="Normal 14 5 2 3 2_5.4 MD &amp; utilisation-Spatial" xfId="26556"/>
    <cellStyle name="Normal 14 5 2 3 3" xfId="26557"/>
    <cellStyle name="Normal 14 5 2 3 3 2" xfId="26558"/>
    <cellStyle name="Normal 14 5 2 3 3 2 2" xfId="26559"/>
    <cellStyle name="Normal 14 5 2 3 3 2_5.4 MD &amp; utilisation-Spatial" xfId="26560"/>
    <cellStyle name="Normal 14 5 2 3 3 3" xfId="26561"/>
    <cellStyle name="Normal 14 5 2 3 3_5.4 MD &amp; utilisation-Spatial" xfId="26562"/>
    <cellStyle name="Normal 14 5 2 3 4" xfId="26563"/>
    <cellStyle name="Normal 14 5 2 3 4 2" xfId="26564"/>
    <cellStyle name="Normal 14 5 2 3 4_5.4 MD &amp; utilisation-Spatial" xfId="26565"/>
    <cellStyle name="Normal 14 5 2 3 5" xfId="26566"/>
    <cellStyle name="Normal 14 5 2 3_5.4 MD &amp; utilisation-Spatial" xfId="26567"/>
    <cellStyle name="Normal 14 5 2 4" xfId="26568"/>
    <cellStyle name="Normal 14 5 2 4 2" xfId="26569"/>
    <cellStyle name="Normal 14 5 2 4 2 2" xfId="26570"/>
    <cellStyle name="Normal 14 5 2 4 2 2 2" xfId="26571"/>
    <cellStyle name="Normal 14 5 2 4 2 2_5.4 MD &amp; utilisation-Spatial" xfId="26572"/>
    <cellStyle name="Normal 14 5 2 4 2 3" xfId="26573"/>
    <cellStyle name="Normal 14 5 2 4 2_5.4 MD &amp; utilisation-Spatial" xfId="26574"/>
    <cellStyle name="Normal 14 5 2 4 3" xfId="26575"/>
    <cellStyle name="Normal 14 5 2 4 3 2" xfId="26576"/>
    <cellStyle name="Normal 14 5 2 4 3_5.4 MD &amp; utilisation-Spatial" xfId="26577"/>
    <cellStyle name="Normal 14 5 2 4 4" xfId="26578"/>
    <cellStyle name="Normal 14 5 2 4_5.4 MD &amp; utilisation-Spatial" xfId="26579"/>
    <cellStyle name="Normal 14 5 2 5" xfId="26580"/>
    <cellStyle name="Normal 14 5 2 5 2" xfId="26581"/>
    <cellStyle name="Normal 14 5 2 5 2 2" xfId="26582"/>
    <cellStyle name="Normal 14 5 2 5 2_5.4 MD &amp; utilisation-Spatial" xfId="26583"/>
    <cellStyle name="Normal 14 5 2 5 3" xfId="26584"/>
    <cellStyle name="Normal 14 5 2 5_5.4 MD &amp; utilisation-Spatial" xfId="26585"/>
    <cellStyle name="Normal 14 5 2 6" xfId="26586"/>
    <cellStyle name="Normal 14 5 2 6 2" xfId="26587"/>
    <cellStyle name="Normal 14 5 2 6_5.4 MD &amp; utilisation-Spatial" xfId="26588"/>
    <cellStyle name="Normal 14 5 2 7" xfId="26589"/>
    <cellStyle name="Normal 14 5 2_5.4 MD &amp; utilisation-Spatial" xfId="26590"/>
    <cellStyle name="Normal 14 5 3" xfId="26591"/>
    <cellStyle name="Normal 14 5 3 2" xfId="26592"/>
    <cellStyle name="Normal 14 5 3 2 2" xfId="26593"/>
    <cellStyle name="Normal 14 5 3 2 2 2" xfId="26594"/>
    <cellStyle name="Normal 14 5 3 2 2 2 2" xfId="26595"/>
    <cellStyle name="Normal 14 5 3 2 2 2 2 2" xfId="26596"/>
    <cellStyle name="Normal 14 5 3 2 2 2 2_5.4 MD &amp; utilisation-Spatial" xfId="26597"/>
    <cellStyle name="Normal 14 5 3 2 2 2 3" xfId="26598"/>
    <cellStyle name="Normal 14 5 3 2 2 2_5.4 MD &amp; utilisation-Spatial" xfId="26599"/>
    <cellStyle name="Normal 14 5 3 2 2 3" xfId="26600"/>
    <cellStyle name="Normal 14 5 3 2 2 3 2" xfId="26601"/>
    <cellStyle name="Normal 14 5 3 2 2 3_5.4 MD &amp; utilisation-Spatial" xfId="26602"/>
    <cellStyle name="Normal 14 5 3 2 2 4" xfId="26603"/>
    <cellStyle name="Normal 14 5 3 2 2_5.4 MD &amp; utilisation-Spatial" xfId="26604"/>
    <cellStyle name="Normal 14 5 3 2 3" xfId="26605"/>
    <cellStyle name="Normal 14 5 3 2 3 2" xfId="26606"/>
    <cellStyle name="Normal 14 5 3 2 3 2 2" xfId="26607"/>
    <cellStyle name="Normal 14 5 3 2 3 2_5.4 MD &amp; utilisation-Spatial" xfId="26608"/>
    <cellStyle name="Normal 14 5 3 2 3 3" xfId="26609"/>
    <cellStyle name="Normal 14 5 3 2 3_5.4 MD &amp; utilisation-Spatial" xfId="26610"/>
    <cellStyle name="Normal 14 5 3 2 4" xfId="26611"/>
    <cellStyle name="Normal 14 5 3 2 4 2" xfId="26612"/>
    <cellStyle name="Normal 14 5 3 2 4_5.4 MD &amp; utilisation-Spatial" xfId="26613"/>
    <cellStyle name="Normal 14 5 3 2 5" xfId="26614"/>
    <cellStyle name="Normal 14 5 3 2_5.4 MD &amp; utilisation-Spatial" xfId="26615"/>
    <cellStyle name="Normal 14 5 3 3" xfId="26616"/>
    <cellStyle name="Normal 14 5 3 3 2" xfId="26617"/>
    <cellStyle name="Normal 14 5 3 3 2 2" xfId="26618"/>
    <cellStyle name="Normal 14 5 3 3 2 2 2" xfId="26619"/>
    <cellStyle name="Normal 14 5 3 3 2 2_5.4 MD &amp; utilisation-Spatial" xfId="26620"/>
    <cellStyle name="Normal 14 5 3 3 2 3" xfId="26621"/>
    <cellStyle name="Normal 14 5 3 3 2_5.4 MD &amp; utilisation-Spatial" xfId="26622"/>
    <cellStyle name="Normal 14 5 3 3 3" xfId="26623"/>
    <cellStyle name="Normal 14 5 3 3 3 2" xfId="26624"/>
    <cellStyle name="Normal 14 5 3 3 3_5.4 MD &amp; utilisation-Spatial" xfId="26625"/>
    <cellStyle name="Normal 14 5 3 3 4" xfId="26626"/>
    <cellStyle name="Normal 14 5 3 3_5.4 MD &amp; utilisation-Spatial" xfId="26627"/>
    <cellStyle name="Normal 14 5 3 4" xfId="26628"/>
    <cellStyle name="Normal 14 5 3 4 2" xfId="26629"/>
    <cellStyle name="Normal 14 5 3 4 2 2" xfId="26630"/>
    <cellStyle name="Normal 14 5 3 4 2_5.4 MD &amp; utilisation-Spatial" xfId="26631"/>
    <cellStyle name="Normal 14 5 3 4 3" xfId="26632"/>
    <cellStyle name="Normal 14 5 3 4_5.4 MD &amp; utilisation-Spatial" xfId="26633"/>
    <cellStyle name="Normal 14 5 3 5" xfId="26634"/>
    <cellStyle name="Normal 14 5 3 5 2" xfId="26635"/>
    <cellStyle name="Normal 14 5 3 5_5.4 MD &amp; utilisation-Spatial" xfId="26636"/>
    <cellStyle name="Normal 14 5 3 6" xfId="26637"/>
    <cellStyle name="Normal 14 5 3_5.4 MD &amp; utilisation-Spatial" xfId="26638"/>
    <cellStyle name="Normal 14 5 4" xfId="26639"/>
    <cellStyle name="Normal 14 5 4 2" xfId="26640"/>
    <cellStyle name="Normal 14 5 4 2 2" xfId="26641"/>
    <cellStyle name="Normal 14 5 4 2 2 2" xfId="26642"/>
    <cellStyle name="Normal 14 5 4 2 2 2 2" xfId="26643"/>
    <cellStyle name="Normal 14 5 4 2 2 2_5.4 MD &amp; utilisation-Spatial" xfId="26644"/>
    <cellStyle name="Normal 14 5 4 2 2 3" xfId="26645"/>
    <cellStyle name="Normal 14 5 4 2 2_5.4 MD &amp; utilisation-Spatial" xfId="26646"/>
    <cellStyle name="Normal 14 5 4 2 3" xfId="26647"/>
    <cellStyle name="Normal 14 5 4 2 3 2" xfId="26648"/>
    <cellStyle name="Normal 14 5 4 2 3_5.4 MD &amp; utilisation-Spatial" xfId="26649"/>
    <cellStyle name="Normal 14 5 4 2 4" xfId="26650"/>
    <cellStyle name="Normal 14 5 4 2_5.4 MD &amp; utilisation-Spatial" xfId="26651"/>
    <cellStyle name="Normal 14 5 4 3" xfId="26652"/>
    <cellStyle name="Normal 14 5 4 3 2" xfId="26653"/>
    <cellStyle name="Normal 14 5 4 3 2 2" xfId="26654"/>
    <cellStyle name="Normal 14 5 4 3 2_5.4 MD &amp; utilisation-Spatial" xfId="26655"/>
    <cellStyle name="Normal 14 5 4 3 3" xfId="26656"/>
    <cellStyle name="Normal 14 5 4 3_5.4 MD &amp; utilisation-Spatial" xfId="26657"/>
    <cellStyle name="Normal 14 5 4 4" xfId="26658"/>
    <cellStyle name="Normal 14 5 4 4 2" xfId="26659"/>
    <cellStyle name="Normal 14 5 4 4_5.4 MD &amp; utilisation-Spatial" xfId="26660"/>
    <cellStyle name="Normal 14 5 4 5" xfId="26661"/>
    <cellStyle name="Normal 14 5 4_5.4 MD &amp; utilisation-Spatial" xfId="26662"/>
    <cellStyle name="Normal 14 5 5" xfId="26663"/>
    <cellStyle name="Normal 14 5 5 2" xfId="26664"/>
    <cellStyle name="Normal 14 5 5 2 2" xfId="26665"/>
    <cellStyle name="Normal 14 5 5 2 2 2" xfId="26666"/>
    <cellStyle name="Normal 14 5 5 2 2_5.4 MD &amp; utilisation-Spatial" xfId="26667"/>
    <cellStyle name="Normal 14 5 5 2 3" xfId="26668"/>
    <cellStyle name="Normal 14 5 5 2_5.4 MD &amp; utilisation-Spatial" xfId="26669"/>
    <cellStyle name="Normal 14 5 5 3" xfId="26670"/>
    <cellStyle name="Normal 14 5 5 3 2" xfId="26671"/>
    <cellStyle name="Normal 14 5 5 3_5.4 MD &amp; utilisation-Spatial" xfId="26672"/>
    <cellStyle name="Normal 14 5 5 4" xfId="26673"/>
    <cellStyle name="Normal 14 5 5_5.4 MD &amp; utilisation-Spatial" xfId="26674"/>
    <cellStyle name="Normal 14 5 6" xfId="26675"/>
    <cellStyle name="Normal 14 5 6 2" xfId="26676"/>
    <cellStyle name="Normal 14 5 6 2 2" xfId="26677"/>
    <cellStyle name="Normal 14 5 6 2_5.4 MD &amp; utilisation-Spatial" xfId="26678"/>
    <cellStyle name="Normal 14 5 6 3" xfId="26679"/>
    <cellStyle name="Normal 14 5 6_5.4 MD &amp; utilisation-Spatial" xfId="26680"/>
    <cellStyle name="Normal 14 5 7" xfId="26681"/>
    <cellStyle name="Normal 14 5 7 2" xfId="26682"/>
    <cellStyle name="Normal 14 5 7_5.4 MD &amp; utilisation-Spatial" xfId="26683"/>
    <cellStyle name="Normal 14 5 8" xfId="26684"/>
    <cellStyle name="Normal 14 5_5.4 MD &amp; utilisation-Spatial" xfId="26685"/>
    <cellStyle name="Normal 14 6" xfId="26686"/>
    <cellStyle name="Normal 14 6 2" xfId="26687"/>
    <cellStyle name="Normal 14 7" xfId="26688"/>
    <cellStyle name="Normal 14 7 2" xfId="26689"/>
    <cellStyle name="Normal 14 8" xfId="26690"/>
    <cellStyle name="Normal 14 8 2" xfId="26691"/>
    <cellStyle name="Normal 14 8 2 2" xfId="26692"/>
    <cellStyle name="Normal 14 8 2 2 2" xfId="26693"/>
    <cellStyle name="Normal 14 8 2 2 2 2" xfId="26694"/>
    <cellStyle name="Normal 14 8 2 2 2 2 2" xfId="26695"/>
    <cellStyle name="Normal 14 8 2 2 2 2 2 2" xfId="26696"/>
    <cellStyle name="Normal 14 8 2 2 2 2 2_5.4 MD &amp; utilisation-Spatial" xfId="26697"/>
    <cellStyle name="Normal 14 8 2 2 2 2 3" xfId="26698"/>
    <cellStyle name="Normal 14 8 2 2 2 2_5.4 MD &amp; utilisation-Spatial" xfId="26699"/>
    <cellStyle name="Normal 14 8 2 2 2 3" xfId="26700"/>
    <cellStyle name="Normal 14 8 2 2 2 3 2" xfId="26701"/>
    <cellStyle name="Normal 14 8 2 2 2 3_5.4 MD &amp; utilisation-Spatial" xfId="26702"/>
    <cellStyle name="Normal 14 8 2 2 2 4" xfId="26703"/>
    <cellStyle name="Normal 14 8 2 2 2_5.4 MD &amp; utilisation-Spatial" xfId="26704"/>
    <cellStyle name="Normal 14 8 2 2 3" xfId="26705"/>
    <cellStyle name="Normal 14 8 2 2 3 2" xfId="26706"/>
    <cellStyle name="Normal 14 8 2 2 3 2 2" xfId="26707"/>
    <cellStyle name="Normal 14 8 2 2 3 2_5.4 MD &amp; utilisation-Spatial" xfId="26708"/>
    <cellStyle name="Normal 14 8 2 2 3 3" xfId="26709"/>
    <cellStyle name="Normal 14 8 2 2 3_5.4 MD &amp; utilisation-Spatial" xfId="26710"/>
    <cellStyle name="Normal 14 8 2 2 4" xfId="26711"/>
    <cellStyle name="Normal 14 8 2 2 4 2" xfId="26712"/>
    <cellStyle name="Normal 14 8 2 2 4_5.4 MD &amp; utilisation-Spatial" xfId="26713"/>
    <cellStyle name="Normal 14 8 2 2 5" xfId="26714"/>
    <cellStyle name="Normal 14 8 2 2_5.4 MD &amp; utilisation-Spatial" xfId="26715"/>
    <cellStyle name="Normal 14 8 2 3" xfId="26716"/>
    <cellStyle name="Normal 14 8 2 3 2" xfId="26717"/>
    <cellStyle name="Normal 14 8 2 3 2 2" xfId="26718"/>
    <cellStyle name="Normal 14 8 2 3 2 2 2" xfId="26719"/>
    <cellStyle name="Normal 14 8 2 3 2 2_5.4 MD &amp; utilisation-Spatial" xfId="26720"/>
    <cellStyle name="Normal 14 8 2 3 2 3" xfId="26721"/>
    <cellStyle name="Normal 14 8 2 3 2_5.4 MD &amp; utilisation-Spatial" xfId="26722"/>
    <cellStyle name="Normal 14 8 2 3 3" xfId="26723"/>
    <cellStyle name="Normal 14 8 2 3 3 2" xfId="26724"/>
    <cellStyle name="Normal 14 8 2 3 3_5.4 MD &amp; utilisation-Spatial" xfId="26725"/>
    <cellStyle name="Normal 14 8 2 3 4" xfId="26726"/>
    <cellStyle name="Normal 14 8 2 3_5.4 MD &amp; utilisation-Spatial" xfId="26727"/>
    <cellStyle name="Normal 14 8 2 4" xfId="26728"/>
    <cellStyle name="Normal 14 8 2 4 2" xfId="26729"/>
    <cellStyle name="Normal 14 8 2 4 2 2" xfId="26730"/>
    <cellStyle name="Normal 14 8 2 4 2_5.4 MD &amp; utilisation-Spatial" xfId="26731"/>
    <cellStyle name="Normal 14 8 2 4 3" xfId="26732"/>
    <cellStyle name="Normal 14 8 2 4_5.4 MD &amp; utilisation-Spatial" xfId="26733"/>
    <cellStyle name="Normal 14 8 2 5" xfId="26734"/>
    <cellStyle name="Normal 14 8 2 5 2" xfId="26735"/>
    <cellStyle name="Normal 14 8 2 5_5.4 MD &amp; utilisation-Spatial" xfId="26736"/>
    <cellStyle name="Normal 14 8 2 6" xfId="26737"/>
    <cellStyle name="Normal 14 8 2_5.4 MD &amp; utilisation-Spatial" xfId="26738"/>
    <cellStyle name="Normal 14 8 3" xfId="26739"/>
    <cellStyle name="Normal 14 8 3 2" xfId="26740"/>
    <cellStyle name="Normal 14 8 3 2 2" xfId="26741"/>
    <cellStyle name="Normal 14 8 3 2 2 2" xfId="26742"/>
    <cellStyle name="Normal 14 8 3 2 2 2 2" xfId="26743"/>
    <cellStyle name="Normal 14 8 3 2 2 2_5.4 MD &amp; utilisation-Spatial" xfId="26744"/>
    <cellStyle name="Normal 14 8 3 2 2 3" xfId="26745"/>
    <cellStyle name="Normal 14 8 3 2 2_5.4 MD &amp; utilisation-Spatial" xfId="26746"/>
    <cellStyle name="Normal 14 8 3 2 3" xfId="26747"/>
    <cellStyle name="Normal 14 8 3 2 3 2" xfId="26748"/>
    <cellStyle name="Normal 14 8 3 2 3_5.4 MD &amp; utilisation-Spatial" xfId="26749"/>
    <cellStyle name="Normal 14 8 3 2 4" xfId="26750"/>
    <cellStyle name="Normal 14 8 3 2_5.4 MD &amp; utilisation-Spatial" xfId="26751"/>
    <cellStyle name="Normal 14 8 3 3" xfId="26752"/>
    <cellStyle name="Normal 14 8 3 3 2" xfId="26753"/>
    <cellStyle name="Normal 14 8 3 3 2 2" xfId="26754"/>
    <cellStyle name="Normal 14 8 3 3 2_5.4 MD &amp; utilisation-Spatial" xfId="26755"/>
    <cellStyle name="Normal 14 8 3 3 3" xfId="26756"/>
    <cellStyle name="Normal 14 8 3 3_5.4 MD &amp; utilisation-Spatial" xfId="26757"/>
    <cellStyle name="Normal 14 8 3 4" xfId="26758"/>
    <cellStyle name="Normal 14 8 3 4 2" xfId="26759"/>
    <cellStyle name="Normal 14 8 3 4_5.4 MD &amp; utilisation-Spatial" xfId="26760"/>
    <cellStyle name="Normal 14 8 3 5" xfId="26761"/>
    <cellStyle name="Normal 14 8 3_5.4 MD &amp; utilisation-Spatial" xfId="26762"/>
    <cellStyle name="Normal 14 8 4" xfId="26763"/>
    <cellStyle name="Normal 14 8 4 2" xfId="26764"/>
    <cellStyle name="Normal 14 8 4 2 2" xfId="26765"/>
    <cellStyle name="Normal 14 8 4 2 2 2" xfId="26766"/>
    <cellStyle name="Normal 14 8 4 2 2_5.4 MD &amp; utilisation-Spatial" xfId="26767"/>
    <cellStyle name="Normal 14 8 4 2 3" xfId="26768"/>
    <cellStyle name="Normal 14 8 4 2_5.4 MD &amp; utilisation-Spatial" xfId="26769"/>
    <cellStyle name="Normal 14 8 4 3" xfId="26770"/>
    <cellStyle name="Normal 14 8 4 3 2" xfId="26771"/>
    <cellStyle name="Normal 14 8 4 3_5.4 MD &amp; utilisation-Spatial" xfId="26772"/>
    <cellStyle name="Normal 14 8 4 4" xfId="26773"/>
    <cellStyle name="Normal 14 8 4_5.4 MD &amp; utilisation-Spatial" xfId="26774"/>
    <cellStyle name="Normal 14 8 5" xfId="26775"/>
    <cellStyle name="Normal 14 8 5 2" xfId="26776"/>
    <cellStyle name="Normal 14 8 5 2 2" xfId="26777"/>
    <cellStyle name="Normal 14 8 5 2_5.4 MD &amp; utilisation-Spatial" xfId="26778"/>
    <cellStyle name="Normal 14 8 5 3" xfId="26779"/>
    <cellStyle name="Normal 14 8 5_5.4 MD &amp; utilisation-Spatial" xfId="26780"/>
    <cellStyle name="Normal 14 8 6" xfId="26781"/>
    <cellStyle name="Normal 14 8 6 2" xfId="26782"/>
    <cellStyle name="Normal 14 8 6_5.4 MD &amp; utilisation-Spatial" xfId="26783"/>
    <cellStyle name="Normal 14 8 7" xfId="26784"/>
    <cellStyle name="Normal 14 8_5.4 MD &amp; utilisation-Spatial" xfId="26785"/>
    <cellStyle name="Normal 14 9" xfId="26786"/>
    <cellStyle name="Normal 14 9 2" xfId="26787"/>
    <cellStyle name="Normal 14 9 2 2" xfId="26788"/>
    <cellStyle name="Normal 14 9 2 2 2" xfId="26789"/>
    <cellStyle name="Normal 14 9 2 2 2 2" xfId="26790"/>
    <cellStyle name="Normal 14 9 2 2 2 2 2" xfId="26791"/>
    <cellStyle name="Normal 14 9 2 2 2 2_5.4 MD &amp; utilisation-Spatial" xfId="26792"/>
    <cellStyle name="Normal 14 9 2 2 2 3" xfId="26793"/>
    <cellStyle name="Normal 14 9 2 2 2_5.4 MD &amp; utilisation-Spatial" xfId="26794"/>
    <cellStyle name="Normal 14 9 2 2 3" xfId="26795"/>
    <cellStyle name="Normal 14 9 2 2 3 2" xfId="26796"/>
    <cellStyle name="Normal 14 9 2 2 3_5.4 MD &amp; utilisation-Spatial" xfId="26797"/>
    <cellStyle name="Normal 14 9 2 2 4" xfId="26798"/>
    <cellStyle name="Normal 14 9 2 2_5.4 MD &amp; utilisation-Spatial" xfId="26799"/>
    <cellStyle name="Normal 14 9 2 3" xfId="26800"/>
    <cellStyle name="Normal 14 9 2 3 2" xfId="26801"/>
    <cellStyle name="Normal 14 9 2 3 2 2" xfId="26802"/>
    <cellStyle name="Normal 14 9 2 3 2_5.4 MD &amp; utilisation-Spatial" xfId="26803"/>
    <cellStyle name="Normal 14 9 2 3 3" xfId="26804"/>
    <cellStyle name="Normal 14 9 2 3_5.4 MD &amp; utilisation-Spatial" xfId="26805"/>
    <cellStyle name="Normal 14 9 2 4" xfId="26806"/>
    <cellStyle name="Normal 14 9 2 4 2" xfId="26807"/>
    <cellStyle name="Normal 14 9 2 4_5.4 MD &amp; utilisation-Spatial" xfId="26808"/>
    <cellStyle name="Normal 14 9 2 5" xfId="26809"/>
    <cellStyle name="Normal 14 9 2_5.4 MD &amp; utilisation-Spatial" xfId="26810"/>
    <cellStyle name="Normal 14 9 3" xfId="26811"/>
    <cellStyle name="Normal 14 9 3 2" xfId="26812"/>
    <cellStyle name="Normal 14 9 3 2 2" xfId="26813"/>
    <cellStyle name="Normal 14 9 3 2 2 2" xfId="26814"/>
    <cellStyle name="Normal 14 9 3 2 2_5.4 MD &amp; utilisation-Spatial" xfId="26815"/>
    <cellStyle name="Normal 14 9 3 2 3" xfId="26816"/>
    <cellStyle name="Normal 14 9 3 2_5.4 MD &amp; utilisation-Spatial" xfId="26817"/>
    <cellStyle name="Normal 14 9 3 3" xfId="26818"/>
    <cellStyle name="Normal 14 9 3 3 2" xfId="26819"/>
    <cellStyle name="Normal 14 9 3 3_5.4 MD &amp; utilisation-Spatial" xfId="26820"/>
    <cellStyle name="Normal 14 9 3 4" xfId="26821"/>
    <cellStyle name="Normal 14 9 3_5.4 MD &amp; utilisation-Spatial" xfId="26822"/>
    <cellStyle name="Normal 14 9 4" xfId="26823"/>
    <cellStyle name="Normal 14 9 4 2" xfId="26824"/>
    <cellStyle name="Normal 14 9 4 2 2" xfId="26825"/>
    <cellStyle name="Normal 14 9 4 2_5.4 MD &amp; utilisation-Spatial" xfId="26826"/>
    <cellStyle name="Normal 14 9 4 3" xfId="26827"/>
    <cellStyle name="Normal 14 9 4_5.4 MD &amp; utilisation-Spatial" xfId="26828"/>
    <cellStyle name="Normal 14 9 5" xfId="26829"/>
    <cellStyle name="Normal 14 9 5 2" xfId="26830"/>
    <cellStyle name="Normal 14 9 5_5.4 MD &amp; utilisation-Spatial" xfId="26831"/>
    <cellStyle name="Normal 14 9 6" xfId="26832"/>
    <cellStyle name="Normal 14 9_5.4 MD &amp; utilisation-Spatial" xfId="26833"/>
    <cellStyle name="Normal 14_5.4 MD &amp; utilisation-Spatial" xfId="26834"/>
    <cellStyle name="Normal 140" xfId="26835"/>
    <cellStyle name="Normal 141" xfId="26836"/>
    <cellStyle name="Normal 142" xfId="26837"/>
    <cellStyle name="Normal 143" xfId="26838"/>
    <cellStyle name="Normal 143 2" xfId="26839"/>
    <cellStyle name="Normal 143 2 2" xfId="26840"/>
    <cellStyle name="Normal 143 2 2 2" xfId="26841"/>
    <cellStyle name="Normal 143 2 2 2 2" xfId="26842"/>
    <cellStyle name="Normal 143 2 2 2 2 2" xfId="26843"/>
    <cellStyle name="Normal 143 2 2 2 2 2 2" xfId="26844"/>
    <cellStyle name="Normal 143 2 2 2 2 2_5.4 MD &amp; utilisation-Spatial" xfId="26845"/>
    <cellStyle name="Normal 143 2 2 2 2 3" xfId="26846"/>
    <cellStyle name="Normal 143 2 2 2 2_5.4 MD &amp; utilisation-Spatial" xfId="26847"/>
    <cellStyle name="Normal 143 2 2 2 3" xfId="26848"/>
    <cellStyle name="Normal 143 2 2 2 3 2" xfId="26849"/>
    <cellStyle name="Normal 143 2 2 2 3_5.4 MD &amp; utilisation-Spatial" xfId="26850"/>
    <cellStyle name="Normal 143 2 2 2 4" xfId="26851"/>
    <cellStyle name="Normal 143 2 2 2_5.4 MD &amp; utilisation-Spatial" xfId="26852"/>
    <cellStyle name="Normal 143 2 2 3" xfId="26853"/>
    <cellStyle name="Normal 143 2 2 3 2" xfId="26854"/>
    <cellStyle name="Normal 143 2 2 3 2 2" xfId="26855"/>
    <cellStyle name="Normal 143 2 2 3 2_5.4 MD &amp; utilisation-Spatial" xfId="26856"/>
    <cellStyle name="Normal 143 2 2 3 3" xfId="26857"/>
    <cellStyle name="Normal 143 2 2 3_5.4 MD &amp; utilisation-Spatial" xfId="26858"/>
    <cellStyle name="Normal 143 2 2 4" xfId="26859"/>
    <cellStyle name="Normal 143 2 2 4 2" xfId="26860"/>
    <cellStyle name="Normal 143 2 2 4_5.4 MD &amp; utilisation-Spatial" xfId="26861"/>
    <cellStyle name="Normal 143 2 2 5" xfId="26862"/>
    <cellStyle name="Normal 143 2 2_5.4 MD &amp; utilisation-Spatial" xfId="26863"/>
    <cellStyle name="Normal 143 2 3" xfId="26864"/>
    <cellStyle name="Normal 143 2 3 2" xfId="26865"/>
    <cellStyle name="Normal 143 2 3 2 2" xfId="26866"/>
    <cellStyle name="Normal 143 2 3 2 2 2" xfId="26867"/>
    <cellStyle name="Normal 143 2 3 2 2_5.4 MD &amp; utilisation-Spatial" xfId="26868"/>
    <cellStyle name="Normal 143 2 3 2 3" xfId="26869"/>
    <cellStyle name="Normal 143 2 3 2_5.4 MD &amp; utilisation-Spatial" xfId="26870"/>
    <cellStyle name="Normal 143 2 3 3" xfId="26871"/>
    <cellStyle name="Normal 143 2 3 3 2" xfId="26872"/>
    <cellStyle name="Normal 143 2 3 3_5.4 MD &amp; utilisation-Spatial" xfId="26873"/>
    <cellStyle name="Normal 143 2 3 4" xfId="26874"/>
    <cellStyle name="Normal 143 2 3_5.4 MD &amp; utilisation-Spatial" xfId="26875"/>
    <cellStyle name="Normal 143 2 4" xfId="26876"/>
    <cellStyle name="Normal 143 2 4 2" xfId="26877"/>
    <cellStyle name="Normal 143 2 4 2 2" xfId="26878"/>
    <cellStyle name="Normal 143 2 4 2_5.4 MD &amp; utilisation-Spatial" xfId="26879"/>
    <cellStyle name="Normal 143 2 4 3" xfId="26880"/>
    <cellStyle name="Normal 143 2 4_5.4 MD &amp; utilisation-Spatial" xfId="26881"/>
    <cellStyle name="Normal 143 2 5" xfId="26882"/>
    <cellStyle name="Normal 143 2 5 2" xfId="26883"/>
    <cellStyle name="Normal 143 2 5_5.4 MD &amp; utilisation-Spatial" xfId="26884"/>
    <cellStyle name="Normal 143 2 6" xfId="26885"/>
    <cellStyle name="Normal 143 2_5.4 MD &amp; utilisation-Spatial" xfId="26886"/>
    <cellStyle name="Normal 143 3" xfId="26887"/>
    <cellStyle name="Normal 143 3 2" xfId="26888"/>
    <cellStyle name="Normal 143 3 2 2" xfId="26889"/>
    <cellStyle name="Normal 143 3 2 2 2" xfId="26890"/>
    <cellStyle name="Normal 143 3 2 2 2 2" xfId="26891"/>
    <cellStyle name="Normal 143 3 2 2 2_5.4 MD &amp; utilisation-Spatial" xfId="26892"/>
    <cellStyle name="Normal 143 3 2 2 3" xfId="26893"/>
    <cellStyle name="Normal 143 3 2 2_5.4 MD &amp; utilisation-Spatial" xfId="26894"/>
    <cellStyle name="Normal 143 3 2 3" xfId="26895"/>
    <cellStyle name="Normal 143 3 2 3 2" xfId="26896"/>
    <cellStyle name="Normal 143 3 2 3_5.4 MD &amp; utilisation-Spatial" xfId="26897"/>
    <cellStyle name="Normal 143 3 2 4" xfId="26898"/>
    <cellStyle name="Normal 143 3 2_5.4 MD &amp; utilisation-Spatial" xfId="26899"/>
    <cellStyle name="Normal 143 3 3" xfId="26900"/>
    <cellStyle name="Normal 143 3 3 2" xfId="26901"/>
    <cellStyle name="Normal 143 3 3 2 2" xfId="26902"/>
    <cellStyle name="Normal 143 3 3 2_5.4 MD &amp; utilisation-Spatial" xfId="26903"/>
    <cellStyle name="Normal 143 3 3 3" xfId="26904"/>
    <cellStyle name="Normal 143 3 3_5.4 MD &amp; utilisation-Spatial" xfId="26905"/>
    <cellStyle name="Normal 143 3 4" xfId="26906"/>
    <cellStyle name="Normal 143 3 4 2" xfId="26907"/>
    <cellStyle name="Normal 143 3 4_5.4 MD &amp; utilisation-Spatial" xfId="26908"/>
    <cellStyle name="Normal 143 3 5" xfId="26909"/>
    <cellStyle name="Normal 143 3_5.4 MD &amp; utilisation-Spatial" xfId="26910"/>
    <cellStyle name="Normal 143 4" xfId="26911"/>
    <cellStyle name="Normal 143 4 2" xfId="26912"/>
    <cellStyle name="Normal 143 4 2 2" xfId="26913"/>
    <cellStyle name="Normal 143 4 2 2 2" xfId="26914"/>
    <cellStyle name="Normal 143 4 2 2_5.4 MD &amp; utilisation-Spatial" xfId="26915"/>
    <cellStyle name="Normal 143 4 2 3" xfId="26916"/>
    <cellStyle name="Normal 143 4 2_5.4 MD &amp; utilisation-Spatial" xfId="26917"/>
    <cellStyle name="Normal 143 4 3" xfId="26918"/>
    <cellStyle name="Normal 143 4 3 2" xfId="26919"/>
    <cellStyle name="Normal 143 4 3_5.4 MD &amp; utilisation-Spatial" xfId="26920"/>
    <cellStyle name="Normal 143 4 4" xfId="26921"/>
    <cellStyle name="Normal 143 4_5.4 MD &amp; utilisation-Spatial" xfId="26922"/>
    <cellStyle name="Normal 143 5" xfId="26923"/>
    <cellStyle name="Normal 143 5 2" xfId="26924"/>
    <cellStyle name="Normal 143 5 2 2" xfId="26925"/>
    <cellStyle name="Normal 143 5 2_5.4 MD &amp; utilisation-Spatial" xfId="26926"/>
    <cellStyle name="Normal 143 5 3" xfId="26927"/>
    <cellStyle name="Normal 143 5_5.4 MD &amp; utilisation-Spatial" xfId="26928"/>
    <cellStyle name="Normal 143 6" xfId="26929"/>
    <cellStyle name="Normal 143 6 2" xfId="26930"/>
    <cellStyle name="Normal 143 6_5.4 MD &amp; utilisation-Spatial" xfId="26931"/>
    <cellStyle name="Normal 143 7" xfId="26932"/>
    <cellStyle name="Normal 143 8" xfId="26933"/>
    <cellStyle name="Normal 143_5.4 MD &amp; utilisation-Spatial" xfId="26934"/>
    <cellStyle name="Normal 144" xfId="26935"/>
    <cellStyle name="Normal 144 2" xfId="26936"/>
    <cellStyle name="Normal 144 2 2" xfId="26937"/>
    <cellStyle name="Normal 144 2 2 2" xfId="26938"/>
    <cellStyle name="Normal 144 2 2 2 2" xfId="26939"/>
    <cellStyle name="Normal 144 2 2 2 2 2" xfId="26940"/>
    <cellStyle name="Normal 144 2 2 2 2 2 2" xfId="26941"/>
    <cellStyle name="Normal 144 2 2 2 2 2_5.4 MD &amp; utilisation-Spatial" xfId="26942"/>
    <cellStyle name="Normal 144 2 2 2 2 3" xfId="26943"/>
    <cellStyle name="Normal 144 2 2 2 2_5.4 MD &amp; utilisation-Spatial" xfId="26944"/>
    <cellStyle name="Normal 144 2 2 2 3" xfId="26945"/>
    <cellStyle name="Normal 144 2 2 2 3 2" xfId="26946"/>
    <cellStyle name="Normal 144 2 2 2 3_5.4 MD &amp; utilisation-Spatial" xfId="26947"/>
    <cellStyle name="Normal 144 2 2 2 4" xfId="26948"/>
    <cellStyle name="Normal 144 2 2 2_5.4 MD &amp; utilisation-Spatial" xfId="26949"/>
    <cellStyle name="Normal 144 2 2 3" xfId="26950"/>
    <cellStyle name="Normal 144 2 2 3 2" xfId="26951"/>
    <cellStyle name="Normal 144 2 2 3 2 2" xfId="26952"/>
    <cellStyle name="Normal 144 2 2 3 2_5.4 MD &amp; utilisation-Spatial" xfId="26953"/>
    <cellStyle name="Normal 144 2 2 3 3" xfId="26954"/>
    <cellStyle name="Normal 144 2 2 3_5.4 MD &amp; utilisation-Spatial" xfId="26955"/>
    <cellStyle name="Normal 144 2 2 4" xfId="26956"/>
    <cellStyle name="Normal 144 2 2 4 2" xfId="26957"/>
    <cellStyle name="Normal 144 2 2 4_5.4 MD &amp; utilisation-Spatial" xfId="26958"/>
    <cellStyle name="Normal 144 2 2 5" xfId="26959"/>
    <cellStyle name="Normal 144 2 2_5.4 MD &amp; utilisation-Spatial" xfId="26960"/>
    <cellStyle name="Normal 144 2 3" xfId="26961"/>
    <cellStyle name="Normal 144 2 3 2" xfId="26962"/>
    <cellStyle name="Normal 144 2 3 2 2" xfId="26963"/>
    <cellStyle name="Normal 144 2 3 2 2 2" xfId="26964"/>
    <cellStyle name="Normal 144 2 3 2 2_5.4 MD &amp; utilisation-Spatial" xfId="26965"/>
    <cellStyle name="Normal 144 2 3 2 3" xfId="26966"/>
    <cellStyle name="Normal 144 2 3 2_5.4 MD &amp; utilisation-Spatial" xfId="26967"/>
    <cellStyle name="Normal 144 2 3 3" xfId="26968"/>
    <cellStyle name="Normal 144 2 3 3 2" xfId="26969"/>
    <cellStyle name="Normal 144 2 3 3_5.4 MD &amp; utilisation-Spatial" xfId="26970"/>
    <cellStyle name="Normal 144 2 3 4" xfId="26971"/>
    <cellStyle name="Normal 144 2 3_5.4 MD &amp; utilisation-Spatial" xfId="26972"/>
    <cellStyle name="Normal 144 2 4" xfId="26973"/>
    <cellStyle name="Normal 144 2 4 2" xfId="26974"/>
    <cellStyle name="Normal 144 2 4 2 2" xfId="26975"/>
    <cellStyle name="Normal 144 2 4 2_5.4 MD &amp; utilisation-Spatial" xfId="26976"/>
    <cellStyle name="Normal 144 2 4 3" xfId="26977"/>
    <cellStyle name="Normal 144 2 4_5.4 MD &amp; utilisation-Spatial" xfId="26978"/>
    <cellStyle name="Normal 144 2 5" xfId="26979"/>
    <cellStyle name="Normal 144 2 5 2" xfId="26980"/>
    <cellStyle name="Normal 144 2 5_5.4 MD &amp; utilisation-Spatial" xfId="26981"/>
    <cellStyle name="Normal 144 2 6" xfId="26982"/>
    <cellStyle name="Normal 144 2_5.4 MD &amp; utilisation-Spatial" xfId="26983"/>
    <cellStyle name="Normal 144 3" xfId="26984"/>
    <cellStyle name="Normal 144 3 2" xfId="26985"/>
    <cellStyle name="Normal 144 3 2 2" xfId="26986"/>
    <cellStyle name="Normal 144 3 2 2 2" xfId="26987"/>
    <cellStyle name="Normal 144 3 2 2 2 2" xfId="26988"/>
    <cellStyle name="Normal 144 3 2 2 2_5.4 MD &amp; utilisation-Spatial" xfId="26989"/>
    <cellStyle name="Normal 144 3 2 2 3" xfId="26990"/>
    <cellStyle name="Normal 144 3 2 2_5.4 MD &amp; utilisation-Spatial" xfId="26991"/>
    <cellStyle name="Normal 144 3 2 3" xfId="26992"/>
    <cellStyle name="Normal 144 3 2 3 2" xfId="26993"/>
    <cellStyle name="Normal 144 3 2 3_5.4 MD &amp; utilisation-Spatial" xfId="26994"/>
    <cellStyle name="Normal 144 3 2 4" xfId="26995"/>
    <cellStyle name="Normal 144 3 2_5.4 MD &amp; utilisation-Spatial" xfId="26996"/>
    <cellStyle name="Normal 144 3 3" xfId="26997"/>
    <cellStyle name="Normal 144 3 3 2" xfId="26998"/>
    <cellStyle name="Normal 144 3 3 2 2" xfId="26999"/>
    <cellStyle name="Normal 144 3 3 2_5.4 MD &amp; utilisation-Spatial" xfId="27000"/>
    <cellStyle name="Normal 144 3 3 3" xfId="27001"/>
    <cellStyle name="Normal 144 3 3_5.4 MD &amp; utilisation-Spatial" xfId="27002"/>
    <cellStyle name="Normal 144 3 4" xfId="27003"/>
    <cellStyle name="Normal 144 3 4 2" xfId="27004"/>
    <cellStyle name="Normal 144 3 4_5.4 MD &amp; utilisation-Spatial" xfId="27005"/>
    <cellStyle name="Normal 144 3 5" xfId="27006"/>
    <cellStyle name="Normal 144 3_5.4 MD &amp; utilisation-Spatial" xfId="27007"/>
    <cellStyle name="Normal 144 4" xfId="27008"/>
    <cellStyle name="Normal 144 4 2" xfId="27009"/>
    <cellStyle name="Normal 144 4 2 2" xfId="27010"/>
    <cellStyle name="Normal 144 4 2 2 2" xfId="27011"/>
    <cellStyle name="Normal 144 4 2 2_5.4 MD &amp; utilisation-Spatial" xfId="27012"/>
    <cellStyle name="Normal 144 4 2 3" xfId="27013"/>
    <cellStyle name="Normal 144 4 2_5.4 MD &amp; utilisation-Spatial" xfId="27014"/>
    <cellStyle name="Normal 144 4 3" xfId="27015"/>
    <cellStyle name="Normal 144 4 3 2" xfId="27016"/>
    <cellStyle name="Normal 144 4 3_5.4 MD &amp; utilisation-Spatial" xfId="27017"/>
    <cellStyle name="Normal 144 4 4" xfId="27018"/>
    <cellStyle name="Normal 144 4_5.4 MD &amp; utilisation-Spatial" xfId="27019"/>
    <cellStyle name="Normal 144 5" xfId="27020"/>
    <cellStyle name="Normal 144 5 2" xfId="27021"/>
    <cellStyle name="Normal 144 5 2 2" xfId="27022"/>
    <cellStyle name="Normal 144 5 2_5.4 MD &amp; utilisation-Spatial" xfId="27023"/>
    <cellStyle name="Normal 144 5 3" xfId="27024"/>
    <cellStyle name="Normal 144 5_5.4 MD &amp; utilisation-Spatial" xfId="27025"/>
    <cellStyle name="Normal 144 6" xfId="27026"/>
    <cellStyle name="Normal 144 6 2" xfId="27027"/>
    <cellStyle name="Normal 144 6_5.4 MD &amp; utilisation-Spatial" xfId="27028"/>
    <cellStyle name="Normal 144 7" xfId="27029"/>
    <cellStyle name="Normal 144 8" xfId="27030"/>
    <cellStyle name="Normal 144_5.4 MD &amp; utilisation-Spatial" xfId="27031"/>
    <cellStyle name="Normal 145" xfId="27032"/>
    <cellStyle name="Normal 146" xfId="27033"/>
    <cellStyle name="Normal 147" xfId="27034"/>
    <cellStyle name="Normal 147 2" xfId="27035"/>
    <cellStyle name="Normal 147 2 2" xfId="27036"/>
    <cellStyle name="Normal 147 2 2 2" xfId="27037"/>
    <cellStyle name="Normal 147 2 2 2 2" xfId="27038"/>
    <cellStyle name="Normal 147 2 2 2 2 2" xfId="27039"/>
    <cellStyle name="Normal 147 2 2 2 2 2 2" xfId="27040"/>
    <cellStyle name="Normal 147 2 2 2 2 2_5.4 MD &amp; utilisation-Spatial" xfId="27041"/>
    <cellStyle name="Normal 147 2 2 2 2 3" xfId="27042"/>
    <cellStyle name="Normal 147 2 2 2 2_5.4 MD &amp; utilisation-Spatial" xfId="27043"/>
    <cellStyle name="Normal 147 2 2 2 3" xfId="27044"/>
    <cellStyle name="Normal 147 2 2 2 3 2" xfId="27045"/>
    <cellStyle name="Normal 147 2 2 2 3_5.4 MD &amp; utilisation-Spatial" xfId="27046"/>
    <cellStyle name="Normal 147 2 2 2 4" xfId="27047"/>
    <cellStyle name="Normal 147 2 2 2_5.4 MD &amp; utilisation-Spatial" xfId="27048"/>
    <cellStyle name="Normal 147 2 2 3" xfId="27049"/>
    <cellStyle name="Normal 147 2 2 3 2" xfId="27050"/>
    <cellStyle name="Normal 147 2 2 3 2 2" xfId="27051"/>
    <cellStyle name="Normal 147 2 2 3 2_5.4 MD &amp; utilisation-Spatial" xfId="27052"/>
    <cellStyle name="Normal 147 2 2 3 3" xfId="27053"/>
    <cellStyle name="Normal 147 2 2 3_5.4 MD &amp; utilisation-Spatial" xfId="27054"/>
    <cellStyle name="Normal 147 2 2 4" xfId="27055"/>
    <cellStyle name="Normal 147 2 2 4 2" xfId="27056"/>
    <cellStyle name="Normal 147 2 2 4_5.4 MD &amp; utilisation-Spatial" xfId="27057"/>
    <cellStyle name="Normal 147 2 2 5" xfId="27058"/>
    <cellStyle name="Normal 147 2 2_5.4 MD &amp; utilisation-Spatial" xfId="27059"/>
    <cellStyle name="Normal 147 2 3" xfId="27060"/>
    <cellStyle name="Normal 147 2 3 2" xfId="27061"/>
    <cellStyle name="Normal 147 2 3 2 2" xfId="27062"/>
    <cellStyle name="Normal 147 2 3 2 2 2" xfId="27063"/>
    <cellStyle name="Normal 147 2 3 2 2_5.4 MD &amp; utilisation-Spatial" xfId="27064"/>
    <cellStyle name="Normal 147 2 3 2 3" xfId="27065"/>
    <cellStyle name="Normal 147 2 3 2_5.4 MD &amp; utilisation-Spatial" xfId="27066"/>
    <cellStyle name="Normal 147 2 3 3" xfId="27067"/>
    <cellStyle name="Normal 147 2 3 3 2" xfId="27068"/>
    <cellStyle name="Normal 147 2 3 3_5.4 MD &amp; utilisation-Spatial" xfId="27069"/>
    <cellStyle name="Normal 147 2 3 4" xfId="27070"/>
    <cellStyle name="Normal 147 2 3_5.4 MD &amp; utilisation-Spatial" xfId="27071"/>
    <cellStyle name="Normal 147 2 4" xfId="27072"/>
    <cellStyle name="Normal 147 2 4 2" xfId="27073"/>
    <cellStyle name="Normal 147 2 4 2 2" xfId="27074"/>
    <cellStyle name="Normal 147 2 4 2_5.4 MD &amp; utilisation-Spatial" xfId="27075"/>
    <cellStyle name="Normal 147 2 4 3" xfId="27076"/>
    <cellStyle name="Normal 147 2 4_5.4 MD &amp; utilisation-Spatial" xfId="27077"/>
    <cellStyle name="Normal 147 2 5" xfId="27078"/>
    <cellStyle name="Normal 147 2 5 2" xfId="27079"/>
    <cellStyle name="Normal 147 2 5_5.4 MD &amp; utilisation-Spatial" xfId="27080"/>
    <cellStyle name="Normal 147 2 6" xfId="27081"/>
    <cellStyle name="Normal 147 2_5.4 MD &amp; utilisation-Spatial" xfId="27082"/>
    <cellStyle name="Normal 147 3" xfId="27083"/>
    <cellStyle name="Normal 147 3 2" xfId="27084"/>
    <cellStyle name="Normal 147 3 2 2" xfId="27085"/>
    <cellStyle name="Normal 147 3 2 2 2" xfId="27086"/>
    <cellStyle name="Normal 147 3 2 2 2 2" xfId="27087"/>
    <cellStyle name="Normal 147 3 2 2 2_5.4 MD &amp; utilisation-Spatial" xfId="27088"/>
    <cellStyle name="Normal 147 3 2 2 3" xfId="27089"/>
    <cellStyle name="Normal 147 3 2 2_5.4 MD &amp; utilisation-Spatial" xfId="27090"/>
    <cellStyle name="Normal 147 3 2 3" xfId="27091"/>
    <cellStyle name="Normal 147 3 2 3 2" xfId="27092"/>
    <cellStyle name="Normal 147 3 2 3_5.4 MD &amp; utilisation-Spatial" xfId="27093"/>
    <cellStyle name="Normal 147 3 2 4" xfId="27094"/>
    <cellStyle name="Normal 147 3 2_5.4 MD &amp; utilisation-Spatial" xfId="27095"/>
    <cellStyle name="Normal 147 3 3" xfId="27096"/>
    <cellStyle name="Normal 147 3 3 2" xfId="27097"/>
    <cellStyle name="Normal 147 3 3 2 2" xfId="27098"/>
    <cellStyle name="Normal 147 3 3 2_5.4 MD &amp; utilisation-Spatial" xfId="27099"/>
    <cellStyle name="Normal 147 3 3 3" xfId="27100"/>
    <cellStyle name="Normal 147 3 3_5.4 MD &amp; utilisation-Spatial" xfId="27101"/>
    <cellStyle name="Normal 147 3 4" xfId="27102"/>
    <cellStyle name="Normal 147 3 4 2" xfId="27103"/>
    <cellStyle name="Normal 147 3 4_5.4 MD &amp; utilisation-Spatial" xfId="27104"/>
    <cellStyle name="Normal 147 3 5" xfId="27105"/>
    <cellStyle name="Normal 147 3_5.4 MD &amp; utilisation-Spatial" xfId="27106"/>
    <cellStyle name="Normal 147 4" xfId="27107"/>
    <cellStyle name="Normal 147 4 2" xfId="27108"/>
    <cellStyle name="Normal 147 4 2 2" xfId="27109"/>
    <cellStyle name="Normal 147 4 2 2 2" xfId="27110"/>
    <cellStyle name="Normal 147 4 2 2_5.4 MD &amp; utilisation-Spatial" xfId="27111"/>
    <cellStyle name="Normal 147 4 2 3" xfId="27112"/>
    <cellStyle name="Normal 147 4 2_5.4 MD &amp; utilisation-Spatial" xfId="27113"/>
    <cellStyle name="Normal 147 4 3" xfId="27114"/>
    <cellStyle name="Normal 147 4 3 2" xfId="27115"/>
    <cellStyle name="Normal 147 4 3_5.4 MD &amp; utilisation-Spatial" xfId="27116"/>
    <cellStyle name="Normal 147 4 4" xfId="27117"/>
    <cellStyle name="Normal 147 4_5.4 MD &amp; utilisation-Spatial" xfId="27118"/>
    <cellStyle name="Normal 147 5" xfId="27119"/>
    <cellStyle name="Normal 147 5 2" xfId="27120"/>
    <cellStyle name="Normal 147 5 2 2" xfId="27121"/>
    <cellStyle name="Normal 147 5 2_5.4 MD &amp; utilisation-Spatial" xfId="27122"/>
    <cellStyle name="Normal 147 5 3" xfId="27123"/>
    <cellStyle name="Normal 147 5_5.4 MD &amp; utilisation-Spatial" xfId="27124"/>
    <cellStyle name="Normal 147 6" xfId="27125"/>
    <cellStyle name="Normal 147 6 2" xfId="27126"/>
    <cellStyle name="Normal 147 6_5.4 MD &amp; utilisation-Spatial" xfId="27127"/>
    <cellStyle name="Normal 147 7" xfId="27128"/>
    <cellStyle name="Normal 147 8" xfId="27129"/>
    <cellStyle name="Normal 147_5.4 MD &amp; utilisation-Spatial" xfId="27130"/>
    <cellStyle name="Normal 148" xfId="27131"/>
    <cellStyle name="Normal 148 2" xfId="27132"/>
    <cellStyle name="Normal 148 2 2" xfId="27133"/>
    <cellStyle name="Normal 148 2 2 2" xfId="27134"/>
    <cellStyle name="Normal 148 2 2 2 2" xfId="27135"/>
    <cellStyle name="Normal 148 2 2 2 2 2" xfId="27136"/>
    <cellStyle name="Normal 148 2 2 2 2 2 2" xfId="27137"/>
    <cellStyle name="Normal 148 2 2 2 2 2_5.4 MD &amp; utilisation-Spatial" xfId="27138"/>
    <cellStyle name="Normal 148 2 2 2 2 3" xfId="27139"/>
    <cellStyle name="Normal 148 2 2 2 2_5.4 MD &amp; utilisation-Spatial" xfId="27140"/>
    <cellStyle name="Normal 148 2 2 2 3" xfId="27141"/>
    <cellStyle name="Normal 148 2 2 2 3 2" xfId="27142"/>
    <cellStyle name="Normal 148 2 2 2 3_5.4 MD &amp; utilisation-Spatial" xfId="27143"/>
    <cellStyle name="Normal 148 2 2 2 4" xfId="27144"/>
    <cellStyle name="Normal 148 2 2 2_5.4 MD &amp; utilisation-Spatial" xfId="27145"/>
    <cellStyle name="Normal 148 2 2 3" xfId="27146"/>
    <cellStyle name="Normal 148 2 2 3 2" xfId="27147"/>
    <cellStyle name="Normal 148 2 2 3 2 2" xfId="27148"/>
    <cellStyle name="Normal 148 2 2 3 2_5.4 MD &amp; utilisation-Spatial" xfId="27149"/>
    <cellStyle name="Normal 148 2 2 3 3" xfId="27150"/>
    <cellStyle name="Normal 148 2 2 3_5.4 MD &amp; utilisation-Spatial" xfId="27151"/>
    <cellStyle name="Normal 148 2 2 4" xfId="27152"/>
    <cellStyle name="Normal 148 2 2 4 2" xfId="27153"/>
    <cellStyle name="Normal 148 2 2 4_5.4 MD &amp; utilisation-Spatial" xfId="27154"/>
    <cellStyle name="Normal 148 2 2 5" xfId="27155"/>
    <cellStyle name="Normal 148 2 2_5.4 MD &amp; utilisation-Spatial" xfId="27156"/>
    <cellStyle name="Normal 148 2 3" xfId="27157"/>
    <cellStyle name="Normal 148 2 3 2" xfId="27158"/>
    <cellStyle name="Normal 148 2 3 2 2" xfId="27159"/>
    <cellStyle name="Normal 148 2 3 2 2 2" xfId="27160"/>
    <cellStyle name="Normal 148 2 3 2 2_5.4 MD &amp; utilisation-Spatial" xfId="27161"/>
    <cellStyle name="Normal 148 2 3 2 3" xfId="27162"/>
    <cellStyle name="Normal 148 2 3 2_5.4 MD &amp; utilisation-Spatial" xfId="27163"/>
    <cellStyle name="Normal 148 2 3 3" xfId="27164"/>
    <cellStyle name="Normal 148 2 3 3 2" xfId="27165"/>
    <cellStyle name="Normal 148 2 3 3_5.4 MD &amp; utilisation-Spatial" xfId="27166"/>
    <cellStyle name="Normal 148 2 3 4" xfId="27167"/>
    <cellStyle name="Normal 148 2 3_5.4 MD &amp; utilisation-Spatial" xfId="27168"/>
    <cellStyle name="Normal 148 2 4" xfId="27169"/>
    <cellStyle name="Normal 148 2 4 2" xfId="27170"/>
    <cellStyle name="Normal 148 2 4 2 2" xfId="27171"/>
    <cellStyle name="Normal 148 2 4 2_5.4 MD &amp; utilisation-Spatial" xfId="27172"/>
    <cellStyle name="Normal 148 2 4 3" xfId="27173"/>
    <cellStyle name="Normal 148 2 4_5.4 MD &amp; utilisation-Spatial" xfId="27174"/>
    <cellStyle name="Normal 148 2 5" xfId="27175"/>
    <cellStyle name="Normal 148 2 5 2" xfId="27176"/>
    <cellStyle name="Normal 148 2 5_5.4 MD &amp; utilisation-Spatial" xfId="27177"/>
    <cellStyle name="Normal 148 2 6" xfId="27178"/>
    <cellStyle name="Normal 148 2_5.4 MD &amp; utilisation-Spatial" xfId="27179"/>
    <cellStyle name="Normal 148 3" xfId="27180"/>
    <cellStyle name="Normal 148 3 2" xfId="27181"/>
    <cellStyle name="Normal 148 3 2 2" xfId="27182"/>
    <cellStyle name="Normal 148 3 2 2 2" xfId="27183"/>
    <cellStyle name="Normal 148 3 2 2 2 2" xfId="27184"/>
    <cellStyle name="Normal 148 3 2 2 2_5.4 MD &amp; utilisation-Spatial" xfId="27185"/>
    <cellStyle name="Normal 148 3 2 2 3" xfId="27186"/>
    <cellStyle name="Normal 148 3 2 2_5.4 MD &amp; utilisation-Spatial" xfId="27187"/>
    <cellStyle name="Normal 148 3 2 3" xfId="27188"/>
    <cellStyle name="Normal 148 3 2 3 2" xfId="27189"/>
    <cellStyle name="Normal 148 3 2 3_5.4 MD &amp; utilisation-Spatial" xfId="27190"/>
    <cellStyle name="Normal 148 3 2 4" xfId="27191"/>
    <cellStyle name="Normal 148 3 2_5.4 MD &amp; utilisation-Spatial" xfId="27192"/>
    <cellStyle name="Normal 148 3 3" xfId="27193"/>
    <cellStyle name="Normal 148 3 3 2" xfId="27194"/>
    <cellStyle name="Normal 148 3 3 2 2" xfId="27195"/>
    <cellStyle name="Normal 148 3 3 2_5.4 MD &amp; utilisation-Spatial" xfId="27196"/>
    <cellStyle name="Normal 148 3 3 3" xfId="27197"/>
    <cellStyle name="Normal 148 3 3_5.4 MD &amp; utilisation-Spatial" xfId="27198"/>
    <cellStyle name="Normal 148 3 4" xfId="27199"/>
    <cellStyle name="Normal 148 3 4 2" xfId="27200"/>
    <cellStyle name="Normal 148 3 4_5.4 MD &amp; utilisation-Spatial" xfId="27201"/>
    <cellStyle name="Normal 148 3 5" xfId="27202"/>
    <cellStyle name="Normal 148 3_5.4 MD &amp; utilisation-Spatial" xfId="27203"/>
    <cellStyle name="Normal 148 4" xfId="27204"/>
    <cellStyle name="Normal 148 4 2" xfId="27205"/>
    <cellStyle name="Normal 148 4 2 2" xfId="27206"/>
    <cellStyle name="Normal 148 4 2 2 2" xfId="27207"/>
    <cellStyle name="Normal 148 4 2 2_5.4 MD &amp; utilisation-Spatial" xfId="27208"/>
    <cellStyle name="Normal 148 4 2 3" xfId="27209"/>
    <cellStyle name="Normal 148 4 2_5.4 MD &amp; utilisation-Spatial" xfId="27210"/>
    <cellStyle name="Normal 148 4 3" xfId="27211"/>
    <cellStyle name="Normal 148 4 3 2" xfId="27212"/>
    <cellStyle name="Normal 148 4 3_5.4 MD &amp; utilisation-Spatial" xfId="27213"/>
    <cellStyle name="Normal 148 4 4" xfId="27214"/>
    <cellStyle name="Normal 148 4_5.4 MD &amp; utilisation-Spatial" xfId="27215"/>
    <cellStyle name="Normal 148 5" xfId="27216"/>
    <cellStyle name="Normal 148 5 2" xfId="27217"/>
    <cellStyle name="Normal 148 5 2 2" xfId="27218"/>
    <cellStyle name="Normal 148 5 2_5.4 MD &amp; utilisation-Spatial" xfId="27219"/>
    <cellStyle name="Normal 148 5 3" xfId="27220"/>
    <cellStyle name="Normal 148 5_5.4 MD &amp; utilisation-Spatial" xfId="27221"/>
    <cellStyle name="Normal 148 6" xfId="27222"/>
    <cellStyle name="Normal 148 6 2" xfId="27223"/>
    <cellStyle name="Normal 148 6_5.4 MD &amp; utilisation-Spatial" xfId="27224"/>
    <cellStyle name="Normal 148 7" xfId="27225"/>
    <cellStyle name="Normal 148 8" xfId="27226"/>
    <cellStyle name="Normal 148_5.4 MD &amp; utilisation-Spatial" xfId="27227"/>
    <cellStyle name="Normal 149" xfId="27228"/>
    <cellStyle name="Normal 149 2" xfId="27229"/>
    <cellStyle name="Normal 149 2 2" xfId="27230"/>
    <cellStyle name="Normal 149 2 2 2" xfId="27231"/>
    <cellStyle name="Normal 149 2 2 2 2" xfId="27232"/>
    <cellStyle name="Normal 149 2 2 2 2 2" xfId="27233"/>
    <cellStyle name="Normal 149 2 2 2 2 2 2" xfId="27234"/>
    <cellStyle name="Normal 149 2 2 2 2 2_5.4 MD &amp; utilisation-Spatial" xfId="27235"/>
    <cellStyle name="Normal 149 2 2 2 2 3" xfId="27236"/>
    <cellStyle name="Normal 149 2 2 2 2_5.4 MD &amp; utilisation-Spatial" xfId="27237"/>
    <cellStyle name="Normal 149 2 2 2 3" xfId="27238"/>
    <cellStyle name="Normal 149 2 2 2 3 2" xfId="27239"/>
    <cellStyle name="Normal 149 2 2 2 3_5.4 MD &amp; utilisation-Spatial" xfId="27240"/>
    <cellStyle name="Normal 149 2 2 2 4" xfId="27241"/>
    <cellStyle name="Normal 149 2 2 2_5.4 MD &amp; utilisation-Spatial" xfId="27242"/>
    <cellStyle name="Normal 149 2 2 3" xfId="27243"/>
    <cellStyle name="Normal 149 2 2 3 2" xfId="27244"/>
    <cellStyle name="Normal 149 2 2 3 2 2" xfId="27245"/>
    <cellStyle name="Normal 149 2 2 3 2_5.4 MD &amp; utilisation-Spatial" xfId="27246"/>
    <cellStyle name="Normal 149 2 2 3 3" xfId="27247"/>
    <cellStyle name="Normal 149 2 2 3_5.4 MD &amp; utilisation-Spatial" xfId="27248"/>
    <cellStyle name="Normal 149 2 2 4" xfId="27249"/>
    <cellStyle name="Normal 149 2 2 4 2" xfId="27250"/>
    <cellStyle name="Normal 149 2 2 4_5.4 MD &amp; utilisation-Spatial" xfId="27251"/>
    <cellStyle name="Normal 149 2 2 5" xfId="27252"/>
    <cellStyle name="Normal 149 2 2_5.4 MD &amp; utilisation-Spatial" xfId="27253"/>
    <cellStyle name="Normal 149 2 3" xfId="27254"/>
    <cellStyle name="Normal 149 2 3 2" xfId="27255"/>
    <cellStyle name="Normal 149 2 3 2 2" xfId="27256"/>
    <cellStyle name="Normal 149 2 3 2 2 2" xfId="27257"/>
    <cellStyle name="Normal 149 2 3 2 2_5.4 MD &amp; utilisation-Spatial" xfId="27258"/>
    <cellStyle name="Normal 149 2 3 2 3" xfId="27259"/>
    <cellStyle name="Normal 149 2 3 2_5.4 MD &amp; utilisation-Spatial" xfId="27260"/>
    <cellStyle name="Normal 149 2 3 3" xfId="27261"/>
    <cellStyle name="Normal 149 2 3 3 2" xfId="27262"/>
    <cellStyle name="Normal 149 2 3 3_5.4 MD &amp; utilisation-Spatial" xfId="27263"/>
    <cellStyle name="Normal 149 2 3 4" xfId="27264"/>
    <cellStyle name="Normal 149 2 3_5.4 MD &amp; utilisation-Spatial" xfId="27265"/>
    <cellStyle name="Normal 149 2 4" xfId="27266"/>
    <cellStyle name="Normal 149 2 4 2" xfId="27267"/>
    <cellStyle name="Normal 149 2 4 2 2" xfId="27268"/>
    <cellStyle name="Normal 149 2 4 2_5.4 MD &amp; utilisation-Spatial" xfId="27269"/>
    <cellStyle name="Normal 149 2 4 3" xfId="27270"/>
    <cellStyle name="Normal 149 2 4_5.4 MD &amp; utilisation-Spatial" xfId="27271"/>
    <cellStyle name="Normal 149 2 5" xfId="27272"/>
    <cellStyle name="Normal 149 2 5 2" xfId="27273"/>
    <cellStyle name="Normal 149 2 5_5.4 MD &amp; utilisation-Spatial" xfId="27274"/>
    <cellStyle name="Normal 149 2 6" xfId="27275"/>
    <cellStyle name="Normal 149 2_5.4 MD &amp; utilisation-Spatial" xfId="27276"/>
    <cellStyle name="Normal 149 3" xfId="27277"/>
    <cellStyle name="Normal 149 3 2" xfId="27278"/>
    <cellStyle name="Normal 149 3 2 2" xfId="27279"/>
    <cellStyle name="Normal 149 3 2 2 2" xfId="27280"/>
    <cellStyle name="Normal 149 3 2 2 2 2" xfId="27281"/>
    <cellStyle name="Normal 149 3 2 2 2_5.4 MD &amp; utilisation-Spatial" xfId="27282"/>
    <cellStyle name="Normal 149 3 2 2 3" xfId="27283"/>
    <cellStyle name="Normal 149 3 2 2_5.4 MD &amp; utilisation-Spatial" xfId="27284"/>
    <cellStyle name="Normal 149 3 2 3" xfId="27285"/>
    <cellStyle name="Normal 149 3 2 3 2" xfId="27286"/>
    <cellStyle name="Normal 149 3 2 3_5.4 MD &amp; utilisation-Spatial" xfId="27287"/>
    <cellStyle name="Normal 149 3 2 4" xfId="27288"/>
    <cellStyle name="Normal 149 3 2_5.4 MD &amp; utilisation-Spatial" xfId="27289"/>
    <cellStyle name="Normal 149 3 3" xfId="27290"/>
    <cellStyle name="Normal 149 3 3 2" xfId="27291"/>
    <cellStyle name="Normal 149 3 3 2 2" xfId="27292"/>
    <cellStyle name="Normal 149 3 3 2_5.4 MD &amp; utilisation-Spatial" xfId="27293"/>
    <cellStyle name="Normal 149 3 3 3" xfId="27294"/>
    <cellStyle name="Normal 149 3 3_5.4 MD &amp; utilisation-Spatial" xfId="27295"/>
    <cellStyle name="Normal 149 3 4" xfId="27296"/>
    <cellStyle name="Normal 149 3 4 2" xfId="27297"/>
    <cellStyle name="Normal 149 3 4_5.4 MD &amp; utilisation-Spatial" xfId="27298"/>
    <cellStyle name="Normal 149 3 5" xfId="27299"/>
    <cellStyle name="Normal 149 3_5.4 MD &amp; utilisation-Spatial" xfId="27300"/>
    <cellStyle name="Normal 149 4" xfId="27301"/>
    <cellStyle name="Normal 149 4 2" xfId="27302"/>
    <cellStyle name="Normal 149 4 2 2" xfId="27303"/>
    <cellStyle name="Normal 149 4 2 2 2" xfId="27304"/>
    <cellStyle name="Normal 149 4 2 2_5.4 MD &amp; utilisation-Spatial" xfId="27305"/>
    <cellStyle name="Normal 149 4 2 3" xfId="27306"/>
    <cellStyle name="Normal 149 4 2_5.4 MD &amp; utilisation-Spatial" xfId="27307"/>
    <cellStyle name="Normal 149 4 3" xfId="27308"/>
    <cellStyle name="Normal 149 4 3 2" xfId="27309"/>
    <cellStyle name="Normal 149 4 3_5.4 MD &amp; utilisation-Spatial" xfId="27310"/>
    <cellStyle name="Normal 149 4 4" xfId="27311"/>
    <cellStyle name="Normal 149 4_5.4 MD &amp; utilisation-Spatial" xfId="27312"/>
    <cellStyle name="Normal 149 5" xfId="27313"/>
    <cellStyle name="Normal 149 5 2" xfId="27314"/>
    <cellStyle name="Normal 149 5 2 2" xfId="27315"/>
    <cellStyle name="Normal 149 5 2_5.4 MD &amp; utilisation-Spatial" xfId="27316"/>
    <cellStyle name="Normal 149 5 3" xfId="27317"/>
    <cellStyle name="Normal 149 5_5.4 MD &amp; utilisation-Spatial" xfId="27318"/>
    <cellStyle name="Normal 149 6" xfId="27319"/>
    <cellStyle name="Normal 149 6 2" xfId="27320"/>
    <cellStyle name="Normal 149 6_5.4 MD &amp; utilisation-Spatial" xfId="27321"/>
    <cellStyle name="Normal 149 7" xfId="27322"/>
    <cellStyle name="Normal 149 8" xfId="27323"/>
    <cellStyle name="Normal 149_5.4 MD &amp; utilisation-Spatial" xfId="27324"/>
    <cellStyle name="Normal 15" xfId="27325"/>
    <cellStyle name="Normal 15 2" xfId="27326"/>
    <cellStyle name="Normal 15 2 2" xfId="27327"/>
    <cellStyle name="Normal 15 2 3" xfId="27328"/>
    <cellStyle name="Normal 15 2 4" xfId="27329"/>
    <cellStyle name="Normal 15 2 5" xfId="27330"/>
    <cellStyle name="Normal 15 3" xfId="27331"/>
    <cellStyle name="Normal 15 3 2" xfId="27332"/>
    <cellStyle name="Normal 15 3 2 2" xfId="27333"/>
    <cellStyle name="Normal 15 3 2 3" xfId="27334"/>
    <cellStyle name="Normal 15 3 3" xfId="27335"/>
    <cellStyle name="Normal 15 3 3 2" xfId="27336"/>
    <cellStyle name="Normal 15 3 4" xfId="27337"/>
    <cellStyle name="Normal 15 3_5.4 MD &amp; utilisation-Spatial" xfId="27338"/>
    <cellStyle name="Normal 15 4" xfId="27339"/>
    <cellStyle name="Normal 15 4 2" xfId="27340"/>
    <cellStyle name="Normal 15 4 3" xfId="27341"/>
    <cellStyle name="Normal 15 4 4" xfId="27342"/>
    <cellStyle name="Normal 15 5" xfId="27343"/>
    <cellStyle name="Normal 15 5 2" xfId="27344"/>
    <cellStyle name="Normal 15 5 3" xfId="27345"/>
    <cellStyle name="Normal 15 6" xfId="27346"/>
    <cellStyle name="Normal 15 6 2" xfId="27347"/>
    <cellStyle name="Normal 15 7" xfId="27348"/>
    <cellStyle name="Normal 15_5.4 MD &amp; utilisation-Spatial" xfId="27349"/>
    <cellStyle name="Normal 150" xfId="27350"/>
    <cellStyle name="Normal 150 2" xfId="27351"/>
    <cellStyle name="Normal 150 2 2" xfId="27352"/>
    <cellStyle name="Normal 150 2 2 2" xfId="27353"/>
    <cellStyle name="Normal 150 2 2 2 2" xfId="27354"/>
    <cellStyle name="Normal 150 2 2 2 2 2" xfId="27355"/>
    <cellStyle name="Normal 150 2 2 2 2 2 2" xfId="27356"/>
    <cellStyle name="Normal 150 2 2 2 2 2_5.4 MD &amp; utilisation-Spatial" xfId="27357"/>
    <cellStyle name="Normal 150 2 2 2 2 3" xfId="27358"/>
    <cellStyle name="Normal 150 2 2 2 2_5.4 MD &amp; utilisation-Spatial" xfId="27359"/>
    <cellStyle name="Normal 150 2 2 2 3" xfId="27360"/>
    <cellStyle name="Normal 150 2 2 2 3 2" xfId="27361"/>
    <cellStyle name="Normal 150 2 2 2 3_5.4 MD &amp; utilisation-Spatial" xfId="27362"/>
    <cellStyle name="Normal 150 2 2 2 4" xfId="27363"/>
    <cellStyle name="Normal 150 2 2 2_5.4 MD &amp; utilisation-Spatial" xfId="27364"/>
    <cellStyle name="Normal 150 2 2 3" xfId="27365"/>
    <cellStyle name="Normal 150 2 2 3 2" xfId="27366"/>
    <cellStyle name="Normal 150 2 2 3 2 2" xfId="27367"/>
    <cellStyle name="Normal 150 2 2 3 2_5.4 MD &amp; utilisation-Spatial" xfId="27368"/>
    <cellStyle name="Normal 150 2 2 3 3" xfId="27369"/>
    <cellStyle name="Normal 150 2 2 3_5.4 MD &amp; utilisation-Spatial" xfId="27370"/>
    <cellStyle name="Normal 150 2 2 4" xfId="27371"/>
    <cellStyle name="Normal 150 2 2 4 2" xfId="27372"/>
    <cellStyle name="Normal 150 2 2 4_5.4 MD &amp; utilisation-Spatial" xfId="27373"/>
    <cellStyle name="Normal 150 2 2 5" xfId="27374"/>
    <cellStyle name="Normal 150 2 2_5.4 MD &amp; utilisation-Spatial" xfId="27375"/>
    <cellStyle name="Normal 150 2 3" xfId="27376"/>
    <cellStyle name="Normal 150 2 3 2" xfId="27377"/>
    <cellStyle name="Normal 150 2 3 2 2" xfId="27378"/>
    <cellStyle name="Normal 150 2 3 2 2 2" xfId="27379"/>
    <cellStyle name="Normal 150 2 3 2 2_5.4 MD &amp; utilisation-Spatial" xfId="27380"/>
    <cellStyle name="Normal 150 2 3 2 3" xfId="27381"/>
    <cellStyle name="Normal 150 2 3 2_5.4 MD &amp; utilisation-Spatial" xfId="27382"/>
    <cellStyle name="Normal 150 2 3 3" xfId="27383"/>
    <cellStyle name="Normal 150 2 3 3 2" xfId="27384"/>
    <cellStyle name="Normal 150 2 3 3_5.4 MD &amp; utilisation-Spatial" xfId="27385"/>
    <cellStyle name="Normal 150 2 3 4" xfId="27386"/>
    <cellStyle name="Normal 150 2 3_5.4 MD &amp; utilisation-Spatial" xfId="27387"/>
    <cellStyle name="Normal 150 2 4" xfId="27388"/>
    <cellStyle name="Normal 150 2 4 2" xfId="27389"/>
    <cellStyle name="Normal 150 2 4 2 2" xfId="27390"/>
    <cellStyle name="Normal 150 2 4 2_5.4 MD &amp; utilisation-Spatial" xfId="27391"/>
    <cellStyle name="Normal 150 2 4 3" xfId="27392"/>
    <cellStyle name="Normal 150 2 4_5.4 MD &amp; utilisation-Spatial" xfId="27393"/>
    <cellStyle name="Normal 150 2 5" xfId="27394"/>
    <cellStyle name="Normal 150 2 5 2" xfId="27395"/>
    <cellStyle name="Normal 150 2 5_5.4 MD &amp; utilisation-Spatial" xfId="27396"/>
    <cellStyle name="Normal 150 2 6" xfId="27397"/>
    <cellStyle name="Normal 150 2 7" xfId="27398"/>
    <cellStyle name="Normal 150 2_5.4 MD &amp; utilisation-Spatial" xfId="27399"/>
    <cellStyle name="Normal 150 3" xfId="27400"/>
    <cellStyle name="Normal 150 3 2" xfId="27401"/>
    <cellStyle name="Normal 150 3 2 2" xfId="27402"/>
    <cellStyle name="Normal 150 3 2 2 2" xfId="27403"/>
    <cellStyle name="Normal 150 3 2 2 2 2" xfId="27404"/>
    <cellStyle name="Normal 150 3 2 2 2_5.4 MD &amp; utilisation-Spatial" xfId="27405"/>
    <cellStyle name="Normal 150 3 2 2 3" xfId="27406"/>
    <cellStyle name="Normal 150 3 2 2_5.4 MD &amp; utilisation-Spatial" xfId="27407"/>
    <cellStyle name="Normal 150 3 2 3" xfId="27408"/>
    <cellStyle name="Normal 150 3 2 3 2" xfId="27409"/>
    <cellStyle name="Normal 150 3 2 3_5.4 MD &amp; utilisation-Spatial" xfId="27410"/>
    <cellStyle name="Normal 150 3 2 4" xfId="27411"/>
    <cellStyle name="Normal 150 3 2_5.4 MD &amp; utilisation-Spatial" xfId="27412"/>
    <cellStyle name="Normal 150 3 3" xfId="27413"/>
    <cellStyle name="Normal 150 3 3 2" xfId="27414"/>
    <cellStyle name="Normal 150 3 3 2 2" xfId="27415"/>
    <cellStyle name="Normal 150 3 3 2_5.4 MD &amp; utilisation-Spatial" xfId="27416"/>
    <cellStyle name="Normal 150 3 3 3" xfId="27417"/>
    <cellStyle name="Normal 150 3 3_5.4 MD &amp; utilisation-Spatial" xfId="27418"/>
    <cellStyle name="Normal 150 3 4" xfId="27419"/>
    <cellStyle name="Normal 150 3 4 2" xfId="27420"/>
    <cellStyle name="Normal 150 3 4_5.4 MD &amp; utilisation-Spatial" xfId="27421"/>
    <cellStyle name="Normal 150 3 5" xfId="27422"/>
    <cellStyle name="Normal 150 3_5.4 MD &amp; utilisation-Spatial" xfId="27423"/>
    <cellStyle name="Normal 150 4" xfId="27424"/>
    <cellStyle name="Normal 150 4 2" xfId="27425"/>
    <cellStyle name="Normal 150 4 2 2" xfId="27426"/>
    <cellStyle name="Normal 150 4 2 2 2" xfId="27427"/>
    <cellStyle name="Normal 150 4 2 2_5.4 MD &amp; utilisation-Spatial" xfId="27428"/>
    <cellStyle name="Normal 150 4 2 3" xfId="27429"/>
    <cellStyle name="Normal 150 4 2_5.4 MD &amp; utilisation-Spatial" xfId="27430"/>
    <cellStyle name="Normal 150 4 3" xfId="27431"/>
    <cellStyle name="Normal 150 4 3 2" xfId="27432"/>
    <cellStyle name="Normal 150 4 3_5.4 MD &amp; utilisation-Spatial" xfId="27433"/>
    <cellStyle name="Normal 150 4 4" xfId="27434"/>
    <cellStyle name="Normal 150 4_5.4 MD &amp; utilisation-Spatial" xfId="27435"/>
    <cellStyle name="Normal 150 5" xfId="27436"/>
    <cellStyle name="Normal 150 5 2" xfId="27437"/>
    <cellStyle name="Normal 150 5 2 2" xfId="27438"/>
    <cellStyle name="Normal 150 5 2_5.4 MD &amp; utilisation-Spatial" xfId="27439"/>
    <cellStyle name="Normal 150 5 3" xfId="27440"/>
    <cellStyle name="Normal 150 5_5.4 MD &amp; utilisation-Spatial" xfId="27441"/>
    <cellStyle name="Normal 150 6" xfId="27442"/>
    <cellStyle name="Normal 150 6 2" xfId="27443"/>
    <cellStyle name="Normal 150 6_5.4 MD &amp; utilisation-Spatial" xfId="27444"/>
    <cellStyle name="Normal 150 7" xfId="27445"/>
    <cellStyle name="Normal 150 8" xfId="27446"/>
    <cellStyle name="Normal 150_5.4 MD &amp; utilisation-Spatial" xfId="27447"/>
    <cellStyle name="Normal 151" xfId="27448"/>
    <cellStyle name="Normal 151 2" xfId="27449"/>
    <cellStyle name="Normal 151 2 2" xfId="27450"/>
    <cellStyle name="Normal 151 2 2 2" xfId="27451"/>
    <cellStyle name="Normal 151 2 2 2 2" xfId="27452"/>
    <cellStyle name="Normal 151 2 2 2 2 2" xfId="27453"/>
    <cellStyle name="Normal 151 2 2 2 2 2 2" xfId="27454"/>
    <cellStyle name="Normal 151 2 2 2 2 2_5.4 MD &amp; utilisation-Spatial" xfId="27455"/>
    <cellStyle name="Normal 151 2 2 2 2 3" xfId="27456"/>
    <cellStyle name="Normal 151 2 2 2 2_5.4 MD &amp; utilisation-Spatial" xfId="27457"/>
    <cellStyle name="Normal 151 2 2 2 3" xfId="27458"/>
    <cellStyle name="Normal 151 2 2 2 3 2" xfId="27459"/>
    <cellStyle name="Normal 151 2 2 2 3_5.4 MD &amp; utilisation-Spatial" xfId="27460"/>
    <cellStyle name="Normal 151 2 2 2 4" xfId="27461"/>
    <cellStyle name="Normal 151 2 2 2_5.4 MD &amp; utilisation-Spatial" xfId="27462"/>
    <cellStyle name="Normal 151 2 2 3" xfId="27463"/>
    <cellStyle name="Normal 151 2 2 3 2" xfId="27464"/>
    <cellStyle name="Normal 151 2 2 3 2 2" xfId="27465"/>
    <cellStyle name="Normal 151 2 2 3 2_5.4 MD &amp; utilisation-Spatial" xfId="27466"/>
    <cellStyle name="Normal 151 2 2 3 3" xfId="27467"/>
    <cellStyle name="Normal 151 2 2 3_5.4 MD &amp; utilisation-Spatial" xfId="27468"/>
    <cellStyle name="Normal 151 2 2 4" xfId="27469"/>
    <cellStyle name="Normal 151 2 2 4 2" xfId="27470"/>
    <cellStyle name="Normal 151 2 2 4_5.4 MD &amp; utilisation-Spatial" xfId="27471"/>
    <cellStyle name="Normal 151 2 2 5" xfId="27472"/>
    <cellStyle name="Normal 151 2 2_5.4 MD &amp; utilisation-Spatial" xfId="27473"/>
    <cellStyle name="Normal 151 2 3" xfId="27474"/>
    <cellStyle name="Normal 151 2 3 2" xfId="27475"/>
    <cellStyle name="Normal 151 2 3 2 2" xfId="27476"/>
    <cellStyle name="Normal 151 2 3 2 2 2" xfId="27477"/>
    <cellStyle name="Normal 151 2 3 2 2_5.4 MD &amp; utilisation-Spatial" xfId="27478"/>
    <cellStyle name="Normal 151 2 3 2 3" xfId="27479"/>
    <cellStyle name="Normal 151 2 3 2_5.4 MD &amp; utilisation-Spatial" xfId="27480"/>
    <cellStyle name="Normal 151 2 3 3" xfId="27481"/>
    <cellStyle name="Normal 151 2 3 3 2" xfId="27482"/>
    <cellStyle name="Normal 151 2 3 3_5.4 MD &amp; utilisation-Spatial" xfId="27483"/>
    <cellStyle name="Normal 151 2 3 4" xfId="27484"/>
    <cellStyle name="Normal 151 2 3_5.4 MD &amp; utilisation-Spatial" xfId="27485"/>
    <cellStyle name="Normal 151 2 4" xfId="27486"/>
    <cellStyle name="Normal 151 2 4 2" xfId="27487"/>
    <cellStyle name="Normal 151 2 4 2 2" xfId="27488"/>
    <cellStyle name="Normal 151 2 4 2_5.4 MD &amp; utilisation-Spatial" xfId="27489"/>
    <cellStyle name="Normal 151 2 4 3" xfId="27490"/>
    <cellStyle name="Normal 151 2 4_5.4 MD &amp; utilisation-Spatial" xfId="27491"/>
    <cellStyle name="Normal 151 2 5" xfId="27492"/>
    <cellStyle name="Normal 151 2 5 2" xfId="27493"/>
    <cellStyle name="Normal 151 2 5_5.4 MD &amp; utilisation-Spatial" xfId="27494"/>
    <cellStyle name="Normal 151 2 6" xfId="27495"/>
    <cellStyle name="Normal 151 2 7" xfId="27496"/>
    <cellStyle name="Normal 151 2_5.4 MD &amp; utilisation-Spatial" xfId="27497"/>
    <cellStyle name="Normal 151 3" xfId="27498"/>
    <cellStyle name="Normal 151 3 2" xfId="27499"/>
    <cellStyle name="Normal 151 3 2 2" xfId="27500"/>
    <cellStyle name="Normal 151 3 2 2 2" xfId="27501"/>
    <cellStyle name="Normal 151 3 2 2 2 2" xfId="27502"/>
    <cellStyle name="Normal 151 3 2 2 2_5.4 MD &amp; utilisation-Spatial" xfId="27503"/>
    <cellStyle name="Normal 151 3 2 2 3" xfId="27504"/>
    <cellStyle name="Normal 151 3 2 2_5.4 MD &amp; utilisation-Spatial" xfId="27505"/>
    <cellStyle name="Normal 151 3 2 3" xfId="27506"/>
    <cellStyle name="Normal 151 3 2 3 2" xfId="27507"/>
    <cellStyle name="Normal 151 3 2 3_5.4 MD &amp; utilisation-Spatial" xfId="27508"/>
    <cellStyle name="Normal 151 3 2 4" xfId="27509"/>
    <cellStyle name="Normal 151 3 2_5.4 MD &amp; utilisation-Spatial" xfId="27510"/>
    <cellStyle name="Normal 151 3 3" xfId="27511"/>
    <cellStyle name="Normal 151 3 3 2" xfId="27512"/>
    <cellStyle name="Normal 151 3 3 2 2" xfId="27513"/>
    <cellStyle name="Normal 151 3 3 2_5.4 MD &amp; utilisation-Spatial" xfId="27514"/>
    <cellStyle name="Normal 151 3 3 3" xfId="27515"/>
    <cellStyle name="Normal 151 3 3_5.4 MD &amp; utilisation-Spatial" xfId="27516"/>
    <cellStyle name="Normal 151 3 4" xfId="27517"/>
    <cellStyle name="Normal 151 3 4 2" xfId="27518"/>
    <cellStyle name="Normal 151 3 4_5.4 MD &amp; utilisation-Spatial" xfId="27519"/>
    <cellStyle name="Normal 151 3 5" xfId="27520"/>
    <cellStyle name="Normal 151 3_5.4 MD &amp; utilisation-Spatial" xfId="27521"/>
    <cellStyle name="Normal 151 4" xfId="27522"/>
    <cellStyle name="Normal 151 4 2" xfId="27523"/>
    <cellStyle name="Normal 151 4 2 2" xfId="27524"/>
    <cellStyle name="Normal 151 4 2 2 2" xfId="27525"/>
    <cellStyle name="Normal 151 4 2 2_5.4 MD &amp; utilisation-Spatial" xfId="27526"/>
    <cellStyle name="Normal 151 4 2 3" xfId="27527"/>
    <cellStyle name="Normal 151 4 2_5.4 MD &amp; utilisation-Spatial" xfId="27528"/>
    <cellStyle name="Normal 151 4 3" xfId="27529"/>
    <cellStyle name="Normal 151 4 3 2" xfId="27530"/>
    <cellStyle name="Normal 151 4 3_5.4 MD &amp; utilisation-Spatial" xfId="27531"/>
    <cellStyle name="Normal 151 4 4" xfId="27532"/>
    <cellStyle name="Normal 151 4_5.4 MD &amp; utilisation-Spatial" xfId="27533"/>
    <cellStyle name="Normal 151 5" xfId="27534"/>
    <cellStyle name="Normal 151 5 2" xfId="27535"/>
    <cellStyle name="Normal 151 5 2 2" xfId="27536"/>
    <cellStyle name="Normal 151 5 2_5.4 MD &amp; utilisation-Spatial" xfId="27537"/>
    <cellStyle name="Normal 151 5 3" xfId="27538"/>
    <cellStyle name="Normal 151 5_5.4 MD &amp; utilisation-Spatial" xfId="27539"/>
    <cellStyle name="Normal 151 6" xfId="27540"/>
    <cellStyle name="Normal 151 6 2" xfId="27541"/>
    <cellStyle name="Normal 151 6_5.4 MD &amp; utilisation-Spatial" xfId="27542"/>
    <cellStyle name="Normal 151 7" xfId="27543"/>
    <cellStyle name="Normal 151 8" xfId="27544"/>
    <cellStyle name="Normal 151_5.4 MD &amp; utilisation-Spatial" xfId="27545"/>
    <cellStyle name="Normal 152" xfId="27546"/>
    <cellStyle name="Normal 152 2" xfId="27547"/>
    <cellStyle name="Normal 152 2 2" xfId="27548"/>
    <cellStyle name="Normal 152 2 2 2" xfId="27549"/>
    <cellStyle name="Normal 152 2 2 2 2" xfId="27550"/>
    <cellStyle name="Normal 152 2 2 2 2 2" xfId="27551"/>
    <cellStyle name="Normal 152 2 2 2 2 2 2" xfId="27552"/>
    <cellStyle name="Normal 152 2 2 2 2 2_5.4 MD &amp; utilisation-Spatial" xfId="27553"/>
    <cellStyle name="Normal 152 2 2 2 2 3" xfId="27554"/>
    <cellStyle name="Normal 152 2 2 2 2_5.4 MD &amp; utilisation-Spatial" xfId="27555"/>
    <cellStyle name="Normal 152 2 2 2 3" xfId="27556"/>
    <cellStyle name="Normal 152 2 2 2 3 2" xfId="27557"/>
    <cellStyle name="Normal 152 2 2 2 3_5.4 MD &amp; utilisation-Spatial" xfId="27558"/>
    <cellStyle name="Normal 152 2 2 2 4" xfId="27559"/>
    <cellStyle name="Normal 152 2 2 2_5.4 MD &amp; utilisation-Spatial" xfId="27560"/>
    <cellStyle name="Normal 152 2 2 3" xfId="27561"/>
    <cellStyle name="Normal 152 2 2 3 2" xfId="27562"/>
    <cellStyle name="Normal 152 2 2 3 2 2" xfId="27563"/>
    <cellStyle name="Normal 152 2 2 3 2_5.4 MD &amp; utilisation-Spatial" xfId="27564"/>
    <cellStyle name="Normal 152 2 2 3 3" xfId="27565"/>
    <cellStyle name="Normal 152 2 2 3_5.4 MD &amp; utilisation-Spatial" xfId="27566"/>
    <cellStyle name="Normal 152 2 2 4" xfId="27567"/>
    <cellStyle name="Normal 152 2 2 4 2" xfId="27568"/>
    <cellStyle name="Normal 152 2 2 4_5.4 MD &amp; utilisation-Spatial" xfId="27569"/>
    <cellStyle name="Normal 152 2 2 5" xfId="27570"/>
    <cellStyle name="Normal 152 2 2_5.4 MD &amp; utilisation-Spatial" xfId="27571"/>
    <cellStyle name="Normal 152 2 3" xfId="27572"/>
    <cellStyle name="Normal 152 2 3 2" xfId="27573"/>
    <cellStyle name="Normal 152 2 3 2 2" xfId="27574"/>
    <cellStyle name="Normal 152 2 3 2 2 2" xfId="27575"/>
    <cellStyle name="Normal 152 2 3 2 2_5.4 MD &amp; utilisation-Spatial" xfId="27576"/>
    <cellStyle name="Normal 152 2 3 2 3" xfId="27577"/>
    <cellStyle name="Normal 152 2 3 2_5.4 MD &amp; utilisation-Spatial" xfId="27578"/>
    <cellStyle name="Normal 152 2 3 3" xfId="27579"/>
    <cellStyle name="Normal 152 2 3 3 2" xfId="27580"/>
    <cellStyle name="Normal 152 2 3 3_5.4 MD &amp; utilisation-Spatial" xfId="27581"/>
    <cellStyle name="Normal 152 2 3 4" xfId="27582"/>
    <cellStyle name="Normal 152 2 3_5.4 MD &amp; utilisation-Spatial" xfId="27583"/>
    <cellStyle name="Normal 152 2 4" xfId="27584"/>
    <cellStyle name="Normal 152 2 4 2" xfId="27585"/>
    <cellStyle name="Normal 152 2 4 2 2" xfId="27586"/>
    <cellStyle name="Normal 152 2 4 2_5.4 MD &amp; utilisation-Spatial" xfId="27587"/>
    <cellStyle name="Normal 152 2 4 3" xfId="27588"/>
    <cellStyle name="Normal 152 2 4_5.4 MD &amp; utilisation-Spatial" xfId="27589"/>
    <cellStyle name="Normal 152 2 5" xfId="27590"/>
    <cellStyle name="Normal 152 2 5 2" xfId="27591"/>
    <cellStyle name="Normal 152 2 5_5.4 MD &amp; utilisation-Spatial" xfId="27592"/>
    <cellStyle name="Normal 152 2 6" xfId="27593"/>
    <cellStyle name="Normal 152 2 7" xfId="27594"/>
    <cellStyle name="Normal 152 2_5.4 MD &amp; utilisation-Spatial" xfId="27595"/>
    <cellStyle name="Normal 152 3" xfId="27596"/>
    <cellStyle name="Normal 152 3 2" xfId="27597"/>
    <cellStyle name="Normal 152 3 2 2" xfId="27598"/>
    <cellStyle name="Normal 152 3 2 2 2" xfId="27599"/>
    <cellStyle name="Normal 152 3 2 2 2 2" xfId="27600"/>
    <cellStyle name="Normal 152 3 2 2 2_5.4 MD &amp; utilisation-Spatial" xfId="27601"/>
    <cellStyle name="Normal 152 3 2 2 3" xfId="27602"/>
    <cellStyle name="Normal 152 3 2 2_5.4 MD &amp; utilisation-Spatial" xfId="27603"/>
    <cellStyle name="Normal 152 3 2 3" xfId="27604"/>
    <cellStyle name="Normal 152 3 2 3 2" xfId="27605"/>
    <cellStyle name="Normal 152 3 2 3_5.4 MD &amp; utilisation-Spatial" xfId="27606"/>
    <cellStyle name="Normal 152 3 2 4" xfId="27607"/>
    <cellStyle name="Normal 152 3 2_5.4 MD &amp; utilisation-Spatial" xfId="27608"/>
    <cellStyle name="Normal 152 3 3" xfId="27609"/>
    <cellStyle name="Normal 152 3 3 2" xfId="27610"/>
    <cellStyle name="Normal 152 3 3 2 2" xfId="27611"/>
    <cellStyle name="Normal 152 3 3 2_5.4 MD &amp; utilisation-Spatial" xfId="27612"/>
    <cellStyle name="Normal 152 3 3 3" xfId="27613"/>
    <cellStyle name="Normal 152 3 3_5.4 MD &amp; utilisation-Spatial" xfId="27614"/>
    <cellStyle name="Normal 152 3 4" xfId="27615"/>
    <cellStyle name="Normal 152 3 4 2" xfId="27616"/>
    <cellStyle name="Normal 152 3 4_5.4 MD &amp; utilisation-Spatial" xfId="27617"/>
    <cellStyle name="Normal 152 3 5" xfId="27618"/>
    <cellStyle name="Normal 152 3_5.4 MD &amp; utilisation-Spatial" xfId="27619"/>
    <cellStyle name="Normal 152 4" xfId="27620"/>
    <cellStyle name="Normal 152 4 2" xfId="27621"/>
    <cellStyle name="Normal 152 4 2 2" xfId="27622"/>
    <cellStyle name="Normal 152 4 2 2 2" xfId="27623"/>
    <cellStyle name="Normal 152 4 2 2_5.4 MD &amp; utilisation-Spatial" xfId="27624"/>
    <cellStyle name="Normal 152 4 2 3" xfId="27625"/>
    <cellStyle name="Normal 152 4 2_5.4 MD &amp; utilisation-Spatial" xfId="27626"/>
    <cellStyle name="Normal 152 4 3" xfId="27627"/>
    <cellStyle name="Normal 152 4 3 2" xfId="27628"/>
    <cellStyle name="Normal 152 4 3_5.4 MD &amp; utilisation-Spatial" xfId="27629"/>
    <cellStyle name="Normal 152 4 4" xfId="27630"/>
    <cellStyle name="Normal 152 4_5.4 MD &amp; utilisation-Spatial" xfId="27631"/>
    <cellStyle name="Normal 152 5" xfId="27632"/>
    <cellStyle name="Normal 152 5 2" xfId="27633"/>
    <cellStyle name="Normal 152 5 2 2" xfId="27634"/>
    <cellStyle name="Normal 152 5 2_5.4 MD &amp; utilisation-Spatial" xfId="27635"/>
    <cellStyle name="Normal 152 5 3" xfId="27636"/>
    <cellStyle name="Normal 152 5_5.4 MD &amp; utilisation-Spatial" xfId="27637"/>
    <cellStyle name="Normal 152 6" xfId="27638"/>
    <cellStyle name="Normal 152 6 2" xfId="27639"/>
    <cellStyle name="Normal 152 6_5.4 MD &amp; utilisation-Spatial" xfId="27640"/>
    <cellStyle name="Normal 152 7" xfId="27641"/>
    <cellStyle name="Normal 152 8" xfId="27642"/>
    <cellStyle name="Normal 152_5.4 MD &amp; utilisation-Spatial" xfId="27643"/>
    <cellStyle name="Normal 153" xfId="27644"/>
    <cellStyle name="Normal 153 2" xfId="27645"/>
    <cellStyle name="Normal 153 2 2" xfId="27646"/>
    <cellStyle name="Normal 153 2 2 2" xfId="27647"/>
    <cellStyle name="Normal 153 2 2 2 2" xfId="27648"/>
    <cellStyle name="Normal 153 2 2 2 2 2" xfId="27649"/>
    <cellStyle name="Normal 153 2 2 2 2 2 2" xfId="27650"/>
    <cellStyle name="Normal 153 2 2 2 2 2_5.4 MD &amp; utilisation-Spatial" xfId="27651"/>
    <cellStyle name="Normal 153 2 2 2 2 3" xfId="27652"/>
    <cellStyle name="Normal 153 2 2 2 2_5.4 MD &amp; utilisation-Spatial" xfId="27653"/>
    <cellStyle name="Normal 153 2 2 2 3" xfId="27654"/>
    <cellStyle name="Normal 153 2 2 2 3 2" xfId="27655"/>
    <cellStyle name="Normal 153 2 2 2 3_5.4 MD &amp; utilisation-Spatial" xfId="27656"/>
    <cellStyle name="Normal 153 2 2 2 4" xfId="27657"/>
    <cellStyle name="Normal 153 2 2 2_5.4 MD &amp; utilisation-Spatial" xfId="27658"/>
    <cellStyle name="Normal 153 2 2 3" xfId="27659"/>
    <cellStyle name="Normal 153 2 2 3 2" xfId="27660"/>
    <cellStyle name="Normal 153 2 2 3 2 2" xfId="27661"/>
    <cellStyle name="Normal 153 2 2 3 2_5.4 MD &amp; utilisation-Spatial" xfId="27662"/>
    <cellStyle name="Normal 153 2 2 3 3" xfId="27663"/>
    <cellStyle name="Normal 153 2 2 3_5.4 MD &amp; utilisation-Spatial" xfId="27664"/>
    <cellStyle name="Normal 153 2 2 4" xfId="27665"/>
    <cellStyle name="Normal 153 2 2 4 2" xfId="27666"/>
    <cellStyle name="Normal 153 2 2 4_5.4 MD &amp; utilisation-Spatial" xfId="27667"/>
    <cellStyle name="Normal 153 2 2 5" xfId="27668"/>
    <cellStyle name="Normal 153 2 2_5.4 MD &amp; utilisation-Spatial" xfId="27669"/>
    <cellStyle name="Normal 153 2 3" xfId="27670"/>
    <cellStyle name="Normal 153 2 3 2" xfId="27671"/>
    <cellStyle name="Normal 153 2 3 2 2" xfId="27672"/>
    <cellStyle name="Normal 153 2 3 2 2 2" xfId="27673"/>
    <cellStyle name="Normal 153 2 3 2 2_5.4 MD &amp; utilisation-Spatial" xfId="27674"/>
    <cellStyle name="Normal 153 2 3 2 3" xfId="27675"/>
    <cellStyle name="Normal 153 2 3 2_5.4 MD &amp; utilisation-Spatial" xfId="27676"/>
    <cellStyle name="Normal 153 2 3 3" xfId="27677"/>
    <cellStyle name="Normal 153 2 3 3 2" xfId="27678"/>
    <cellStyle name="Normal 153 2 3 3_5.4 MD &amp; utilisation-Spatial" xfId="27679"/>
    <cellStyle name="Normal 153 2 3 4" xfId="27680"/>
    <cellStyle name="Normal 153 2 3_5.4 MD &amp; utilisation-Spatial" xfId="27681"/>
    <cellStyle name="Normal 153 2 4" xfId="27682"/>
    <cellStyle name="Normal 153 2 4 2" xfId="27683"/>
    <cellStyle name="Normal 153 2 4 2 2" xfId="27684"/>
    <cellStyle name="Normal 153 2 4 2_5.4 MD &amp; utilisation-Spatial" xfId="27685"/>
    <cellStyle name="Normal 153 2 4 3" xfId="27686"/>
    <cellStyle name="Normal 153 2 4_5.4 MD &amp; utilisation-Spatial" xfId="27687"/>
    <cellStyle name="Normal 153 2 5" xfId="27688"/>
    <cellStyle name="Normal 153 2 5 2" xfId="27689"/>
    <cellStyle name="Normal 153 2 5_5.4 MD &amp; utilisation-Spatial" xfId="27690"/>
    <cellStyle name="Normal 153 2 6" xfId="27691"/>
    <cellStyle name="Normal 153 2_5.4 MD &amp; utilisation-Spatial" xfId="27692"/>
    <cellStyle name="Normal 153 3" xfId="27693"/>
    <cellStyle name="Normal 153 3 2" xfId="27694"/>
    <cellStyle name="Normal 153 3 2 2" xfId="27695"/>
    <cellStyle name="Normal 153 3 2 2 2" xfId="27696"/>
    <cellStyle name="Normal 153 3 2 2 2 2" xfId="27697"/>
    <cellStyle name="Normal 153 3 2 2 2_5.4 MD &amp; utilisation-Spatial" xfId="27698"/>
    <cellStyle name="Normal 153 3 2 2 3" xfId="27699"/>
    <cellStyle name="Normal 153 3 2 2_5.4 MD &amp; utilisation-Spatial" xfId="27700"/>
    <cellStyle name="Normal 153 3 2 3" xfId="27701"/>
    <cellStyle name="Normal 153 3 2 3 2" xfId="27702"/>
    <cellStyle name="Normal 153 3 2 3_5.4 MD &amp; utilisation-Spatial" xfId="27703"/>
    <cellStyle name="Normal 153 3 2 4" xfId="27704"/>
    <cellStyle name="Normal 153 3 2_5.4 MD &amp; utilisation-Spatial" xfId="27705"/>
    <cellStyle name="Normal 153 3 3" xfId="27706"/>
    <cellStyle name="Normal 153 3 3 2" xfId="27707"/>
    <cellStyle name="Normal 153 3 3 2 2" xfId="27708"/>
    <cellStyle name="Normal 153 3 3 2_5.4 MD &amp; utilisation-Spatial" xfId="27709"/>
    <cellStyle name="Normal 153 3 3 3" xfId="27710"/>
    <cellStyle name="Normal 153 3 3_5.4 MD &amp; utilisation-Spatial" xfId="27711"/>
    <cellStyle name="Normal 153 3 4" xfId="27712"/>
    <cellStyle name="Normal 153 3 4 2" xfId="27713"/>
    <cellStyle name="Normal 153 3 4_5.4 MD &amp; utilisation-Spatial" xfId="27714"/>
    <cellStyle name="Normal 153 3 5" xfId="27715"/>
    <cellStyle name="Normal 153 3_5.4 MD &amp; utilisation-Spatial" xfId="27716"/>
    <cellStyle name="Normal 153 4" xfId="27717"/>
    <cellStyle name="Normal 153 4 2" xfId="27718"/>
    <cellStyle name="Normal 153 4 2 2" xfId="27719"/>
    <cellStyle name="Normal 153 4 2 2 2" xfId="27720"/>
    <cellStyle name="Normal 153 4 2 2_5.4 MD &amp; utilisation-Spatial" xfId="27721"/>
    <cellStyle name="Normal 153 4 2 3" xfId="27722"/>
    <cellStyle name="Normal 153 4 2_5.4 MD &amp; utilisation-Spatial" xfId="27723"/>
    <cellStyle name="Normal 153 4 3" xfId="27724"/>
    <cellStyle name="Normal 153 4 3 2" xfId="27725"/>
    <cellStyle name="Normal 153 4 3_5.4 MD &amp; utilisation-Spatial" xfId="27726"/>
    <cellStyle name="Normal 153 4 4" xfId="27727"/>
    <cellStyle name="Normal 153 4_5.4 MD &amp; utilisation-Spatial" xfId="27728"/>
    <cellStyle name="Normal 153 5" xfId="27729"/>
    <cellStyle name="Normal 153 5 2" xfId="27730"/>
    <cellStyle name="Normal 153 5 2 2" xfId="27731"/>
    <cellStyle name="Normal 153 5 2_5.4 MD &amp; utilisation-Spatial" xfId="27732"/>
    <cellStyle name="Normal 153 5 3" xfId="27733"/>
    <cellStyle name="Normal 153 5_5.4 MD &amp; utilisation-Spatial" xfId="27734"/>
    <cellStyle name="Normal 153 6" xfId="27735"/>
    <cellStyle name="Normal 153 6 2" xfId="27736"/>
    <cellStyle name="Normal 153 6_5.4 MD &amp; utilisation-Spatial" xfId="27737"/>
    <cellStyle name="Normal 153 7" xfId="27738"/>
    <cellStyle name="Normal 153 8" xfId="27739"/>
    <cellStyle name="Normal 153_5.4 MD &amp; utilisation-Spatial" xfId="27740"/>
    <cellStyle name="Normal 154" xfId="27741"/>
    <cellStyle name="Normal 154 2" xfId="27742"/>
    <cellStyle name="Normal 154 2 2" xfId="27743"/>
    <cellStyle name="Normal 154 2 2 2" xfId="27744"/>
    <cellStyle name="Normal 154 2 2 2 2" xfId="27745"/>
    <cellStyle name="Normal 154 2 2 2 2 2" xfId="27746"/>
    <cellStyle name="Normal 154 2 2 2 2 2 2" xfId="27747"/>
    <cellStyle name="Normal 154 2 2 2 2 2_5.4 MD &amp; utilisation-Spatial" xfId="27748"/>
    <cellStyle name="Normal 154 2 2 2 2 3" xfId="27749"/>
    <cellStyle name="Normal 154 2 2 2 2_5.4 MD &amp; utilisation-Spatial" xfId="27750"/>
    <cellStyle name="Normal 154 2 2 2 3" xfId="27751"/>
    <cellStyle name="Normal 154 2 2 2 3 2" xfId="27752"/>
    <cellStyle name="Normal 154 2 2 2 3_5.4 MD &amp; utilisation-Spatial" xfId="27753"/>
    <cellStyle name="Normal 154 2 2 2 4" xfId="27754"/>
    <cellStyle name="Normal 154 2 2 2_5.4 MD &amp; utilisation-Spatial" xfId="27755"/>
    <cellStyle name="Normal 154 2 2 3" xfId="27756"/>
    <cellStyle name="Normal 154 2 2 3 2" xfId="27757"/>
    <cellStyle name="Normal 154 2 2 3 2 2" xfId="27758"/>
    <cellStyle name="Normal 154 2 2 3 2_5.4 MD &amp; utilisation-Spatial" xfId="27759"/>
    <cellStyle name="Normal 154 2 2 3 3" xfId="27760"/>
    <cellStyle name="Normal 154 2 2 3_5.4 MD &amp; utilisation-Spatial" xfId="27761"/>
    <cellStyle name="Normal 154 2 2 4" xfId="27762"/>
    <cellStyle name="Normal 154 2 2 4 2" xfId="27763"/>
    <cellStyle name="Normal 154 2 2 4_5.4 MD &amp; utilisation-Spatial" xfId="27764"/>
    <cellStyle name="Normal 154 2 2 5" xfId="27765"/>
    <cellStyle name="Normal 154 2 2_5.4 MD &amp; utilisation-Spatial" xfId="27766"/>
    <cellStyle name="Normal 154 2 3" xfId="27767"/>
    <cellStyle name="Normal 154 2 3 2" xfId="27768"/>
    <cellStyle name="Normal 154 2 3 2 2" xfId="27769"/>
    <cellStyle name="Normal 154 2 3 2 2 2" xfId="27770"/>
    <cellStyle name="Normal 154 2 3 2 2_5.4 MD &amp; utilisation-Spatial" xfId="27771"/>
    <cellStyle name="Normal 154 2 3 2 3" xfId="27772"/>
    <cellStyle name="Normal 154 2 3 2_5.4 MD &amp; utilisation-Spatial" xfId="27773"/>
    <cellStyle name="Normal 154 2 3 3" xfId="27774"/>
    <cellStyle name="Normal 154 2 3 3 2" xfId="27775"/>
    <cellStyle name="Normal 154 2 3 3_5.4 MD &amp; utilisation-Spatial" xfId="27776"/>
    <cellStyle name="Normal 154 2 3 4" xfId="27777"/>
    <cellStyle name="Normal 154 2 3_5.4 MD &amp; utilisation-Spatial" xfId="27778"/>
    <cellStyle name="Normal 154 2 4" xfId="27779"/>
    <cellStyle name="Normal 154 2 4 2" xfId="27780"/>
    <cellStyle name="Normal 154 2 4 2 2" xfId="27781"/>
    <cellStyle name="Normal 154 2 4 2_5.4 MD &amp; utilisation-Spatial" xfId="27782"/>
    <cellStyle name="Normal 154 2 4 3" xfId="27783"/>
    <cellStyle name="Normal 154 2 4_5.4 MD &amp; utilisation-Spatial" xfId="27784"/>
    <cellStyle name="Normal 154 2 5" xfId="27785"/>
    <cellStyle name="Normal 154 2 5 2" xfId="27786"/>
    <cellStyle name="Normal 154 2 5_5.4 MD &amp; utilisation-Spatial" xfId="27787"/>
    <cellStyle name="Normal 154 2 6" xfId="27788"/>
    <cellStyle name="Normal 154 2_5.4 MD &amp; utilisation-Spatial" xfId="27789"/>
    <cellStyle name="Normal 154 3" xfId="27790"/>
    <cellStyle name="Normal 154 3 2" xfId="27791"/>
    <cellStyle name="Normal 154 3 2 2" xfId="27792"/>
    <cellStyle name="Normal 154 3 2 2 2" xfId="27793"/>
    <cellStyle name="Normal 154 3 2 2 2 2" xfId="27794"/>
    <cellStyle name="Normal 154 3 2 2 2_5.4 MD &amp; utilisation-Spatial" xfId="27795"/>
    <cellStyle name="Normal 154 3 2 2 3" xfId="27796"/>
    <cellStyle name="Normal 154 3 2 2_5.4 MD &amp; utilisation-Spatial" xfId="27797"/>
    <cellStyle name="Normal 154 3 2 3" xfId="27798"/>
    <cellStyle name="Normal 154 3 2 3 2" xfId="27799"/>
    <cellStyle name="Normal 154 3 2 3_5.4 MD &amp; utilisation-Spatial" xfId="27800"/>
    <cellStyle name="Normal 154 3 2 4" xfId="27801"/>
    <cellStyle name="Normal 154 3 2_5.4 MD &amp; utilisation-Spatial" xfId="27802"/>
    <cellStyle name="Normal 154 3 3" xfId="27803"/>
    <cellStyle name="Normal 154 3 3 2" xfId="27804"/>
    <cellStyle name="Normal 154 3 3 2 2" xfId="27805"/>
    <cellStyle name="Normal 154 3 3 2_5.4 MD &amp; utilisation-Spatial" xfId="27806"/>
    <cellStyle name="Normal 154 3 3 3" xfId="27807"/>
    <cellStyle name="Normal 154 3 3_5.4 MD &amp; utilisation-Spatial" xfId="27808"/>
    <cellStyle name="Normal 154 3 4" xfId="27809"/>
    <cellStyle name="Normal 154 3 4 2" xfId="27810"/>
    <cellStyle name="Normal 154 3 4_5.4 MD &amp; utilisation-Spatial" xfId="27811"/>
    <cellStyle name="Normal 154 3 5" xfId="27812"/>
    <cellStyle name="Normal 154 3_5.4 MD &amp; utilisation-Spatial" xfId="27813"/>
    <cellStyle name="Normal 154 4" xfId="27814"/>
    <cellStyle name="Normal 154 4 2" xfId="27815"/>
    <cellStyle name="Normal 154 4 2 2" xfId="27816"/>
    <cellStyle name="Normal 154 4 2 2 2" xfId="27817"/>
    <cellStyle name="Normal 154 4 2 2_5.4 MD &amp; utilisation-Spatial" xfId="27818"/>
    <cellStyle name="Normal 154 4 2 3" xfId="27819"/>
    <cellStyle name="Normal 154 4 2_5.4 MD &amp; utilisation-Spatial" xfId="27820"/>
    <cellStyle name="Normal 154 4 3" xfId="27821"/>
    <cellStyle name="Normal 154 4 3 2" xfId="27822"/>
    <cellStyle name="Normal 154 4 3_5.4 MD &amp; utilisation-Spatial" xfId="27823"/>
    <cellStyle name="Normal 154 4 4" xfId="27824"/>
    <cellStyle name="Normal 154 4_5.4 MD &amp; utilisation-Spatial" xfId="27825"/>
    <cellStyle name="Normal 154 5" xfId="27826"/>
    <cellStyle name="Normal 154 5 2" xfId="27827"/>
    <cellStyle name="Normal 154 5 2 2" xfId="27828"/>
    <cellStyle name="Normal 154 5 2_5.4 MD &amp; utilisation-Spatial" xfId="27829"/>
    <cellStyle name="Normal 154 5 3" xfId="27830"/>
    <cellStyle name="Normal 154 5_5.4 MD &amp; utilisation-Spatial" xfId="27831"/>
    <cellStyle name="Normal 154 6" xfId="27832"/>
    <cellStyle name="Normal 154 6 2" xfId="27833"/>
    <cellStyle name="Normal 154 6_5.4 MD &amp; utilisation-Spatial" xfId="27834"/>
    <cellStyle name="Normal 154 7" xfId="27835"/>
    <cellStyle name="Normal 154 8" xfId="27836"/>
    <cellStyle name="Normal 154_5.4 MD &amp; utilisation-Spatial" xfId="27837"/>
    <cellStyle name="Normal 155" xfId="27838"/>
    <cellStyle name="Normal 155 2" xfId="27839"/>
    <cellStyle name="Normal 155 2 2" xfId="27840"/>
    <cellStyle name="Normal 155 2 2 2" xfId="27841"/>
    <cellStyle name="Normal 155 2 2 2 2" xfId="27842"/>
    <cellStyle name="Normal 155 2 2 2 2 2" xfId="27843"/>
    <cellStyle name="Normal 155 2 2 2 2 2 2" xfId="27844"/>
    <cellStyle name="Normal 155 2 2 2 2 2_5.4 MD &amp; utilisation-Spatial" xfId="27845"/>
    <cellStyle name="Normal 155 2 2 2 2 3" xfId="27846"/>
    <cellStyle name="Normal 155 2 2 2 2_5.4 MD &amp; utilisation-Spatial" xfId="27847"/>
    <cellStyle name="Normal 155 2 2 2 3" xfId="27848"/>
    <cellStyle name="Normal 155 2 2 2 3 2" xfId="27849"/>
    <cellStyle name="Normal 155 2 2 2 3_5.4 MD &amp; utilisation-Spatial" xfId="27850"/>
    <cellStyle name="Normal 155 2 2 2 4" xfId="27851"/>
    <cellStyle name="Normal 155 2 2 2_5.4 MD &amp; utilisation-Spatial" xfId="27852"/>
    <cellStyle name="Normal 155 2 2 3" xfId="27853"/>
    <cellStyle name="Normal 155 2 2 3 2" xfId="27854"/>
    <cellStyle name="Normal 155 2 2 3 2 2" xfId="27855"/>
    <cellStyle name="Normal 155 2 2 3 2_5.4 MD &amp; utilisation-Spatial" xfId="27856"/>
    <cellStyle name="Normal 155 2 2 3 3" xfId="27857"/>
    <cellStyle name="Normal 155 2 2 3_5.4 MD &amp; utilisation-Spatial" xfId="27858"/>
    <cellStyle name="Normal 155 2 2 4" xfId="27859"/>
    <cellStyle name="Normal 155 2 2 4 2" xfId="27860"/>
    <cellStyle name="Normal 155 2 2 4_5.4 MD &amp; utilisation-Spatial" xfId="27861"/>
    <cellStyle name="Normal 155 2 2 5" xfId="27862"/>
    <cellStyle name="Normal 155 2 2_5.4 MD &amp; utilisation-Spatial" xfId="27863"/>
    <cellStyle name="Normal 155 2 3" xfId="27864"/>
    <cellStyle name="Normal 155 2 3 2" xfId="27865"/>
    <cellStyle name="Normal 155 2 3 2 2" xfId="27866"/>
    <cellStyle name="Normal 155 2 3 2 2 2" xfId="27867"/>
    <cellStyle name="Normal 155 2 3 2 2_5.4 MD &amp; utilisation-Spatial" xfId="27868"/>
    <cellStyle name="Normal 155 2 3 2 3" xfId="27869"/>
    <cellStyle name="Normal 155 2 3 2_5.4 MD &amp; utilisation-Spatial" xfId="27870"/>
    <cellStyle name="Normal 155 2 3 3" xfId="27871"/>
    <cellStyle name="Normal 155 2 3 3 2" xfId="27872"/>
    <cellStyle name="Normal 155 2 3 3_5.4 MD &amp; utilisation-Spatial" xfId="27873"/>
    <cellStyle name="Normal 155 2 3 4" xfId="27874"/>
    <cellStyle name="Normal 155 2 3_5.4 MD &amp; utilisation-Spatial" xfId="27875"/>
    <cellStyle name="Normal 155 2 4" xfId="27876"/>
    <cellStyle name="Normal 155 2 4 2" xfId="27877"/>
    <cellStyle name="Normal 155 2 4 2 2" xfId="27878"/>
    <cellStyle name="Normal 155 2 4 2_5.4 MD &amp; utilisation-Spatial" xfId="27879"/>
    <cellStyle name="Normal 155 2 4 3" xfId="27880"/>
    <cellStyle name="Normal 155 2 4_5.4 MD &amp; utilisation-Spatial" xfId="27881"/>
    <cellStyle name="Normal 155 2 5" xfId="27882"/>
    <cellStyle name="Normal 155 2 5 2" xfId="27883"/>
    <cellStyle name="Normal 155 2 5_5.4 MD &amp; utilisation-Spatial" xfId="27884"/>
    <cellStyle name="Normal 155 2 6" xfId="27885"/>
    <cellStyle name="Normal 155 2 7" xfId="27886"/>
    <cellStyle name="Normal 155 2_5.4 MD &amp; utilisation-Spatial" xfId="27887"/>
    <cellStyle name="Normal 155 3" xfId="27888"/>
    <cellStyle name="Normal 155 3 2" xfId="27889"/>
    <cellStyle name="Normal 155 3 2 2" xfId="27890"/>
    <cellStyle name="Normal 155 3 2 2 2" xfId="27891"/>
    <cellStyle name="Normal 155 3 2 2 2 2" xfId="27892"/>
    <cellStyle name="Normal 155 3 2 2 2_5.4 MD &amp; utilisation-Spatial" xfId="27893"/>
    <cellStyle name="Normal 155 3 2 2 3" xfId="27894"/>
    <cellStyle name="Normal 155 3 2 2_5.4 MD &amp; utilisation-Spatial" xfId="27895"/>
    <cellStyle name="Normal 155 3 2 3" xfId="27896"/>
    <cellStyle name="Normal 155 3 2 3 2" xfId="27897"/>
    <cellStyle name="Normal 155 3 2 3_5.4 MD &amp; utilisation-Spatial" xfId="27898"/>
    <cellStyle name="Normal 155 3 2 4" xfId="27899"/>
    <cellStyle name="Normal 155 3 2_5.4 MD &amp; utilisation-Spatial" xfId="27900"/>
    <cellStyle name="Normal 155 3 3" xfId="27901"/>
    <cellStyle name="Normal 155 3 3 2" xfId="27902"/>
    <cellStyle name="Normal 155 3 3 2 2" xfId="27903"/>
    <cellStyle name="Normal 155 3 3 2_5.4 MD &amp; utilisation-Spatial" xfId="27904"/>
    <cellStyle name="Normal 155 3 3 3" xfId="27905"/>
    <cellStyle name="Normal 155 3 3_5.4 MD &amp; utilisation-Spatial" xfId="27906"/>
    <cellStyle name="Normal 155 3 4" xfId="27907"/>
    <cellStyle name="Normal 155 3 4 2" xfId="27908"/>
    <cellStyle name="Normal 155 3 4_5.4 MD &amp; utilisation-Spatial" xfId="27909"/>
    <cellStyle name="Normal 155 3 5" xfId="27910"/>
    <cellStyle name="Normal 155 3_5.4 MD &amp; utilisation-Spatial" xfId="27911"/>
    <cellStyle name="Normal 155 4" xfId="27912"/>
    <cellStyle name="Normal 155 4 2" xfId="27913"/>
    <cellStyle name="Normal 155 4 2 2" xfId="27914"/>
    <cellStyle name="Normal 155 4 2 2 2" xfId="27915"/>
    <cellStyle name="Normal 155 4 2 2_5.4 MD &amp; utilisation-Spatial" xfId="27916"/>
    <cellStyle name="Normal 155 4 2 3" xfId="27917"/>
    <cellStyle name="Normal 155 4 2_5.4 MD &amp; utilisation-Spatial" xfId="27918"/>
    <cellStyle name="Normal 155 4 3" xfId="27919"/>
    <cellStyle name="Normal 155 4 3 2" xfId="27920"/>
    <cellStyle name="Normal 155 4 3_5.4 MD &amp; utilisation-Spatial" xfId="27921"/>
    <cellStyle name="Normal 155 4 4" xfId="27922"/>
    <cellStyle name="Normal 155 4_5.4 MD &amp; utilisation-Spatial" xfId="27923"/>
    <cellStyle name="Normal 155 5" xfId="27924"/>
    <cellStyle name="Normal 155 5 2" xfId="27925"/>
    <cellStyle name="Normal 155 5 2 2" xfId="27926"/>
    <cellStyle name="Normal 155 5 2_5.4 MD &amp; utilisation-Spatial" xfId="27927"/>
    <cellStyle name="Normal 155 5 3" xfId="27928"/>
    <cellStyle name="Normal 155 5_5.4 MD &amp; utilisation-Spatial" xfId="27929"/>
    <cellStyle name="Normal 155 6" xfId="27930"/>
    <cellStyle name="Normal 155 6 2" xfId="27931"/>
    <cellStyle name="Normal 155 6_5.4 MD &amp; utilisation-Spatial" xfId="27932"/>
    <cellStyle name="Normal 155 7" xfId="27933"/>
    <cellStyle name="Normal 155 8" xfId="27934"/>
    <cellStyle name="Normal 155_5.4 MD &amp; utilisation-Spatial" xfId="27935"/>
    <cellStyle name="Normal 156" xfId="27936"/>
    <cellStyle name="Normal 156 2" xfId="27937"/>
    <cellStyle name="Normal 156 2 2" xfId="27938"/>
    <cellStyle name="Normal 156 2 2 2" xfId="27939"/>
    <cellStyle name="Normal 156 2 2 2 2" xfId="27940"/>
    <cellStyle name="Normal 156 2 2 2 2 2" xfId="27941"/>
    <cellStyle name="Normal 156 2 2 2 2 2 2" xfId="27942"/>
    <cellStyle name="Normal 156 2 2 2 2 2_5.4 MD &amp; utilisation-Spatial" xfId="27943"/>
    <cellStyle name="Normal 156 2 2 2 2 3" xfId="27944"/>
    <cellStyle name="Normal 156 2 2 2 2_5.4 MD &amp; utilisation-Spatial" xfId="27945"/>
    <cellStyle name="Normal 156 2 2 2 3" xfId="27946"/>
    <cellStyle name="Normal 156 2 2 2 3 2" xfId="27947"/>
    <cellStyle name="Normal 156 2 2 2 3_5.4 MD &amp; utilisation-Spatial" xfId="27948"/>
    <cellStyle name="Normal 156 2 2 2 4" xfId="27949"/>
    <cellStyle name="Normal 156 2 2 2_5.4 MD &amp; utilisation-Spatial" xfId="27950"/>
    <cellStyle name="Normal 156 2 2 3" xfId="27951"/>
    <cellStyle name="Normal 156 2 2 3 2" xfId="27952"/>
    <cellStyle name="Normal 156 2 2 3 2 2" xfId="27953"/>
    <cellStyle name="Normal 156 2 2 3 2_5.4 MD &amp; utilisation-Spatial" xfId="27954"/>
    <cellStyle name="Normal 156 2 2 3 3" xfId="27955"/>
    <cellStyle name="Normal 156 2 2 3_5.4 MD &amp; utilisation-Spatial" xfId="27956"/>
    <cellStyle name="Normal 156 2 2 4" xfId="27957"/>
    <cellStyle name="Normal 156 2 2 4 2" xfId="27958"/>
    <cellStyle name="Normal 156 2 2 4_5.4 MD &amp; utilisation-Spatial" xfId="27959"/>
    <cellStyle name="Normal 156 2 2 5" xfId="27960"/>
    <cellStyle name="Normal 156 2 2_5.4 MD &amp; utilisation-Spatial" xfId="27961"/>
    <cellStyle name="Normal 156 2 3" xfId="27962"/>
    <cellStyle name="Normal 156 2 3 2" xfId="27963"/>
    <cellStyle name="Normal 156 2 3 2 2" xfId="27964"/>
    <cellStyle name="Normal 156 2 3 2 2 2" xfId="27965"/>
    <cellStyle name="Normal 156 2 3 2 2_5.4 MD &amp; utilisation-Spatial" xfId="27966"/>
    <cellStyle name="Normal 156 2 3 2 3" xfId="27967"/>
    <cellStyle name="Normal 156 2 3 2_5.4 MD &amp; utilisation-Spatial" xfId="27968"/>
    <cellStyle name="Normal 156 2 3 3" xfId="27969"/>
    <cellStyle name="Normal 156 2 3 3 2" xfId="27970"/>
    <cellStyle name="Normal 156 2 3 3_5.4 MD &amp; utilisation-Spatial" xfId="27971"/>
    <cellStyle name="Normal 156 2 3 4" xfId="27972"/>
    <cellStyle name="Normal 156 2 3_5.4 MD &amp; utilisation-Spatial" xfId="27973"/>
    <cellStyle name="Normal 156 2 4" xfId="27974"/>
    <cellStyle name="Normal 156 2 4 2" xfId="27975"/>
    <cellStyle name="Normal 156 2 4 2 2" xfId="27976"/>
    <cellStyle name="Normal 156 2 4 2_5.4 MD &amp; utilisation-Spatial" xfId="27977"/>
    <cellStyle name="Normal 156 2 4 3" xfId="27978"/>
    <cellStyle name="Normal 156 2 4_5.4 MD &amp; utilisation-Spatial" xfId="27979"/>
    <cellStyle name="Normal 156 2 5" xfId="27980"/>
    <cellStyle name="Normal 156 2 5 2" xfId="27981"/>
    <cellStyle name="Normal 156 2 5_5.4 MD &amp; utilisation-Spatial" xfId="27982"/>
    <cellStyle name="Normal 156 2 6" xfId="27983"/>
    <cellStyle name="Normal 156 2 7" xfId="27984"/>
    <cellStyle name="Normal 156 2_5.4 MD &amp; utilisation-Spatial" xfId="27985"/>
    <cellStyle name="Normal 156 3" xfId="27986"/>
    <cellStyle name="Normal 156 3 2" xfId="27987"/>
    <cellStyle name="Normal 156 3 2 2" xfId="27988"/>
    <cellStyle name="Normal 156 3 2 2 2" xfId="27989"/>
    <cellStyle name="Normal 156 3 2 2 2 2" xfId="27990"/>
    <cellStyle name="Normal 156 3 2 2 2_5.4 MD &amp; utilisation-Spatial" xfId="27991"/>
    <cellStyle name="Normal 156 3 2 2 3" xfId="27992"/>
    <cellStyle name="Normal 156 3 2 2_5.4 MD &amp; utilisation-Spatial" xfId="27993"/>
    <cellStyle name="Normal 156 3 2 3" xfId="27994"/>
    <cellStyle name="Normal 156 3 2 3 2" xfId="27995"/>
    <cellStyle name="Normal 156 3 2 3_5.4 MD &amp; utilisation-Spatial" xfId="27996"/>
    <cellStyle name="Normal 156 3 2 4" xfId="27997"/>
    <cellStyle name="Normal 156 3 2_5.4 MD &amp; utilisation-Spatial" xfId="27998"/>
    <cellStyle name="Normal 156 3 3" xfId="27999"/>
    <cellStyle name="Normal 156 3 3 2" xfId="28000"/>
    <cellStyle name="Normal 156 3 3 2 2" xfId="28001"/>
    <cellStyle name="Normal 156 3 3 2_5.4 MD &amp; utilisation-Spatial" xfId="28002"/>
    <cellStyle name="Normal 156 3 3 3" xfId="28003"/>
    <cellStyle name="Normal 156 3 3_5.4 MD &amp; utilisation-Spatial" xfId="28004"/>
    <cellStyle name="Normal 156 3 4" xfId="28005"/>
    <cellStyle name="Normal 156 3 4 2" xfId="28006"/>
    <cellStyle name="Normal 156 3 4_5.4 MD &amp; utilisation-Spatial" xfId="28007"/>
    <cellStyle name="Normal 156 3 5" xfId="28008"/>
    <cellStyle name="Normal 156 3_5.4 MD &amp; utilisation-Spatial" xfId="28009"/>
    <cellStyle name="Normal 156 4" xfId="28010"/>
    <cellStyle name="Normal 156 4 2" xfId="28011"/>
    <cellStyle name="Normal 156 4 2 2" xfId="28012"/>
    <cellStyle name="Normal 156 4 2 2 2" xfId="28013"/>
    <cellStyle name="Normal 156 4 2 2_5.4 MD &amp; utilisation-Spatial" xfId="28014"/>
    <cellStyle name="Normal 156 4 2 3" xfId="28015"/>
    <cellStyle name="Normal 156 4 2_5.4 MD &amp; utilisation-Spatial" xfId="28016"/>
    <cellStyle name="Normal 156 4 3" xfId="28017"/>
    <cellStyle name="Normal 156 4 3 2" xfId="28018"/>
    <cellStyle name="Normal 156 4 3_5.4 MD &amp; utilisation-Spatial" xfId="28019"/>
    <cellStyle name="Normal 156 4 4" xfId="28020"/>
    <cellStyle name="Normal 156 4_5.4 MD &amp; utilisation-Spatial" xfId="28021"/>
    <cellStyle name="Normal 156 5" xfId="28022"/>
    <cellStyle name="Normal 156 5 2" xfId="28023"/>
    <cellStyle name="Normal 156 5 2 2" xfId="28024"/>
    <cellStyle name="Normal 156 5 2_5.4 MD &amp; utilisation-Spatial" xfId="28025"/>
    <cellStyle name="Normal 156 5 3" xfId="28026"/>
    <cellStyle name="Normal 156 5_5.4 MD &amp; utilisation-Spatial" xfId="28027"/>
    <cellStyle name="Normal 156 6" xfId="28028"/>
    <cellStyle name="Normal 156 6 2" xfId="28029"/>
    <cellStyle name="Normal 156 6_5.4 MD &amp; utilisation-Spatial" xfId="28030"/>
    <cellStyle name="Normal 156 7" xfId="28031"/>
    <cellStyle name="Normal 156 8" xfId="28032"/>
    <cellStyle name="Normal 156_5.4 MD &amp; utilisation-Spatial" xfId="28033"/>
    <cellStyle name="Normal 157" xfId="28034"/>
    <cellStyle name="Normal 157 2" xfId="28035"/>
    <cellStyle name="Normal 158" xfId="28036"/>
    <cellStyle name="Normal 158 2" xfId="28037"/>
    <cellStyle name="Normal 159" xfId="28038"/>
    <cellStyle name="Normal 159 2" xfId="28039"/>
    <cellStyle name="Normal 16" xfId="28040"/>
    <cellStyle name="Normal 16 2" xfId="28041"/>
    <cellStyle name="Normal 16 2 2" xfId="28042"/>
    <cellStyle name="Normal 16 2 2 2" xfId="28043"/>
    <cellStyle name="Normal 16 2 3" xfId="28044"/>
    <cellStyle name="Normal 16 2 4" xfId="28045"/>
    <cellStyle name="Normal 16 2 5" xfId="28046"/>
    <cellStyle name="Normal 16 2_5.4 MD &amp; utilisation-Spatial" xfId="28047"/>
    <cellStyle name="Normal 16 3" xfId="28048"/>
    <cellStyle name="Normal 16 3 2" xfId="28049"/>
    <cellStyle name="Normal 16 3 3" xfId="28050"/>
    <cellStyle name="Normal 16 3 4" xfId="28051"/>
    <cellStyle name="Normal 16 4" xfId="28052"/>
    <cellStyle name="Normal 16 4 2" xfId="28053"/>
    <cellStyle name="Normal 16 4 2 2" xfId="28054"/>
    <cellStyle name="Normal 16 4 2 2 2" xfId="28055"/>
    <cellStyle name="Normal 16 4 2 2 2 2" xfId="28056"/>
    <cellStyle name="Normal 16 4 2 2 2 2 2" xfId="28057"/>
    <cellStyle name="Normal 16 4 2 2 2 2_5.4 MD &amp; utilisation-Spatial" xfId="28058"/>
    <cellStyle name="Normal 16 4 2 2 2 3" xfId="28059"/>
    <cellStyle name="Normal 16 4 2 2 2_5.4 MD &amp; utilisation-Spatial" xfId="28060"/>
    <cellStyle name="Normal 16 4 2 2 3" xfId="28061"/>
    <cellStyle name="Normal 16 4 2 2 3 2" xfId="28062"/>
    <cellStyle name="Normal 16 4 2 2 3_5.4 MD &amp; utilisation-Spatial" xfId="28063"/>
    <cellStyle name="Normal 16 4 2 2 4" xfId="28064"/>
    <cellStyle name="Normal 16 4 2 2_5.4 MD &amp; utilisation-Spatial" xfId="28065"/>
    <cellStyle name="Normal 16 4 2 3" xfId="28066"/>
    <cellStyle name="Normal 16 4 2 3 2" xfId="28067"/>
    <cellStyle name="Normal 16 4 2 3 2 2" xfId="28068"/>
    <cellStyle name="Normal 16 4 2 3 2_5.4 MD &amp; utilisation-Spatial" xfId="28069"/>
    <cellStyle name="Normal 16 4 2 3 3" xfId="28070"/>
    <cellStyle name="Normal 16 4 2 3_5.4 MD &amp; utilisation-Spatial" xfId="28071"/>
    <cellStyle name="Normal 16 4 2 4" xfId="28072"/>
    <cellStyle name="Normal 16 4 2 4 2" xfId="28073"/>
    <cellStyle name="Normal 16 4 2 4_5.4 MD &amp; utilisation-Spatial" xfId="28074"/>
    <cellStyle name="Normal 16 4 2 5" xfId="28075"/>
    <cellStyle name="Normal 16 4 2_5.4 MD &amp; utilisation-Spatial" xfId="28076"/>
    <cellStyle name="Normal 16 4 3" xfId="28077"/>
    <cellStyle name="Normal 16 4 3 2" xfId="28078"/>
    <cellStyle name="Normal 16 4 4" xfId="28079"/>
    <cellStyle name="Normal 16 4 4 2" xfId="28080"/>
    <cellStyle name="Normal 16 4 4_5.4 MD &amp; utilisation-Spatial" xfId="28081"/>
    <cellStyle name="Normal 16 4 5" xfId="28082"/>
    <cellStyle name="Normal 16 4_5.4 MD &amp; utilisation-Spatial" xfId="28083"/>
    <cellStyle name="Normal 16 5" xfId="28084"/>
    <cellStyle name="Normal 16 6" xfId="28085"/>
    <cellStyle name="Normal 16 7" xfId="28086"/>
    <cellStyle name="Normal 16_5.4 MD &amp; utilisation-Spatial" xfId="28087"/>
    <cellStyle name="Normal 160" xfId="28088"/>
    <cellStyle name="Normal 160 2" xfId="28089"/>
    <cellStyle name="Normal 161" xfId="28090"/>
    <cellStyle name="Normal 161 2" xfId="28091"/>
    <cellStyle name="Normal 161 2 2" xfId="28092"/>
    <cellStyle name="Normal 161 2 2 2" xfId="28093"/>
    <cellStyle name="Normal 161 2 2 2 2" xfId="28094"/>
    <cellStyle name="Normal 161 2 2 2 2 2" xfId="28095"/>
    <cellStyle name="Normal 161 2 2 2 2 2 2" xfId="28096"/>
    <cellStyle name="Normal 161 2 2 2 2 2_5.4 MD &amp; utilisation-Spatial" xfId="28097"/>
    <cellStyle name="Normal 161 2 2 2 2 3" xfId="28098"/>
    <cellStyle name="Normal 161 2 2 2 2_5.4 MD &amp; utilisation-Spatial" xfId="28099"/>
    <cellStyle name="Normal 161 2 2 2 3" xfId="28100"/>
    <cellStyle name="Normal 161 2 2 2 3 2" xfId="28101"/>
    <cellStyle name="Normal 161 2 2 2 3_5.4 MD &amp; utilisation-Spatial" xfId="28102"/>
    <cellStyle name="Normal 161 2 2 2 4" xfId="28103"/>
    <cellStyle name="Normal 161 2 2 2_5.4 MD &amp; utilisation-Spatial" xfId="28104"/>
    <cellStyle name="Normal 161 2 2 3" xfId="28105"/>
    <cellStyle name="Normal 161 2 2 3 2" xfId="28106"/>
    <cellStyle name="Normal 161 2 2 3 2 2" xfId="28107"/>
    <cellStyle name="Normal 161 2 2 3 2_5.4 MD &amp; utilisation-Spatial" xfId="28108"/>
    <cellStyle name="Normal 161 2 2 3 3" xfId="28109"/>
    <cellStyle name="Normal 161 2 2 3_5.4 MD &amp; utilisation-Spatial" xfId="28110"/>
    <cellStyle name="Normal 161 2 2 4" xfId="28111"/>
    <cellStyle name="Normal 161 2 2 4 2" xfId="28112"/>
    <cellStyle name="Normal 161 2 2 4_5.4 MD &amp; utilisation-Spatial" xfId="28113"/>
    <cellStyle name="Normal 161 2 2 5" xfId="28114"/>
    <cellStyle name="Normal 161 2 2_5.4 MD &amp; utilisation-Spatial" xfId="28115"/>
    <cellStyle name="Normal 161 2 3" xfId="28116"/>
    <cellStyle name="Normal 161 2 3 2" xfId="28117"/>
    <cellStyle name="Normal 161 2 3 2 2" xfId="28118"/>
    <cellStyle name="Normal 161 2 3 2 2 2" xfId="28119"/>
    <cellStyle name="Normal 161 2 3 2 2_5.4 MD &amp; utilisation-Spatial" xfId="28120"/>
    <cellStyle name="Normal 161 2 3 2 3" xfId="28121"/>
    <cellStyle name="Normal 161 2 3 2_5.4 MD &amp; utilisation-Spatial" xfId="28122"/>
    <cellStyle name="Normal 161 2 3 3" xfId="28123"/>
    <cellStyle name="Normal 161 2 3 3 2" xfId="28124"/>
    <cellStyle name="Normal 161 2 3 3_5.4 MD &amp; utilisation-Spatial" xfId="28125"/>
    <cellStyle name="Normal 161 2 3 4" xfId="28126"/>
    <cellStyle name="Normal 161 2 3_5.4 MD &amp; utilisation-Spatial" xfId="28127"/>
    <cellStyle name="Normal 161 2 4" xfId="28128"/>
    <cellStyle name="Normal 161 2 4 2" xfId="28129"/>
    <cellStyle name="Normal 161 2 4 2 2" xfId="28130"/>
    <cellStyle name="Normal 161 2 4 2_5.4 MD &amp; utilisation-Spatial" xfId="28131"/>
    <cellStyle name="Normal 161 2 4 3" xfId="28132"/>
    <cellStyle name="Normal 161 2 4_5.4 MD &amp; utilisation-Spatial" xfId="28133"/>
    <cellStyle name="Normal 161 2 5" xfId="28134"/>
    <cellStyle name="Normal 161 2 5 2" xfId="28135"/>
    <cellStyle name="Normal 161 2 5_5.4 MD &amp; utilisation-Spatial" xfId="28136"/>
    <cellStyle name="Normal 161 2 6" xfId="28137"/>
    <cellStyle name="Normal 161 2 7" xfId="28138"/>
    <cellStyle name="Normal 161 2_5.4 MD &amp; utilisation-Spatial" xfId="28139"/>
    <cellStyle name="Normal 161 3" xfId="28140"/>
    <cellStyle name="Normal 161 3 2" xfId="28141"/>
    <cellStyle name="Normal 161 3 2 2" xfId="28142"/>
    <cellStyle name="Normal 161 3 2 2 2" xfId="28143"/>
    <cellStyle name="Normal 161 3 2 2 2 2" xfId="28144"/>
    <cellStyle name="Normal 161 3 2 2 2_5.4 MD &amp; utilisation-Spatial" xfId="28145"/>
    <cellStyle name="Normal 161 3 2 2 3" xfId="28146"/>
    <cellStyle name="Normal 161 3 2 2_5.4 MD &amp; utilisation-Spatial" xfId="28147"/>
    <cellStyle name="Normal 161 3 2 3" xfId="28148"/>
    <cellStyle name="Normal 161 3 2 3 2" xfId="28149"/>
    <cellStyle name="Normal 161 3 2 3_5.4 MD &amp; utilisation-Spatial" xfId="28150"/>
    <cellStyle name="Normal 161 3 2 4" xfId="28151"/>
    <cellStyle name="Normal 161 3 2_5.4 MD &amp; utilisation-Spatial" xfId="28152"/>
    <cellStyle name="Normal 161 3 3" xfId="28153"/>
    <cellStyle name="Normal 161 3 3 2" xfId="28154"/>
    <cellStyle name="Normal 161 3 3 2 2" xfId="28155"/>
    <cellStyle name="Normal 161 3 3 2_5.4 MD &amp; utilisation-Spatial" xfId="28156"/>
    <cellStyle name="Normal 161 3 3 3" xfId="28157"/>
    <cellStyle name="Normal 161 3 3_5.4 MD &amp; utilisation-Spatial" xfId="28158"/>
    <cellStyle name="Normal 161 3 4" xfId="28159"/>
    <cellStyle name="Normal 161 3 4 2" xfId="28160"/>
    <cellStyle name="Normal 161 3 4_5.4 MD &amp; utilisation-Spatial" xfId="28161"/>
    <cellStyle name="Normal 161 3 5" xfId="28162"/>
    <cellStyle name="Normal 161 3_5.4 MD &amp; utilisation-Spatial" xfId="28163"/>
    <cellStyle name="Normal 161 4" xfId="28164"/>
    <cellStyle name="Normal 161 4 2" xfId="28165"/>
    <cellStyle name="Normal 161 4 2 2" xfId="28166"/>
    <cellStyle name="Normal 161 4 2 2 2" xfId="28167"/>
    <cellStyle name="Normal 161 4 2 2_5.4 MD &amp; utilisation-Spatial" xfId="28168"/>
    <cellStyle name="Normal 161 4 2 3" xfId="28169"/>
    <cellStyle name="Normal 161 4 2_5.4 MD &amp; utilisation-Spatial" xfId="28170"/>
    <cellStyle name="Normal 161 4 3" xfId="28171"/>
    <cellStyle name="Normal 161 4 3 2" xfId="28172"/>
    <cellStyle name="Normal 161 4 3_5.4 MD &amp; utilisation-Spatial" xfId="28173"/>
    <cellStyle name="Normal 161 4 4" xfId="28174"/>
    <cellStyle name="Normal 161 4_5.4 MD &amp; utilisation-Spatial" xfId="28175"/>
    <cellStyle name="Normal 161 5" xfId="28176"/>
    <cellStyle name="Normal 161 5 2" xfId="28177"/>
    <cellStyle name="Normal 161 5 2 2" xfId="28178"/>
    <cellStyle name="Normal 161 5 2_5.4 MD &amp; utilisation-Spatial" xfId="28179"/>
    <cellStyle name="Normal 161 5 3" xfId="28180"/>
    <cellStyle name="Normal 161 5_5.4 MD &amp; utilisation-Spatial" xfId="28181"/>
    <cellStyle name="Normal 161 6" xfId="28182"/>
    <cellStyle name="Normal 161 6 2" xfId="28183"/>
    <cellStyle name="Normal 161 6_5.4 MD &amp; utilisation-Spatial" xfId="28184"/>
    <cellStyle name="Normal 161 7" xfId="28185"/>
    <cellStyle name="Normal 161 8" xfId="28186"/>
    <cellStyle name="Normal 161_5.4 MD &amp; utilisation-Spatial" xfId="28187"/>
    <cellStyle name="Normal 162" xfId="28188"/>
    <cellStyle name="Normal 162 2" xfId="28189"/>
    <cellStyle name="Normal 162 2 2" xfId="28190"/>
    <cellStyle name="Normal 162 2 2 2" xfId="28191"/>
    <cellStyle name="Normal 162 2 2 2 2" xfId="28192"/>
    <cellStyle name="Normal 162 2 2 2 2 2" xfId="28193"/>
    <cellStyle name="Normal 162 2 2 2 2 2 2" xfId="28194"/>
    <cellStyle name="Normal 162 2 2 2 2 2_5.4 MD &amp; utilisation-Spatial" xfId="28195"/>
    <cellStyle name="Normal 162 2 2 2 2 3" xfId="28196"/>
    <cellStyle name="Normal 162 2 2 2 2_5.4 MD &amp; utilisation-Spatial" xfId="28197"/>
    <cellStyle name="Normal 162 2 2 2 3" xfId="28198"/>
    <cellStyle name="Normal 162 2 2 2 3 2" xfId="28199"/>
    <cellStyle name="Normal 162 2 2 2 3_5.4 MD &amp; utilisation-Spatial" xfId="28200"/>
    <cellStyle name="Normal 162 2 2 2 4" xfId="28201"/>
    <cellStyle name="Normal 162 2 2 2_5.4 MD &amp; utilisation-Spatial" xfId="28202"/>
    <cellStyle name="Normal 162 2 2 3" xfId="28203"/>
    <cellStyle name="Normal 162 2 2 3 2" xfId="28204"/>
    <cellStyle name="Normal 162 2 2 3 2 2" xfId="28205"/>
    <cellStyle name="Normal 162 2 2 3 2_5.4 MD &amp; utilisation-Spatial" xfId="28206"/>
    <cellStyle name="Normal 162 2 2 3 3" xfId="28207"/>
    <cellStyle name="Normal 162 2 2 3_5.4 MD &amp; utilisation-Spatial" xfId="28208"/>
    <cellStyle name="Normal 162 2 2 4" xfId="28209"/>
    <cellStyle name="Normal 162 2 2 4 2" xfId="28210"/>
    <cellStyle name="Normal 162 2 2 4_5.4 MD &amp; utilisation-Spatial" xfId="28211"/>
    <cellStyle name="Normal 162 2 2 5" xfId="28212"/>
    <cellStyle name="Normal 162 2 2_5.4 MD &amp; utilisation-Spatial" xfId="28213"/>
    <cellStyle name="Normal 162 2 3" xfId="28214"/>
    <cellStyle name="Normal 162 2 3 2" xfId="28215"/>
    <cellStyle name="Normal 162 2 3 2 2" xfId="28216"/>
    <cellStyle name="Normal 162 2 3 2 2 2" xfId="28217"/>
    <cellStyle name="Normal 162 2 3 2 2_5.4 MD &amp; utilisation-Spatial" xfId="28218"/>
    <cellStyle name="Normal 162 2 3 2 3" xfId="28219"/>
    <cellStyle name="Normal 162 2 3 2_5.4 MD &amp; utilisation-Spatial" xfId="28220"/>
    <cellStyle name="Normal 162 2 3 3" xfId="28221"/>
    <cellStyle name="Normal 162 2 3 3 2" xfId="28222"/>
    <cellStyle name="Normal 162 2 3 3_5.4 MD &amp; utilisation-Spatial" xfId="28223"/>
    <cellStyle name="Normal 162 2 3 4" xfId="28224"/>
    <cellStyle name="Normal 162 2 3_5.4 MD &amp; utilisation-Spatial" xfId="28225"/>
    <cellStyle name="Normal 162 2 4" xfId="28226"/>
    <cellStyle name="Normal 162 2 4 2" xfId="28227"/>
    <cellStyle name="Normal 162 2 4 2 2" xfId="28228"/>
    <cellStyle name="Normal 162 2 4 2_5.4 MD &amp; utilisation-Spatial" xfId="28229"/>
    <cellStyle name="Normal 162 2 4 3" xfId="28230"/>
    <cellStyle name="Normal 162 2 4_5.4 MD &amp; utilisation-Spatial" xfId="28231"/>
    <cellStyle name="Normal 162 2 5" xfId="28232"/>
    <cellStyle name="Normal 162 2 5 2" xfId="28233"/>
    <cellStyle name="Normal 162 2 5_5.4 MD &amp; utilisation-Spatial" xfId="28234"/>
    <cellStyle name="Normal 162 2 6" xfId="28235"/>
    <cellStyle name="Normal 162 2_5.4 MD &amp; utilisation-Spatial" xfId="28236"/>
    <cellStyle name="Normal 162 3" xfId="28237"/>
    <cellStyle name="Normal 162 3 2" xfId="28238"/>
    <cellStyle name="Normal 162 3 2 2" xfId="28239"/>
    <cellStyle name="Normal 162 3 2 2 2" xfId="28240"/>
    <cellStyle name="Normal 162 3 2 2 2 2" xfId="28241"/>
    <cellStyle name="Normal 162 3 2 2 2_5.4 MD &amp; utilisation-Spatial" xfId="28242"/>
    <cellStyle name="Normal 162 3 2 2 3" xfId="28243"/>
    <cellStyle name="Normal 162 3 2 2_5.4 MD &amp; utilisation-Spatial" xfId="28244"/>
    <cellStyle name="Normal 162 3 2 3" xfId="28245"/>
    <cellStyle name="Normal 162 3 2 3 2" xfId="28246"/>
    <cellStyle name="Normal 162 3 2 3_5.4 MD &amp; utilisation-Spatial" xfId="28247"/>
    <cellStyle name="Normal 162 3 2 4" xfId="28248"/>
    <cellStyle name="Normal 162 3 2_5.4 MD &amp; utilisation-Spatial" xfId="28249"/>
    <cellStyle name="Normal 162 3 3" xfId="28250"/>
    <cellStyle name="Normal 162 3 3 2" xfId="28251"/>
    <cellStyle name="Normal 162 3 3 2 2" xfId="28252"/>
    <cellStyle name="Normal 162 3 3 2_5.4 MD &amp; utilisation-Spatial" xfId="28253"/>
    <cellStyle name="Normal 162 3 3 3" xfId="28254"/>
    <cellStyle name="Normal 162 3 3_5.4 MD &amp; utilisation-Spatial" xfId="28255"/>
    <cellStyle name="Normal 162 3 4" xfId="28256"/>
    <cellStyle name="Normal 162 3 4 2" xfId="28257"/>
    <cellStyle name="Normal 162 3 4_5.4 MD &amp; utilisation-Spatial" xfId="28258"/>
    <cellStyle name="Normal 162 3 5" xfId="28259"/>
    <cellStyle name="Normal 162 3_5.4 MD &amp; utilisation-Spatial" xfId="28260"/>
    <cellStyle name="Normal 162 4" xfId="28261"/>
    <cellStyle name="Normal 162 4 2" xfId="28262"/>
    <cellStyle name="Normal 162 4 2 2" xfId="28263"/>
    <cellStyle name="Normal 162 4 2 2 2" xfId="28264"/>
    <cellStyle name="Normal 162 4 2 2_5.4 MD &amp; utilisation-Spatial" xfId="28265"/>
    <cellStyle name="Normal 162 4 2 3" xfId="28266"/>
    <cellStyle name="Normal 162 4 2_5.4 MD &amp; utilisation-Spatial" xfId="28267"/>
    <cellStyle name="Normal 162 4 3" xfId="28268"/>
    <cellStyle name="Normal 162 4 3 2" xfId="28269"/>
    <cellStyle name="Normal 162 4 3_5.4 MD &amp; utilisation-Spatial" xfId="28270"/>
    <cellStyle name="Normal 162 4 4" xfId="28271"/>
    <cellStyle name="Normal 162 4_5.4 MD &amp; utilisation-Spatial" xfId="28272"/>
    <cellStyle name="Normal 162 5" xfId="28273"/>
    <cellStyle name="Normal 162 5 2" xfId="28274"/>
    <cellStyle name="Normal 162 5 2 2" xfId="28275"/>
    <cellStyle name="Normal 162 5 2_5.4 MD &amp; utilisation-Spatial" xfId="28276"/>
    <cellStyle name="Normal 162 5 3" xfId="28277"/>
    <cellStyle name="Normal 162 5_5.4 MD &amp; utilisation-Spatial" xfId="28278"/>
    <cellStyle name="Normal 162 6" xfId="28279"/>
    <cellStyle name="Normal 162 6 2" xfId="28280"/>
    <cellStyle name="Normal 162 6_5.4 MD &amp; utilisation-Spatial" xfId="28281"/>
    <cellStyle name="Normal 162 7" xfId="28282"/>
    <cellStyle name="Normal 162 8" xfId="28283"/>
    <cellStyle name="Normal 162_5.4 MD &amp; utilisation-Spatial" xfId="28284"/>
    <cellStyle name="Normal 163" xfId="28285"/>
    <cellStyle name="Normal 163 2" xfId="28286"/>
    <cellStyle name="Normal 163 2 2" xfId="28287"/>
    <cellStyle name="Normal 163 2 2 2" xfId="28288"/>
    <cellStyle name="Normal 163 2 2 2 2" xfId="28289"/>
    <cellStyle name="Normal 163 2 2 2 2 2" xfId="28290"/>
    <cellStyle name="Normal 163 2 2 2 2 2 2" xfId="28291"/>
    <cellStyle name="Normal 163 2 2 2 2 2_5.4 MD &amp; utilisation-Spatial" xfId="28292"/>
    <cellStyle name="Normal 163 2 2 2 2 3" xfId="28293"/>
    <cellStyle name="Normal 163 2 2 2 2_5.4 MD &amp; utilisation-Spatial" xfId="28294"/>
    <cellStyle name="Normal 163 2 2 2 3" xfId="28295"/>
    <cellStyle name="Normal 163 2 2 2 3 2" xfId="28296"/>
    <cellStyle name="Normal 163 2 2 2 3_5.4 MD &amp; utilisation-Spatial" xfId="28297"/>
    <cellStyle name="Normal 163 2 2 2 4" xfId="28298"/>
    <cellStyle name="Normal 163 2 2 2_5.4 MD &amp; utilisation-Spatial" xfId="28299"/>
    <cellStyle name="Normal 163 2 2 3" xfId="28300"/>
    <cellStyle name="Normal 163 2 2 3 2" xfId="28301"/>
    <cellStyle name="Normal 163 2 2 3 2 2" xfId="28302"/>
    <cellStyle name="Normal 163 2 2 3 2_5.4 MD &amp; utilisation-Spatial" xfId="28303"/>
    <cellStyle name="Normal 163 2 2 3 3" xfId="28304"/>
    <cellStyle name="Normal 163 2 2 3_5.4 MD &amp; utilisation-Spatial" xfId="28305"/>
    <cellStyle name="Normal 163 2 2 4" xfId="28306"/>
    <cellStyle name="Normal 163 2 2 4 2" xfId="28307"/>
    <cellStyle name="Normal 163 2 2 4_5.4 MD &amp; utilisation-Spatial" xfId="28308"/>
    <cellStyle name="Normal 163 2 2 5" xfId="28309"/>
    <cellStyle name="Normal 163 2 2_5.4 MD &amp; utilisation-Spatial" xfId="28310"/>
    <cellStyle name="Normal 163 2 3" xfId="28311"/>
    <cellStyle name="Normal 163 2 3 2" xfId="28312"/>
    <cellStyle name="Normal 163 2 3 2 2" xfId="28313"/>
    <cellStyle name="Normal 163 2 3 2 2 2" xfId="28314"/>
    <cellStyle name="Normal 163 2 3 2 2_5.4 MD &amp; utilisation-Spatial" xfId="28315"/>
    <cellStyle name="Normal 163 2 3 2 3" xfId="28316"/>
    <cellStyle name="Normal 163 2 3 2_5.4 MD &amp; utilisation-Spatial" xfId="28317"/>
    <cellStyle name="Normal 163 2 3 3" xfId="28318"/>
    <cellStyle name="Normal 163 2 3 3 2" xfId="28319"/>
    <cellStyle name="Normal 163 2 3 3_5.4 MD &amp; utilisation-Spatial" xfId="28320"/>
    <cellStyle name="Normal 163 2 3 4" xfId="28321"/>
    <cellStyle name="Normal 163 2 3_5.4 MD &amp; utilisation-Spatial" xfId="28322"/>
    <cellStyle name="Normal 163 2 4" xfId="28323"/>
    <cellStyle name="Normal 163 2 4 2" xfId="28324"/>
    <cellStyle name="Normal 163 2 4 2 2" xfId="28325"/>
    <cellStyle name="Normal 163 2 4 2_5.4 MD &amp; utilisation-Spatial" xfId="28326"/>
    <cellStyle name="Normal 163 2 4 3" xfId="28327"/>
    <cellStyle name="Normal 163 2 4_5.4 MD &amp; utilisation-Spatial" xfId="28328"/>
    <cellStyle name="Normal 163 2 5" xfId="28329"/>
    <cellStyle name="Normal 163 2 5 2" xfId="28330"/>
    <cellStyle name="Normal 163 2 5_5.4 MD &amp; utilisation-Spatial" xfId="28331"/>
    <cellStyle name="Normal 163 2 6" xfId="28332"/>
    <cellStyle name="Normal 163 2_5.4 MD &amp; utilisation-Spatial" xfId="28333"/>
    <cellStyle name="Normal 163 3" xfId="28334"/>
    <cellStyle name="Normal 163 3 2" xfId="28335"/>
    <cellStyle name="Normal 163 3 2 2" xfId="28336"/>
    <cellStyle name="Normal 163 3 2 2 2" xfId="28337"/>
    <cellStyle name="Normal 163 3 2 2 2 2" xfId="28338"/>
    <cellStyle name="Normal 163 3 2 2 2_5.4 MD &amp; utilisation-Spatial" xfId="28339"/>
    <cellStyle name="Normal 163 3 2 2 3" xfId="28340"/>
    <cellStyle name="Normal 163 3 2 2_5.4 MD &amp; utilisation-Spatial" xfId="28341"/>
    <cellStyle name="Normal 163 3 2 3" xfId="28342"/>
    <cellStyle name="Normal 163 3 2 3 2" xfId="28343"/>
    <cellStyle name="Normal 163 3 2 3_5.4 MD &amp; utilisation-Spatial" xfId="28344"/>
    <cellStyle name="Normal 163 3 2 4" xfId="28345"/>
    <cellStyle name="Normal 163 3 2_5.4 MD &amp; utilisation-Spatial" xfId="28346"/>
    <cellStyle name="Normal 163 3 3" xfId="28347"/>
    <cellStyle name="Normal 163 3 3 2" xfId="28348"/>
    <cellStyle name="Normal 163 3 3 2 2" xfId="28349"/>
    <cellStyle name="Normal 163 3 3 2_5.4 MD &amp; utilisation-Spatial" xfId="28350"/>
    <cellStyle name="Normal 163 3 3 3" xfId="28351"/>
    <cellStyle name="Normal 163 3 3_5.4 MD &amp; utilisation-Spatial" xfId="28352"/>
    <cellStyle name="Normal 163 3 4" xfId="28353"/>
    <cellStyle name="Normal 163 3 4 2" xfId="28354"/>
    <cellStyle name="Normal 163 3 4_5.4 MD &amp; utilisation-Spatial" xfId="28355"/>
    <cellStyle name="Normal 163 3 5" xfId="28356"/>
    <cellStyle name="Normal 163 3_5.4 MD &amp; utilisation-Spatial" xfId="28357"/>
    <cellStyle name="Normal 163 4" xfId="28358"/>
    <cellStyle name="Normal 163 4 2" xfId="28359"/>
    <cellStyle name="Normal 163 4 2 2" xfId="28360"/>
    <cellStyle name="Normal 163 4 2 2 2" xfId="28361"/>
    <cellStyle name="Normal 163 4 2 2_5.4 MD &amp; utilisation-Spatial" xfId="28362"/>
    <cellStyle name="Normal 163 4 2 3" xfId="28363"/>
    <cellStyle name="Normal 163 4 2_5.4 MD &amp; utilisation-Spatial" xfId="28364"/>
    <cellStyle name="Normal 163 4 3" xfId="28365"/>
    <cellStyle name="Normal 163 4 3 2" xfId="28366"/>
    <cellStyle name="Normal 163 4 3_5.4 MD &amp; utilisation-Spatial" xfId="28367"/>
    <cellStyle name="Normal 163 4 4" xfId="28368"/>
    <cellStyle name="Normal 163 4_5.4 MD &amp; utilisation-Spatial" xfId="28369"/>
    <cellStyle name="Normal 163 5" xfId="28370"/>
    <cellStyle name="Normal 163 5 2" xfId="28371"/>
    <cellStyle name="Normal 163 5 2 2" xfId="28372"/>
    <cellStyle name="Normal 163 5 2_5.4 MD &amp; utilisation-Spatial" xfId="28373"/>
    <cellStyle name="Normal 163 5 3" xfId="28374"/>
    <cellStyle name="Normal 163 5_5.4 MD &amp; utilisation-Spatial" xfId="28375"/>
    <cellStyle name="Normal 163 6" xfId="28376"/>
    <cellStyle name="Normal 163 6 2" xfId="28377"/>
    <cellStyle name="Normal 163 6_5.4 MD &amp; utilisation-Spatial" xfId="28378"/>
    <cellStyle name="Normal 163 7" xfId="28379"/>
    <cellStyle name="Normal 163 8" xfId="28380"/>
    <cellStyle name="Normal 163_5.4 MD &amp; utilisation-Spatial" xfId="28381"/>
    <cellStyle name="Normal 164" xfId="28382"/>
    <cellStyle name="Normal 164 2" xfId="28383"/>
    <cellStyle name="Normal 164 2 2" xfId="28384"/>
    <cellStyle name="Normal 164 2 2 2" xfId="28385"/>
    <cellStyle name="Normal 164 2 2 2 2" xfId="28386"/>
    <cellStyle name="Normal 164 2 2 2 2 2" xfId="28387"/>
    <cellStyle name="Normal 164 2 2 2 2 2 2" xfId="28388"/>
    <cellStyle name="Normal 164 2 2 2 2 2_5.4 MD &amp; utilisation-Spatial" xfId="28389"/>
    <cellStyle name="Normal 164 2 2 2 2 3" xfId="28390"/>
    <cellStyle name="Normal 164 2 2 2 2_5.4 MD &amp; utilisation-Spatial" xfId="28391"/>
    <cellStyle name="Normal 164 2 2 2 3" xfId="28392"/>
    <cellStyle name="Normal 164 2 2 2 3 2" xfId="28393"/>
    <cellStyle name="Normal 164 2 2 2 3_5.4 MD &amp; utilisation-Spatial" xfId="28394"/>
    <cellStyle name="Normal 164 2 2 2 4" xfId="28395"/>
    <cellStyle name="Normal 164 2 2 2_5.4 MD &amp; utilisation-Spatial" xfId="28396"/>
    <cellStyle name="Normal 164 2 2 3" xfId="28397"/>
    <cellStyle name="Normal 164 2 2 3 2" xfId="28398"/>
    <cellStyle name="Normal 164 2 2 3 2 2" xfId="28399"/>
    <cellStyle name="Normal 164 2 2 3 2_5.4 MD &amp; utilisation-Spatial" xfId="28400"/>
    <cellStyle name="Normal 164 2 2 3 3" xfId="28401"/>
    <cellStyle name="Normal 164 2 2 3_5.4 MD &amp; utilisation-Spatial" xfId="28402"/>
    <cellStyle name="Normal 164 2 2 4" xfId="28403"/>
    <cellStyle name="Normal 164 2 2 4 2" xfId="28404"/>
    <cellStyle name="Normal 164 2 2 4_5.4 MD &amp; utilisation-Spatial" xfId="28405"/>
    <cellStyle name="Normal 164 2 2 5" xfId="28406"/>
    <cellStyle name="Normal 164 2 2_5.4 MD &amp; utilisation-Spatial" xfId="28407"/>
    <cellStyle name="Normal 164 2 3" xfId="28408"/>
    <cellStyle name="Normal 164 2 3 2" xfId="28409"/>
    <cellStyle name="Normal 164 2 3 2 2" xfId="28410"/>
    <cellStyle name="Normal 164 2 3 2 2 2" xfId="28411"/>
    <cellStyle name="Normal 164 2 3 2 2_5.4 MD &amp; utilisation-Spatial" xfId="28412"/>
    <cellStyle name="Normal 164 2 3 2 3" xfId="28413"/>
    <cellStyle name="Normal 164 2 3 2_5.4 MD &amp; utilisation-Spatial" xfId="28414"/>
    <cellStyle name="Normal 164 2 3 3" xfId="28415"/>
    <cellStyle name="Normal 164 2 3 3 2" xfId="28416"/>
    <cellStyle name="Normal 164 2 3 3_5.4 MD &amp; utilisation-Spatial" xfId="28417"/>
    <cellStyle name="Normal 164 2 3 4" xfId="28418"/>
    <cellStyle name="Normal 164 2 3_5.4 MD &amp; utilisation-Spatial" xfId="28419"/>
    <cellStyle name="Normal 164 2 4" xfId="28420"/>
    <cellStyle name="Normal 164 2 4 2" xfId="28421"/>
    <cellStyle name="Normal 164 2 4 2 2" xfId="28422"/>
    <cellStyle name="Normal 164 2 4 2_5.4 MD &amp; utilisation-Spatial" xfId="28423"/>
    <cellStyle name="Normal 164 2 4 3" xfId="28424"/>
    <cellStyle name="Normal 164 2 4_5.4 MD &amp; utilisation-Spatial" xfId="28425"/>
    <cellStyle name="Normal 164 2 5" xfId="28426"/>
    <cellStyle name="Normal 164 2 5 2" xfId="28427"/>
    <cellStyle name="Normal 164 2 5_5.4 MD &amp; utilisation-Spatial" xfId="28428"/>
    <cellStyle name="Normal 164 2 6" xfId="28429"/>
    <cellStyle name="Normal 164 2_5.4 MD &amp; utilisation-Spatial" xfId="28430"/>
    <cellStyle name="Normal 164 3" xfId="28431"/>
    <cellStyle name="Normal 164 3 2" xfId="28432"/>
    <cellStyle name="Normal 164 3 2 2" xfId="28433"/>
    <cellStyle name="Normal 164 3 2 2 2" xfId="28434"/>
    <cellStyle name="Normal 164 3 2 2 2 2" xfId="28435"/>
    <cellStyle name="Normal 164 3 2 2 2_5.4 MD &amp; utilisation-Spatial" xfId="28436"/>
    <cellStyle name="Normal 164 3 2 2 3" xfId="28437"/>
    <cellStyle name="Normal 164 3 2 2_5.4 MD &amp; utilisation-Spatial" xfId="28438"/>
    <cellStyle name="Normal 164 3 2 3" xfId="28439"/>
    <cellStyle name="Normal 164 3 2 3 2" xfId="28440"/>
    <cellStyle name="Normal 164 3 2 3_5.4 MD &amp; utilisation-Spatial" xfId="28441"/>
    <cellStyle name="Normal 164 3 2 4" xfId="28442"/>
    <cellStyle name="Normal 164 3 2_5.4 MD &amp; utilisation-Spatial" xfId="28443"/>
    <cellStyle name="Normal 164 3 3" xfId="28444"/>
    <cellStyle name="Normal 164 3 3 2" xfId="28445"/>
    <cellStyle name="Normal 164 3 3 2 2" xfId="28446"/>
    <cellStyle name="Normal 164 3 3 2_5.4 MD &amp; utilisation-Spatial" xfId="28447"/>
    <cellStyle name="Normal 164 3 3 3" xfId="28448"/>
    <cellStyle name="Normal 164 3 3_5.4 MD &amp; utilisation-Spatial" xfId="28449"/>
    <cellStyle name="Normal 164 3 4" xfId="28450"/>
    <cellStyle name="Normal 164 3 4 2" xfId="28451"/>
    <cellStyle name="Normal 164 3 4_5.4 MD &amp; utilisation-Spatial" xfId="28452"/>
    <cellStyle name="Normal 164 3 5" xfId="28453"/>
    <cellStyle name="Normal 164 3_5.4 MD &amp; utilisation-Spatial" xfId="28454"/>
    <cellStyle name="Normal 164 4" xfId="28455"/>
    <cellStyle name="Normal 164 4 2" xfId="28456"/>
    <cellStyle name="Normal 164 4 2 2" xfId="28457"/>
    <cellStyle name="Normal 164 4 2 2 2" xfId="28458"/>
    <cellStyle name="Normal 164 4 2 2_5.4 MD &amp; utilisation-Spatial" xfId="28459"/>
    <cellStyle name="Normal 164 4 2 3" xfId="28460"/>
    <cellStyle name="Normal 164 4 2_5.4 MD &amp; utilisation-Spatial" xfId="28461"/>
    <cellStyle name="Normal 164 4 3" xfId="28462"/>
    <cellStyle name="Normal 164 4 3 2" xfId="28463"/>
    <cellStyle name="Normal 164 4 3_5.4 MD &amp; utilisation-Spatial" xfId="28464"/>
    <cellStyle name="Normal 164 4 4" xfId="28465"/>
    <cellStyle name="Normal 164 4_5.4 MD &amp; utilisation-Spatial" xfId="28466"/>
    <cellStyle name="Normal 164 5" xfId="28467"/>
    <cellStyle name="Normal 164 5 2" xfId="28468"/>
    <cellStyle name="Normal 164 5 2 2" xfId="28469"/>
    <cellStyle name="Normal 164 5 2_5.4 MD &amp; utilisation-Spatial" xfId="28470"/>
    <cellStyle name="Normal 164 5 3" xfId="28471"/>
    <cellStyle name="Normal 164 5_5.4 MD &amp; utilisation-Spatial" xfId="28472"/>
    <cellStyle name="Normal 164 6" xfId="28473"/>
    <cellStyle name="Normal 164 6 2" xfId="28474"/>
    <cellStyle name="Normal 164 6_5.4 MD &amp; utilisation-Spatial" xfId="28475"/>
    <cellStyle name="Normal 164 7" xfId="28476"/>
    <cellStyle name="Normal 164 8" xfId="28477"/>
    <cellStyle name="Normal 164_5.4 MD &amp; utilisation-Spatial" xfId="28478"/>
    <cellStyle name="Normal 165" xfId="28479"/>
    <cellStyle name="Normal 166" xfId="28480"/>
    <cellStyle name="Normal 166 2" xfId="28481"/>
    <cellStyle name="Normal 167" xfId="28482"/>
    <cellStyle name="Normal 167 2" xfId="28483"/>
    <cellStyle name="Normal 168" xfId="28484"/>
    <cellStyle name="Normal 168 2" xfId="28485"/>
    <cellStyle name="Normal 169" xfId="28486"/>
    <cellStyle name="Normal 169 2" xfId="28487"/>
    <cellStyle name="Normal 169 2 2" xfId="28488"/>
    <cellStyle name="Normal 169 2 2 2" xfId="28489"/>
    <cellStyle name="Normal 169 2 2 2 2" xfId="28490"/>
    <cellStyle name="Normal 169 2 2 2 2 2" xfId="28491"/>
    <cellStyle name="Normal 169 2 2 2 2 2 2" xfId="28492"/>
    <cellStyle name="Normal 169 2 2 2 2 2_5.4 MD &amp; utilisation-Spatial" xfId="28493"/>
    <cellStyle name="Normal 169 2 2 2 2 3" xfId="28494"/>
    <cellStyle name="Normal 169 2 2 2 2_5.4 MD &amp; utilisation-Spatial" xfId="28495"/>
    <cellStyle name="Normal 169 2 2 2 3" xfId="28496"/>
    <cellStyle name="Normal 169 2 2 2 3 2" xfId="28497"/>
    <cellStyle name="Normal 169 2 2 2 3_5.4 MD &amp; utilisation-Spatial" xfId="28498"/>
    <cellStyle name="Normal 169 2 2 2 4" xfId="28499"/>
    <cellStyle name="Normal 169 2 2 2_5.4 MD &amp; utilisation-Spatial" xfId="28500"/>
    <cellStyle name="Normal 169 2 2 3" xfId="28501"/>
    <cellStyle name="Normal 169 2 2 3 2" xfId="28502"/>
    <cellStyle name="Normal 169 2 2 3 2 2" xfId="28503"/>
    <cellStyle name="Normal 169 2 2 3 2_5.4 MD &amp; utilisation-Spatial" xfId="28504"/>
    <cellStyle name="Normal 169 2 2 3 3" xfId="28505"/>
    <cellStyle name="Normal 169 2 2 3_5.4 MD &amp; utilisation-Spatial" xfId="28506"/>
    <cellStyle name="Normal 169 2 2 4" xfId="28507"/>
    <cellStyle name="Normal 169 2 2 4 2" xfId="28508"/>
    <cellStyle name="Normal 169 2 2 4_5.4 MD &amp; utilisation-Spatial" xfId="28509"/>
    <cellStyle name="Normal 169 2 2 5" xfId="28510"/>
    <cellStyle name="Normal 169 2 2_5.4 MD &amp; utilisation-Spatial" xfId="28511"/>
    <cellStyle name="Normal 169 2 3" xfId="28512"/>
    <cellStyle name="Normal 169 2 3 2" xfId="28513"/>
    <cellStyle name="Normal 169 2 3 2 2" xfId="28514"/>
    <cellStyle name="Normal 169 2 3 2 2 2" xfId="28515"/>
    <cellStyle name="Normal 169 2 3 2 2_5.4 MD &amp; utilisation-Spatial" xfId="28516"/>
    <cellStyle name="Normal 169 2 3 2 3" xfId="28517"/>
    <cellStyle name="Normal 169 2 3 2_5.4 MD &amp; utilisation-Spatial" xfId="28518"/>
    <cellStyle name="Normal 169 2 3 3" xfId="28519"/>
    <cellStyle name="Normal 169 2 3 3 2" xfId="28520"/>
    <cellStyle name="Normal 169 2 3 3_5.4 MD &amp; utilisation-Spatial" xfId="28521"/>
    <cellStyle name="Normal 169 2 3 4" xfId="28522"/>
    <cellStyle name="Normal 169 2 3_5.4 MD &amp; utilisation-Spatial" xfId="28523"/>
    <cellStyle name="Normal 169 2 4" xfId="28524"/>
    <cellStyle name="Normal 169 2 4 2" xfId="28525"/>
    <cellStyle name="Normal 169 2 4 2 2" xfId="28526"/>
    <cellStyle name="Normal 169 2 4 2_5.4 MD &amp; utilisation-Spatial" xfId="28527"/>
    <cellStyle name="Normal 169 2 4 3" xfId="28528"/>
    <cellStyle name="Normal 169 2 4_5.4 MD &amp; utilisation-Spatial" xfId="28529"/>
    <cellStyle name="Normal 169 2 5" xfId="28530"/>
    <cellStyle name="Normal 169 2 5 2" xfId="28531"/>
    <cellStyle name="Normal 169 2 5_5.4 MD &amp; utilisation-Spatial" xfId="28532"/>
    <cellStyle name="Normal 169 2 6" xfId="28533"/>
    <cellStyle name="Normal 169 2 7" xfId="28534"/>
    <cellStyle name="Normal 169 2_5.4 MD &amp; utilisation-Spatial" xfId="28535"/>
    <cellStyle name="Normal 169 3" xfId="28536"/>
    <cellStyle name="Normal 169 3 2" xfId="28537"/>
    <cellStyle name="Normal 169 3 2 2" xfId="28538"/>
    <cellStyle name="Normal 169 3 2 2 2" xfId="28539"/>
    <cellStyle name="Normal 169 3 2 2 2 2" xfId="28540"/>
    <cellStyle name="Normal 169 3 2 2 2_5.4 MD &amp; utilisation-Spatial" xfId="28541"/>
    <cellStyle name="Normal 169 3 2 2 3" xfId="28542"/>
    <cellStyle name="Normal 169 3 2 2_5.4 MD &amp; utilisation-Spatial" xfId="28543"/>
    <cellStyle name="Normal 169 3 2 3" xfId="28544"/>
    <cellStyle name="Normal 169 3 2 3 2" xfId="28545"/>
    <cellStyle name="Normal 169 3 2 3_5.4 MD &amp; utilisation-Spatial" xfId="28546"/>
    <cellStyle name="Normal 169 3 2 4" xfId="28547"/>
    <cellStyle name="Normal 169 3 2_5.4 MD &amp; utilisation-Spatial" xfId="28548"/>
    <cellStyle name="Normal 169 3 3" xfId="28549"/>
    <cellStyle name="Normal 169 3 3 2" xfId="28550"/>
    <cellStyle name="Normal 169 3 3 2 2" xfId="28551"/>
    <cellStyle name="Normal 169 3 3 2_5.4 MD &amp; utilisation-Spatial" xfId="28552"/>
    <cellStyle name="Normal 169 3 3 3" xfId="28553"/>
    <cellStyle name="Normal 169 3 3_5.4 MD &amp; utilisation-Spatial" xfId="28554"/>
    <cellStyle name="Normal 169 3 4" xfId="28555"/>
    <cellStyle name="Normal 169 3 4 2" xfId="28556"/>
    <cellStyle name="Normal 169 3 4_5.4 MD &amp; utilisation-Spatial" xfId="28557"/>
    <cellStyle name="Normal 169 3 5" xfId="28558"/>
    <cellStyle name="Normal 169 3_5.4 MD &amp; utilisation-Spatial" xfId="28559"/>
    <cellStyle name="Normal 169 4" xfId="28560"/>
    <cellStyle name="Normal 169 4 2" xfId="28561"/>
    <cellStyle name="Normal 169 4 2 2" xfId="28562"/>
    <cellStyle name="Normal 169 4 2 2 2" xfId="28563"/>
    <cellStyle name="Normal 169 4 2 2_5.4 MD &amp; utilisation-Spatial" xfId="28564"/>
    <cellStyle name="Normal 169 4 2 3" xfId="28565"/>
    <cellStyle name="Normal 169 4 2_5.4 MD &amp; utilisation-Spatial" xfId="28566"/>
    <cellStyle name="Normal 169 4 3" xfId="28567"/>
    <cellStyle name="Normal 169 4 3 2" xfId="28568"/>
    <cellStyle name="Normal 169 4 3_5.4 MD &amp; utilisation-Spatial" xfId="28569"/>
    <cellStyle name="Normal 169 4 4" xfId="28570"/>
    <cellStyle name="Normal 169 4_5.4 MD &amp; utilisation-Spatial" xfId="28571"/>
    <cellStyle name="Normal 169 5" xfId="28572"/>
    <cellStyle name="Normal 169 5 2" xfId="28573"/>
    <cellStyle name="Normal 169 5 2 2" xfId="28574"/>
    <cellStyle name="Normal 169 5 2_5.4 MD &amp; utilisation-Spatial" xfId="28575"/>
    <cellStyle name="Normal 169 5 3" xfId="28576"/>
    <cellStyle name="Normal 169 5_5.4 MD &amp; utilisation-Spatial" xfId="28577"/>
    <cellStyle name="Normal 169 6" xfId="28578"/>
    <cellStyle name="Normal 169 6 2" xfId="28579"/>
    <cellStyle name="Normal 169 6_5.4 MD &amp; utilisation-Spatial" xfId="28580"/>
    <cellStyle name="Normal 169 7" xfId="28581"/>
    <cellStyle name="Normal 169 8" xfId="28582"/>
    <cellStyle name="Normal 169_5.4 MD &amp; utilisation-Spatial" xfId="28583"/>
    <cellStyle name="Normal 17" xfId="28584"/>
    <cellStyle name="Normal 17 2" xfId="28585"/>
    <cellStyle name="Normal 17 2 2" xfId="28586"/>
    <cellStyle name="Normal 17 2 2 2" xfId="28587"/>
    <cellStyle name="Normal 17 2 2 3" xfId="28588"/>
    <cellStyle name="Normal 17 2 3" xfId="28589"/>
    <cellStyle name="Normal 17 2 3 2" xfId="28590"/>
    <cellStyle name="Normal 17 2 4" xfId="28591"/>
    <cellStyle name="Normal 17 2 5" xfId="28592"/>
    <cellStyle name="Normal 17 2_5.4 MD &amp; utilisation-Spatial" xfId="28593"/>
    <cellStyle name="Normal 17 3" xfId="28594"/>
    <cellStyle name="Normal 17 3 2" xfId="28595"/>
    <cellStyle name="Normal 17 3 2 2" xfId="28596"/>
    <cellStyle name="Normal 17 3 2 2 2" xfId="28597"/>
    <cellStyle name="Normal 17 3 2 2 2 2" xfId="28598"/>
    <cellStyle name="Normal 17 3 2 2 2 2 2" xfId="28599"/>
    <cellStyle name="Normal 17 3 2 2 2 2 2 2" xfId="28600"/>
    <cellStyle name="Normal 17 3 2 2 2 2 2_5.4 MD &amp; utilisation-Spatial" xfId="28601"/>
    <cellStyle name="Normal 17 3 2 2 2 2 3" xfId="28602"/>
    <cellStyle name="Normal 17 3 2 2 2 2_5.4 MD &amp; utilisation-Spatial" xfId="28603"/>
    <cellStyle name="Normal 17 3 2 2 2 3" xfId="28604"/>
    <cellStyle name="Normal 17 3 2 2 2 3 2" xfId="28605"/>
    <cellStyle name="Normal 17 3 2 2 2 3_5.4 MD &amp; utilisation-Spatial" xfId="28606"/>
    <cellStyle name="Normal 17 3 2 2 2 4" xfId="28607"/>
    <cellStyle name="Normal 17 3 2 2 2_5.4 MD &amp; utilisation-Spatial" xfId="28608"/>
    <cellStyle name="Normal 17 3 2 2 3" xfId="28609"/>
    <cellStyle name="Normal 17 3 2 2 3 2" xfId="28610"/>
    <cellStyle name="Normal 17 3 2 2 3 2 2" xfId="28611"/>
    <cellStyle name="Normal 17 3 2 2 3 2_5.4 MD &amp; utilisation-Spatial" xfId="28612"/>
    <cellStyle name="Normal 17 3 2 2 3 3" xfId="28613"/>
    <cellStyle name="Normal 17 3 2 2 3_5.4 MD &amp; utilisation-Spatial" xfId="28614"/>
    <cellStyle name="Normal 17 3 2 2 4" xfId="28615"/>
    <cellStyle name="Normal 17 3 2 2 4 2" xfId="28616"/>
    <cellStyle name="Normal 17 3 2 2 4_5.4 MD &amp; utilisation-Spatial" xfId="28617"/>
    <cellStyle name="Normal 17 3 2 2 5" xfId="28618"/>
    <cellStyle name="Normal 17 3 2 2_5.4 MD &amp; utilisation-Spatial" xfId="28619"/>
    <cellStyle name="Normal 17 3 2 3" xfId="28620"/>
    <cellStyle name="Normal 17 3 2 3 2" xfId="28621"/>
    <cellStyle name="Normal 17 3 2 3 2 2" xfId="28622"/>
    <cellStyle name="Normal 17 3 2 3 2 2 2" xfId="28623"/>
    <cellStyle name="Normal 17 3 2 3 2 2_5.4 MD &amp; utilisation-Spatial" xfId="28624"/>
    <cellStyle name="Normal 17 3 2 3 2 3" xfId="28625"/>
    <cellStyle name="Normal 17 3 2 3 2_5.4 MD &amp; utilisation-Spatial" xfId="28626"/>
    <cellStyle name="Normal 17 3 2 3 3" xfId="28627"/>
    <cellStyle name="Normal 17 3 2 3 3 2" xfId="28628"/>
    <cellStyle name="Normal 17 3 2 3 3_5.4 MD &amp; utilisation-Spatial" xfId="28629"/>
    <cellStyle name="Normal 17 3 2 3 4" xfId="28630"/>
    <cellStyle name="Normal 17 3 2 3_5.4 MD &amp; utilisation-Spatial" xfId="28631"/>
    <cellStyle name="Normal 17 3 2 4" xfId="28632"/>
    <cellStyle name="Normal 17 3 2 4 2" xfId="28633"/>
    <cellStyle name="Normal 17 3 2 4 2 2" xfId="28634"/>
    <cellStyle name="Normal 17 3 2 4 2_5.4 MD &amp; utilisation-Spatial" xfId="28635"/>
    <cellStyle name="Normal 17 3 2 4 3" xfId="28636"/>
    <cellStyle name="Normal 17 3 2 4_5.4 MD &amp; utilisation-Spatial" xfId="28637"/>
    <cellStyle name="Normal 17 3 2 5" xfId="28638"/>
    <cellStyle name="Normal 17 3 2 5 2" xfId="28639"/>
    <cellStyle name="Normal 17 3 2 5_5.4 MD &amp; utilisation-Spatial" xfId="28640"/>
    <cellStyle name="Normal 17 3 2 6" xfId="28641"/>
    <cellStyle name="Normal 17 3 2_5.4 MD &amp; utilisation-Spatial" xfId="28642"/>
    <cellStyle name="Normal 17 3 3" xfId="28643"/>
    <cellStyle name="Normal 17 3 3 2" xfId="28644"/>
    <cellStyle name="Normal 17 3 3 2 2" xfId="28645"/>
    <cellStyle name="Normal 17 3 3 2 2 2" xfId="28646"/>
    <cellStyle name="Normal 17 3 3 2 2 2 2" xfId="28647"/>
    <cellStyle name="Normal 17 3 3 2 2 2_5.4 MD &amp; utilisation-Spatial" xfId="28648"/>
    <cellStyle name="Normal 17 3 3 2 2 3" xfId="28649"/>
    <cellStyle name="Normal 17 3 3 2 2_5.4 MD &amp; utilisation-Spatial" xfId="28650"/>
    <cellStyle name="Normal 17 3 3 2 3" xfId="28651"/>
    <cellStyle name="Normal 17 3 3 2 3 2" xfId="28652"/>
    <cellStyle name="Normal 17 3 3 2 3_5.4 MD &amp; utilisation-Spatial" xfId="28653"/>
    <cellStyle name="Normal 17 3 3 2 4" xfId="28654"/>
    <cellStyle name="Normal 17 3 3 2_5.4 MD &amp; utilisation-Spatial" xfId="28655"/>
    <cellStyle name="Normal 17 3 3 3" xfId="28656"/>
    <cellStyle name="Normal 17 3 3 3 2" xfId="28657"/>
    <cellStyle name="Normal 17 3 3 3 2 2" xfId="28658"/>
    <cellStyle name="Normal 17 3 3 3 2_5.4 MD &amp; utilisation-Spatial" xfId="28659"/>
    <cellStyle name="Normal 17 3 3 3 3" xfId="28660"/>
    <cellStyle name="Normal 17 3 3 3_5.4 MD &amp; utilisation-Spatial" xfId="28661"/>
    <cellStyle name="Normal 17 3 3 4" xfId="28662"/>
    <cellStyle name="Normal 17 3 3 4 2" xfId="28663"/>
    <cellStyle name="Normal 17 3 3 4_5.4 MD &amp; utilisation-Spatial" xfId="28664"/>
    <cellStyle name="Normal 17 3 3 5" xfId="28665"/>
    <cellStyle name="Normal 17 3 3_5.4 MD &amp; utilisation-Spatial" xfId="28666"/>
    <cellStyle name="Normal 17 3 4" xfId="28667"/>
    <cellStyle name="Normal 17 3 4 2" xfId="28668"/>
    <cellStyle name="Normal 17 3 4 2 2" xfId="28669"/>
    <cellStyle name="Normal 17 3 4 2 2 2" xfId="28670"/>
    <cellStyle name="Normal 17 3 4 2 2_5.4 MD &amp; utilisation-Spatial" xfId="28671"/>
    <cellStyle name="Normal 17 3 4 2 3" xfId="28672"/>
    <cellStyle name="Normal 17 3 4 2_5.4 MD &amp; utilisation-Spatial" xfId="28673"/>
    <cellStyle name="Normal 17 3 4 3" xfId="28674"/>
    <cellStyle name="Normal 17 3 4 3 2" xfId="28675"/>
    <cellStyle name="Normal 17 3 4 3_5.4 MD &amp; utilisation-Spatial" xfId="28676"/>
    <cellStyle name="Normal 17 3 4 4" xfId="28677"/>
    <cellStyle name="Normal 17 3 4_5.4 MD &amp; utilisation-Spatial" xfId="28678"/>
    <cellStyle name="Normal 17 3 5" xfId="28679"/>
    <cellStyle name="Normal 17 3 5 2" xfId="28680"/>
    <cellStyle name="Normal 17 3 5 2 2" xfId="28681"/>
    <cellStyle name="Normal 17 3 5 2_5.4 MD &amp; utilisation-Spatial" xfId="28682"/>
    <cellStyle name="Normal 17 3 5 3" xfId="28683"/>
    <cellStyle name="Normal 17 3 5_5.4 MD &amp; utilisation-Spatial" xfId="28684"/>
    <cellStyle name="Normal 17 3 6" xfId="28685"/>
    <cellStyle name="Normal 17 3 6 2" xfId="28686"/>
    <cellStyle name="Normal 17 3 6_5.4 MD &amp; utilisation-Spatial" xfId="28687"/>
    <cellStyle name="Normal 17 3 7" xfId="28688"/>
    <cellStyle name="Normal 17 3_5.4 MD &amp; utilisation-Spatial" xfId="28689"/>
    <cellStyle name="Normal 17 4" xfId="28690"/>
    <cellStyle name="Normal 17 4 2" xfId="28691"/>
    <cellStyle name="Normal 17 4 3" xfId="28692"/>
    <cellStyle name="Normal 17 5" xfId="28693"/>
    <cellStyle name="Normal 17 5 2" xfId="28694"/>
    <cellStyle name="Normal 17 6" xfId="28695"/>
    <cellStyle name="Normal 17 7" xfId="28696"/>
    <cellStyle name="Normal 17_5.4 MD &amp; utilisation-Spatial" xfId="28697"/>
    <cellStyle name="Normal 170" xfId="28698"/>
    <cellStyle name="Normal 170 2" xfId="28699"/>
    <cellStyle name="Normal 170 2 2" xfId="28700"/>
    <cellStyle name="Normal 170 2 2 2" xfId="28701"/>
    <cellStyle name="Normal 170 2 2 2 2" xfId="28702"/>
    <cellStyle name="Normal 170 2 2 2 2 2" xfId="28703"/>
    <cellStyle name="Normal 170 2 2 2 2 2 2" xfId="28704"/>
    <cellStyle name="Normal 170 2 2 2 2 2_5.4 MD &amp; utilisation-Spatial" xfId="28705"/>
    <cellStyle name="Normal 170 2 2 2 2 3" xfId="28706"/>
    <cellStyle name="Normal 170 2 2 2 2_5.4 MD &amp; utilisation-Spatial" xfId="28707"/>
    <cellStyle name="Normal 170 2 2 2 3" xfId="28708"/>
    <cellStyle name="Normal 170 2 2 2 3 2" xfId="28709"/>
    <cellStyle name="Normal 170 2 2 2 3_5.4 MD &amp; utilisation-Spatial" xfId="28710"/>
    <cellStyle name="Normal 170 2 2 2 4" xfId="28711"/>
    <cellStyle name="Normal 170 2 2 2_5.4 MD &amp; utilisation-Spatial" xfId="28712"/>
    <cellStyle name="Normal 170 2 2 3" xfId="28713"/>
    <cellStyle name="Normal 170 2 2 3 2" xfId="28714"/>
    <cellStyle name="Normal 170 2 2 3 2 2" xfId="28715"/>
    <cellStyle name="Normal 170 2 2 3 2_5.4 MD &amp; utilisation-Spatial" xfId="28716"/>
    <cellStyle name="Normal 170 2 2 3 3" xfId="28717"/>
    <cellStyle name="Normal 170 2 2 3_5.4 MD &amp; utilisation-Spatial" xfId="28718"/>
    <cellStyle name="Normal 170 2 2 4" xfId="28719"/>
    <cellStyle name="Normal 170 2 2 4 2" xfId="28720"/>
    <cellStyle name="Normal 170 2 2 4_5.4 MD &amp; utilisation-Spatial" xfId="28721"/>
    <cellStyle name="Normal 170 2 2 5" xfId="28722"/>
    <cellStyle name="Normal 170 2 2_5.4 MD &amp; utilisation-Spatial" xfId="28723"/>
    <cellStyle name="Normal 170 2 3" xfId="28724"/>
    <cellStyle name="Normal 170 2 3 2" xfId="28725"/>
    <cellStyle name="Normal 170 2 3 2 2" xfId="28726"/>
    <cellStyle name="Normal 170 2 3 2 2 2" xfId="28727"/>
    <cellStyle name="Normal 170 2 3 2 2_5.4 MD &amp; utilisation-Spatial" xfId="28728"/>
    <cellStyle name="Normal 170 2 3 2 3" xfId="28729"/>
    <cellStyle name="Normal 170 2 3 2_5.4 MD &amp; utilisation-Spatial" xfId="28730"/>
    <cellStyle name="Normal 170 2 3 3" xfId="28731"/>
    <cellStyle name="Normal 170 2 3 3 2" xfId="28732"/>
    <cellStyle name="Normal 170 2 3 3_5.4 MD &amp; utilisation-Spatial" xfId="28733"/>
    <cellStyle name="Normal 170 2 3 4" xfId="28734"/>
    <cellStyle name="Normal 170 2 3_5.4 MD &amp; utilisation-Spatial" xfId="28735"/>
    <cellStyle name="Normal 170 2 4" xfId="28736"/>
    <cellStyle name="Normal 170 2 4 2" xfId="28737"/>
    <cellStyle name="Normal 170 2 4 2 2" xfId="28738"/>
    <cellStyle name="Normal 170 2 4 2_5.4 MD &amp; utilisation-Spatial" xfId="28739"/>
    <cellStyle name="Normal 170 2 4 3" xfId="28740"/>
    <cellStyle name="Normal 170 2 4_5.4 MD &amp; utilisation-Spatial" xfId="28741"/>
    <cellStyle name="Normal 170 2 5" xfId="28742"/>
    <cellStyle name="Normal 170 2 5 2" xfId="28743"/>
    <cellStyle name="Normal 170 2 5_5.4 MD &amp; utilisation-Spatial" xfId="28744"/>
    <cellStyle name="Normal 170 2 6" xfId="28745"/>
    <cellStyle name="Normal 170 2 7" xfId="28746"/>
    <cellStyle name="Normal 170 2_5.4 MD &amp; utilisation-Spatial" xfId="28747"/>
    <cellStyle name="Normal 170 3" xfId="28748"/>
    <cellStyle name="Normal 170 3 2" xfId="28749"/>
    <cellStyle name="Normal 170 3 2 2" xfId="28750"/>
    <cellStyle name="Normal 170 3 2 2 2" xfId="28751"/>
    <cellStyle name="Normal 170 3 2 2 2 2" xfId="28752"/>
    <cellStyle name="Normal 170 3 2 2 2_5.4 MD &amp; utilisation-Spatial" xfId="28753"/>
    <cellStyle name="Normal 170 3 2 2 3" xfId="28754"/>
    <cellStyle name="Normal 170 3 2 2_5.4 MD &amp; utilisation-Spatial" xfId="28755"/>
    <cellStyle name="Normal 170 3 2 3" xfId="28756"/>
    <cellStyle name="Normal 170 3 2 3 2" xfId="28757"/>
    <cellStyle name="Normal 170 3 2 3_5.4 MD &amp; utilisation-Spatial" xfId="28758"/>
    <cellStyle name="Normal 170 3 2 4" xfId="28759"/>
    <cellStyle name="Normal 170 3 2_5.4 MD &amp; utilisation-Spatial" xfId="28760"/>
    <cellStyle name="Normal 170 3 3" xfId="28761"/>
    <cellStyle name="Normal 170 3 3 2" xfId="28762"/>
    <cellStyle name="Normal 170 3 3 2 2" xfId="28763"/>
    <cellStyle name="Normal 170 3 3 2_5.4 MD &amp; utilisation-Spatial" xfId="28764"/>
    <cellStyle name="Normal 170 3 3 3" xfId="28765"/>
    <cellStyle name="Normal 170 3 3_5.4 MD &amp; utilisation-Spatial" xfId="28766"/>
    <cellStyle name="Normal 170 3 4" xfId="28767"/>
    <cellStyle name="Normal 170 3 4 2" xfId="28768"/>
    <cellStyle name="Normal 170 3 4_5.4 MD &amp; utilisation-Spatial" xfId="28769"/>
    <cellStyle name="Normal 170 3 5" xfId="28770"/>
    <cellStyle name="Normal 170 3_5.4 MD &amp; utilisation-Spatial" xfId="28771"/>
    <cellStyle name="Normal 170 4" xfId="28772"/>
    <cellStyle name="Normal 170 4 2" xfId="28773"/>
    <cellStyle name="Normal 170 4 2 2" xfId="28774"/>
    <cellStyle name="Normal 170 4 2 2 2" xfId="28775"/>
    <cellStyle name="Normal 170 4 2 2_5.4 MD &amp; utilisation-Spatial" xfId="28776"/>
    <cellStyle name="Normal 170 4 2 3" xfId="28777"/>
    <cellStyle name="Normal 170 4 2_5.4 MD &amp; utilisation-Spatial" xfId="28778"/>
    <cellStyle name="Normal 170 4 3" xfId="28779"/>
    <cellStyle name="Normal 170 4 3 2" xfId="28780"/>
    <cellStyle name="Normal 170 4 3_5.4 MD &amp; utilisation-Spatial" xfId="28781"/>
    <cellStyle name="Normal 170 4 4" xfId="28782"/>
    <cellStyle name="Normal 170 4_5.4 MD &amp; utilisation-Spatial" xfId="28783"/>
    <cellStyle name="Normal 170 5" xfId="28784"/>
    <cellStyle name="Normal 170 5 2" xfId="28785"/>
    <cellStyle name="Normal 170 5 2 2" xfId="28786"/>
    <cellStyle name="Normal 170 5 2_5.4 MD &amp; utilisation-Spatial" xfId="28787"/>
    <cellStyle name="Normal 170 5 3" xfId="28788"/>
    <cellStyle name="Normal 170 5_5.4 MD &amp; utilisation-Spatial" xfId="28789"/>
    <cellStyle name="Normal 170 6" xfId="28790"/>
    <cellStyle name="Normal 170 6 2" xfId="28791"/>
    <cellStyle name="Normal 170 6_5.4 MD &amp; utilisation-Spatial" xfId="28792"/>
    <cellStyle name="Normal 170 7" xfId="28793"/>
    <cellStyle name="Normal 170 8" xfId="28794"/>
    <cellStyle name="Normal 170_5.4 MD &amp; utilisation-Spatial" xfId="28795"/>
    <cellStyle name="Normal 171" xfId="28796"/>
    <cellStyle name="Normal 171 2" xfId="28797"/>
    <cellStyle name="Normal 171 2 2" xfId="28798"/>
    <cellStyle name="Normal 171 2 2 2" xfId="28799"/>
    <cellStyle name="Normal 171 2 2 2 2" xfId="28800"/>
    <cellStyle name="Normal 171 2 2 2 2 2" xfId="28801"/>
    <cellStyle name="Normal 171 2 2 2 2 2 2" xfId="28802"/>
    <cellStyle name="Normal 171 2 2 2 2 2_5.4 MD &amp; utilisation-Spatial" xfId="28803"/>
    <cellStyle name="Normal 171 2 2 2 2 3" xfId="28804"/>
    <cellStyle name="Normal 171 2 2 2 2_5.4 MD &amp; utilisation-Spatial" xfId="28805"/>
    <cellStyle name="Normal 171 2 2 2 3" xfId="28806"/>
    <cellStyle name="Normal 171 2 2 2 3 2" xfId="28807"/>
    <cellStyle name="Normal 171 2 2 2 3_5.4 MD &amp; utilisation-Spatial" xfId="28808"/>
    <cellStyle name="Normal 171 2 2 2 4" xfId="28809"/>
    <cellStyle name="Normal 171 2 2 2_5.4 MD &amp; utilisation-Spatial" xfId="28810"/>
    <cellStyle name="Normal 171 2 2 3" xfId="28811"/>
    <cellStyle name="Normal 171 2 2 3 2" xfId="28812"/>
    <cellStyle name="Normal 171 2 2 3 2 2" xfId="28813"/>
    <cellStyle name="Normal 171 2 2 3 2_5.4 MD &amp; utilisation-Spatial" xfId="28814"/>
    <cellStyle name="Normal 171 2 2 3 3" xfId="28815"/>
    <cellStyle name="Normal 171 2 2 3_5.4 MD &amp; utilisation-Spatial" xfId="28816"/>
    <cellStyle name="Normal 171 2 2 4" xfId="28817"/>
    <cellStyle name="Normal 171 2 2 4 2" xfId="28818"/>
    <cellStyle name="Normal 171 2 2 4_5.4 MD &amp; utilisation-Spatial" xfId="28819"/>
    <cellStyle name="Normal 171 2 2 5" xfId="28820"/>
    <cellStyle name="Normal 171 2 2_5.4 MD &amp; utilisation-Spatial" xfId="28821"/>
    <cellStyle name="Normal 171 2 3" xfId="28822"/>
    <cellStyle name="Normal 171 2 3 2" xfId="28823"/>
    <cellStyle name="Normal 171 2 3 2 2" xfId="28824"/>
    <cellStyle name="Normal 171 2 3 2 2 2" xfId="28825"/>
    <cellStyle name="Normal 171 2 3 2 2_5.4 MD &amp; utilisation-Spatial" xfId="28826"/>
    <cellStyle name="Normal 171 2 3 2 3" xfId="28827"/>
    <cellStyle name="Normal 171 2 3 2_5.4 MD &amp; utilisation-Spatial" xfId="28828"/>
    <cellStyle name="Normal 171 2 3 3" xfId="28829"/>
    <cellStyle name="Normal 171 2 3 3 2" xfId="28830"/>
    <cellStyle name="Normal 171 2 3 3_5.4 MD &amp; utilisation-Spatial" xfId="28831"/>
    <cellStyle name="Normal 171 2 3 4" xfId="28832"/>
    <cellStyle name="Normal 171 2 3_5.4 MD &amp; utilisation-Spatial" xfId="28833"/>
    <cellStyle name="Normal 171 2 4" xfId="28834"/>
    <cellStyle name="Normal 171 2 4 2" xfId="28835"/>
    <cellStyle name="Normal 171 2 4 2 2" xfId="28836"/>
    <cellStyle name="Normal 171 2 4 2_5.4 MD &amp; utilisation-Spatial" xfId="28837"/>
    <cellStyle name="Normal 171 2 4 3" xfId="28838"/>
    <cellStyle name="Normal 171 2 4_5.4 MD &amp; utilisation-Spatial" xfId="28839"/>
    <cellStyle name="Normal 171 2 5" xfId="28840"/>
    <cellStyle name="Normal 171 2 5 2" xfId="28841"/>
    <cellStyle name="Normal 171 2 5_5.4 MD &amp; utilisation-Spatial" xfId="28842"/>
    <cellStyle name="Normal 171 2 6" xfId="28843"/>
    <cellStyle name="Normal 171 2 7" xfId="28844"/>
    <cellStyle name="Normal 171 2_5.4 MD &amp; utilisation-Spatial" xfId="28845"/>
    <cellStyle name="Normal 171 3" xfId="28846"/>
    <cellStyle name="Normal 171 3 2" xfId="28847"/>
    <cellStyle name="Normal 171 3 2 2" xfId="28848"/>
    <cellStyle name="Normal 171 3 2 2 2" xfId="28849"/>
    <cellStyle name="Normal 171 3 2 2 2 2" xfId="28850"/>
    <cellStyle name="Normal 171 3 2 2 2_5.4 MD &amp; utilisation-Spatial" xfId="28851"/>
    <cellStyle name="Normal 171 3 2 2 3" xfId="28852"/>
    <cellStyle name="Normal 171 3 2 2_5.4 MD &amp; utilisation-Spatial" xfId="28853"/>
    <cellStyle name="Normal 171 3 2 3" xfId="28854"/>
    <cellStyle name="Normal 171 3 2 3 2" xfId="28855"/>
    <cellStyle name="Normal 171 3 2 3_5.4 MD &amp; utilisation-Spatial" xfId="28856"/>
    <cellStyle name="Normal 171 3 2 4" xfId="28857"/>
    <cellStyle name="Normal 171 3 2_5.4 MD &amp; utilisation-Spatial" xfId="28858"/>
    <cellStyle name="Normal 171 3 3" xfId="28859"/>
    <cellStyle name="Normal 171 3 3 2" xfId="28860"/>
    <cellStyle name="Normal 171 3 3 2 2" xfId="28861"/>
    <cellStyle name="Normal 171 3 3 2_5.4 MD &amp; utilisation-Spatial" xfId="28862"/>
    <cellStyle name="Normal 171 3 3 3" xfId="28863"/>
    <cellStyle name="Normal 171 3 3_5.4 MD &amp; utilisation-Spatial" xfId="28864"/>
    <cellStyle name="Normal 171 3 4" xfId="28865"/>
    <cellStyle name="Normal 171 3 4 2" xfId="28866"/>
    <cellStyle name="Normal 171 3 4_5.4 MD &amp; utilisation-Spatial" xfId="28867"/>
    <cellStyle name="Normal 171 3 5" xfId="28868"/>
    <cellStyle name="Normal 171 3_5.4 MD &amp; utilisation-Spatial" xfId="28869"/>
    <cellStyle name="Normal 171 4" xfId="28870"/>
    <cellStyle name="Normal 171 4 2" xfId="28871"/>
    <cellStyle name="Normal 171 4 2 2" xfId="28872"/>
    <cellStyle name="Normal 171 4 2 2 2" xfId="28873"/>
    <cellStyle name="Normal 171 4 2 2_5.4 MD &amp; utilisation-Spatial" xfId="28874"/>
    <cellStyle name="Normal 171 4 2 3" xfId="28875"/>
    <cellStyle name="Normal 171 4 2_5.4 MD &amp; utilisation-Spatial" xfId="28876"/>
    <cellStyle name="Normal 171 4 3" xfId="28877"/>
    <cellStyle name="Normal 171 4 3 2" xfId="28878"/>
    <cellStyle name="Normal 171 4 3_5.4 MD &amp; utilisation-Spatial" xfId="28879"/>
    <cellStyle name="Normal 171 4 4" xfId="28880"/>
    <cellStyle name="Normal 171 4_5.4 MD &amp; utilisation-Spatial" xfId="28881"/>
    <cellStyle name="Normal 171 5" xfId="28882"/>
    <cellStyle name="Normal 171 5 2" xfId="28883"/>
    <cellStyle name="Normal 171 5 2 2" xfId="28884"/>
    <cellStyle name="Normal 171 5 2_5.4 MD &amp; utilisation-Spatial" xfId="28885"/>
    <cellStyle name="Normal 171 5 3" xfId="28886"/>
    <cellStyle name="Normal 171 5_5.4 MD &amp; utilisation-Spatial" xfId="28887"/>
    <cellStyle name="Normal 171 6" xfId="28888"/>
    <cellStyle name="Normal 171 6 2" xfId="28889"/>
    <cellStyle name="Normal 171 6_5.4 MD &amp; utilisation-Spatial" xfId="28890"/>
    <cellStyle name="Normal 171 7" xfId="28891"/>
    <cellStyle name="Normal 171 8" xfId="28892"/>
    <cellStyle name="Normal 171_5.4 MD &amp; utilisation-Spatial" xfId="28893"/>
    <cellStyle name="Normal 172" xfId="28894"/>
    <cellStyle name="Normal 172 2" xfId="28895"/>
    <cellStyle name="Normal 172 2 2" xfId="28896"/>
    <cellStyle name="Normal 172 2 2 2" xfId="28897"/>
    <cellStyle name="Normal 172 2 2 2 2" xfId="28898"/>
    <cellStyle name="Normal 172 2 2 2 2 2" xfId="28899"/>
    <cellStyle name="Normal 172 2 2 2 2 2 2" xfId="28900"/>
    <cellStyle name="Normal 172 2 2 2 2 2_5.4 MD &amp; utilisation-Spatial" xfId="28901"/>
    <cellStyle name="Normal 172 2 2 2 2 3" xfId="28902"/>
    <cellStyle name="Normal 172 2 2 2 2_5.4 MD &amp; utilisation-Spatial" xfId="28903"/>
    <cellStyle name="Normal 172 2 2 2 3" xfId="28904"/>
    <cellStyle name="Normal 172 2 2 2 3 2" xfId="28905"/>
    <cellStyle name="Normal 172 2 2 2 3_5.4 MD &amp; utilisation-Spatial" xfId="28906"/>
    <cellStyle name="Normal 172 2 2 2 4" xfId="28907"/>
    <cellStyle name="Normal 172 2 2 2_5.4 MD &amp; utilisation-Spatial" xfId="28908"/>
    <cellStyle name="Normal 172 2 2 3" xfId="28909"/>
    <cellStyle name="Normal 172 2 2 3 2" xfId="28910"/>
    <cellStyle name="Normal 172 2 2 3 2 2" xfId="28911"/>
    <cellStyle name="Normal 172 2 2 3 2_5.4 MD &amp; utilisation-Spatial" xfId="28912"/>
    <cellStyle name="Normal 172 2 2 3 3" xfId="28913"/>
    <cellStyle name="Normal 172 2 2 3_5.4 MD &amp; utilisation-Spatial" xfId="28914"/>
    <cellStyle name="Normal 172 2 2 4" xfId="28915"/>
    <cellStyle name="Normal 172 2 2 4 2" xfId="28916"/>
    <cellStyle name="Normal 172 2 2 4_5.4 MD &amp; utilisation-Spatial" xfId="28917"/>
    <cellStyle name="Normal 172 2 2 5" xfId="28918"/>
    <cellStyle name="Normal 172 2 2_5.4 MD &amp; utilisation-Spatial" xfId="28919"/>
    <cellStyle name="Normal 172 2 3" xfId="28920"/>
    <cellStyle name="Normal 172 2 3 2" xfId="28921"/>
    <cellStyle name="Normal 172 2 3 2 2" xfId="28922"/>
    <cellStyle name="Normal 172 2 3 2 2 2" xfId="28923"/>
    <cellStyle name="Normal 172 2 3 2 2_5.4 MD &amp; utilisation-Spatial" xfId="28924"/>
    <cellStyle name="Normal 172 2 3 2 3" xfId="28925"/>
    <cellStyle name="Normal 172 2 3 2_5.4 MD &amp; utilisation-Spatial" xfId="28926"/>
    <cellStyle name="Normal 172 2 3 3" xfId="28927"/>
    <cellStyle name="Normal 172 2 3 3 2" xfId="28928"/>
    <cellStyle name="Normal 172 2 3 3_5.4 MD &amp; utilisation-Spatial" xfId="28929"/>
    <cellStyle name="Normal 172 2 3 4" xfId="28930"/>
    <cellStyle name="Normal 172 2 3_5.4 MD &amp; utilisation-Spatial" xfId="28931"/>
    <cellStyle name="Normal 172 2 4" xfId="28932"/>
    <cellStyle name="Normal 172 2 4 2" xfId="28933"/>
    <cellStyle name="Normal 172 2 4 2 2" xfId="28934"/>
    <cellStyle name="Normal 172 2 4 2_5.4 MD &amp; utilisation-Spatial" xfId="28935"/>
    <cellStyle name="Normal 172 2 4 3" xfId="28936"/>
    <cellStyle name="Normal 172 2 4_5.4 MD &amp; utilisation-Spatial" xfId="28937"/>
    <cellStyle name="Normal 172 2 5" xfId="28938"/>
    <cellStyle name="Normal 172 2 5 2" xfId="28939"/>
    <cellStyle name="Normal 172 2 5_5.4 MD &amp; utilisation-Spatial" xfId="28940"/>
    <cellStyle name="Normal 172 2 6" xfId="28941"/>
    <cellStyle name="Normal 172 2 7" xfId="28942"/>
    <cellStyle name="Normal 172 2_5.4 MD &amp; utilisation-Spatial" xfId="28943"/>
    <cellStyle name="Normal 172 3" xfId="28944"/>
    <cellStyle name="Normal 172 3 2" xfId="28945"/>
    <cellStyle name="Normal 172 3 2 2" xfId="28946"/>
    <cellStyle name="Normal 172 3 2 2 2" xfId="28947"/>
    <cellStyle name="Normal 172 3 2 2 2 2" xfId="28948"/>
    <cellStyle name="Normal 172 3 2 2 2_5.4 MD &amp; utilisation-Spatial" xfId="28949"/>
    <cellStyle name="Normal 172 3 2 2 3" xfId="28950"/>
    <cellStyle name="Normal 172 3 2 2_5.4 MD &amp; utilisation-Spatial" xfId="28951"/>
    <cellStyle name="Normal 172 3 2 3" xfId="28952"/>
    <cellStyle name="Normal 172 3 2 3 2" xfId="28953"/>
    <cellStyle name="Normal 172 3 2 3_5.4 MD &amp; utilisation-Spatial" xfId="28954"/>
    <cellStyle name="Normal 172 3 2 4" xfId="28955"/>
    <cellStyle name="Normal 172 3 2_5.4 MD &amp; utilisation-Spatial" xfId="28956"/>
    <cellStyle name="Normal 172 3 3" xfId="28957"/>
    <cellStyle name="Normal 172 3 3 2" xfId="28958"/>
    <cellStyle name="Normal 172 3 3 2 2" xfId="28959"/>
    <cellStyle name="Normal 172 3 3 2_5.4 MD &amp; utilisation-Spatial" xfId="28960"/>
    <cellStyle name="Normal 172 3 3 3" xfId="28961"/>
    <cellStyle name="Normal 172 3 3_5.4 MD &amp; utilisation-Spatial" xfId="28962"/>
    <cellStyle name="Normal 172 3 4" xfId="28963"/>
    <cellStyle name="Normal 172 3 4 2" xfId="28964"/>
    <cellStyle name="Normal 172 3 4_5.4 MD &amp; utilisation-Spatial" xfId="28965"/>
    <cellStyle name="Normal 172 3 5" xfId="28966"/>
    <cellStyle name="Normal 172 3_5.4 MD &amp; utilisation-Spatial" xfId="28967"/>
    <cellStyle name="Normal 172 4" xfId="28968"/>
    <cellStyle name="Normal 172 4 2" xfId="28969"/>
    <cellStyle name="Normal 172 4 2 2" xfId="28970"/>
    <cellStyle name="Normal 172 4 2 2 2" xfId="28971"/>
    <cellStyle name="Normal 172 4 2 2_5.4 MD &amp; utilisation-Spatial" xfId="28972"/>
    <cellStyle name="Normal 172 4 2 3" xfId="28973"/>
    <cellStyle name="Normal 172 4 2_5.4 MD &amp; utilisation-Spatial" xfId="28974"/>
    <cellStyle name="Normal 172 4 3" xfId="28975"/>
    <cellStyle name="Normal 172 4 3 2" xfId="28976"/>
    <cellStyle name="Normal 172 4 3_5.4 MD &amp; utilisation-Spatial" xfId="28977"/>
    <cellStyle name="Normal 172 4 4" xfId="28978"/>
    <cellStyle name="Normal 172 4_5.4 MD &amp; utilisation-Spatial" xfId="28979"/>
    <cellStyle name="Normal 172 5" xfId="28980"/>
    <cellStyle name="Normal 172 5 2" xfId="28981"/>
    <cellStyle name="Normal 172 5 2 2" xfId="28982"/>
    <cellStyle name="Normal 172 5 2_5.4 MD &amp; utilisation-Spatial" xfId="28983"/>
    <cellStyle name="Normal 172 5 3" xfId="28984"/>
    <cellStyle name="Normal 172 5_5.4 MD &amp; utilisation-Spatial" xfId="28985"/>
    <cellStyle name="Normal 172 6" xfId="28986"/>
    <cellStyle name="Normal 172 6 2" xfId="28987"/>
    <cellStyle name="Normal 172 6_5.4 MD &amp; utilisation-Spatial" xfId="28988"/>
    <cellStyle name="Normal 172 7" xfId="28989"/>
    <cellStyle name="Normal 172 8" xfId="28990"/>
    <cellStyle name="Normal 172_5.4 MD &amp; utilisation-Spatial" xfId="28991"/>
    <cellStyle name="Normal 173" xfId="28992"/>
    <cellStyle name="Normal 173 2" xfId="28993"/>
    <cellStyle name="Normal 174" xfId="28994"/>
    <cellStyle name="Normal 174 2" xfId="28995"/>
    <cellStyle name="Normal 175" xfId="28996"/>
    <cellStyle name="Normal 175 2" xfId="28997"/>
    <cellStyle name="Normal 176" xfId="28998"/>
    <cellStyle name="Normal 176 2" xfId="28999"/>
    <cellStyle name="Normal 177" xfId="29000"/>
    <cellStyle name="Normal 177 2" xfId="29001"/>
    <cellStyle name="Normal 177 2 2" xfId="29002"/>
    <cellStyle name="Normal 177 2 2 2" xfId="29003"/>
    <cellStyle name="Normal 177 2 2 2 2" xfId="29004"/>
    <cellStyle name="Normal 177 2 2 2 2 2" xfId="29005"/>
    <cellStyle name="Normal 177 2 2 2 2 2 2" xfId="29006"/>
    <cellStyle name="Normal 177 2 2 2 2 2_5.4 MD &amp; utilisation-Spatial" xfId="29007"/>
    <cellStyle name="Normal 177 2 2 2 2 3" xfId="29008"/>
    <cellStyle name="Normal 177 2 2 2 2_5.4 MD &amp; utilisation-Spatial" xfId="29009"/>
    <cellStyle name="Normal 177 2 2 2 3" xfId="29010"/>
    <cellStyle name="Normal 177 2 2 2 3 2" xfId="29011"/>
    <cellStyle name="Normal 177 2 2 2 3_5.4 MD &amp; utilisation-Spatial" xfId="29012"/>
    <cellStyle name="Normal 177 2 2 2 4" xfId="29013"/>
    <cellStyle name="Normal 177 2 2 2_5.4 MD &amp; utilisation-Spatial" xfId="29014"/>
    <cellStyle name="Normal 177 2 2 3" xfId="29015"/>
    <cellStyle name="Normal 177 2 2 3 2" xfId="29016"/>
    <cellStyle name="Normal 177 2 2 3 2 2" xfId="29017"/>
    <cellStyle name="Normal 177 2 2 3 2_5.4 MD &amp; utilisation-Spatial" xfId="29018"/>
    <cellStyle name="Normal 177 2 2 3 3" xfId="29019"/>
    <cellStyle name="Normal 177 2 2 3_5.4 MD &amp; utilisation-Spatial" xfId="29020"/>
    <cellStyle name="Normal 177 2 2 4" xfId="29021"/>
    <cellStyle name="Normal 177 2 2 4 2" xfId="29022"/>
    <cellStyle name="Normal 177 2 2 4_5.4 MD &amp; utilisation-Spatial" xfId="29023"/>
    <cellStyle name="Normal 177 2 2 5" xfId="29024"/>
    <cellStyle name="Normal 177 2 2_5.4 MD &amp; utilisation-Spatial" xfId="29025"/>
    <cellStyle name="Normal 177 2 3" xfId="29026"/>
    <cellStyle name="Normal 177 2 3 2" xfId="29027"/>
    <cellStyle name="Normal 177 2 3 2 2" xfId="29028"/>
    <cellStyle name="Normal 177 2 3 2 2 2" xfId="29029"/>
    <cellStyle name="Normal 177 2 3 2 2_5.4 MD &amp; utilisation-Spatial" xfId="29030"/>
    <cellStyle name="Normal 177 2 3 2 3" xfId="29031"/>
    <cellStyle name="Normal 177 2 3 2_5.4 MD &amp; utilisation-Spatial" xfId="29032"/>
    <cellStyle name="Normal 177 2 3 3" xfId="29033"/>
    <cellStyle name="Normal 177 2 3 3 2" xfId="29034"/>
    <cellStyle name="Normal 177 2 3 3_5.4 MD &amp; utilisation-Spatial" xfId="29035"/>
    <cellStyle name="Normal 177 2 3 4" xfId="29036"/>
    <cellStyle name="Normal 177 2 3_5.4 MD &amp; utilisation-Spatial" xfId="29037"/>
    <cellStyle name="Normal 177 2 4" xfId="29038"/>
    <cellStyle name="Normal 177 2 4 2" xfId="29039"/>
    <cellStyle name="Normal 177 2 4 2 2" xfId="29040"/>
    <cellStyle name="Normal 177 2 4 2_5.4 MD &amp; utilisation-Spatial" xfId="29041"/>
    <cellStyle name="Normal 177 2 4 3" xfId="29042"/>
    <cellStyle name="Normal 177 2 4_5.4 MD &amp; utilisation-Spatial" xfId="29043"/>
    <cellStyle name="Normal 177 2 5" xfId="29044"/>
    <cellStyle name="Normal 177 2 5 2" xfId="29045"/>
    <cellStyle name="Normal 177 2 5_5.4 MD &amp; utilisation-Spatial" xfId="29046"/>
    <cellStyle name="Normal 177 2 6" xfId="29047"/>
    <cellStyle name="Normal 177 2 7" xfId="29048"/>
    <cellStyle name="Normal 177 2_5.4 MD &amp; utilisation-Spatial" xfId="29049"/>
    <cellStyle name="Normal 177 3" xfId="29050"/>
    <cellStyle name="Normal 177 3 2" xfId="29051"/>
    <cellStyle name="Normal 177 3 2 2" xfId="29052"/>
    <cellStyle name="Normal 177 3 2 2 2" xfId="29053"/>
    <cellStyle name="Normal 177 3 2 2 2 2" xfId="29054"/>
    <cellStyle name="Normal 177 3 2 2 2_5.4 MD &amp; utilisation-Spatial" xfId="29055"/>
    <cellStyle name="Normal 177 3 2 2 3" xfId="29056"/>
    <cellStyle name="Normal 177 3 2 2_5.4 MD &amp; utilisation-Spatial" xfId="29057"/>
    <cellStyle name="Normal 177 3 2 3" xfId="29058"/>
    <cellStyle name="Normal 177 3 2 3 2" xfId="29059"/>
    <cellStyle name="Normal 177 3 2 3_5.4 MD &amp; utilisation-Spatial" xfId="29060"/>
    <cellStyle name="Normal 177 3 2 4" xfId="29061"/>
    <cellStyle name="Normal 177 3 2_5.4 MD &amp; utilisation-Spatial" xfId="29062"/>
    <cellStyle name="Normal 177 3 3" xfId="29063"/>
    <cellStyle name="Normal 177 3 3 2" xfId="29064"/>
    <cellStyle name="Normal 177 3 3 2 2" xfId="29065"/>
    <cellStyle name="Normal 177 3 3 2_5.4 MD &amp; utilisation-Spatial" xfId="29066"/>
    <cellStyle name="Normal 177 3 3 3" xfId="29067"/>
    <cellStyle name="Normal 177 3 3_5.4 MD &amp; utilisation-Spatial" xfId="29068"/>
    <cellStyle name="Normal 177 3 4" xfId="29069"/>
    <cellStyle name="Normal 177 3 4 2" xfId="29070"/>
    <cellStyle name="Normal 177 3 4_5.4 MD &amp; utilisation-Spatial" xfId="29071"/>
    <cellStyle name="Normal 177 3 5" xfId="29072"/>
    <cellStyle name="Normal 177 3_5.4 MD &amp; utilisation-Spatial" xfId="29073"/>
    <cellStyle name="Normal 177 4" xfId="29074"/>
    <cellStyle name="Normal 177 4 2" xfId="29075"/>
    <cellStyle name="Normal 177 4 2 2" xfId="29076"/>
    <cellStyle name="Normal 177 4 2 2 2" xfId="29077"/>
    <cellStyle name="Normal 177 4 2 2_5.4 MD &amp; utilisation-Spatial" xfId="29078"/>
    <cellStyle name="Normal 177 4 2 3" xfId="29079"/>
    <cellStyle name="Normal 177 4 2_5.4 MD &amp; utilisation-Spatial" xfId="29080"/>
    <cellStyle name="Normal 177 4 3" xfId="29081"/>
    <cellStyle name="Normal 177 4 3 2" xfId="29082"/>
    <cellStyle name="Normal 177 4 3_5.4 MD &amp; utilisation-Spatial" xfId="29083"/>
    <cellStyle name="Normal 177 4 4" xfId="29084"/>
    <cellStyle name="Normal 177 4_5.4 MD &amp; utilisation-Spatial" xfId="29085"/>
    <cellStyle name="Normal 177 5" xfId="29086"/>
    <cellStyle name="Normal 177 5 2" xfId="29087"/>
    <cellStyle name="Normal 177 5 2 2" xfId="29088"/>
    <cellStyle name="Normal 177 5 2_5.4 MD &amp; utilisation-Spatial" xfId="29089"/>
    <cellStyle name="Normal 177 5 3" xfId="29090"/>
    <cellStyle name="Normal 177 5_5.4 MD &amp; utilisation-Spatial" xfId="29091"/>
    <cellStyle name="Normal 177 6" xfId="29092"/>
    <cellStyle name="Normal 177 6 2" xfId="29093"/>
    <cellStyle name="Normal 177 6_5.4 MD &amp; utilisation-Spatial" xfId="29094"/>
    <cellStyle name="Normal 177 7" xfId="29095"/>
    <cellStyle name="Normal 177 8" xfId="29096"/>
    <cellStyle name="Normal 177_5.4 MD &amp; utilisation-Spatial" xfId="29097"/>
    <cellStyle name="Normal 178" xfId="29098"/>
    <cellStyle name="Normal 178 2" xfId="29099"/>
    <cellStyle name="Normal 178 2 2" xfId="29100"/>
    <cellStyle name="Normal 178 2 2 2" xfId="29101"/>
    <cellStyle name="Normal 178 2 2 2 2" xfId="29102"/>
    <cellStyle name="Normal 178 2 2 2 2 2" xfId="29103"/>
    <cellStyle name="Normal 178 2 2 2 2 2 2" xfId="29104"/>
    <cellStyle name="Normal 178 2 2 2 2 2_5.4 MD &amp; utilisation-Spatial" xfId="29105"/>
    <cellStyle name="Normal 178 2 2 2 2 3" xfId="29106"/>
    <cellStyle name="Normal 178 2 2 2 2_5.4 MD &amp; utilisation-Spatial" xfId="29107"/>
    <cellStyle name="Normal 178 2 2 2 3" xfId="29108"/>
    <cellStyle name="Normal 178 2 2 2 3 2" xfId="29109"/>
    <cellStyle name="Normal 178 2 2 2 3_5.4 MD &amp; utilisation-Spatial" xfId="29110"/>
    <cellStyle name="Normal 178 2 2 2 4" xfId="29111"/>
    <cellStyle name="Normal 178 2 2 2_5.4 MD &amp; utilisation-Spatial" xfId="29112"/>
    <cellStyle name="Normal 178 2 2 3" xfId="29113"/>
    <cellStyle name="Normal 178 2 2 3 2" xfId="29114"/>
    <cellStyle name="Normal 178 2 2 3 2 2" xfId="29115"/>
    <cellStyle name="Normal 178 2 2 3 2_5.4 MD &amp; utilisation-Spatial" xfId="29116"/>
    <cellStyle name="Normal 178 2 2 3 3" xfId="29117"/>
    <cellStyle name="Normal 178 2 2 3_5.4 MD &amp; utilisation-Spatial" xfId="29118"/>
    <cellStyle name="Normal 178 2 2 4" xfId="29119"/>
    <cellStyle name="Normal 178 2 2 4 2" xfId="29120"/>
    <cellStyle name="Normal 178 2 2 4_5.4 MD &amp; utilisation-Spatial" xfId="29121"/>
    <cellStyle name="Normal 178 2 2 5" xfId="29122"/>
    <cellStyle name="Normal 178 2 2_5.4 MD &amp; utilisation-Spatial" xfId="29123"/>
    <cellStyle name="Normal 178 2 3" xfId="29124"/>
    <cellStyle name="Normal 178 2 3 2" xfId="29125"/>
    <cellStyle name="Normal 178 2 3 2 2" xfId="29126"/>
    <cellStyle name="Normal 178 2 3 2 2 2" xfId="29127"/>
    <cellStyle name="Normal 178 2 3 2 2_5.4 MD &amp; utilisation-Spatial" xfId="29128"/>
    <cellStyle name="Normal 178 2 3 2 3" xfId="29129"/>
    <cellStyle name="Normal 178 2 3 2_5.4 MD &amp; utilisation-Spatial" xfId="29130"/>
    <cellStyle name="Normal 178 2 3 3" xfId="29131"/>
    <cellStyle name="Normal 178 2 3 3 2" xfId="29132"/>
    <cellStyle name="Normal 178 2 3 3_5.4 MD &amp; utilisation-Spatial" xfId="29133"/>
    <cellStyle name="Normal 178 2 3 4" xfId="29134"/>
    <cellStyle name="Normal 178 2 3_5.4 MD &amp; utilisation-Spatial" xfId="29135"/>
    <cellStyle name="Normal 178 2 4" xfId="29136"/>
    <cellStyle name="Normal 178 2 4 2" xfId="29137"/>
    <cellStyle name="Normal 178 2 4 2 2" xfId="29138"/>
    <cellStyle name="Normal 178 2 4 2_5.4 MD &amp; utilisation-Spatial" xfId="29139"/>
    <cellStyle name="Normal 178 2 4 3" xfId="29140"/>
    <cellStyle name="Normal 178 2 4_5.4 MD &amp; utilisation-Spatial" xfId="29141"/>
    <cellStyle name="Normal 178 2 5" xfId="29142"/>
    <cellStyle name="Normal 178 2 5 2" xfId="29143"/>
    <cellStyle name="Normal 178 2 5_5.4 MD &amp; utilisation-Spatial" xfId="29144"/>
    <cellStyle name="Normal 178 2 6" xfId="29145"/>
    <cellStyle name="Normal 178 2 7" xfId="29146"/>
    <cellStyle name="Normal 178 2_5.4 MD &amp; utilisation-Spatial" xfId="29147"/>
    <cellStyle name="Normal 178 3" xfId="29148"/>
    <cellStyle name="Normal 178 3 2" xfId="29149"/>
    <cellStyle name="Normal 178 3 2 2" xfId="29150"/>
    <cellStyle name="Normal 178 3 2 2 2" xfId="29151"/>
    <cellStyle name="Normal 178 3 2 2 2 2" xfId="29152"/>
    <cellStyle name="Normal 178 3 2 2 2_5.4 MD &amp; utilisation-Spatial" xfId="29153"/>
    <cellStyle name="Normal 178 3 2 2 3" xfId="29154"/>
    <cellStyle name="Normal 178 3 2 2_5.4 MD &amp; utilisation-Spatial" xfId="29155"/>
    <cellStyle name="Normal 178 3 2 3" xfId="29156"/>
    <cellStyle name="Normal 178 3 2 3 2" xfId="29157"/>
    <cellStyle name="Normal 178 3 2 3_5.4 MD &amp; utilisation-Spatial" xfId="29158"/>
    <cellStyle name="Normal 178 3 2 4" xfId="29159"/>
    <cellStyle name="Normal 178 3 2_5.4 MD &amp; utilisation-Spatial" xfId="29160"/>
    <cellStyle name="Normal 178 3 3" xfId="29161"/>
    <cellStyle name="Normal 178 3 3 2" xfId="29162"/>
    <cellStyle name="Normal 178 3 3 2 2" xfId="29163"/>
    <cellStyle name="Normal 178 3 3 2_5.4 MD &amp; utilisation-Spatial" xfId="29164"/>
    <cellStyle name="Normal 178 3 3 3" xfId="29165"/>
    <cellStyle name="Normal 178 3 3_5.4 MD &amp; utilisation-Spatial" xfId="29166"/>
    <cellStyle name="Normal 178 3 4" xfId="29167"/>
    <cellStyle name="Normal 178 3 4 2" xfId="29168"/>
    <cellStyle name="Normal 178 3 4_5.4 MD &amp; utilisation-Spatial" xfId="29169"/>
    <cellStyle name="Normal 178 3 5" xfId="29170"/>
    <cellStyle name="Normal 178 3_5.4 MD &amp; utilisation-Spatial" xfId="29171"/>
    <cellStyle name="Normal 178 4" xfId="29172"/>
    <cellStyle name="Normal 178 4 2" xfId="29173"/>
    <cellStyle name="Normal 178 4 2 2" xfId="29174"/>
    <cellStyle name="Normal 178 4 2 2 2" xfId="29175"/>
    <cellStyle name="Normal 178 4 2 2_5.4 MD &amp; utilisation-Spatial" xfId="29176"/>
    <cellStyle name="Normal 178 4 2 3" xfId="29177"/>
    <cellStyle name="Normal 178 4 2_5.4 MD &amp; utilisation-Spatial" xfId="29178"/>
    <cellStyle name="Normal 178 4 3" xfId="29179"/>
    <cellStyle name="Normal 178 4 3 2" xfId="29180"/>
    <cellStyle name="Normal 178 4 3_5.4 MD &amp; utilisation-Spatial" xfId="29181"/>
    <cellStyle name="Normal 178 4 4" xfId="29182"/>
    <cellStyle name="Normal 178 4_5.4 MD &amp; utilisation-Spatial" xfId="29183"/>
    <cellStyle name="Normal 178 5" xfId="29184"/>
    <cellStyle name="Normal 178 5 2" xfId="29185"/>
    <cellStyle name="Normal 178 5 2 2" xfId="29186"/>
    <cellStyle name="Normal 178 5 2_5.4 MD &amp; utilisation-Spatial" xfId="29187"/>
    <cellStyle name="Normal 178 5 3" xfId="29188"/>
    <cellStyle name="Normal 178 5_5.4 MD &amp; utilisation-Spatial" xfId="29189"/>
    <cellStyle name="Normal 178 6" xfId="29190"/>
    <cellStyle name="Normal 178 6 2" xfId="29191"/>
    <cellStyle name="Normal 178 6_5.4 MD &amp; utilisation-Spatial" xfId="29192"/>
    <cellStyle name="Normal 178 7" xfId="29193"/>
    <cellStyle name="Normal 178 8" xfId="29194"/>
    <cellStyle name="Normal 178_5.4 MD &amp; utilisation-Spatial" xfId="29195"/>
    <cellStyle name="Normal 179" xfId="29196"/>
    <cellStyle name="Normal 179 2" xfId="29197"/>
    <cellStyle name="Normal 179 2 2" xfId="29198"/>
    <cellStyle name="Normal 179 2 2 2" xfId="29199"/>
    <cellStyle name="Normal 179 2 2 2 2" xfId="29200"/>
    <cellStyle name="Normal 179 2 2 2 2 2" xfId="29201"/>
    <cellStyle name="Normal 179 2 2 2 2 2 2" xfId="29202"/>
    <cellStyle name="Normal 179 2 2 2 2 2_5.4 MD &amp; utilisation-Spatial" xfId="29203"/>
    <cellStyle name="Normal 179 2 2 2 2 3" xfId="29204"/>
    <cellStyle name="Normal 179 2 2 2 2_5.4 MD &amp; utilisation-Spatial" xfId="29205"/>
    <cellStyle name="Normal 179 2 2 2 3" xfId="29206"/>
    <cellStyle name="Normal 179 2 2 2 3 2" xfId="29207"/>
    <cellStyle name="Normal 179 2 2 2 3_5.4 MD &amp; utilisation-Spatial" xfId="29208"/>
    <cellStyle name="Normal 179 2 2 2 4" xfId="29209"/>
    <cellStyle name="Normal 179 2 2 2_5.4 MD &amp; utilisation-Spatial" xfId="29210"/>
    <cellStyle name="Normal 179 2 2 3" xfId="29211"/>
    <cellStyle name="Normal 179 2 2 3 2" xfId="29212"/>
    <cellStyle name="Normal 179 2 2 3 2 2" xfId="29213"/>
    <cellStyle name="Normal 179 2 2 3 2_5.4 MD &amp; utilisation-Spatial" xfId="29214"/>
    <cellStyle name="Normal 179 2 2 3 3" xfId="29215"/>
    <cellStyle name="Normal 179 2 2 3_5.4 MD &amp; utilisation-Spatial" xfId="29216"/>
    <cellStyle name="Normal 179 2 2 4" xfId="29217"/>
    <cellStyle name="Normal 179 2 2 4 2" xfId="29218"/>
    <cellStyle name="Normal 179 2 2 4_5.4 MD &amp; utilisation-Spatial" xfId="29219"/>
    <cellStyle name="Normal 179 2 2 5" xfId="29220"/>
    <cellStyle name="Normal 179 2 2_5.4 MD &amp; utilisation-Spatial" xfId="29221"/>
    <cellStyle name="Normal 179 2 3" xfId="29222"/>
    <cellStyle name="Normal 179 2 3 2" xfId="29223"/>
    <cellStyle name="Normal 179 2 3 2 2" xfId="29224"/>
    <cellStyle name="Normal 179 2 3 2 2 2" xfId="29225"/>
    <cellStyle name="Normal 179 2 3 2 2_5.4 MD &amp; utilisation-Spatial" xfId="29226"/>
    <cellStyle name="Normal 179 2 3 2 3" xfId="29227"/>
    <cellStyle name="Normal 179 2 3 2_5.4 MD &amp; utilisation-Spatial" xfId="29228"/>
    <cellStyle name="Normal 179 2 3 3" xfId="29229"/>
    <cellStyle name="Normal 179 2 3 3 2" xfId="29230"/>
    <cellStyle name="Normal 179 2 3 3_5.4 MD &amp; utilisation-Spatial" xfId="29231"/>
    <cellStyle name="Normal 179 2 3 4" xfId="29232"/>
    <cellStyle name="Normal 179 2 3_5.4 MD &amp; utilisation-Spatial" xfId="29233"/>
    <cellStyle name="Normal 179 2 4" xfId="29234"/>
    <cellStyle name="Normal 179 2 4 2" xfId="29235"/>
    <cellStyle name="Normal 179 2 4 2 2" xfId="29236"/>
    <cellStyle name="Normal 179 2 4 2_5.4 MD &amp; utilisation-Spatial" xfId="29237"/>
    <cellStyle name="Normal 179 2 4 3" xfId="29238"/>
    <cellStyle name="Normal 179 2 4_5.4 MD &amp; utilisation-Spatial" xfId="29239"/>
    <cellStyle name="Normal 179 2 5" xfId="29240"/>
    <cellStyle name="Normal 179 2 5 2" xfId="29241"/>
    <cellStyle name="Normal 179 2 5_5.4 MD &amp; utilisation-Spatial" xfId="29242"/>
    <cellStyle name="Normal 179 2 6" xfId="29243"/>
    <cellStyle name="Normal 179 2 7" xfId="29244"/>
    <cellStyle name="Normal 179 2_5.4 MD &amp; utilisation-Spatial" xfId="29245"/>
    <cellStyle name="Normal 179 3" xfId="29246"/>
    <cellStyle name="Normal 179 3 2" xfId="29247"/>
    <cellStyle name="Normal 179 3 2 2" xfId="29248"/>
    <cellStyle name="Normal 179 3 2 2 2" xfId="29249"/>
    <cellStyle name="Normal 179 3 2 2 2 2" xfId="29250"/>
    <cellStyle name="Normal 179 3 2 2 2_5.4 MD &amp; utilisation-Spatial" xfId="29251"/>
    <cellStyle name="Normal 179 3 2 2 3" xfId="29252"/>
    <cellStyle name="Normal 179 3 2 2_5.4 MD &amp; utilisation-Spatial" xfId="29253"/>
    <cellStyle name="Normal 179 3 2 3" xfId="29254"/>
    <cellStyle name="Normal 179 3 2 3 2" xfId="29255"/>
    <cellStyle name="Normal 179 3 2 3_5.4 MD &amp; utilisation-Spatial" xfId="29256"/>
    <cellStyle name="Normal 179 3 2 4" xfId="29257"/>
    <cellStyle name="Normal 179 3 2_5.4 MD &amp; utilisation-Spatial" xfId="29258"/>
    <cellStyle name="Normal 179 3 3" xfId="29259"/>
    <cellStyle name="Normal 179 3 3 2" xfId="29260"/>
    <cellStyle name="Normal 179 3 3 2 2" xfId="29261"/>
    <cellStyle name="Normal 179 3 3 2_5.4 MD &amp; utilisation-Spatial" xfId="29262"/>
    <cellStyle name="Normal 179 3 3 3" xfId="29263"/>
    <cellStyle name="Normal 179 3 3_5.4 MD &amp; utilisation-Spatial" xfId="29264"/>
    <cellStyle name="Normal 179 3 4" xfId="29265"/>
    <cellStyle name="Normal 179 3 4 2" xfId="29266"/>
    <cellStyle name="Normal 179 3 4_5.4 MD &amp; utilisation-Spatial" xfId="29267"/>
    <cellStyle name="Normal 179 3 5" xfId="29268"/>
    <cellStyle name="Normal 179 3_5.4 MD &amp; utilisation-Spatial" xfId="29269"/>
    <cellStyle name="Normal 179 4" xfId="29270"/>
    <cellStyle name="Normal 179 4 2" xfId="29271"/>
    <cellStyle name="Normal 179 4 2 2" xfId="29272"/>
    <cellStyle name="Normal 179 4 2 2 2" xfId="29273"/>
    <cellStyle name="Normal 179 4 2 2_5.4 MD &amp; utilisation-Spatial" xfId="29274"/>
    <cellStyle name="Normal 179 4 2 3" xfId="29275"/>
    <cellStyle name="Normal 179 4 2_5.4 MD &amp; utilisation-Spatial" xfId="29276"/>
    <cellStyle name="Normal 179 4 3" xfId="29277"/>
    <cellStyle name="Normal 179 4 3 2" xfId="29278"/>
    <cellStyle name="Normal 179 4 3_5.4 MD &amp; utilisation-Spatial" xfId="29279"/>
    <cellStyle name="Normal 179 4 4" xfId="29280"/>
    <cellStyle name="Normal 179 4_5.4 MD &amp; utilisation-Spatial" xfId="29281"/>
    <cellStyle name="Normal 179 5" xfId="29282"/>
    <cellStyle name="Normal 179 5 2" xfId="29283"/>
    <cellStyle name="Normal 179 5 2 2" xfId="29284"/>
    <cellStyle name="Normal 179 5 2_5.4 MD &amp; utilisation-Spatial" xfId="29285"/>
    <cellStyle name="Normal 179 5 3" xfId="29286"/>
    <cellStyle name="Normal 179 5_5.4 MD &amp; utilisation-Spatial" xfId="29287"/>
    <cellStyle name="Normal 179 6" xfId="29288"/>
    <cellStyle name="Normal 179 6 2" xfId="29289"/>
    <cellStyle name="Normal 179 6_5.4 MD &amp; utilisation-Spatial" xfId="29290"/>
    <cellStyle name="Normal 179 7" xfId="29291"/>
    <cellStyle name="Normal 179 8" xfId="29292"/>
    <cellStyle name="Normal 179_5.4 MD &amp; utilisation-Spatial" xfId="29293"/>
    <cellStyle name="Normal 18" xfId="29294"/>
    <cellStyle name="Normal 18 2" xfId="29295"/>
    <cellStyle name="Normal 18 2 2" xfId="29296"/>
    <cellStyle name="Normal 18 2 2 2" xfId="29297"/>
    <cellStyle name="Normal 18 2 2 3" xfId="29298"/>
    <cellStyle name="Normal 18 2 3" xfId="29299"/>
    <cellStyle name="Normal 18 2 3 2" xfId="29300"/>
    <cellStyle name="Normal 18 2 4" xfId="29301"/>
    <cellStyle name="Normal 18 2 5" xfId="29302"/>
    <cellStyle name="Normal 18 2_5.4 MD &amp; utilisation-Spatial" xfId="29303"/>
    <cellStyle name="Normal 18 3" xfId="29304"/>
    <cellStyle name="Normal 18 3 2" xfId="29305"/>
    <cellStyle name="Normal 18 3 3" xfId="29306"/>
    <cellStyle name="Normal 18 3 4" xfId="29307"/>
    <cellStyle name="Normal 18 4" xfId="29308"/>
    <cellStyle name="Normal 18 4 2" xfId="29309"/>
    <cellStyle name="Normal 18 4 3" xfId="29310"/>
    <cellStyle name="Normal 18 5" xfId="29311"/>
    <cellStyle name="Normal 18 6" xfId="29312"/>
    <cellStyle name="Normal 18 7" xfId="29313"/>
    <cellStyle name="Normal 18_5.4 MD &amp; utilisation-Spatial" xfId="29314"/>
    <cellStyle name="Normal 180" xfId="29315"/>
    <cellStyle name="Normal 180 2" xfId="29316"/>
    <cellStyle name="Normal 180 2 2" xfId="29317"/>
    <cellStyle name="Normal 180 2 2 2" xfId="29318"/>
    <cellStyle name="Normal 180 2 2 2 2" xfId="29319"/>
    <cellStyle name="Normal 180 2 2 2 2 2" xfId="29320"/>
    <cellStyle name="Normal 180 2 2 2 2 2 2" xfId="29321"/>
    <cellStyle name="Normal 180 2 2 2 2 2_5.4 MD &amp; utilisation-Spatial" xfId="29322"/>
    <cellStyle name="Normal 180 2 2 2 2 3" xfId="29323"/>
    <cellStyle name="Normal 180 2 2 2 2_5.4 MD &amp; utilisation-Spatial" xfId="29324"/>
    <cellStyle name="Normal 180 2 2 2 3" xfId="29325"/>
    <cellStyle name="Normal 180 2 2 2 3 2" xfId="29326"/>
    <cellStyle name="Normal 180 2 2 2 3_5.4 MD &amp; utilisation-Spatial" xfId="29327"/>
    <cellStyle name="Normal 180 2 2 2 4" xfId="29328"/>
    <cellStyle name="Normal 180 2 2 2_5.4 MD &amp; utilisation-Spatial" xfId="29329"/>
    <cellStyle name="Normal 180 2 2 3" xfId="29330"/>
    <cellStyle name="Normal 180 2 2 3 2" xfId="29331"/>
    <cellStyle name="Normal 180 2 2 3 2 2" xfId="29332"/>
    <cellStyle name="Normal 180 2 2 3 2_5.4 MD &amp; utilisation-Spatial" xfId="29333"/>
    <cellStyle name="Normal 180 2 2 3 3" xfId="29334"/>
    <cellStyle name="Normal 180 2 2 3_5.4 MD &amp; utilisation-Spatial" xfId="29335"/>
    <cellStyle name="Normal 180 2 2 4" xfId="29336"/>
    <cellStyle name="Normal 180 2 2 4 2" xfId="29337"/>
    <cellStyle name="Normal 180 2 2 4_5.4 MD &amp; utilisation-Spatial" xfId="29338"/>
    <cellStyle name="Normal 180 2 2 5" xfId="29339"/>
    <cellStyle name="Normal 180 2 2_5.4 MD &amp; utilisation-Spatial" xfId="29340"/>
    <cellStyle name="Normal 180 2 3" xfId="29341"/>
    <cellStyle name="Normal 180 2 3 2" xfId="29342"/>
    <cellStyle name="Normal 180 2 3 2 2" xfId="29343"/>
    <cellStyle name="Normal 180 2 3 2 2 2" xfId="29344"/>
    <cellStyle name="Normal 180 2 3 2 2_5.4 MD &amp; utilisation-Spatial" xfId="29345"/>
    <cellStyle name="Normal 180 2 3 2 3" xfId="29346"/>
    <cellStyle name="Normal 180 2 3 2_5.4 MD &amp; utilisation-Spatial" xfId="29347"/>
    <cellStyle name="Normal 180 2 3 3" xfId="29348"/>
    <cellStyle name="Normal 180 2 3 3 2" xfId="29349"/>
    <cellStyle name="Normal 180 2 3 3_5.4 MD &amp; utilisation-Spatial" xfId="29350"/>
    <cellStyle name="Normal 180 2 3 4" xfId="29351"/>
    <cellStyle name="Normal 180 2 3_5.4 MD &amp; utilisation-Spatial" xfId="29352"/>
    <cellStyle name="Normal 180 2 4" xfId="29353"/>
    <cellStyle name="Normal 180 2 4 2" xfId="29354"/>
    <cellStyle name="Normal 180 2 4 2 2" xfId="29355"/>
    <cellStyle name="Normal 180 2 4 2_5.4 MD &amp; utilisation-Spatial" xfId="29356"/>
    <cellStyle name="Normal 180 2 4 3" xfId="29357"/>
    <cellStyle name="Normal 180 2 4_5.4 MD &amp; utilisation-Spatial" xfId="29358"/>
    <cellStyle name="Normal 180 2 5" xfId="29359"/>
    <cellStyle name="Normal 180 2 5 2" xfId="29360"/>
    <cellStyle name="Normal 180 2 5_5.4 MD &amp; utilisation-Spatial" xfId="29361"/>
    <cellStyle name="Normal 180 2 6" xfId="29362"/>
    <cellStyle name="Normal 180 2 7" xfId="29363"/>
    <cellStyle name="Normal 180 2_5.4 MD &amp; utilisation-Spatial" xfId="29364"/>
    <cellStyle name="Normal 180 3" xfId="29365"/>
    <cellStyle name="Normal 180 3 2" xfId="29366"/>
    <cellStyle name="Normal 180 3 2 2" xfId="29367"/>
    <cellStyle name="Normal 180 3 2 2 2" xfId="29368"/>
    <cellStyle name="Normal 180 3 2 2 2 2" xfId="29369"/>
    <cellStyle name="Normal 180 3 2 2 2_5.4 MD &amp; utilisation-Spatial" xfId="29370"/>
    <cellStyle name="Normal 180 3 2 2 3" xfId="29371"/>
    <cellStyle name="Normal 180 3 2 2_5.4 MD &amp; utilisation-Spatial" xfId="29372"/>
    <cellStyle name="Normal 180 3 2 3" xfId="29373"/>
    <cellStyle name="Normal 180 3 2 3 2" xfId="29374"/>
    <cellStyle name="Normal 180 3 2 3_5.4 MD &amp; utilisation-Spatial" xfId="29375"/>
    <cellStyle name="Normal 180 3 2 4" xfId="29376"/>
    <cellStyle name="Normal 180 3 2_5.4 MD &amp; utilisation-Spatial" xfId="29377"/>
    <cellStyle name="Normal 180 3 3" xfId="29378"/>
    <cellStyle name="Normal 180 3 3 2" xfId="29379"/>
    <cellStyle name="Normal 180 3 3 2 2" xfId="29380"/>
    <cellStyle name="Normal 180 3 3 2_5.4 MD &amp; utilisation-Spatial" xfId="29381"/>
    <cellStyle name="Normal 180 3 3 3" xfId="29382"/>
    <cellStyle name="Normal 180 3 3_5.4 MD &amp; utilisation-Spatial" xfId="29383"/>
    <cellStyle name="Normal 180 3 4" xfId="29384"/>
    <cellStyle name="Normal 180 3 4 2" xfId="29385"/>
    <cellStyle name="Normal 180 3 4_5.4 MD &amp; utilisation-Spatial" xfId="29386"/>
    <cellStyle name="Normal 180 3 5" xfId="29387"/>
    <cellStyle name="Normal 180 3_5.4 MD &amp; utilisation-Spatial" xfId="29388"/>
    <cellStyle name="Normal 180 4" xfId="29389"/>
    <cellStyle name="Normal 180 4 2" xfId="29390"/>
    <cellStyle name="Normal 180 4 2 2" xfId="29391"/>
    <cellStyle name="Normal 180 4 2 2 2" xfId="29392"/>
    <cellStyle name="Normal 180 4 2 2_5.4 MD &amp; utilisation-Spatial" xfId="29393"/>
    <cellStyle name="Normal 180 4 2 3" xfId="29394"/>
    <cellStyle name="Normal 180 4 2_5.4 MD &amp; utilisation-Spatial" xfId="29395"/>
    <cellStyle name="Normal 180 4 3" xfId="29396"/>
    <cellStyle name="Normal 180 4 3 2" xfId="29397"/>
    <cellStyle name="Normal 180 4 3_5.4 MD &amp; utilisation-Spatial" xfId="29398"/>
    <cellStyle name="Normal 180 4 4" xfId="29399"/>
    <cellStyle name="Normal 180 4_5.4 MD &amp; utilisation-Spatial" xfId="29400"/>
    <cellStyle name="Normal 180 5" xfId="29401"/>
    <cellStyle name="Normal 180 5 2" xfId="29402"/>
    <cellStyle name="Normal 180 5 2 2" xfId="29403"/>
    <cellStyle name="Normal 180 5 2_5.4 MD &amp; utilisation-Spatial" xfId="29404"/>
    <cellStyle name="Normal 180 5 3" xfId="29405"/>
    <cellStyle name="Normal 180 5_5.4 MD &amp; utilisation-Spatial" xfId="29406"/>
    <cellStyle name="Normal 180 6" xfId="29407"/>
    <cellStyle name="Normal 180 6 2" xfId="29408"/>
    <cellStyle name="Normal 180 6_5.4 MD &amp; utilisation-Spatial" xfId="29409"/>
    <cellStyle name="Normal 180 7" xfId="29410"/>
    <cellStyle name="Normal 180 8" xfId="29411"/>
    <cellStyle name="Normal 180_5.4 MD &amp; utilisation-Spatial" xfId="29412"/>
    <cellStyle name="Normal 181" xfId="29413"/>
    <cellStyle name="Normal 181 2" xfId="29414"/>
    <cellStyle name="Normal 181 2 2" xfId="29415"/>
    <cellStyle name="Normal 181 2 2 2" xfId="29416"/>
    <cellStyle name="Normal 181 2 2 2 2" xfId="29417"/>
    <cellStyle name="Normal 181 2 2 2 2 2" xfId="29418"/>
    <cellStyle name="Normal 181 2 2 2 2 2 2" xfId="29419"/>
    <cellStyle name="Normal 181 2 2 2 2 2_5.4 MD &amp; utilisation-Spatial" xfId="29420"/>
    <cellStyle name="Normal 181 2 2 2 2 3" xfId="29421"/>
    <cellStyle name="Normal 181 2 2 2 2_5.4 MD &amp; utilisation-Spatial" xfId="29422"/>
    <cellStyle name="Normal 181 2 2 2 3" xfId="29423"/>
    <cellStyle name="Normal 181 2 2 2 3 2" xfId="29424"/>
    <cellStyle name="Normal 181 2 2 2 3_5.4 MD &amp; utilisation-Spatial" xfId="29425"/>
    <cellStyle name="Normal 181 2 2 2 4" xfId="29426"/>
    <cellStyle name="Normal 181 2 2 2_5.4 MD &amp; utilisation-Spatial" xfId="29427"/>
    <cellStyle name="Normal 181 2 2 3" xfId="29428"/>
    <cellStyle name="Normal 181 2 2 3 2" xfId="29429"/>
    <cellStyle name="Normal 181 2 2 3 2 2" xfId="29430"/>
    <cellStyle name="Normal 181 2 2 3 2_5.4 MD &amp; utilisation-Spatial" xfId="29431"/>
    <cellStyle name="Normal 181 2 2 3 3" xfId="29432"/>
    <cellStyle name="Normal 181 2 2 3_5.4 MD &amp; utilisation-Spatial" xfId="29433"/>
    <cellStyle name="Normal 181 2 2 4" xfId="29434"/>
    <cellStyle name="Normal 181 2 2 4 2" xfId="29435"/>
    <cellStyle name="Normal 181 2 2 4_5.4 MD &amp; utilisation-Spatial" xfId="29436"/>
    <cellStyle name="Normal 181 2 2 5" xfId="29437"/>
    <cellStyle name="Normal 181 2 2_5.4 MD &amp; utilisation-Spatial" xfId="29438"/>
    <cellStyle name="Normal 181 2 3" xfId="29439"/>
    <cellStyle name="Normal 181 2 3 2" xfId="29440"/>
    <cellStyle name="Normal 181 2 3 2 2" xfId="29441"/>
    <cellStyle name="Normal 181 2 3 2 2 2" xfId="29442"/>
    <cellStyle name="Normal 181 2 3 2 2_5.4 MD &amp; utilisation-Spatial" xfId="29443"/>
    <cellStyle name="Normal 181 2 3 2 3" xfId="29444"/>
    <cellStyle name="Normal 181 2 3 2_5.4 MD &amp; utilisation-Spatial" xfId="29445"/>
    <cellStyle name="Normal 181 2 3 3" xfId="29446"/>
    <cellStyle name="Normal 181 2 3 3 2" xfId="29447"/>
    <cellStyle name="Normal 181 2 3 3_5.4 MD &amp; utilisation-Spatial" xfId="29448"/>
    <cellStyle name="Normal 181 2 3 4" xfId="29449"/>
    <cellStyle name="Normal 181 2 3_5.4 MD &amp; utilisation-Spatial" xfId="29450"/>
    <cellStyle name="Normal 181 2 4" xfId="29451"/>
    <cellStyle name="Normal 181 2 4 2" xfId="29452"/>
    <cellStyle name="Normal 181 2 4 2 2" xfId="29453"/>
    <cellStyle name="Normal 181 2 4 2_5.4 MD &amp; utilisation-Spatial" xfId="29454"/>
    <cellStyle name="Normal 181 2 4 3" xfId="29455"/>
    <cellStyle name="Normal 181 2 4_5.4 MD &amp; utilisation-Spatial" xfId="29456"/>
    <cellStyle name="Normal 181 2 5" xfId="29457"/>
    <cellStyle name="Normal 181 2 5 2" xfId="29458"/>
    <cellStyle name="Normal 181 2 5_5.4 MD &amp; utilisation-Spatial" xfId="29459"/>
    <cellStyle name="Normal 181 2 6" xfId="29460"/>
    <cellStyle name="Normal 181 2 7" xfId="29461"/>
    <cellStyle name="Normal 181 2_5.4 MD &amp; utilisation-Spatial" xfId="29462"/>
    <cellStyle name="Normal 181 3" xfId="29463"/>
    <cellStyle name="Normal 181 3 2" xfId="29464"/>
    <cellStyle name="Normal 181 3 2 2" xfId="29465"/>
    <cellStyle name="Normal 181 3 2 2 2" xfId="29466"/>
    <cellStyle name="Normal 181 3 2 2 2 2" xfId="29467"/>
    <cellStyle name="Normal 181 3 2 2 2_5.4 MD &amp; utilisation-Spatial" xfId="29468"/>
    <cellStyle name="Normal 181 3 2 2 3" xfId="29469"/>
    <cellStyle name="Normal 181 3 2 2_5.4 MD &amp; utilisation-Spatial" xfId="29470"/>
    <cellStyle name="Normal 181 3 2 3" xfId="29471"/>
    <cellStyle name="Normal 181 3 2 3 2" xfId="29472"/>
    <cellStyle name="Normal 181 3 2 3_5.4 MD &amp; utilisation-Spatial" xfId="29473"/>
    <cellStyle name="Normal 181 3 2 4" xfId="29474"/>
    <cellStyle name="Normal 181 3 2_5.4 MD &amp; utilisation-Spatial" xfId="29475"/>
    <cellStyle name="Normal 181 3 3" xfId="29476"/>
    <cellStyle name="Normal 181 3 3 2" xfId="29477"/>
    <cellStyle name="Normal 181 3 3 2 2" xfId="29478"/>
    <cellStyle name="Normal 181 3 3 2_5.4 MD &amp; utilisation-Spatial" xfId="29479"/>
    <cellStyle name="Normal 181 3 3 3" xfId="29480"/>
    <cellStyle name="Normal 181 3 3_5.4 MD &amp; utilisation-Spatial" xfId="29481"/>
    <cellStyle name="Normal 181 3 4" xfId="29482"/>
    <cellStyle name="Normal 181 3 4 2" xfId="29483"/>
    <cellStyle name="Normal 181 3 4_5.4 MD &amp; utilisation-Spatial" xfId="29484"/>
    <cellStyle name="Normal 181 3 5" xfId="29485"/>
    <cellStyle name="Normal 181 3_5.4 MD &amp; utilisation-Spatial" xfId="29486"/>
    <cellStyle name="Normal 181 4" xfId="29487"/>
    <cellStyle name="Normal 181 4 2" xfId="29488"/>
    <cellStyle name="Normal 181 4 2 2" xfId="29489"/>
    <cellStyle name="Normal 181 4 2 2 2" xfId="29490"/>
    <cellStyle name="Normal 181 4 2 2_5.4 MD &amp; utilisation-Spatial" xfId="29491"/>
    <cellStyle name="Normal 181 4 2 3" xfId="29492"/>
    <cellStyle name="Normal 181 4 2_5.4 MD &amp; utilisation-Spatial" xfId="29493"/>
    <cellStyle name="Normal 181 4 3" xfId="29494"/>
    <cellStyle name="Normal 181 4 3 2" xfId="29495"/>
    <cellStyle name="Normal 181 4 3_5.4 MD &amp; utilisation-Spatial" xfId="29496"/>
    <cellStyle name="Normal 181 4 4" xfId="29497"/>
    <cellStyle name="Normal 181 4_5.4 MD &amp; utilisation-Spatial" xfId="29498"/>
    <cellStyle name="Normal 181 5" xfId="29499"/>
    <cellStyle name="Normal 181 5 2" xfId="29500"/>
    <cellStyle name="Normal 181 5 2 2" xfId="29501"/>
    <cellStyle name="Normal 181 5 2_5.4 MD &amp; utilisation-Spatial" xfId="29502"/>
    <cellStyle name="Normal 181 5 3" xfId="29503"/>
    <cellStyle name="Normal 181 5_5.4 MD &amp; utilisation-Spatial" xfId="29504"/>
    <cellStyle name="Normal 181 6" xfId="29505"/>
    <cellStyle name="Normal 181 6 2" xfId="29506"/>
    <cellStyle name="Normal 181 6_5.4 MD &amp; utilisation-Spatial" xfId="29507"/>
    <cellStyle name="Normal 181 7" xfId="29508"/>
    <cellStyle name="Normal 181 8" xfId="29509"/>
    <cellStyle name="Normal 181_5.4 MD &amp; utilisation-Spatial" xfId="29510"/>
    <cellStyle name="Normal 182" xfId="29511"/>
    <cellStyle name="Normal 182 2" xfId="29512"/>
    <cellStyle name="Normal 182 2 2" xfId="29513"/>
    <cellStyle name="Normal 182 2 2 2" xfId="29514"/>
    <cellStyle name="Normal 182 2 2 2 2" xfId="29515"/>
    <cellStyle name="Normal 182 2 2 2 2 2" xfId="29516"/>
    <cellStyle name="Normal 182 2 2 2 2 2 2" xfId="29517"/>
    <cellStyle name="Normal 182 2 2 2 2 2_5.4 MD &amp; utilisation-Spatial" xfId="29518"/>
    <cellStyle name="Normal 182 2 2 2 2 3" xfId="29519"/>
    <cellStyle name="Normal 182 2 2 2 2_5.4 MD &amp; utilisation-Spatial" xfId="29520"/>
    <cellStyle name="Normal 182 2 2 2 3" xfId="29521"/>
    <cellStyle name="Normal 182 2 2 2 3 2" xfId="29522"/>
    <cellStyle name="Normal 182 2 2 2 3_5.4 MD &amp; utilisation-Spatial" xfId="29523"/>
    <cellStyle name="Normal 182 2 2 2 4" xfId="29524"/>
    <cellStyle name="Normal 182 2 2 2_5.4 MD &amp; utilisation-Spatial" xfId="29525"/>
    <cellStyle name="Normal 182 2 2 3" xfId="29526"/>
    <cellStyle name="Normal 182 2 2 3 2" xfId="29527"/>
    <cellStyle name="Normal 182 2 2 3 2 2" xfId="29528"/>
    <cellStyle name="Normal 182 2 2 3 2_5.4 MD &amp; utilisation-Spatial" xfId="29529"/>
    <cellStyle name="Normal 182 2 2 3 3" xfId="29530"/>
    <cellStyle name="Normal 182 2 2 3_5.4 MD &amp; utilisation-Spatial" xfId="29531"/>
    <cellStyle name="Normal 182 2 2 4" xfId="29532"/>
    <cellStyle name="Normal 182 2 2 4 2" xfId="29533"/>
    <cellStyle name="Normal 182 2 2 4_5.4 MD &amp; utilisation-Spatial" xfId="29534"/>
    <cellStyle name="Normal 182 2 2 5" xfId="29535"/>
    <cellStyle name="Normal 182 2 2_5.4 MD &amp; utilisation-Spatial" xfId="29536"/>
    <cellStyle name="Normal 182 2 3" xfId="29537"/>
    <cellStyle name="Normal 182 2 3 2" xfId="29538"/>
    <cellStyle name="Normal 182 2 3 2 2" xfId="29539"/>
    <cellStyle name="Normal 182 2 3 2 2 2" xfId="29540"/>
    <cellStyle name="Normal 182 2 3 2 2_5.4 MD &amp; utilisation-Spatial" xfId="29541"/>
    <cellStyle name="Normal 182 2 3 2 3" xfId="29542"/>
    <cellStyle name="Normal 182 2 3 2_5.4 MD &amp; utilisation-Spatial" xfId="29543"/>
    <cellStyle name="Normal 182 2 3 3" xfId="29544"/>
    <cellStyle name="Normal 182 2 3 3 2" xfId="29545"/>
    <cellStyle name="Normal 182 2 3 3_5.4 MD &amp; utilisation-Spatial" xfId="29546"/>
    <cellStyle name="Normal 182 2 3 4" xfId="29547"/>
    <cellStyle name="Normal 182 2 3_5.4 MD &amp; utilisation-Spatial" xfId="29548"/>
    <cellStyle name="Normal 182 2 4" xfId="29549"/>
    <cellStyle name="Normal 182 2 4 2" xfId="29550"/>
    <cellStyle name="Normal 182 2 4 2 2" xfId="29551"/>
    <cellStyle name="Normal 182 2 4 2_5.4 MD &amp; utilisation-Spatial" xfId="29552"/>
    <cellStyle name="Normal 182 2 4 3" xfId="29553"/>
    <cellStyle name="Normal 182 2 4_5.4 MD &amp; utilisation-Spatial" xfId="29554"/>
    <cellStyle name="Normal 182 2 5" xfId="29555"/>
    <cellStyle name="Normal 182 2 5 2" xfId="29556"/>
    <cellStyle name="Normal 182 2 5_5.4 MD &amp; utilisation-Spatial" xfId="29557"/>
    <cellStyle name="Normal 182 2 6" xfId="29558"/>
    <cellStyle name="Normal 182 2 7" xfId="29559"/>
    <cellStyle name="Normal 182 2_5.4 MD &amp; utilisation-Spatial" xfId="29560"/>
    <cellStyle name="Normal 182 3" xfId="29561"/>
    <cellStyle name="Normal 182 3 2" xfId="29562"/>
    <cellStyle name="Normal 182 3 2 2" xfId="29563"/>
    <cellStyle name="Normal 182 3 2 2 2" xfId="29564"/>
    <cellStyle name="Normal 182 3 2 2 2 2" xfId="29565"/>
    <cellStyle name="Normal 182 3 2 2 2_5.4 MD &amp; utilisation-Spatial" xfId="29566"/>
    <cellStyle name="Normal 182 3 2 2 3" xfId="29567"/>
    <cellStyle name="Normal 182 3 2 2_5.4 MD &amp; utilisation-Spatial" xfId="29568"/>
    <cellStyle name="Normal 182 3 2 3" xfId="29569"/>
    <cellStyle name="Normal 182 3 2 3 2" xfId="29570"/>
    <cellStyle name="Normal 182 3 2 3_5.4 MD &amp; utilisation-Spatial" xfId="29571"/>
    <cellStyle name="Normal 182 3 2 4" xfId="29572"/>
    <cellStyle name="Normal 182 3 2_5.4 MD &amp; utilisation-Spatial" xfId="29573"/>
    <cellStyle name="Normal 182 3 3" xfId="29574"/>
    <cellStyle name="Normal 182 3 3 2" xfId="29575"/>
    <cellStyle name="Normal 182 3 3 2 2" xfId="29576"/>
    <cellStyle name="Normal 182 3 3 2_5.4 MD &amp; utilisation-Spatial" xfId="29577"/>
    <cellStyle name="Normal 182 3 3 3" xfId="29578"/>
    <cellStyle name="Normal 182 3 3_5.4 MD &amp; utilisation-Spatial" xfId="29579"/>
    <cellStyle name="Normal 182 3 4" xfId="29580"/>
    <cellStyle name="Normal 182 3 4 2" xfId="29581"/>
    <cellStyle name="Normal 182 3 4_5.4 MD &amp; utilisation-Spatial" xfId="29582"/>
    <cellStyle name="Normal 182 3 5" xfId="29583"/>
    <cellStyle name="Normal 182 3_5.4 MD &amp; utilisation-Spatial" xfId="29584"/>
    <cellStyle name="Normal 182 4" xfId="29585"/>
    <cellStyle name="Normal 182 4 2" xfId="29586"/>
    <cellStyle name="Normal 182 4 2 2" xfId="29587"/>
    <cellStyle name="Normal 182 4 2 2 2" xfId="29588"/>
    <cellStyle name="Normal 182 4 2 2_5.4 MD &amp; utilisation-Spatial" xfId="29589"/>
    <cellStyle name="Normal 182 4 2 3" xfId="29590"/>
    <cellStyle name="Normal 182 4 2_5.4 MD &amp; utilisation-Spatial" xfId="29591"/>
    <cellStyle name="Normal 182 4 3" xfId="29592"/>
    <cellStyle name="Normal 182 4 3 2" xfId="29593"/>
    <cellStyle name="Normal 182 4 3_5.4 MD &amp; utilisation-Spatial" xfId="29594"/>
    <cellStyle name="Normal 182 4 4" xfId="29595"/>
    <cellStyle name="Normal 182 4_5.4 MD &amp; utilisation-Spatial" xfId="29596"/>
    <cellStyle name="Normal 182 5" xfId="29597"/>
    <cellStyle name="Normal 182 5 2" xfId="29598"/>
    <cellStyle name="Normal 182 5 2 2" xfId="29599"/>
    <cellStyle name="Normal 182 5 2_5.4 MD &amp; utilisation-Spatial" xfId="29600"/>
    <cellStyle name="Normal 182 5 3" xfId="29601"/>
    <cellStyle name="Normal 182 5_5.4 MD &amp; utilisation-Spatial" xfId="29602"/>
    <cellStyle name="Normal 182 6" xfId="29603"/>
    <cellStyle name="Normal 182 6 2" xfId="29604"/>
    <cellStyle name="Normal 182 6_5.4 MD &amp; utilisation-Spatial" xfId="29605"/>
    <cellStyle name="Normal 182 7" xfId="29606"/>
    <cellStyle name="Normal 182 8" xfId="29607"/>
    <cellStyle name="Normal 182_5.4 MD &amp; utilisation-Spatial" xfId="29608"/>
    <cellStyle name="Normal 183" xfId="29609"/>
    <cellStyle name="Normal 183 2" xfId="29610"/>
    <cellStyle name="Normal 183 2 2" xfId="29611"/>
    <cellStyle name="Normal 183 2 2 2" xfId="29612"/>
    <cellStyle name="Normal 183 2 2 2 2" xfId="29613"/>
    <cellStyle name="Normal 183 2 2 2 2 2" xfId="29614"/>
    <cellStyle name="Normal 183 2 2 2 2 2 2" xfId="29615"/>
    <cellStyle name="Normal 183 2 2 2 2 2_5.4 MD &amp; utilisation-Spatial" xfId="29616"/>
    <cellStyle name="Normal 183 2 2 2 2 3" xfId="29617"/>
    <cellStyle name="Normal 183 2 2 2 2_5.4 MD &amp; utilisation-Spatial" xfId="29618"/>
    <cellStyle name="Normal 183 2 2 2 3" xfId="29619"/>
    <cellStyle name="Normal 183 2 2 2 3 2" xfId="29620"/>
    <cellStyle name="Normal 183 2 2 2 3_5.4 MD &amp; utilisation-Spatial" xfId="29621"/>
    <cellStyle name="Normal 183 2 2 2 4" xfId="29622"/>
    <cellStyle name="Normal 183 2 2 2_5.4 MD &amp; utilisation-Spatial" xfId="29623"/>
    <cellStyle name="Normal 183 2 2 3" xfId="29624"/>
    <cellStyle name="Normal 183 2 2 3 2" xfId="29625"/>
    <cellStyle name="Normal 183 2 2 3 2 2" xfId="29626"/>
    <cellStyle name="Normal 183 2 2 3 2_5.4 MD &amp; utilisation-Spatial" xfId="29627"/>
    <cellStyle name="Normal 183 2 2 3 3" xfId="29628"/>
    <cellStyle name="Normal 183 2 2 3_5.4 MD &amp; utilisation-Spatial" xfId="29629"/>
    <cellStyle name="Normal 183 2 2 4" xfId="29630"/>
    <cellStyle name="Normal 183 2 2 4 2" xfId="29631"/>
    <cellStyle name="Normal 183 2 2 4_5.4 MD &amp; utilisation-Spatial" xfId="29632"/>
    <cellStyle name="Normal 183 2 2 5" xfId="29633"/>
    <cellStyle name="Normal 183 2 2_5.4 MD &amp; utilisation-Spatial" xfId="29634"/>
    <cellStyle name="Normal 183 2 3" xfId="29635"/>
    <cellStyle name="Normal 183 2 3 2" xfId="29636"/>
    <cellStyle name="Normal 183 2 3 2 2" xfId="29637"/>
    <cellStyle name="Normal 183 2 3 2 2 2" xfId="29638"/>
    <cellStyle name="Normal 183 2 3 2 2_5.4 MD &amp; utilisation-Spatial" xfId="29639"/>
    <cellStyle name="Normal 183 2 3 2 3" xfId="29640"/>
    <cellStyle name="Normal 183 2 3 2_5.4 MD &amp; utilisation-Spatial" xfId="29641"/>
    <cellStyle name="Normal 183 2 3 3" xfId="29642"/>
    <cellStyle name="Normal 183 2 3 3 2" xfId="29643"/>
    <cellStyle name="Normal 183 2 3 3_5.4 MD &amp; utilisation-Spatial" xfId="29644"/>
    <cellStyle name="Normal 183 2 3 4" xfId="29645"/>
    <cellStyle name="Normal 183 2 3_5.4 MD &amp; utilisation-Spatial" xfId="29646"/>
    <cellStyle name="Normal 183 2 4" xfId="29647"/>
    <cellStyle name="Normal 183 2 4 2" xfId="29648"/>
    <cellStyle name="Normal 183 2 4 2 2" xfId="29649"/>
    <cellStyle name="Normal 183 2 4 2_5.4 MD &amp; utilisation-Spatial" xfId="29650"/>
    <cellStyle name="Normal 183 2 4 3" xfId="29651"/>
    <cellStyle name="Normal 183 2 4_5.4 MD &amp; utilisation-Spatial" xfId="29652"/>
    <cellStyle name="Normal 183 2 5" xfId="29653"/>
    <cellStyle name="Normal 183 2 5 2" xfId="29654"/>
    <cellStyle name="Normal 183 2 5_5.4 MD &amp; utilisation-Spatial" xfId="29655"/>
    <cellStyle name="Normal 183 2 6" xfId="29656"/>
    <cellStyle name="Normal 183 2 7" xfId="29657"/>
    <cellStyle name="Normal 183 2_5.4 MD &amp; utilisation-Spatial" xfId="29658"/>
    <cellStyle name="Normal 183 3" xfId="29659"/>
    <cellStyle name="Normal 183 3 2" xfId="29660"/>
    <cellStyle name="Normal 183 3 2 2" xfId="29661"/>
    <cellStyle name="Normal 183 3 2 2 2" xfId="29662"/>
    <cellStyle name="Normal 183 3 2 2 2 2" xfId="29663"/>
    <cellStyle name="Normal 183 3 2 2 2_5.4 MD &amp; utilisation-Spatial" xfId="29664"/>
    <cellStyle name="Normal 183 3 2 2 3" xfId="29665"/>
    <cellStyle name="Normal 183 3 2 2_5.4 MD &amp; utilisation-Spatial" xfId="29666"/>
    <cellStyle name="Normal 183 3 2 3" xfId="29667"/>
    <cellStyle name="Normal 183 3 2 3 2" xfId="29668"/>
    <cellStyle name="Normal 183 3 2 3_5.4 MD &amp; utilisation-Spatial" xfId="29669"/>
    <cellStyle name="Normal 183 3 2 4" xfId="29670"/>
    <cellStyle name="Normal 183 3 2_5.4 MD &amp; utilisation-Spatial" xfId="29671"/>
    <cellStyle name="Normal 183 3 3" xfId="29672"/>
    <cellStyle name="Normal 183 3 3 2" xfId="29673"/>
    <cellStyle name="Normal 183 3 3 2 2" xfId="29674"/>
    <cellStyle name="Normal 183 3 3 2_5.4 MD &amp; utilisation-Spatial" xfId="29675"/>
    <cellStyle name="Normal 183 3 3 3" xfId="29676"/>
    <cellStyle name="Normal 183 3 3_5.4 MD &amp; utilisation-Spatial" xfId="29677"/>
    <cellStyle name="Normal 183 3 4" xfId="29678"/>
    <cellStyle name="Normal 183 3 4 2" xfId="29679"/>
    <cellStyle name="Normal 183 3 4_5.4 MD &amp; utilisation-Spatial" xfId="29680"/>
    <cellStyle name="Normal 183 3 5" xfId="29681"/>
    <cellStyle name="Normal 183 3_5.4 MD &amp; utilisation-Spatial" xfId="29682"/>
    <cellStyle name="Normal 183 4" xfId="29683"/>
    <cellStyle name="Normal 183 4 2" xfId="29684"/>
    <cellStyle name="Normal 183 4 2 2" xfId="29685"/>
    <cellStyle name="Normal 183 4 2 2 2" xfId="29686"/>
    <cellStyle name="Normal 183 4 2 2_5.4 MD &amp; utilisation-Spatial" xfId="29687"/>
    <cellStyle name="Normal 183 4 2 3" xfId="29688"/>
    <cellStyle name="Normal 183 4 2_5.4 MD &amp; utilisation-Spatial" xfId="29689"/>
    <cellStyle name="Normal 183 4 3" xfId="29690"/>
    <cellStyle name="Normal 183 4 3 2" xfId="29691"/>
    <cellStyle name="Normal 183 4 3_5.4 MD &amp; utilisation-Spatial" xfId="29692"/>
    <cellStyle name="Normal 183 4 4" xfId="29693"/>
    <cellStyle name="Normal 183 4_5.4 MD &amp; utilisation-Spatial" xfId="29694"/>
    <cellStyle name="Normal 183 5" xfId="29695"/>
    <cellStyle name="Normal 183 5 2" xfId="29696"/>
    <cellStyle name="Normal 183 5 2 2" xfId="29697"/>
    <cellStyle name="Normal 183 5 2_5.4 MD &amp; utilisation-Spatial" xfId="29698"/>
    <cellStyle name="Normal 183 5 3" xfId="29699"/>
    <cellStyle name="Normal 183 5_5.4 MD &amp; utilisation-Spatial" xfId="29700"/>
    <cellStyle name="Normal 183 6" xfId="29701"/>
    <cellStyle name="Normal 183 6 2" xfId="29702"/>
    <cellStyle name="Normal 183 6_5.4 MD &amp; utilisation-Spatial" xfId="29703"/>
    <cellStyle name="Normal 183 7" xfId="29704"/>
    <cellStyle name="Normal 183 8" xfId="29705"/>
    <cellStyle name="Normal 183_5.4 MD &amp; utilisation-Spatial" xfId="29706"/>
    <cellStyle name="Normal 184" xfId="29707"/>
    <cellStyle name="Normal 184 2" xfId="29708"/>
    <cellStyle name="Normal 184 2 2" xfId="29709"/>
    <cellStyle name="Normal 184 2 2 2" xfId="29710"/>
    <cellStyle name="Normal 184 2 2 2 2" xfId="29711"/>
    <cellStyle name="Normal 184 2 2 2 2 2" xfId="29712"/>
    <cellStyle name="Normal 184 2 2 2 2 2 2" xfId="29713"/>
    <cellStyle name="Normal 184 2 2 2 2 2_5.4 MD &amp; utilisation-Spatial" xfId="29714"/>
    <cellStyle name="Normal 184 2 2 2 2 3" xfId="29715"/>
    <cellStyle name="Normal 184 2 2 2 2_5.4 MD &amp; utilisation-Spatial" xfId="29716"/>
    <cellStyle name="Normal 184 2 2 2 3" xfId="29717"/>
    <cellStyle name="Normal 184 2 2 2 3 2" xfId="29718"/>
    <cellStyle name="Normal 184 2 2 2 3_5.4 MD &amp; utilisation-Spatial" xfId="29719"/>
    <cellStyle name="Normal 184 2 2 2 4" xfId="29720"/>
    <cellStyle name="Normal 184 2 2 2_5.4 MD &amp; utilisation-Spatial" xfId="29721"/>
    <cellStyle name="Normal 184 2 2 3" xfId="29722"/>
    <cellStyle name="Normal 184 2 2 3 2" xfId="29723"/>
    <cellStyle name="Normal 184 2 2 3 2 2" xfId="29724"/>
    <cellStyle name="Normal 184 2 2 3 2_5.4 MD &amp; utilisation-Spatial" xfId="29725"/>
    <cellStyle name="Normal 184 2 2 3 3" xfId="29726"/>
    <cellStyle name="Normal 184 2 2 3_5.4 MD &amp; utilisation-Spatial" xfId="29727"/>
    <cellStyle name="Normal 184 2 2 4" xfId="29728"/>
    <cellStyle name="Normal 184 2 2 4 2" xfId="29729"/>
    <cellStyle name="Normal 184 2 2 4_5.4 MD &amp; utilisation-Spatial" xfId="29730"/>
    <cellStyle name="Normal 184 2 2 5" xfId="29731"/>
    <cellStyle name="Normal 184 2 2_5.4 MD &amp; utilisation-Spatial" xfId="29732"/>
    <cellStyle name="Normal 184 2 3" xfId="29733"/>
    <cellStyle name="Normal 184 2 3 2" xfId="29734"/>
    <cellStyle name="Normal 184 2 3 2 2" xfId="29735"/>
    <cellStyle name="Normal 184 2 3 2 2 2" xfId="29736"/>
    <cellStyle name="Normal 184 2 3 2 2_5.4 MD &amp; utilisation-Spatial" xfId="29737"/>
    <cellStyle name="Normal 184 2 3 2 3" xfId="29738"/>
    <cellStyle name="Normal 184 2 3 2_5.4 MD &amp; utilisation-Spatial" xfId="29739"/>
    <cellStyle name="Normal 184 2 3 3" xfId="29740"/>
    <cellStyle name="Normal 184 2 3 3 2" xfId="29741"/>
    <cellStyle name="Normal 184 2 3 3_5.4 MD &amp; utilisation-Spatial" xfId="29742"/>
    <cellStyle name="Normal 184 2 3 4" xfId="29743"/>
    <cellStyle name="Normal 184 2 3_5.4 MD &amp; utilisation-Spatial" xfId="29744"/>
    <cellStyle name="Normal 184 2 4" xfId="29745"/>
    <cellStyle name="Normal 184 2 4 2" xfId="29746"/>
    <cellStyle name="Normal 184 2 4 2 2" xfId="29747"/>
    <cellStyle name="Normal 184 2 4 2_5.4 MD &amp; utilisation-Spatial" xfId="29748"/>
    <cellStyle name="Normal 184 2 4 3" xfId="29749"/>
    <cellStyle name="Normal 184 2 4_5.4 MD &amp; utilisation-Spatial" xfId="29750"/>
    <cellStyle name="Normal 184 2 5" xfId="29751"/>
    <cellStyle name="Normal 184 2 5 2" xfId="29752"/>
    <cellStyle name="Normal 184 2 5_5.4 MD &amp; utilisation-Spatial" xfId="29753"/>
    <cellStyle name="Normal 184 2 6" xfId="29754"/>
    <cellStyle name="Normal 184 2 7" xfId="29755"/>
    <cellStyle name="Normal 184 2_5.4 MD &amp; utilisation-Spatial" xfId="29756"/>
    <cellStyle name="Normal 184 3" xfId="29757"/>
    <cellStyle name="Normal 184 3 2" xfId="29758"/>
    <cellStyle name="Normal 184 3 2 2" xfId="29759"/>
    <cellStyle name="Normal 184 3 2 2 2" xfId="29760"/>
    <cellStyle name="Normal 184 3 2 2 2 2" xfId="29761"/>
    <cellStyle name="Normal 184 3 2 2 2_5.4 MD &amp; utilisation-Spatial" xfId="29762"/>
    <cellStyle name="Normal 184 3 2 2 3" xfId="29763"/>
    <cellStyle name="Normal 184 3 2 2_5.4 MD &amp; utilisation-Spatial" xfId="29764"/>
    <cellStyle name="Normal 184 3 2 3" xfId="29765"/>
    <cellStyle name="Normal 184 3 2 3 2" xfId="29766"/>
    <cellStyle name="Normal 184 3 2 3_5.4 MD &amp; utilisation-Spatial" xfId="29767"/>
    <cellStyle name="Normal 184 3 2 4" xfId="29768"/>
    <cellStyle name="Normal 184 3 2_5.4 MD &amp; utilisation-Spatial" xfId="29769"/>
    <cellStyle name="Normal 184 3 3" xfId="29770"/>
    <cellStyle name="Normal 184 3 3 2" xfId="29771"/>
    <cellStyle name="Normal 184 3 3 2 2" xfId="29772"/>
    <cellStyle name="Normal 184 3 3 2_5.4 MD &amp; utilisation-Spatial" xfId="29773"/>
    <cellStyle name="Normal 184 3 3 3" xfId="29774"/>
    <cellStyle name="Normal 184 3 3_5.4 MD &amp; utilisation-Spatial" xfId="29775"/>
    <cellStyle name="Normal 184 3 4" xfId="29776"/>
    <cellStyle name="Normal 184 3 4 2" xfId="29777"/>
    <cellStyle name="Normal 184 3 4_5.4 MD &amp; utilisation-Spatial" xfId="29778"/>
    <cellStyle name="Normal 184 3 5" xfId="29779"/>
    <cellStyle name="Normal 184 3_5.4 MD &amp; utilisation-Spatial" xfId="29780"/>
    <cellStyle name="Normal 184 4" xfId="29781"/>
    <cellStyle name="Normal 184 4 2" xfId="29782"/>
    <cellStyle name="Normal 184 4 2 2" xfId="29783"/>
    <cellStyle name="Normal 184 4 2 2 2" xfId="29784"/>
    <cellStyle name="Normal 184 4 2 2_5.4 MD &amp; utilisation-Spatial" xfId="29785"/>
    <cellStyle name="Normal 184 4 2 3" xfId="29786"/>
    <cellStyle name="Normal 184 4 2_5.4 MD &amp; utilisation-Spatial" xfId="29787"/>
    <cellStyle name="Normal 184 4 3" xfId="29788"/>
    <cellStyle name="Normal 184 4 3 2" xfId="29789"/>
    <cellStyle name="Normal 184 4 3_5.4 MD &amp; utilisation-Spatial" xfId="29790"/>
    <cellStyle name="Normal 184 4 4" xfId="29791"/>
    <cellStyle name="Normal 184 4_5.4 MD &amp; utilisation-Spatial" xfId="29792"/>
    <cellStyle name="Normal 184 5" xfId="29793"/>
    <cellStyle name="Normal 184 5 2" xfId="29794"/>
    <cellStyle name="Normal 184 5 2 2" xfId="29795"/>
    <cellStyle name="Normal 184 5 2_5.4 MD &amp; utilisation-Spatial" xfId="29796"/>
    <cellStyle name="Normal 184 5 3" xfId="29797"/>
    <cellStyle name="Normal 184 5_5.4 MD &amp; utilisation-Spatial" xfId="29798"/>
    <cellStyle name="Normal 184 6" xfId="29799"/>
    <cellStyle name="Normal 184 6 2" xfId="29800"/>
    <cellStyle name="Normal 184 6_5.4 MD &amp; utilisation-Spatial" xfId="29801"/>
    <cellStyle name="Normal 184 7" xfId="29802"/>
    <cellStyle name="Normal 184 8" xfId="29803"/>
    <cellStyle name="Normal 184_5.4 MD &amp; utilisation-Spatial" xfId="29804"/>
    <cellStyle name="Normal 185" xfId="29805"/>
    <cellStyle name="Normal 185 2" xfId="29806"/>
    <cellStyle name="Normal 185 2 2" xfId="29807"/>
    <cellStyle name="Normal 185 2 2 2" xfId="29808"/>
    <cellStyle name="Normal 185 2 2 2 2" xfId="29809"/>
    <cellStyle name="Normal 185 2 2 2 2 2" xfId="29810"/>
    <cellStyle name="Normal 185 2 2 2 2 2 2" xfId="29811"/>
    <cellStyle name="Normal 185 2 2 2 2 2_5.4 MD &amp; utilisation-Spatial" xfId="29812"/>
    <cellStyle name="Normal 185 2 2 2 2 3" xfId="29813"/>
    <cellStyle name="Normal 185 2 2 2 2_5.4 MD &amp; utilisation-Spatial" xfId="29814"/>
    <cellStyle name="Normal 185 2 2 2 3" xfId="29815"/>
    <cellStyle name="Normal 185 2 2 2 3 2" xfId="29816"/>
    <cellStyle name="Normal 185 2 2 2 3_5.4 MD &amp; utilisation-Spatial" xfId="29817"/>
    <cellStyle name="Normal 185 2 2 2 4" xfId="29818"/>
    <cellStyle name="Normal 185 2 2 2_5.4 MD &amp; utilisation-Spatial" xfId="29819"/>
    <cellStyle name="Normal 185 2 2 3" xfId="29820"/>
    <cellStyle name="Normal 185 2 2 3 2" xfId="29821"/>
    <cellStyle name="Normal 185 2 2 3 2 2" xfId="29822"/>
    <cellStyle name="Normal 185 2 2 3 2_5.4 MD &amp; utilisation-Spatial" xfId="29823"/>
    <cellStyle name="Normal 185 2 2 3 3" xfId="29824"/>
    <cellStyle name="Normal 185 2 2 3_5.4 MD &amp; utilisation-Spatial" xfId="29825"/>
    <cellStyle name="Normal 185 2 2 4" xfId="29826"/>
    <cellStyle name="Normal 185 2 2 4 2" xfId="29827"/>
    <cellStyle name="Normal 185 2 2 4_5.4 MD &amp; utilisation-Spatial" xfId="29828"/>
    <cellStyle name="Normal 185 2 2 5" xfId="29829"/>
    <cellStyle name="Normal 185 2 2_5.4 MD &amp; utilisation-Spatial" xfId="29830"/>
    <cellStyle name="Normal 185 2 3" xfId="29831"/>
    <cellStyle name="Normal 185 2 3 2" xfId="29832"/>
    <cellStyle name="Normal 185 2 3 2 2" xfId="29833"/>
    <cellStyle name="Normal 185 2 3 2 2 2" xfId="29834"/>
    <cellStyle name="Normal 185 2 3 2 2_5.4 MD &amp; utilisation-Spatial" xfId="29835"/>
    <cellStyle name="Normal 185 2 3 2 3" xfId="29836"/>
    <cellStyle name="Normal 185 2 3 2_5.4 MD &amp; utilisation-Spatial" xfId="29837"/>
    <cellStyle name="Normal 185 2 3 3" xfId="29838"/>
    <cellStyle name="Normal 185 2 3 3 2" xfId="29839"/>
    <cellStyle name="Normal 185 2 3 3_5.4 MD &amp; utilisation-Spatial" xfId="29840"/>
    <cellStyle name="Normal 185 2 3 4" xfId="29841"/>
    <cellStyle name="Normal 185 2 3_5.4 MD &amp; utilisation-Spatial" xfId="29842"/>
    <cellStyle name="Normal 185 2 4" xfId="29843"/>
    <cellStyle name="Normal 185 2 4 2" xfId="29844"/>
    <cellStyle name="Normal 185 2 4 2 2" xfId="29845"/>
    <cellStyle name="Normal 185 2 4 2_5.4 MD &amp; utilisation-Spatial" xfId="29846"/>
    <cellStyle name="Normal 185 2 4 3" xfId="29847"/>
    <cellStyle name="Normal 185 2 4_5.4 MD &amp; utilisation-Spatial" xfId="29848"/>
    <cellStyle name="Normal 185 2 5" xfId="29849"/>
    <cellStyle name="Normal 185 2 5 2" xfId="29850"/>
    <cellStyle name="Normal 185 2 5_5.4 MD &amp; utilisation-Spatial" xfId="29851"/>
    <cellStyle name="Normal 185 2 6" xfId="29852"/>
    <cellStyle name="Normal 185 2 7" xfId="29853"/>
    <cellStyle name="Normal 185 2_5.4 MD &amp; utilisation-Spatial" xfId="29854"/>
    <cellStyle name="Normal 185 3" xfId="29855"/>
    <cellStyle name="Normal 185 3 2" xfId="29856"/>
    <cellStyle name="Normal 185 3 2 2" xfId="29857"/>
    <cellStyle name="Normal 185 3 2 2 2" xfId="29858"/>
    <cellStyle name="Normal 185 3 2 2 2 2" xfId="29859"/>
    <cellStyle name="Normal 185 3 2 2 2_5.4 MD &amp; utilisation-Spatial" xfId="29860"/>
    <cellStyle name="Normal 185 3 2 2 3" xfId="29861"/>
    <cellStyle name="Normal 185 3 2 2_5.4 MD &amp; utilisation-Spatial" xfId="29862"/>
    <cellStyle name="Normal 185 3 2 3" xfId="29863"/>
    <cellStyle name="Normal 185 3 2 3 2" xfId="29864"/>
    <cellStyle name="Normal 185 3 2 3_5.4 MD &amp; utilisation-Spatial" xfId="29865"/>
    <cellStyle name="Normal 185 3 2 4" xfId="29866"/>
    <cellStyle name="Normal 185 3 2_5.4 MD &amp; utilisation-Spatial" xfId="29867"/>
    <cellStyle name="Normal 185 3 3" xfId="29868"/>
    <cellStyle name="Normal 185 3 3 2" xfId="29869"/>
    <cellStyle name="Normal 185 3 3 2 2" xfId="29870"/>
    <cellStyle name="Normal 185 3 3 2_5.4 MD &amp; utilisation-Spatial" xfId="29871"/>
    <cellStyle name="Normal 185 3 3 3" xfId="29872"/>
    <cellStyle name="Normal 185 3 3_5.4 MD &amp; utilisation-Spatial" xfId="29873"/>
    <cellStyle name="Normal 185 3 4" xfId="29874"/>
    <cellStyle name="Normal 185 3 4 2" xfId="29875"/>
    <cellStyle name="Normal 185 3 4_5.4 MD &amp; utilisation-Spatial" xfId="29876"/>
    <cellStyle name="Normal 185 3 5" xfId="29877"/>
    <cellStyle name="Normal 185 3_5.4 MD &amp; utilisation-Spatial" xfId="29878"/>
    <cellStyle name="Normal 185 4" xfId="29879"/>
    <cellStyle name="Normal 185 4 2" xfId="29880"/>
    <cellStyle name="Normal 185 4 2 2" xfId="29881"/>
    <cellStyle name="Normal 185 4 2 2 2" xfId="29882"/>
    <cellStyle name="Normal 185 4 2 2_5.4 MD &amp; utilisation-Spatial" xfId="29883"/>
    <cellStyle name="Normal 185 4 2 3" xfId="29884"/>
    <cellStyle name="Normal 185 4 2_5.4 MD &amp; utilisation-Spatial" xfId="29885"/>
    <cellStyle name="Normal 185 4 3" xfId="29886"/>
    <cellStyle name="Normal 185 4 3 2" xfId="29887"/>
    <cellStyle name="Normal 185 4 3_5.4 MD &amp; utilisation-Spatial" xfId="29888"/>
    <cellStyle name="Normal 185 4 4" xfId="29889"/>
    <cellStyle name="Normal 185 4_5.4 MD &amp; utilisation-Spatial" xfId="29890"/>
    <cellStyle name="Normal 185 5" xfId="29891"/>
    <cellStyle name="Normal 185 5 2" xfId="29892"/>
    <cellStyle name="Normal 185 5 2 2" xfId="29893"/>
    <cellStyle name="Normal 185 5 2_5.4 MD &amp; utilisation-Spatial" xfId="29894"/>
    <cellStyle name="Normal 185 5 3" xfId="29895"/>
    <cellStyle name="Normal 185 5_5.4 MD &amp; utilisation-Spatial" xfId="29896"/>
    <cellStyle name="Normal 185 6" xfId="29897"/>
    <cellStyle name="Normal 185 6 2" xfId="29898"/>
    <cellStyle name="Normal 185 6_5.4 MD &amp; utilisation-Spatial" xfId="29899"/>
    <cellStyle name="Normal 185 7" xfId="29900"/>
    <cellStyle name="Normal 185 8" xfId="29901"/>
    <cellStyle name="Normal 185_5.4 MD &amp; utilisation-Spatial" xfId="29902"/>
    <cellStyle name="Normal 186" xfId="29903"/>
    <cellStyle name="Normal 186 2" xfId="29904"/>
    <cellStyle name="Normal 186 2 2" xfId="29905"/>
    <cellStyle name="Normal 186 2 2 2" xfId="29906"/>
    <cellStyle name="Normal 186 2 2 2 2" xfId="29907"/>
    <cellStyle name="Normal 186 2 2 2 2 2" xfId="29908"/>
    <cellStyle name="Normal 186 2 2 2 2 2 2" xfId="29909"/>
    <cellStyle name="Normal 186 2 2 2 2 2_5.4 MD &amp; utilisation-Spatial" xfId="29910"/>
    <cellStyle name="Normal 186 2 2 2 2 3" xfId="29911"/>
    <cellStyle name="Normal 186 2 2 2 2_5.4 MD &amp; utilisation-Spatial" xfId="29912"/>
    <cellStyle name="Normal 186 2 2 2 3" xfId="29913"/>
    <cellStyle name="Normal 186 2 2 2 3 2" xfId="29914"/>
    <cellStyle name="Normal 186 2 2 2 3_5.4 MD &amp; utilisation-Spatial" xfId="29915"/>
    <cellStyle name="Normal 186 2 2 2 4" xfId="29916"/>
    <cellStyle name="Normal 186 2 2 2_5.4 MD &amp; utilisation-Spatial" xfId="29917"/>
    <cellStyle name="Normal 186 2 2 3" xfId="29918"/>
    <cellStyle name="Normal 186 2 2 3 2" xfId="29919"/>
    <cellStyle name="Normal 186 2 2 3 2 2" xfId="29920"/>
    <cellStyle name="Normal 186 2 2 3 2_5.4 MD &amp; utilisation-Spatial" xfId="29921"/>
    <cellStyle name="Normal 186 2 2 3 3" xfId="29922"/>
    <cellStyle name="Normal 186 2 2 3_5.4 MD &amp; utilisation-Spatial" xfId="29923"/>
    <cellStyle name="Normal 186 2 2 4" xfId="29924"/>
    <cellStyle name="Normal 186 2 2 4 2" xfId="29925"/>
    <cellStyle name="Normal 186 2 2 4_5.4 MD &amp; utilisation-Spatial" xfId="29926"/>
    <cellStyle name="Normal 186 2 2 5" xfId="29927"/>
    <cellStyle name="Normal 186 2 2_5.4 MD &amp; utilisation-Spatial" xfId="29928"/>
    <cellStyle name="Normal 186 2 3" xfId="29929"/>
    <cellStyle name="Normal 186 2 3 2" xfId="29930"/>
    <cellStyle name="Normal 186 2 3 2 2" xfId="29931"/>
    <cellStyle name="Normal 186 2 3 2 2 2" xfId="29932"/>
    <cellStyle name="Normal 186 2 3 2 2_5.4 MD &amp; utilisation-Spatial" xfId="29933"/>
    <cellStyle name="Normal 186 2 3 2 3" xfId="29934"/>
    <cellStyle name="Normal 186 2 3 2_5.4 MD &amp; utilisation-Spatial" xfId="29935"/>
    <cellStyle name="Normal 186 2 3 3" xfId="29936"/>
    <cellStyle name="Normal 186 2 3 3 2" xfId="29937"/>
    <cellStyle name="Normal 186 2 3 3_5.4 MD &amp; utilisation-Spatial" xfId="29938"/>
    <cellStyle name="Normal 186 2 3 4" xfId="29939"/>
    <cellStyle name="Normal 186 2 3_5.4 MD &amp; utilisation-Spatial" xfId="29940"/>
    <cellStyle name="Normal 186 2 4" xfId="29941"/>
    <cellStyle name="Normal 186 2 4 2" xfId="29942"/>
    <cellStyle name="Normal 186 2 4 2 2" xfId="29943"/>
    <cellStyle name="Normal 186 2 4 2_5.4 MD &amp; utilisation-Spatial" xfId="29944"/>
    <cellStyle name="Normal 186 2 4 3" xfId="29945"/>
    <cellStyle name="Normal 186 2 4_5.4 MD &amp; utilisation-Spatial" xfId="29946"/>
    <cellStyle name="Normal 186 2 5" xfId="29947"/>
    <cellStyle name="Normal 186 2 5 2" xfId="29948"/>
    <cellStyle name="Normal 186 2 5_5.4 MD &amp; utilisation-Spatial" xfId="29949"/>
    <cellStyle name="Normal 186 2 6" xfId="29950"/>
    <cellStyle name="Normal 186 2 7" xfId="29951"/>
    <cellStyle name="Normal 186 2_5.4 MD &amp; utilisation-Spatial" xfId="29952"/>
    <cellStyle name="Normal 186 3" xfId="29953"/>
    <cellStyle name="Normal 186 3 2" xfId="29954"/>
    <cellStyle name="Normal 186 3 2 2" xfId="29955"/>
    <cellStyle name="Normal 186 3 2 2 2" xfId="29956"/>
    <cellStyle name="Normal 186 3 2 2 2 2" xfId="29957"/>
    <cellStyle name="Normal 186 3 2 2 2_5.4 MD &amp; utilisation-Spatial" xfId="29958"/>
    <cellStyle name="Normal 186 3 2 2 3" xfId="29959"/>
    <cellStyle name="Normal 186 3 2 2_5.4 MD &amp; utilisation-Spatial" xfId="29960"/>
    <cellStyle name="Normal 186 3 2 3" xfId="29961"/>
    <cellStyle name="Normal 186 3 2 3 2" xfId="29962"/>
    <cellStyle name="Normal 186 3 2 3_5.4 MD &amp; utilisation-Spatial" xfId="29963"/>
    <cellStyle name="Normal 186 3 2 4" xfId="29964"/>
    <cellStyle name="Normal 186 3 2_5.4 MD &amp; utilisation-Spatial" xfId="29965"/>
    <cellStyle name="Normal 186 3 3" xfId="29966"/>
    <cellStyle name="Normal 186 3 3 2" xfId="29967"/>
    <cellStyle name="Normal 186 3 3 2 2" xfId="29968"/>
    <cellStyle name="Normal 186 3 3 2_5.4 MD &amp; utilisation-Spatial" xfId="29969"/>
    <cellStyle name="Normal 186 3 3 3" xfId="29970"/>
    <cellStyle name="Normal 186 3 3_5.4 MD &amp; utilisation-Spatial" xfId="29971"/>
    <cellStyle name="Normal 186 3 4" xfId="29972"/>
    <cellStyle name="Normal 186 3 4 2" xfId="29973"/>
    <cellStyle name="Normal 186 3 4_5.4 MD &amp; utilisation-Spatial" xfId="29974"/>
    <cellStyle name="Normal 186 3 5" xfId="29975"/>
    <cellStyle name="Normal 186 3_5.4 MD &amp; utilisation-Spatial" xfId="29976"/>
    <cellStyle name="Normal 186 4" xfId="29977"/>
    <cellStyle name="Normal 186 4 2" xfId="29978"/>
    <cellStyle name="Normal 186 4 2 2" xfId="29979"/>
    <cellStyle name="Normal 186 4 2 2 2" xfId="29980"/>
    <cellStyle name="Normal 186 4 2 2_5.4 MD &amp; utilisation-Spatial" xfId="29981"/>
    <cellStyle name="Normal 186 4 2 3" xfId="29982"/>
    <cellStyle name="Normal 186 4 2_5.4 MD &amp; utilisation-Spatial" xfId="29983"/>
    <cellStyle name="Normal 186 4 3" xfId="29984"/>
    <cellStyle name="Normal 186 4 3 2" xfId="29985"/>
    <cellStyle name="Normal 186 4 3_5.4 MD &amp; utilisation-Spatial" xfId="29986"/>
    <cellStyle name="Normal 186 4 4" xfId="29987"/>
    <cellStyle name="Normal 186 4_5.4 MD &amp; utilisation-Spatial" xfId="29988"/>
    <cellStyle name="Normal 186 5" xfId="29989"/>
    <cellStyle name="Normal 186 5 2" xfId="29990"/>
    <cellStyle name="Normal 186 5 2 2" xfId="29991"/>
    <cellStyle name="Normal 186 5 2_5.4 MD &amp; utilisation-Spatial" xfId="29992"/>
    <cellStyle name="Normal 186 5 3" xfId="29993"/>
    <cellStyle name="Normal 186 5_5.4 MD &amp; utilisation-Spatial" xfId="29994"/>
    <cellStyle name="Normal 186 6" xfId="29995"/>
    <cellStyle name="Normal 186 6 2" xfId="29996"/>
    <cellStyle name="Normal 186 6_5.4 MD &amp; utilisation-Spatial" xfId="29997"/>
    <cellStyle name="Normal 186 7" xfId="29998"/>
    <cellStyle name="Normal 186 8" xfId="29999"/>
    <cellStyle name="Normal 186_5.4 MD &amp; utilisation-Spatial" xfId="30000"/>
    <cellStyle name="Normal 187" xfId="30001"/>
    <cellStyle name="Normal 187 2" xfId="30002"/>
    <cellStyle name="Normal 187 2 2" xfId="30003"/>
    <cellStyle name="Normal 187 2 2 2" xfId="30004"/>
    <cellStyle name="Normal 187 2 2 2 2" xfId="30005"/>
    <cellStyle name="Normal 187 2 2 2 2 2" xfId="30006"/>
    <cellStyle name="Normal 187 2 2 2 2 2 2" xfId="30007"/>
    <cellStyle name="Normal 187 2 2 2 2 2_5.4 MD &amp; utilisation-Spatial" xfId="30008"/>
    <cellStyle name="Normal 187 2 2 2 2 3" xfId="30009"/>
    <cellStyle name="Normal 187 2 2 2 2_5.4 MD &amp; utilisation-Spatial" xfId="30010"/>
    <cellStyle name="Normal 187 2 2 2 3" xfId="30011"/>
    <cellStyle name="Normal 187 2 2 2 3 2" xfId="30012"/>
    <cellStyle name="Normal 187 2 2 2 3_5.4 MD &amp; utilisation-Spatial" xfId="30013"/>
    <cellStyle name="Normal 187 2 2 2 4" xfId="30014"/>
    <cellStyle name="Normal 187 2 2 2_5.4 MD &amp; utilisation-Spatial" xfId="30015"/>
    <cellStyle name="Normal 187 2 2 3" xfId="30016"/>
    <cellStyle name="Normal 187 2 2 3 2" xfId="30017"/>
    <cellStyle name="Normal 187 2 2 3 2 2" xfId="30018"/>
    <cellStyle name="Normal 187 2 2 3 2_5.4 MD &amp; utilisation-Spatial" xfId="30019"/>
    <cellStyle name="Normal 187 2 2 3 3" xfId="30020"/>
    <cellStyle name="Normal 187 2 2 3_5.4 MD &amp; utilisation-Spatial" xfId="30021"/>
    <cellStyle name="Normal 187 2 2 4" xfId="30022"/>
    <cellStyle name="Normal 187 2 2 4 2" xfId="30023"/>
    <cellStyle name="Normal 187 2 2 4_5.4 MD &amp; utilisation-Spatial" xfId="30024"/>
    <cellStyle name="Normal 187 2 2 5" xfId="30025"/>
    <cellStyle name="Normal 187 2 2_5.4 MD &amp; utilisation-Spatial" xfId="30026"/>
    <cellStyle name="Normal 187 2 3" xfId="30027"/>
    <cellStyle name="Normal 187 2 3 2" xfId="30028"/>
    <cellStyle name="Normal 187 2 3 2 2" xfId="30029"/>
    <cellStyle name="Normal 187 2 3 2 2 2" xfId="30030"/>
    <cellStyle name="Normal 187 2 3 2 2_5.4 MD &amp; utilisation-Spatial" xfId="30031"/>
    <cellStyle name="Normal 187 2 3 2 3" xfId="30032"/>
    <cellStyle name="Normal 187 2 3 2_5.4 MD &amp; utilisation-Spatial" xfId="30033"/>
    <cellStyle name="Normal 187 2 3 3" xfId="30034"/>
    <cellStyle name="Normal 187 2 3 3 2" xfId="30035"/>
    <cellStyle name="Normal 187 2 3 3_5.4 MD &amp; utilisation-Spatial" xfId="30036"/>
    <cellStyle name="Normal 187 2 3 4" xfId="30037"/>
    <cellStyle name="Normal 187 2 3_5.4 MD &amp; utilisation-Spatial" xfId="30038"/>
    <cellStyle name="Normal 187 2 4" xfId="30039"/>
    <cellStyle name="Normal 187 2 4 2" xfId="30040"/>
    <cellStyle name="Normal 187 2 4 2 2" xfId="30041"/>
    <cellStyle name="Normal 187 2 4 2_5.4 MD &amp; utilisation-Spatial" xfId="30042"/>
    <cellStyle name="Normal 187 2 4 3" xfId="30043"/>
    <cellStyle name="Normal 187 2 4_5.4 MD &amp; utilisation-Spatial" xfId="30044"/>
    <cellStyle name="Normal 187 2 5" xfId="30045"/>
    <cellStyle name="Normal 187 2 5 2" xfId="30046"/>
    <cellStyle name="Normal 187 2 5_5.4 MD &amp; utilisation-Spatial" xfId="30047"/>
    <cellStyle name="Normal 187 2 6" xfId="30048"/>
    <cellStyle name="Normal 187 2 7" xfId="30049"/>
    <cellStyle name="Normal 187 2_5.4 MD &amp; utilisation-Spatial" xfId="30050"/>
    <cellStyle name="Normal 187 3" xfId="30051"/>
    <cellStyle name="Normal 187 3 2" xfId="30052"/>
    <cellStyle name="Normal 187 3 2 2" xfId="30053"/>
    <cellStyle name="Normal 187 3 2 2 2" xfId="30054"/>
    <cellStyle name="Normal 187 3 2 2 2 2" xfId="30055"/>
    <cellStyle name="Normal 187 3 2 2 2_5.4 MD &amp; utilisation-Spatial" xfId="30056"/>
    <cellStyle name="Normal 187 3 2 2 3" xfId="30057"/>
    <cellStyle name="Normal 187 3 2 2_5.4 MD &amp; utilisation-Spatial" xfId="30058"/>
    <cellStyle name="Normal 187 3 2 3" xfId="30059"/>
    <cellStyle name="Normal 187 3 2 3 2" xfId="30060"/>
    <cellStyle name="Normal 187 3 2 3_5.4 MD &amp; utilisation-Spatial" xfId="30061"/>
    <cellStyle name="Normal 187 3 2 4" xfId="30062"/>
    <cellStyle name="Normal 187 3 2_5.4 MD &amp; utilisation-Spatial" xfId="30063"/>
    <cellStyle name="Normal 187 3 3" xfId="30064"/>
    <cellStyle name="Normal 187 3 3 2" xfId="30065"/>
    <cellStyle name="Normal 187 3 3 2 2" xfId="30066"/>
    <cellStyle name="Normal 187 3 3 2_5.4 MD &amp; utilisation-Spatial" xfId="30067"/>
    <cellStyle name="Normal 187 3 3 3" xfId="30068"/>
    <cellStyle name="Normal 187 3 3_5.4 MD &amp; utilisation-Spatial" xfId="30069"/>
    <cellStyle name="Normal 187 3 4" xfId="30070"/>
    <cellStyle name="Normal 187 3 4 2" xfId="30071"/>
    <cellStyle name="Normal 187 3 4_5.4 MD &amp; utilisation-Spatial" xfId="30072"/>
    <cellStyle name="Normal 187 3 5" xfId="30073"/>
    <cellStyle name="Normal 187 3_5.4 MD &amp; utilisation-Spatial" xfId="30074"/>
    <cellStyle name="Normal 187 4" xfId="30075"/>
    <cellStyle name="Normal 187 4 2" xfId="30076"/>
    <cellStyle name="Normal 187 4 2 2" xfId="30077"/>
    <cellStyle name="Normal 187 4 2 2 2" xfId="30078"/>
    <cellStyle name="Normal 187 4 2 2_5.4 MD &amp; utilisation-Spatial" xfId="30079"/>
    <cellStyle name="Normal 187 4 2 3" xfId="30080"/>
    <cellStyle name="Normal 187 4 2_5.4 MD &amp; utilisation-Spatial" xfId="30081"/>
    <cellStyle name="Normal 187 4 3" xfId="30082"/>
    <cellStyle name="Normal 187 4 3 2" xfId="30083"/>
    <cellStyle name="Normal 187 4 3_5.4 MD &amp; utilisation-Spatial" xfId="30084"/>
    <cellStyle name="Normal 187 4 4" xfId="30085"/>
    <cellStyle name="Normal 187 4_5.4 MD &amp; utilisation-Spatial" xfId="30086"/>
    <cellStyle name="Normal 187 5" xfId="30087"/>
    <cellStyle name="Normal 187 5 2" xfId="30088"/>
    <cellStyle name="Normal 187 5 2 2" xfId="30089"/>
    <cellStyle name="Normal 187 5 2_5.4 MD &amp; utilisation-Spatial" xfId="30090"/>
    <cellStyle name="Normal 187 5 3" xfId="30091"/>
    <cellStyle name="Normal 187 5_5.4 MD &amp; utilisation-Spatial" xfId="30092"/>
    <cellStyle name="Normal 187 6" xfId="30093"/>
    <cellStyle name="Normal 187 6 2" xfId="30094"/>
    <cellStyle name="Normal 187 6_5.4 MD &amp; utilisation-Spatial" xfId="30095"/>
    <cellStyle name="Normal 187 7" xfId="30096"/>
    <cellStyle name="Normal 187 8" xfId="30097"/>
    <cellStyle name="Normal 187_5.4 MD &amp; utilisation-Spatial" xfId="30098"/>
    <cellStyle name="Normal 188" xfId="30099"/>
    <cellStyle name="Normal 188 2" xfId="30100"/>
    <cellStyle name="Normal 188 2 2" xfId="30101"/>
    <cellStyle name="Normal 188 2 2 2" xfId="30102"/>
    <cellStyle name="Normal 188 2 2 2 2" xfId="30103"/>
    <cellStyle name="Normal 188 2 2 2 2 2" xfId="30104"/>
    <cellStyle name="Normal 188 2 2 2 2 2 2" xfId="30105"/>
    <cellStyle name="Normal 188 2 2 2 2 2_5.4 MD &amp; utilisation-Spatial" xfId="30106"/>
    <cellStyle name="Normal 188 2 2 2 2 3" xfId="30107"/>
    <cellStyle name="Normal 188 2 2 2 2_5.4 MD &amp; utilisation-Spatial" xfId="30108"/>
    <cellStyle name="Normal 188 2 2 2 3" xfId="30109"/>
    <cellStyle name="Normal 188 2 2 2 3 2" xfId="30110"/>
    <cellStyle name="Normal 188 2 2 2 3_5.4 MD &amp; utilisation-Spatial" xfId="30111"/>
    <cellStyle name="Normal 188 2 2 2 4" xfId="30112"/>
    <cellStyle name="Normal 188 2 2 2_5.4 MD &amp; utilisation-Spatial" xfId="30113"/>
    <cellStyle name="Normal 188 2 2 3" xfId="30114"/>
    <cellStyle name="Normal 188 2 2 3 2" xfId="30115"/>
    <cellStyle name="Normal 188 2 2 3 2 2" xfId="30116"/>
    <cellStyle name="Normal 188 2 2 3 2_5.4 MD &amp; utilisation-Spatial" xfId="30117"/>
    <cellStyle name="Normal 188 2 2 3 3" xfId="30118"/>
    <cellStyle name="Normal 188 2 2 3_5.4 MD &amp; utilisation-Spatial" xfId="30119"/>
    <cellStyle name="Normal 188 2 2 4" xfId="30120"/>
    <cellStyle name="Normal 188 2 2 4 2" xfId="30121"/>
    <cellStyle name="Normal 188 2 2 4_5.4 MD &amp; utilisation-Spatial" xfId="30122"/>
    <cellStyle name="Normal 188 2 2 5" xfId="30123"/>
    <cellStyle name="Normal 188 2 2_5.4 MD &amp; utilisation-Spatial" xfId="30124"/>
    <cellStyle name="Normal 188 2 3" xfId="30125"/>
    <cellStyle name="Normal 188 2 3 2" xfId="30126"/>
    <cellStyle name="Normal 188 2 3 2 2" xfId="30127"/>
    <cellStyle name="Normal 188 2 3 2 2 2" xfId="30128"/>
    <cellStyle name="Normal 188 2 3 2 2_5.4 MD &amp; utilisation-Spatial" xfId="30129"/>
    <cellStyle name="Normal 188 2 3 2 3" xfId="30130"/>
    <cellStyle name="Normal 188 2 3 2_5.4 MD &amp; utilisation-Spatial" xfId="30131"/>
    <cellStyle name="Normal 188 2 3 3" xfId="30132"/>
    <cellStyle name="Normal 188 2 3 3 2" xfId="30133"/>
    <cellStyle name="Normal 188 2 3 3_5.4 MD &amp; utilisation-Spatial" xfId="30134"/>
    <cellStyle name="Normal 188 2 3 4" xfId="30135"/>
    <cellStyle name="Normal 188 2 3_5.4 MD &amp; utilisation-Spatial" xfId="30136"/>
    <cellStyle name="Normal 188 2 4" xfId="30137"/>
    <cellStyle name="Normal 188 2 4 2" xfId="30138"/>
    <cellStyle name="Normal 188 2 4 2 2" xfId="30139"/>
    <cellStyle name="Normal 188 2 4 2_5.4 MD &amp; utilisation-Spatial" xfId="30140"/>
    <cellStyle name="Normal 188 2 4 3" xfId="30141"/>
    <cellStyle name="Normal 188 2 4_5.4 MD &amp; utilisation-Spatial" xfId="30142"/>
    <cellStyle name="Normal 188 2 5" xfId="30143"/>
    <cellStyle name="Normal 188 2 5 2" xfId="30144"/>
    <cellStyle name="Normal 188 2 5_5.4 MD &amp; utilisation-Spatial" xfId="30145"/>
    <cellStyle name="Normal 188 2 6" xfId="30146"/>
    <cellStyle name="Normal 188 2 7" xfId="30147"/>
    <cellStyle name="Normal 188 2_5.4 MD &amp; utilisation-Spatial" xfId="30148"/>
    <cellStyle name="Normal 188 3" xfId="30149"/>
    <cellStyle name="Normal 188 3 2" xfId="30150"/>
    <cellStyle name="Normal 188 3 2 2" xfId="30151"/>
    <cellStyle name="Normal 188 3 2 2 2" xfId="30152"/>
    <cellStyle name="Normal 188 3 2 2 2 2" xfId="30153"/>
    <cellStyle name="Normal 188 3 2 2 2_5.4 MD &amp; utilisation-Spatial" xfId="30154"/>
    <cellStyle name="Normal 188 3 2 2 3" xfId="30155"/>
    <cellStyle name="Normal 188 3 2 2_5.4 MD &amp; utilisation-Spatial" xfId="30156"/>
    <cellStyle name="Normal 188 3 2 3" xfId="30157"/>
    <cellStyle name="Normal 188 3 2 3 2" xfId="30158"/>
    <cellStyle name="Normal 188 3 2 3_5.4 MD &amp; utilisation-Spatial" xfId="30159"/>
    <cellStyle name="Normal 188 3 2 4" xfId="30160"/>
    <cellStyle name="Normal 188 3 2_5.4 MD &amp; utilisation-Spatial" xfId="30161"/>
    <cellStyle name="Normal 188 3 3" xfId="30162"/>
    <cellStyle name="Normal 188 3 3 2" xfId="30163"/>
    <cellStyle name="Normal 188 3 3 2 2" xfId="30164"/>
    <cellStyle name="Normal 188 3 3 2_5.4 MD &amp; utilisation-Spatial" xfId="30165"/>
    <cellStyle name="Normal 188 3 3 3" xfId="30166"/>
    <cellStyle name="Normal 188 3 3_5.4 MD &amp; utilisation-Spatial" xfId="30167"/>
    <cellStyle name="Normal 188 3 4" xfId="30168"/>
    <cellStyle name="Normal 188 3 4 2" xfId="30169"/>
    <cellStyle name="Normal 188 3 4_5.4 MD &amp; utilisation-Spatial" xfId="30170"/>
    <cellStyle name="Normal 188 3 5" xfId="30171"/>
    <cellStyle name="Normal 188 3_5.4 MD &amp; utilisation-Spatial" xfId="30172"/>
    <cellStyle name="Normal 188 4" xfId="30173"/>
    <cellStyle name="Normal 188 4 2" xfId="30174"/>
    <cellStyle name="Normal 188 4 2 2" xfId="30175"/>
    <cellStyle name="Normal 188 4 2 2 2" xfId="30176"/>
    <cellStyle name="Normal 188 4 2 2_5.4 MD &amp; utilisation-Spatial" xfId="30177"/>
    <cellStyle name="Normal 188 4 2 3" xfId="30178"/>
    <cellStyle name="Normal 188 4 2_5.4 MD &amp; utilisation-Spatial" xfId="30179"/>
    <cellStyle name="Normal 188 4 3" xfId="30180"/>
    <cellStyle name="Normal 188 4 3 2" xfId="30181"/>
    <cellStyle name="Normal 188 4 3_5.4 MD &amp; utilisation-Spatial" xfId="30182"/>
    <cellStyle name="Normal 188 4 4" xfId="30183"/>
    <cellStyle name="Normal 188 4_5.4 MD &amp; utilisation-Spatial" xfId="30184"/>
    <cellStyle name="Normal 188 5" xfId="30185"/>
    <cellStyle name="Normal 188 5 2" xfId="30186"/>
    <cellStyle name="Normal 188 5 2 2" xfId="30187"/>
    <cellStyle name="Normal 188 5 2_5.4 MD &amp; utilisation-Spatial" xfId="30188"/>
    <cellStyle name="Normal 188 5 3" xfId="30189"/>
    <cellStyle name="Normal 188 5_5.4 MD &amp; utilisation-Spatial" xfId="30190"/>
    <cellStyle name="Normal 188 6" xfId="30191"/>
    <cellStyle name="Normal 188 6 2" xfId="30192"/>
    <cellStyle name="Normal 188 6_5.4 MD &amp; utilisation-Spatial" xfId="30193"/>
    <cellStyle name="Normal 188 7" xfId="30194"/>
    <cellStyle name="Normal 188 8" xfId="30195"/>
    <cellStyle name="Normal 188_5.4 MD &amp; utilisation-Spatial" xfId="30196"/>
    <cellStyle name="Normal 189" xfId="30197"/>
    <cellStyle name="Normal 189 2" xfId="30198"/>
    <cellStyle name="Normal 189 2 2" xfId="30199"/>
    <cellStyle name="Normal 189 2 2 2" xfId="30200"/>
    <cellStyle name="Normal 189 2 2 2 2" xfId="30201"/>
    <cellStyle name="Normal 189 2 2 2 2 2" xfId="30202"/>
    <cellStyle name="Normal 189 2 2 2 2 2 2" xfId="30203"/>
    <cellStyle name="Normal 189 2 2 2 2 2_5.4 MD &amp; utilisation-Spatial" xfId="30204"/>
    <cellStyle name="Normal 189 2 2 2 2 3" xfId="30205"/>
    <cellStyle name="Normal 189 2 2 2 2_5.4 MD &amp; utilisation-Spatial" xfId="30206"/>
    <cellStyle name="Normal 189 2 2 2 3" xfId="30207"/>
    <cellStyle name="Normal 189 2 2 2 3 2" xfId="30208"/>
    <cellStyle name="Normal 189 2 2 2 3_5.4 MD &amp; utilisation-Spatial" xfId="30209"/>
    <cellStyle name="Normal 189 2 2 2 4" xfId="30210"/>
    <cellStyle name="Normal 189 2 2 2_5.4 MD &amp; utilisation-Spatial" xfId="30211"/>
    <cellStyle name="Normal 189 2 2 3" xfId="30212"/>
    <cellStyle name="Normal 189 2 2 3 2" xfId="30213"/>
    <cellStyle name="Normal 189 2 2 3 2 2" xfId="30214"/>
    <cellStyle name="Normal 189 2 2 3 2_5.4 MD &amp; utilisation-Spatial" xfId="30215"/>
    <cellStyle name="Normal 189 2 2 3 3" xfId="30216"/>
    <cellStyle name="Normal 189 2 2 3_5.4 MD &amp; utilisation-Spatial" xfId="30217"/>
    <cellStyle name="Normal 189 2 2 4" xfId="30218"/>
    <cellStyle name="Normal 189 2 2 4 2" xfId="30219"/>
    <cellStyle name="Normal 189 2 2 4_5.4 MD &amp; utilisation-Spatial" xfId="30220"/>
    <cellStyle name="Normal 189 2 2 5" xfId="30221"/>
    <cellStyle name="Normal 189 2 2_5.4 MD &amp; utilisation-Spatial" xfId="30222"/>
    <cellStyle name="Normal 189 2 3" xfId="30223"/>
    <cellStyle name="Normal 189 2 3 2" xfId="30224"/>
    <cellStyle name="Normal 189 2 3 2 2" xfId="30225"/>
    <cellStyle name="Normal 189 2 3 2 2 2" xfId="30226"/>
    <cellStyle name="Normal 189 2 3 2 2_5.4 MD &amp; utilisation-Spatial" xfId="30227"/>
    <cellStyle name="Normal 189 2 3 2 3" xfId="30228"/>
    <cellStyle name="Normal 189 2 3 2_5.4 MD &amp; utilisation-Spatial" xfId="30229"/>
    <cellStyle name="Normal 189 2 3 3" xfId="30230"/>
    <cellStyle name="Normal 189 2 3 3 2" xfId="30231"/>
    <cellStyle name="Normal 189 2 3 3_5.4 MD &amp; utilisation-Spatial" xfId="30232"/>
    <cellStyle name="Normal 189 2 3 4" xfId="30233"/>
    <cellStyle name="Normal 189 2 3_5.4 MD &amp; utilisation-Spatial" xfId="30234"/>
    <cellStyle name="Normal 189 2 4" xfId="30235"/>
    <cellStyle name="Normal 189 2 4 2" xfId="30236"/>
    <cellStyle name="Normal 189 2 4 2 2" xfId="30237"/>
    <cellStyle name="Normal 189 2 4 2_5.4 MD &amp; utilisation-Spatial" xfId="30238"/>
    <cellStyle name="Normal 189 2 4 3" xfId="30239"/>
    <cellStyle name="Normal 189 2 4_5.4 MD &amp; utilisation-Spatial" xfId="30240"/>
    <cellStyle name="Normal 189 2 5" xfId="30241"/>
    <cellStyle name="Normal 189 2 5 2" xfId="30242"/>
    <cellStyle name="Normal 189 2 5_5.4 MD &amp; utilisation-Spatial" xfId="30243"/>
    <cellStyle name="Normal 189 2 6" xfId="30244"/>
    <cellStyle name="Normal 189 2 7" xfId="30245"/>
    <cellStyle name="Normal 189 2_5.4 MD &amp; utilisation-Spatial" xfId="30246"/>
    <cellStyle name="Normal 189 3" xfId="30247"/>
    <cellStyle name="Normal 189 3 2" xfId="30248"/>
    <cellStyle name="Normal 189 3 2 2" xfId="30249"/>
    <cellStyle name="Normal 189 3 2 2 2" xfId="30250"/>
    <cellStyle name="Normal 189 3 2 2 2 2" xfId="30251"/>
    <cellStyle name="Normal 189 3 2 2 2_5.4 MD &amp; utilisation-Spatial" xfId="30252"/>
    <cellStyle name="Normal 189 3 2 2 3" xfId="30253"/>
    <cellStyle name="Normal 189 3 2 2_5.4 MD &amp; utilisation-Spatial" xfId="30254"/>
    <cellStyle name="Normal 189 3 2 3" xfId="30255"/>
    <cellStyle name="Normal 189 3 2 3 2" xfId="30256"/>
    <cellStyle name="Normal 189 3 2 3_5.4 MD &amp; utilisation-Spatial" xfId="30257"/>
    <cellStyle name="Normal 189 3 2 4" xfId="30258"/>
    <cellStyle name="Normal 189 3 2_5.4 MD &amp; utilisation-Spatial" xfId="30259"/>
    <cellStyle name="Normal 189 3 3" xfId="30260"/>
    <cellStyle name="Normal 189 3 3 2" xfId="30261"/>
    <cellStyle name="Normal 189 3 3 2 2" xfId="30262"/>
    <cellStyle name="Normal 189 3 3 2_5.4 MD &amp; utilisation-Spatial" xfId="30263"/>
    <cellStyle name="Normal 189 3 3 3" xfId="30264"/>
    <cellStyle name="Normal 189 3 3_5.4 MD &amp; utilisation-Spatial" xfId="30265"/>
    <cellStyle name="Normal 189 3 4" xfId="30266"/>
    <cellStyle name="Normal 189 3 4 2" xfId="30267"/>
    <cellStyle name="Normal 189 3 4_5.4 MD &amp; utilisation-Spatial" xfId="30268"/>
    <cellStyle name="Normal 189 3 5" xfId="30269"/>
    <cellStyle name="Normal 189 3_5.4 MD &amp; utilisation-Spatial" xfId="30270"/>
    <cellStyle name="Normal 189 4" xfId="30271"/>
    <cellStyle name="Normal 189 4 2" xfId="30272"/>
    <cellStyle name="Normal 189 4 2 2" xfId="30273"/>
    <cellStyle name="Normal 189 4 2 2 2" xfId="30274"/>
    <cellStyle name="Normal 189 4 2 2_5.4 MD &amp; utilisation-Spatial" xfId="30275"/>
    <cellStyle name="Normal 189 4 2 3" xfId="30276"/>
    <cellStyle name="Normal 189 4 2_5.4 MD &amp; utilisation-Spatial" xfId="30277"/>
    <cellStyle name="Normal 189 4 3" xfId="30278"/>
    <cellStyle name="Normal 189 4 3 2" xfId="30279"/>
    <cellStyle name="Normal 189 4 3_5.4 MD &amp; utilisation-Spatial" xfId="30280"/>
    <cellStyle name="Normal 189 4 4" xfId="30281"/>
    <cellStyle name="Normal 189 4_5.4 MD &amp; utilisation-Spatial" xfId="30282"/>
    <cellStyle name="Normal 189 5" xfId="30283"/>
    <cellStyle name="Normal 189 5 2" xfId="30284"/>
    <cellStyle name="Normal 189 5 2 2" xfId="30285"/>
    <cellStyle name="Normal 189 5 2_5.4 MD &amp; utilisation-Spatial" xfId="30286"/>
    <cellStyle name="Normal 189 5 3" xfId="30287"/>
    <cellStyle name="Normal 189 5_5.4 MD &amp; utilisation-Spatial" xfId="30288"/>
    <cellStyle name="Normal 189 6" xfId="30289"/>
    <cellStyle name="Normal 189 6 2" xfId="30290"/>
    <cellStyle name="Normal 189 6_5.4 MD &amp; utilisation-Spatial" xfId="30291"/>
    <cellStyle name="Normal 189 7" xfId="30292"/>
    <cellStyle name="Normal 189 8" xfId="30293"/>
    <cellStyle name="Normal 189_5.4 MD &amp; utilisation-Spatial" xfId="30294"/>
    <cellStyle name="Normal 19" xfId="30295"/>
    <cellStyle name="Normal 19 2" xfId="30296"/>
    <cellStyle name="Normal 19 2 2" xfId="30297"/>
    <cellStyle name="Normal 19 2 2 2" xfId="30298"/>
    <cellStyle name="Normal 19 2 2 2 2" xfId="30299"/>
    <cellStyle name="Normal 19 2 2 2 2 2" xfId="30300"/>
    <cellStyle name="Normal 19 2 2 2 2_5.4 MD &amp; utilisation-Spatial" xfId="30301"/>
    <cellStyle name="Normal 19 2 2 2 3" xfId="30302"/>
    <cellStyle name="Normal 19 2 2 2_5.4 MD &amp; utilisation-Spatial" xfId="30303"/>
    <cellStyle name="Normal 19 2 2 3" xfId="30304"/>
    <cellStyle name="Normal 19 2 2 3 2" xfId="30305"/>
    <cellStyle name="Normal 19 2 2 3_5.4 MD &amp; utilisation-Spatial" xfId="30306"/>
    <cellStyle name="Normal 19 2 2 4" xfId="30307"/>
    <cellStyle name="Normal 19 2 2_5.4 MD &amp; utilisation-Spatial" xfId="30308"/>
    <cellStyle name="Normal 19 2 3" xfId="30309"/>
    <cellStyle name="Normal 19 2 3 2" xfId="30310"/>
    <cellStyle name="Normal 19 2 3 2 2" xfId="30311"/>
    <cellStyle name="Normal 19 2 3 2_5.4 MD &amp; utilisation-Spatial" xfId="30312"/>
    <cellStyle name="Normal 19 2 3 3" xfId="30313"/>
    <cellStyle name="Normal 19 2 3_5.4 MD &amp; utilisation-Spatial" xfId="30314"/>
    <cellStyle name="Normal 19 2 4" xfId="30315"/>
    <cellStyle name="Normal 19 2 4 2" xfId="30316"/>
    <cellStyle name="Normal 19 2 4_5.4 MD &amp; utilisation-Spatial" xfId="30317"/>
    <cellStyle name="Normal 19 2 5" xfId="30318"/>
    <cellStyle name="Normal 19 2 6" xfId="30319"/>
    <cellStyle name="Normal 19 2_5.4 MD &amp; utilisation-Spatial" xfId="30320"/>
    <cellStyle name="Normal 19 3" xfId="30321"/>
    <cellStyle name="Normal 19 3 2" xfId="30322"/>
    <cellStyle name="Normal 19 3 3" xfId="30323"/>
    <cellStyle name="Normal 19 3 4" xfId="30324"/>
    <cellStyle name="Normal 19 4" xfId="30325"/>
    <cellStyle name="Normal 19 4 2" xfId="30326"/>
    <cellStyle name="Normal 19 4 3" xfId="30327"/>
    <cellStyle name="Normal 19 4_5.4 MD &amp; utilisation-Spatial" xfId="30328"/>
    <cellStyle name="Normal 19 5" xfId="30329"/>
    <cellStyle name="Normal 19 6" xfId="30330"/>
    <cellStyle name="Normal 19 7" xfId="30331"/>
    <cellStyle name="Normal 19_5.4 MD &amp; utilisation-Spatial" xfId="30332"/>
    <cellStyle name="Normal 190" xfId="30333"/>
    <cellStyle name="Normal 190 2" xfId="30334"/>
    <cellStyle name="Normal 190 2 2" xfId="30335"/>
    <cellStyle name="Normal 190 2 2 2" xfId="30336"/>
    <cellStyle name="Normal 190 2 2 2 2" xfId="30337"/>
    <cellStyle name="Normal 190 2 2 2 2 2" xfId="30338"/>
    <cellStyle name="Normal 190 2 2 2 2 2 2" xfId="30339"/>
    <cellStyle name="Normal 190 2 2 2 2 2_5.4 MD &amp; utilisation-Spatial" xfId="30340"/>
    <cellStyle name="Normal 190 2 2 2 2 3" xfId="30341"/>
    <cellStyle name="Normal 190 2 2 2 2_5.4 MD &amp; utilisation-Spatial" xfId="30342"/>
    <cellStyle name="Normal 190 2 2 2 3" xfId="30343"/>
    <cellStyle name="Normal 190 2 2 2 3 2" xfId="30344"/>
    <cellStyle name="Normal 190 2 2 2 3_5.4 MD &amp; utilisation-Spatial" xfId="30345"/>
    <cellStyle name="Normal 190 2 2 2 4" xfId="30346"/>
    <cellStyle name="Normal 190 2 2 2_5.4 MD &amp; utilisation-Spatial" xfId="30347"/>
    <cellStyle name="Normal 190 2 2 3" xfId="30348"/>
    <cellStyle name="Normal 190 2 2 3 2" xfId="30349"/>
    <cellStyle name="Normal 190 2 2 3 2 2" xfId="30350"/>
    <cellStyle name="Normal 190 2 2 3 2_5.4 MD &amp; utilisation-Spatial" xfId="30351"/>
    <cellStyle name="Normal 190 2 2 3 3" xfId="30352"/>
    <cellStyle name="Normal 190 2 2 3_5.4 MD &amp; utilisation-Spatial" xfId="30353"/>
    <cellStyle name="Normal 190 2 2 4" xfId="30354"/>
    <cellStyle name="Normal 190 2 2 4 2" xfId="30355"/>
    <cellStyle name="Normal 190 2 2 4_5.4 MD &amp; utilisation-Spatial" xfId="30356"/>
    <cellStyle name="Normal 190 2 2 5" xfId="30357"/>
    <cellStyle name="Normal 190 2 2_5.4 MD &amp; utilisation-Spatial" xfId="30358"/>
    <cellStyle name="Normal 190 2 3" xfId="30359"/>
    <cellStyle name="Normal 190 2 3 2" xfId="30360"/>
    <cellStyle name="Normal 190 2 3 2 2" xfId="30361"/>
    <cellStyle name="Normal 190 2 3 2 2 2" xfId="30362"/>
    <cellStyle name="Normal 190 2 3 2 2_5.4 MD &amp; utilisation-Spatial" xfId="30363"/>
    <cellStyle name="Normal 190 2 3 2 3" xfId="30364"/>
    <cellStyle name="Normal 190 2 3 2_5.4 MD &amp; utilisation-Spatial" xfId="30365"/>
    <cellStyle name="Normal 190 2 3 3" xfId="30366"/>
    <cellStyle name="Normal 190 2 3 3 2" xfId="30367"/>
    <cellStyle name="Normal 190 2 3 3_5.4 MD &amp; utilisation-Spatial" xfId="30368"/>
    <cellStyle name="Normal 190 2 3 4" xfId="30369"/>
    <cellStyle name="Normal 190 2 3_5.4 MD &amp; utilisation-Spatial" xfId="30370"/>
    <cellStyle name="Normal 190 2 4" xfId="30371"/>
    <cellStyle name="Normal 190 2 4 2" xfId="30372"/>
    <cellStyle name="Normal 190 2 4 2 2" xfId="30373"/>
    <cellStyle name="Normal 190 2 4 2_5.4 MD &amp; utilisation-Spatial" xfId="30374"/>
    <cellStyle name="Normal 190 2 4 3" xfId="30375"/>
    <cellStyle name="Normal 190 2 4_5.4 MD &amp; utilisation-Spatial" xfId="30376"/>
    <cellStyle name="Normal 190 2 5" xfId="30377"/>
    <cellStyle name="Normal 190 2 5 2" xfId="30378"/>
    <cellStyle name="Normal 190 2 5_5.4 MD &amp; utilisation-Spatial" xfId="30379"/>
    <cellStyle name="Normal 190 2 6" xfId="30380"/>
    <cellStyle name="Normal 190 2 7" xfId="30381"/>
    <cellStyle name="Normal 190 2_5.4 MD &amp; utilisation-Spatial" xfId="30382"/>
    <cellStyle name="Normal 190 3" xfId="30383"/>
    <cellStyle name="Normal 190 3 2" xfId="30384"/>
    <cellStyle name="Normal 190 3 2 2" xfId="30385"/>
    <cellStyle name="Normal 190 3 2 2 2" xfId="30386"/>
    <cellStyle name="Normal 190 3 2 2 2 2" xfId="30387"/>
    <cellStyle name="Normal 190 3 2 2 2_5.4 MD &amp; utilisation-Spatial" xfId="30388"/>
    <cellStyle name="Normal 190 3 2 2 3" xfId="30389"/>
    <cellStyle name="Normal 190 3 2 2_5.4 MD &amp; utilisation-Spatial" xfId="30390"/>
    <cellStyle name="Normal 190 3 2 3" xfId="30391"/>
    <cellStyle name="Normal 190 3 2 3 2" xfId="30392"/>
    <cellStyle name="Normal 190 3 2 3_5.4 MD &amp; utilisation-Spatial" xfId="30393"/>
    <cellStyle name="Normal 190 3 2 4" xfId="30394"/>
    <cellStyle name="Normal 190 3 2_5.4 MD &amp; utilisation-Spatial" xfId="30395"/>
    <cellStyle name="Normal 190 3 3" xfId="30396"/>
    <cellStyle name="Normal 190 3 3 2" xfId="30397"/>
    <cellStyle name="Normal 190 3 3 2 2" xfId="30398"/>
    <cellStyle name="Normal 190 3 3 2_5.4 MD &amp; utilisation-Spatial" xfId="30399"/>
    <cellStyle name="Normal 190 3 3 3" xfId="30400"/>
    <cellStyle name="Normal 190 3 3_5.4 MD &amp; utilisation-Spatial" xfId="30401"/>
    <cellStyle name="Normal 190 3 4" xfId="30402"/>
    <cellStyle name="Normal 190 3 4 2" xfId="30403"/>
    <cellStyle name="Normal 190 3 4_5.4 MD &amp; utilisation-Spatial" xfId="30404"/>
    <cellStyle name="Normal 190 3 5" xfId="30405"/>
    <cellStyle name="Normal 190 3_5.4 MD &amp; utilisation-Spatial" xfId="30406"/>
    <cellStyle name="Normal 190 4" xfId="30407"/>
    <cellStyle name="Normal 190 4 2" xfId="30408"/>
    <cellStyle name="Normal 190 4 2 2" xfId="30409"/>
    <cellStyle name="Normal 190 4 2 2 2" xfId="30410"/>
    <cellStyle name="Normal 190 4 2 2_5.4 MD &amp; utilisation-Spatial" xfId="30411"/>
    <cellStyle name="Normal 190 4 2 3" xfId="30412"/>
    <cellStyle name="Normal 190 4 2_5.4 MD &amp; utilisation-Spatial" xfId="30413"/>
    <cellStyle name="Normal 190 4 3" xfId="30414"/>
    <cellStyle name="Normal 190 4 3 2" xfId="30415"/>
    <cellStyle name="Normal 190 4 3_5.4 MD &amp; utilisation-Spatial" xfId="30416"/>
    <cellStyle name="Normal 190 4 4" xfId="30417"/>
    <cellStyle name="Normal 190 4_5.4 MD &amp; utilisation-Spatial" xfId="30418"/>
    <cellStyle name="Normal 190 5" xfId="30419"/>
    <cellStyle name="Normal 190 5 2" xfId="30420"/>
    <cellStyle name="Normal 190 5 2 2" xfId="30421"/>
    <cellStyle name="Normal 190 5 2_5.4 MD &amp; utilisation-Spatial" xfId="30422"/>
    <cellStyle name="Normal 190 5 3" xfId="30423"/>
    <cellStyle name="Normal 190 5_5.4 MD &amp; utilisation-Spatial" xfId="30424"/>
    <cellStyle name="Normal 190 6" xfId="30425"/>
    <cellStyle name="Normal 190 6 2" xfId="30426"/>
    <cellStyle name="Normal 190 6_5.4 MD &amp; utilisation-Spatial" xfId="30427"/>
    <cellStyle name="Normal 190 7" xfId="30428"/>
    <cellStyle name="Normal 190 8" xfId="30429"/>
    <cellStyle name="Normal 190_5.4 MD &amp; utilisation-Spatial" xfId="30430"/>
    <cellStyle name="Normal 191" xfId="30431"/>
    <cellStyle name="Normal 191 2" xfId="30432"/>
    <cellStyle name="Normal 192" xfId="30433"/>
    <cellStyle name="Normal 192 2" xfId="30434"/>
    <cellStyle name="Normal 192 2 2" xfId="30435"/>
    <cellStyle name="Normal 192 2 2 2" xfId="30436"/>
    <cellStyle name="Normal 192 2 2 2 2" xfId="30437"/>
    <cellStyle name="Normal 192 2 2 2 2 2" xfId="30438"/>
    <cellStyle name="Normal 192 2 2 2 2 2 2" xfId="30439"/>
    <cellStyle name="Normal 192 2 2 2 2 2_5.4 MD &amp; utilisation-Spatial" xfId="30440"/>
    <cellStyle name="Normal 192 2 2 2 2 3" xfId="30441"/>
    <cellStyle name="Normal 192 2 2 2 2_5.4 MD &amp; utilisation-Spatial" xfId="30442"/>
    <cellStyle name="Normal 192 2 2 2 3" xfId="30443"/>
    <cellStyle name="Normal 192 2 2 2 3 2" xfId="30444"/>
    <cellStyle name="Normal 192 2 2 2 3_5.4 MD &amp; utilisation-Spatial" xfId="30445"/>
    <cellStyle name="Normal 192 2 2 2 4" xfId="30446"/>
    <cellStyle name="Normal 192 2 2 2_5.4 MD &amp; utilisation-Spatial" xfId="30447"/>
    <cellStyle name="Normal 192 2 2 3" xfId="30448"/>
    <cellStyle name="Normal 192 2 2 3 2" xfId="30449"/>
    <cellStyle name="Normal 192 2 2 3 2 2" xfId="30450"/>
    <cellStyle name="Normal 192 2 2 3 2_5.4 MD &amp; utilisation-Spatial" xfId="30451"/>
    <cellStyle name="Normal 192 2 2 3 3" xfId="30452"/>
    <cellStyle name="Normal 192 2 2 3_5.4 MD &amp; utilisation-Spatial" xfId="30453"/>
    <cellStyle name="Normal 192 2 2 4" xfId="30454"/>
    <cellStyle name="Normal 192 2 2 4 2" xfId="30455"/>
    <cellStyle name="Normal 192 2 2 4_5.4 MD &amp; utilisation-Spatial" xfId="30456"/>
    <cellStyle name="Normal 192 2 2 5" xfId="30457"/>
    <cellStyle name="Normal 192 2 2_5.4 MD &amp; utilisation-Spatial" xfId="30458"/>
    <cellStyle name="Normal 192 2 3" xfId="30459"/>
    <cellStyle name="Normal 192 2 3 2" xfId="30460"/>
    <cellStyle name="Normal 192 2 3 2 2" xfId="30461"/>
    <cellStyle name="Normal 192 2 3 2 2 2" xfId="30462"/>
    <cellStyle name="Normal 192 2 3 2 2_5.4 MD &amp; utilisation-Spatial" xfId="30463"/>
    <cellStyle name="Normal 192 2 3 2 3" xfId="30464"/>
    <cellStyle name="Normal 192 2 3 2_5.4 MD &amp; utilisation-Spatial" xfId="30465"/>
    <cellStyle name="Normal 192 2 3 3" xfId="30466"/>
    <cellStyle name="Normal 192 2 3 3 2" xfId="30467"/>
    <cellStyle name="Normal 192 2 3 3_5.4 MD &amp; utilisation-Spatial" xfId="30468"/>
    <cellStyle name="Normal 192 2 3 4" xfId="30469"/>
    <cellStyle name="Normal 192 2 3_5.4 MD &amp; utilisation-Spatial" xfId="30470"/>
    <cellStyle name="Normal 192 2 4" xfId="30471"/>
    <cellStyle name="Normal 192 2 4 2" xfId="30472"/>
    <cellStyle name="Normal 192 2 4 2 2" xfId="30473"/>
    <cellStyle name="Normal 192 2 4 2_5.4 MD &amp; utilisation-Spatial" xfId="30474"/>
    <cellStyle name="Normal 192 2 4 3" xfId="30475"/>
    <cellStyle name="Normal 192 2 4_5.4 MD &amp; utilisation-Spatial" xfId="30476"/>
    <cellStyle name="Normal 192 2 5" xfId="30477"/>
    <cellStyle name="Normal 192 2 5 2" xfId="30478"/>
    <cellStyle name="Normal 192 2 5_5.4 MD &amp; utilisation-Spatial" xfId="30479"/>
    <cellStyle name="Normal 192 2 6" xfId="30480"/>
    <cellStyle name="Normal 192 2 7" xfId="30481"/>
    <cellStyle name="Normal 192 2_5.4 MD &amp; utilisation-Spatial" xfId="30482"/>
    <cellStyle name="Normal 192 3" xfId="30483"/>
    <cellStyle name="Normal 192 3 2" xfId="30484"/>
    <cellStyle name="Normal 192 3 2 2" xfId="30485"/>
    <cellStyle name="Normal 192 3 2 2 2" xfId="30486"/>
    <cellStyle name="Normal 192 3 2 2 2 2" xfId="30487"/>
    <cellStyle name="Normal 192 3 2 2 2_5.4 MD &amp; utilisation-Spatial" xfId="30488"/>
    <cellStyle name="Normal 192 3 2 2 3" xfId="30489"/>
    <cellStyle name="Normal 192 3 2 2_5.4 MD &amp; utilisation-Spatial" xfId="30490"/>
    <cellStyle name="Normal 192 3 2 3" xfId="30491"/>
    <cellStyle name="Normal 192 3 2 3 2" xfId="30492"/>
    <cellStyle name="Normal 192 3 2 3_5.4 MD &amp; utilisation-Spatial" xfId="30493"/>
    <cellStyle name="Normal 192 3 2 4" xfId="30494"/>
    <cellStyle name="Normal 192 3 2_5.4 MD &amp; utilisation-Spatial" xfId="30495"/>
    <cellStyle name="Normal 192 3 3" xfId="30496"/>
    <cellStyle name="Normal 192 3 3 2" xfId="30497"/>
    <cellStyle name="Normal 192 3 3 2 2" xfId="30498"/>
    <cellStyle name="Normal 192 3 3 2_5.4 MD &amp; utilisation-Spatial" xfId="30499"/>
    <cellStyle name="Normal 192 3 3 3" xfId="30500"/>
    <cellStyle name="Normal 192 3 3_5.4 MD &amp; utilisation-Spatial" xfId="30501"/>
    <cellStyle name="Normal 192 3 4" xfId="30502"/>
    <cellStyle name="Normal 192 3 4 2" xfId="30503"/>
    <cellStyle name="Normal 192 3 4_5.4 MD &amp; utilisation-Spatial" xfId="30504"/>
    <cellStyle name="Normal 192 3 5" xfId="30505"/>
    <cellStyle name="Normal 192 3_5.4 MD &amp; utilisation-Spatial" xfId="30506"/>
    <cellStyle name="Normal 192 4" xfId="30507"/>
    <cellStyle name="Normal 192 4 2" xfId="30508"/>
    <cellStyle name="Normal 192 4 2 2" xfId="30509"/>
    <cellStyle name="Normal 192 4 2 2 2" xfId="30510"/>
    <cellStyle name="Normal 192 4 2 2_5.4 MD &amp; utilisation-Spatial" xfId="30511"/>
    <cellStyle name="Normal 192 4 2 3" xfId="30512"/>
    <cellStyle name="Normal 192 4 2_5.4 MD &amp; utilisation-Spatial" xfId="30513"/>
    <cellStyle name="Normal 192 4 3" xfId="30514"/>
    <cellStyle name="Normal 192 4 3 2" xfId="30515"/>
    <cellStyle name="Normal 192 4 3_5.4 MD &amp; utilisation-Spatial" xfId="30516"/>
    <cellStyle name="Normal 192 4 4" xfId="30517"/>
    <cellStyle name="Normal 192 4_5.4 MD &amp; utilisation-Spatial" xfId="30518"/>
    <cellStyle name="Normal 192 5" xfId="30519"/>
    <cellStyle name="Normal 192 5 2" xfId="30520"/>
    <cellStyle name="Normal 192 5 2 2" xfId="30521"/>
    <cellStyle name="Normal 192 5 2_5.4 MD &amp; utilisation-Spatial" xfId="30522"/>
    <cellStyle name="Normal 192 5 3" xfId="30523"/>
    <cellStyle name="Normal 192 5_5.4 MD &amp; utilisation-Spatial" xfId="30524"/>
    <cellStyle name="Normal 192 6" xfId="30525"/>
    <cellStyle name="Normal 192 6 2" xfId="30526"/>
    <cellStyle name="Normal 192 6_5.4 MD &amp; utilisation-Spatial" xfId="30527"/>
    <cellStyle name="Normal 192 7" xfId="30528"/>
    <cellStyle name="Normal 192 8" xfId="30529"/>
    <cellStyle name="Normal 192_5.4 MD &amp; utilisation-Spatial" xfId="30530"/>
    <cellStyle name="Normal 193" xfId="30531"/>
    <cellStyle name="Normal 193 2" xfId="30532"/>
    <cellStyle name="Normal 193 2 2" xfId="30533"/>
    <cellStyle name="Normal 193 2 2 2" xfId="30534"/>
    <cellStyle name="Normal 193 2 2 2 2" xfId="30535"/>
    <cellStyle name="Normal 193 2 2 2 2 2" xfId="30536"/>
    <cellStyle name="Normal 193 2 2 2 2 2 2" xfId="30537"/>
    <cellStyle name="Normal 193 2 2 2 2 2_5.4 MD &amp; utilisation-Spatial" xfId="30538"/>
    <cellStyle name="Normal 193 2 2 2 2 3" xfId="30539"/>
    <cellStyle name="Normal 193 2 2 2 2_5.4 MD &amp; utilisation-Spatial" xfId="30540"/>
    <cellStyle name="Normal 193 2 2 2 3" xfId="30541"/>
    <cellStyle name="Normal 193 2 2 2 3 2" xfId="30542"/>
    <cellStyle name="Normal 193 2 2 2 3_5.4 MD &amp; utilisation-Spatial" xfId="30543"/>
    <cellStyle name="Normal 193 2 2 2 4" xfId="30544"/>
    <cellStyle name="Normal 193 2 2 2_5.4 MD &amp; utilisation-Spatial" xfId="30545"/>
    <cellStyle name="Normal 193 2 2 3" xfId="30546"/>
    <cellStyle name="Normal 193 2 2 3 2" xfId="30547"/>
    <cellStyle name="Normal 193 2 2 3 2 2" xfId="30548"/>
    <cellStyle name="Normal 193 2 2 3 2_5.4 MD &amp; utilisation-Spatial" xfId="30549"/>
    <cellStyle name="Normal 193 2 2 3 3" xfId="30550"/>
    <cellStyle name="Normal 193 2 2 3_5.4 MD &amp; utilisation-Spatial" xfId="30551"/>
    <cellStyle name="Normal 193 2 2 4" xfId="30552"/>
    <cellStyle name="Normal 193 2 2 4 2" xfId="30553"/>
    <cellStyle name="Normal 193 2 2 4_5.4 MD &amp; utilisation-Spatial" xfId="30554"/>
    <cellStyle name="Normal 193 2 2 5" xfId="30555"/>
    <cellStyle name="Normal 193 2 2_5.4 MD &amp; utilisation-Spatial" xfId="30556"/>
    <cellStyle name="Normal 193 2 3" xfId="30557"/>
    <cellStyle name="Normal 193 2 3 2" xfId="30558"/>
    <cellStyle name="Normal 193 2 3 2 2" xfId="30559"/>
    <cellStyle name="Normal 193 2 3 2 2 2" xfId="30560"/>
    <cellStyle name="Normal 193 2 3 2 2_5.4 MD &amp; utilisation-Spatial" xfId="30561"/>
    <cellStyle name="Normal 193 2 3 2 3" xfId="30562"/>
    <cellStyle name="Normal 193 2 3 2_5.4 MD &amp; utilisation-Spatial" xfId="30563"/>
    <cellStyle name="Normal 193 2 3 3" xfId="30564"/>
    <cellStyle name="Normal 193 2 3 3 2" xfId="30565"/>
    <cellStyle name="Normal 193 2 3 3_5.4 MD &amp; utilisation-Spatial" xfId="30566"/>
    <cellStyle name="Normal 193 2 3 4" xfId="30567"/>
    <cellStyle name="Normal 193 2 3_5.4 MD &amp; utilisation-Spatial" xfId="30568"/>
    <cellStyle name="Normal 193 2 4" xfId="30569"/>
    <cellStyle name="Normal 193 2 4 2" xfId="30570"/>
    <cellStyle name="Normal 193 2 4 2 2" xfId="30571"/>
    <cellStyle name="Normal 193 2 4 2_5.4 MD &amp; utilisation-Spatial" xfId="30572"/>
    <cellStyle name="Normal 193 2 4 3" xfId="30573"/>
    <cellStyle name="Normal 193 2 4_5.4 MD &amp; utilisation-Spatial" xfId="30574"/>
    <cellStyle name="Normal 193 2 5" xfId="30575"/>
    <cellStyle name="Normal 193 2 5 2" xfId="30576"/>
    <cellStyle name="Normal 193 2 5_5.4 MD &amp; utilisation-Spatial" xfId="30577"/>
    <cellStyle name="Normal 193 2 6" xfId="30578"/>
    <cellStyle name="Normal 193 2 7" xfId="30579"/>
    <cellStyle name="Normal 193 2_5.4 MD &amp; utilisation-Spatial" xfId="30580"/>
    <cellStyle name="Normal 193 3" xfId="30581"/>
    <cellStyle name="Normal 193 3 2" xfId="30582"/>
    <cellStyle name="Normal 193 3 2 2" xfId="30583"/>
    <cellStyle name="Normal 193 3 2 2 2" xfId="30584"/>
    <cellStyle name="Normal 193 3 2 2 2 2" xfId="30585"/>
    <cellStyle name="Normal 193 3 2 2 2_5.4 MD &amp; utilisation-Spatial" xfId="30586"/>
    <cellStyle name="Normal 193 3 2 2 3" xfId="30587"/>
    <cellStyle name="Normal 193 3 2 2_5.4 MD &amp; utilisation-Spatial" xfId="30588"/>
    <cellStyle name="Normal 193 3 2 3" xfId="30589"/>
    <cellStyle name="Normal 193 3 2 3 2" xfId="30590"/>
    <cellStyle name="Normal 193 3 2 3_5.4 MD &amp; utilisation-Spatial" xfId="30591"/>
    <cellStyle name="Normal 193 3 2 4" xfId="30592"/>
    <cellStyle name="Normal 193 3 2_5.4 MD &amp; utilisation-Spatial" xfId="30593"/>
    <cellStyle name="Normal 193 3 3" xfId="30594"/>
    <cellStyle name="Normal 193 3 3 2" xfId="30595"/>
    <cellStyle name="Normal 193 3 3 2 2" xfId="30596"/>
    <cellStyle name="Normal 193 3 3 2_5.4 MD &amp; utilisation-Spatial" xfId="30597"/>
    <cellStyle name="Normal 193 3 3 3" xfId="30598"/>
    <cellStyle name="Normal 193 3 3_5.4 MD &amp; utilisation-Spatial" xfId="30599"/>
    <cellStyle name="Normal 193 3 4" xfId="30600"/>
    <cellStyle name="Normal 193 3 4 2" xfId="30601"/>
    <cellStyle name="Normal 193 3 4_5.4 MD &amp; utilisation-Spatial" xfId="30602"/>
    <cellStyle name="Normal 193 3 5" xfId="30603"/>
    <cellStyle name="Normal 193 3_5.4 MD &amp; utilisation-Spatial" xfId="30604"/>
    <cellStyle name="Normal 193 4" xfId="30605"/>
    <cellStyle name="Normal 193 4 2" xfId="30606"/>
    <cellStyle name="Normal 193 4 2 2" xfId="30607"/>
    <cellStyle name="Normal 193 4 2 2 2" xfId="30608"/>
    <cellStyle name="Normal 193 4 2 2_5.4 MD &amp; utilisation-Spatial" xfId="30609"/>
    <cellStyle name="Normal 193 4 2 3" xfId="30610"/>
    <cellStyle name="Normal 193 4 2_5.4 MD &amp; utilisation-Spatial" xfId="30611"/>
    <cellStyle name="Normal 193 4 3" xfId="30612"/>
    <cellStyle name="Normal 193 4 3 2" xfId="30613"/>
    <cellStyle name="Normal 193 4 3_5.4 MD &amp; utilisation-Spatial" xfId="30614"/>
    <cellStyle name="Normal 193 4 4" xfId="30615"/>
    <cellStyle name="Normal 193 4_5.4 MD &amp; utilisation-Spatial" xfId="30616"/>
    <cellStyle name="Normal 193 5" xfId="30617"/>
    <cellStyle name="Normal 193 5 2" xfId="30618"/>
    <cellStyle name="Normal 193 5 2 2" xfId="30619"/>
    <cellStyle name="Normal 193 5 2_5.4 MD &amp; utilisation-Spatial" xfId="30620"/>
    <cellStyle name="Normal 193 5 3" xfId="30621"/>
    <cellStyle name="Normal 193 5_5.4 MD &amp; utilisation-Spatial" xfId="30622"/>
    <cellStyle name="Normal 193 6" xfId="30623"/>
    <cellStyle name="Normal 193 6 2" xfId="30624"/>
    <cellStyle name="Normal 193 6_5.4 MD &amp; utilisation-Spatial" xfId="30625"/>
    <cellStyle name="Normal 193 7" xfId="30626"/>
    <cellStyle name="Normal 193 8" xfId="30627"/>
    <cellStyle name="Normal 193_5.4 MD &amp; utilisation-Spatial" xfId="30628"/>
    <cellStyle name="Normal 194" xfId="30629"/>
    <cellStyle name="Normal 194 2" xfId="30630"/>
    <cellStyle name="Normal 195" xfId="30631"/>
    <cellStyle name="Normal 195 2" xfId="30632"/>
    <cellStyle name="Normal 196" xfId="30633"/>
    <cellStyle name="Normal 196 2" xfId="30634"/>
    <cellStyle name="Normal 196 2 2" xfId="30635"/>
    <cellStyle name="Normal 196 2 2 2" xfId="30636"/>
    <cellStyle name="Normal 196 2 2 2 2" xfId="30637"/>
    <cellStyle name="Normal 196 2 2 2 2 2" xfId="30638"/>
    <cellStyle name="Normal 196 2 2 2 2 2 2" xfId="30639"/>
    <cellStyle name="Normal 196 2 2 2 2 2_5.4 MD &amp; utilisation-Spatial" xfId="30640"/>
    <cellStyle name="Normal 196 2 2 2 2 3" xfId="30641"/>
    <cellStyle name="Normal 196 2 2 2 2_5.4 MD &amp; utilisation-Spatial" xfId="30642"/>
    <cellStyle name="Normal 196 2 2 2 3" xfId="30643"/>
    <cellStyle name="Normal 196 2 2 2 3 2" xfId="30644"/>
    <cellStyle name="Normal 196 2 2 2 3_5.4 MD &amp; utilisation-Spatial" xfId="30645"/>
    <cellStyle name="Normal 196 2 2 2 4" xfId="30646"/>
    <cellStyle name="Normal 196 2 2 2_5.4 MD &amp; utilisation-Spatial" xfId="30647"/>
    <cellStyle name="Normal 196 2 2 3" xfId="30648"/>
    <cellStyle name="Normal 196 2 2 3 2" xfId="30649"/>
    <cellStyle name="Normal 196 2 2 3 2 2" xfId="30650"/>
    <cellStyle name="Normal 196 2 2 3 2_5.4 MD &amp; utilisation-Spatial" xfId="30651"/>
    <cellStyle name="Normal 196 2 2 3 3" xfId="30652"/>
    <cellStyle name="Normal 196 2 2 3_5.4 MD &amp; utilisation-Spatial" xfId="30653"/>
    <cellStyle name="Normal 196 2 2 4" xfId="30654"/>
    <cellStyle name="Normal 196 2 2 4 2" xfId="30655"/>
    <cellStyle name="Normal 196 2 2 4_5.4 MD &amp; utilisation-Spatial" xfId="30656"/>
    <cellStyle name="Normal 196 2 2 5" xfId="30657"/>
    <cellStyle name="Normal 196 2 2_5.4 MD &amp; utilisation-Spatial" xfId="30658"/>
    <cellStyle name="Normal 196 2 3" xfId="30659"/>
    <cellStyle name="Normal 196 2 3 2" xfId="30660"/>
    <cellStyle name="Normal 196 2 3 2 2" xfId="30661"/>
    <cellStyle name="Normal 196 2 3 2 2 2" xfId="30662"/>
    <cellStyle name="Normal 196 2 3 2 2_5.4 MD &amp; utilisation-Spatial" xfId="30663"/>
    <cellStyle name="Normal 196 2 3 2 3" xfId="30664"/>
    <cellStyle name="Normal 196 2 3 2_5.4 MD &amp; utilisation-Spatial" xfId="30665"/>
    <cellStyle name="Normal 196 2 3 3" xfId="30666"/>
    <cellStyle name="Normal 196 2 3 3 2" xfId="30667"/>
    <cellStyle name="Normal 196 2 3 3_5.4 MD &amp; utilisation-Spatial" xfId="30668"/>
    <cellStyle name="Normal 196 2 3 4" xfId="30669"/>
    <cellStyle name="Normal 196 2 3_5.4 MD &amp; utilisation-Spatial" xfId="30670"/>
    <cellStyle name="Normal 196 2 4" xfId="30671"/>
    <cellStyle name="Normal 196 2 4 2" xfId="30672"/>
    <cellStyle name="Normal 196 2 4 2 2" xfId="30673"/>
    <cellStyle name="Normal 196 2 4 2_5.4 MD &amp; utilisation-Spatial" xfId="30674"/>
    <cellStyle name="Normal 196 2 4 3" xfId="30675"/>
    <cellStyle name="Normal 196 2 4_5.4 MD &amp; utilisation-Spatial" xfId="30676"/>
    <cellStyle name="Normal 196 2 5" xfId="30677"/>
    <cellStyle name="Normal 196 2 5 2" xfId="30678"/>
    <cellStyle name="Normal 196 2 5_5.4 MD &amp; utilisation-Spatial" xfId="30679"/>
    <cellStyle name="Normal 196 2 6" xfId="30680"/>
    <cellStyle name="Normal 196 2 7" xfId="30681"/>
    <cellStyle name="Normal 196 2_5.4 MD &amp; utilisation-Spatial" xfId="30682"/>
    <cellStyle name="Normal 196 3" xfId="30683"/>
    <cellStyle name="Normal 196 3 2" xfId="30684"/>
    <cellStyle name="Normal 196 3 2 2" xfId="30685"/>
    <cellStyle name="Normal 196 3 2 2 2" xfId="30686"/>
    <cellStyle name="Normal 196 3 2 2 2 2" xfId="30687"/>
    <cellStyle name="Normal 196 3 2 2 2_5.4 MD &amp; utilisation-Spatial" xfId="30688"/>
    <cellStyle name="Normal 196 3 2 2 3" xfId="30689"/>
    <cellStyle name="Normal 196 3 2 2_5.4 MD &amp; utilisation-Spatial" xfId="30690"/>
    <cellStyle name="Normal 196 3 2 3" xfId="30691"/>
    <cellStyle name="Normal 196 3 2 3 2" xfId="30692"/>
    <cellStyle name="Normal 196 3 2 3_5.4 MD &amp; utilisation-Spatial" xfId="30693"/>
    <cellStyle name="Normal 196 3 2 4" xfId="30694"/>
    <cellStyle name="Normal 196 3 2_5.4 MD &amp; utilisation-Spatial" xfId="30695"/>
    <cellStyle name="Normal 196 3 3" xfId="30696"/>
    <cellStyle name="Normal 196 3 3 2" xfId="30697"/>
    <cellStyle name="Normal 196 3 3 2 2" xfId="30698"/>
    <cellStyle name="Normal 196 3 3 2_5.4 MD &amp; utilisation-Spatial" xfId="30699"/>
    <cellStyle name="Normal 196 3 3 3" xfId="30700"/>
    <cellStyle name="Normal 196 3 3_5.4 MD &amp; utilisation-Spatial" xfId="30701"/>
    <cellStyle name="Normal 196 3 4" xfId="30702"/>
    <cellStyle name="Normal 196 3 4 2" xfId="30703"/>
    <cellStyle name="Normal 196 3 4_5.4 MD &amp; utilisation-Spatial" xfId="30704"/>
    <cellStyle name="Normal 196 3 5" xfId="30705"/>
    <cellStyle name="Normal 196 3_5.4 MD &amp; utilisation-Spatial" xfId="30706"/>
    <cellStyle name="Normal 196 4" xfId="30707"/>
    <cellStyle name="Normal 196 4 2" xfId="30708"/>
    <cellStyle name="Normal 196 4 2 2" xfId="30709"/>
    <cellStyle name="Normal 196 4 2 2 2" xfId="30710"/>
    <cellStyle name="Normal 196 4 2 2_5.4 MD &amp; utilisation-Spatial" xfId="30711"/>
    <cellStyle name="Normal 196 4 2 3" xfId="30712"/>
    <cellStyle name="Normal 196 4 2_5.4 MD &amp; utilisation-Spatial" xfId="30713"/>
    <cellStyle name="Normal 196 4 3" xfId="30714"/>
    <cellStyle name="Normal 196 4 3 2" xfId="30715"/>
    <cellStyle name="Normal 196 4 3_5.4 MD &amp; utilisation-Spatial" xfId="30716"/>
    <cellStyle name="Normal 196 4 4" xfId="30717"/>
    <cellStyle name="Normal 196 4_5.4 MD &amp; utilisation-Spatial" xfId="30718"/>
    <cellStyle name="Normal 196 5" xfId="30719"/>
    <cellStyle name="Normal 196 5 2" xfId="30720"/>
    <cellStyle name="Normal 196 5 2 2" xfId="30721"/>
    <cellStyle name="Normal 196 5 2_5.4 MD &amp; utilisation-Spatial" xfId="30722"/>
    <cellStyle name="Normal 196 5 3" xfId="30723"/>
    <cellStyle name="Normal 196 5_5.4 MD &amp; utilisation-Spatial" xfId="30724"/>
    <cellStyle name="Normal 196 6" xfId="30725"/>
    <cellStyle name="Normal 196 6 2" xfId="30726"/>
    <cellStyle name="Normal 196 6_5.4 MD &amp; utilisation-Spatial" xfId="30727"/>
    <cellStyle name="Normal 196 7" xfId="30728"/>
    <cellStyle name="Normal 196 8" xfId="30729"/>
    <cellStyle name="Normal 196_5.4 MD &amp; utilisation-Spatial" xfId="30730"/>
    <cellStyle name="Normal 197" xfId="30731"/>
    <cellStyle name="Normal 197 2" xfId="30732"/>
    <cellStyle name="Normal 197 2 2" xfId="30733"/>
    <cellStyle name="Normal 197 2 2 2" xfId="30734"/>
    <cellStyle name="Normal 197 2 2 2 2" xfId="30735"/>
    <cellStyle name="Normal 197 2 2 2 2 2" xfId="30736"/>
    <cellStyle name="Normal 197 2 2 2 2 2 2" xfId="30737"/>
    <cellStyle name="Normal 197 2 2 2 2 2_5.4 MD &amp; utilisation-Spatial" xfId="30738"/>
    <cellStyle name="Normal 197 2 2 2 2 3" xfId="30739"/>
    <cellStyle name="Normal 197 2 2 2 2_5.4 MD &amp; utilisation-Spatial" xfId="30740"/>
    <cellStyle name="Normal 197 2 2 2 3" xfId="30741"/>
    <cellStyle name="Normal 197 2 2 2 3 2" xfId="30742"/>
    <cellStyle name="Normal 197 2 2 2 3_5.4 MD &amp; utilisation-Spatial" xfId="30743"/>
    <cellStyle name="Normal 197 2 2 2 4" xfId="30744"/>
    <cellStyle name="Normal 197 2 2 2_5.4 MD &amp; utilisation-Spatial" xfId="30745"/>
    <cellStyle name="Normal 197 2 2 3" xfId="30746"/>
    <cellStyle name="Normal 197 2 2 3 2" xfId="30747"/>
    <cellStyle name="Normal 197 2 2 3 2 2" xfId="30748"/>
    <cellStyle name="Normal 197 2 2 3 2_5.4 MD &amp; utilisation-Spatial" xfId="30749"/>
    <cellStyle name="Normal 197 2 2 3 3" xfId="30750"/>
    <cellStyle name="Normal 197 2 2 3_5.4 MD &amp; utilisation-Spatial" xfId="30751"/>
    <cellStyle name="Normal 197 2 2 4" xfId="30752"/>
    <cellStyle name="Normal 197 2 2 4 2" xfId="30753"/>
    <cellStyle name="Normal 197 2 2 4_5.4 MD &amp; utilisation-Spatial" xfId="30754"/>
    <cellStyle name="Normal 197 2 2 5" xfId="30755"/>
    <cellStyle name="Normal 197 2 2_5.4 MD &amp; utilisation-Spatial" xfId="30756"/>
    <cellStyle name="Normal 197 2 3" xfId="30757"/>
    <cellStyle name="Normal 197 2 3 2" xfId="30758"/>
    <cellStyle name="Normal 197 2 3 2 2" xfId="30759"/>
    <cellStyle name="Normal 197 2 3 2 2 2" xfId="30760"/>
    <cellStyle name="Normal 197 2 3 2 2_5.4 MD &amp; utilisation-Spatial" xfId="30761"/>
    <cellStyle name="Normal 197 2 3 2 3" xfId="30762"/>
    <cellStyle name="Normal 197 2 3 2_5.4 MD &amp; utilisation-Spatial" xfId="30763"/>
    <cellStyle name="Normal 197 2 3 3" xfId="30764"/>
    <cellStyle name="Normal 197 2 3 3 2" xfId="30765"/>
    <cellStyle name="Normal 197 2 3 3_5.4 MD &amp; utilisation-Spatial" xfId="30766"/>
    <cellStyle name="Normal 197 2 3 4" xfId="30767"/>
    <cellStyle name="Normal 197 2 3_5.4 MD &amp; utilisation-Spatial" xfId="30768"/>
    <cellStyle name="Normal 197 2 4" xfId="30769"/>
    <cellStyle name="Normal 197 2 4 2" xfId="30770"/>
    <cellStyle name="Normal 197 2 4 2 2" xfId="30771"/>
    <cellStyle name="Normal 197 2 4 2_5.4 MD &amp; utilisation-Spatial" xfId="30772"/>
    <cellStyle name="Normal 197 2 4 3" xfId="30773"/>
    <cellStyle name="Normal 197 2 4_5.4 MD &amp; utilisation-Spatial" xfId="30774"/>
    <cellStyle name="Normal 197 2 5" xfId="30775"/>
    <cellStyle name="Normal 197 2 5 2" xfId="30776"/>
    <cellStyle name="Normal 197 2 5_5.4 MD &amp; utilisation-Spatial" xfId="30777"/>
    <cellStyle name="Normal 197 2 6" xfId="30778"/>
    <cellStyle name="Normal 197 2 7" xfId="30779"/>
    <cellStyle name="Normal 197 2_5.4 MD &amp; utilisation-Spatial" xfId="30780"/>
    <cellStyle name="Normal 197 3" xfId="30781"/>
    <cellStyle name="Normal 197 3 2" xfId="30782"/>
    <cellStyle name="Normal 197 3 2 2" xfId="30783"/>
    <cellStyle name="Normal 197 3 2 2 2" xfId="30784"/>
    <cellStyle name="Normal 197 3 2 2 2 2" xfId="30785"/>
    <cellStyle name="Normal 197 3 2 2 2_5.4 MD &amp; utilisation-Spatial" xfId="30786"/>
    <cellStyle name="Normal 197 3 2 2 3" xfId="30787"/>
    <cellStyle name="Normal 197 3 2 2_5.4 MD &amp; utilisation-Spatial" xfId="30788"/>
    <cellStyle name="Normal 197 3 2 3" xfId="30789"/>
    <cellStyle name="Normal 197 3 2 3 2" xfId="30790"/>
    <cellStyle name="Normal 197 3 2 3_5.4 MD &amp; utilisation-Spatial" xfId="30791"/>
    <cellStyle name="Normal 197 3 2 4" xfId="30792"/>
    <cellStyle name="Normal 197 3 2_5.4 MD &amp; utilisation-Spatial" xfId="30793"/>
    <cellStyle name="Normal 197 3 3" xfId="30794"/>
    <cellStyle name="Normal 197 3 3 2" xfId="30795"/>
    <cellStyle name="Normal 197 3 3 2 2" xfId="30796"/>
    <cellStyle name="Normal 197 3 3 2_5.4 MD &amp; utilisation-Spatial" xfId="30797"/>
    <cellStyle name="Normal 197 3 3 3" xfId="30798"/>
    <cellStyle name="Normal 197 3 3_5.4 MD &amp; utilisation-Spatial" xfId="30799"/>
    <cellStyle name="Normal 197 3 4" xfId="30800"/>
    <cellStyle name="Normal 197 3 4 2" xfId="30801"/>
    <cellStyle name="Normal 197 3 4_5.4 MD &amp; utilisation-Spatial" xfId="30802"/>
    <cellStyle name="Normal 197 3 5" xfId="30803"/>
    <cellStyle name="Normal 197 3_5.4 MD &amp; utilisation-Spatial" xfId="30804"/>
    <cellStyle name="Normal 197 4" xfId="30805"/>
    <cellStyle name="Normal 197 4 2" xfId="30806"/>
    <cellStyle name="Normal 197 4 2 2" xfId="30807"/>
    <cellStyle name="Normal 197 4 2 2 2" xfId="30808"/>
    <cellStyle name="Normal 197 4 2 2_5.4 MD &amp; utilisation-Spatial" xfId="30809"/>
    <cellStyle name="Normal 197 4 2 3" xfId="30810"/>
    <cellStyle name="Normal 197 4 2_5.4 MD &amp; utilisation-Spatial" xfId="30811"/>
    <cellStyle name="Normal 197 4 3" xfId="30812"/>
    <cellStyle name="Normal 197 4 3 2" xfId="30813"/>
    <cellStyle name="Normal 197 4 3_5.4 MD &amp; utilisation-Spatial" xfId="30814"/>
    <cellStyle name="Normal 197 4 4" xfId="30815"/>
    <cellStyle name="Normal 197 4_5.4 MD &amp; utilisation-Spatial" xfId="30816"/>
    <cellStyle name="Normal 197 5" xfId="30817"/>
    <cellStyle name="Normal 197 5 2" xfId="30818"/>
    <cellStyle name="Normal 197 5 2 2" xfId="30819"/>
    <cellStyle name="Normal 197 5 2_5.4 MD &amp; utilisation-Spatial" xfId="30820"/>
    <cellStyle name="Normal 197 5 3" xfId="30821"/>
    <cellStyle name="Normal 197 5_5.4 MD &amp; utilisation-Spatial" xfId="30822"/>
    <cellStyle name="Normal 197 6" xfId="30823"/>
    <cellStyle name="Normal 197 6 2" xfId="30824"/>
    <cellStyle name="Normal 197 6_5.4 MD &amp; utilisation-Spatial" xfId="30825"/>
    <cellStyle name="Normal 197 7" xfId="30826"/>
    <cellStyle name="Normal 197 8" xfId="30827"/>
    <cellStyle name="Normal 197_5.4 MD &amp; utilisation-Spatial" xfId="30828"/>
    <cellStyle name="Normal 198" xfId="30829"/>
    <cellStyle name="Normal 198 2" xfId="30830"/>
    <cellStyle name="Normal 198 2 2" xfId="30831"/>
    <cellStyle name="Normal 198 2 2 2" xfId="30832"/>
    <cellStyle name="Normal 198 2 2 2 2" xfId="30833"/>
    <cellStyle name="Normal 198 2 2 2 2 2" xfId="30834"/>
    <cellStyle name="Normal 198 2 2 2 2 2 2" xfId="30835"/>
    <cellStyle name="Normal 198 2 2 2 2 2_5.4 MD &amp; utilisation-Spatial" xfId="30836"/>
    <cellStyle name="Normal 198 2 2 2 2 3" xfId="30837"/>
    <cellStyle name="Normal 198 2 2 2 2_5.4 MD &amp; utilisation-Spatial" xfId="30838"/>
    <cellStyle name="Normal 198 2 2 2 3" xfId="30839"/>
    <cellStyle name="Normal 198 2 2 2 3 2" xfId="30840"/>
    <cellStyle name="Normal 198 2 2 2 3_5.4 MD &amp; utilisation-Spatial" xfId="30841"/>
    <cellStyle name="Normal 198 2 2 2 4" xfId="30842"/>
    <cellStyle name="Normal 198 2 2 2_5.4 MD &amp; utilisation-Spatial" xfId="30843"/>
    <cellStyle name="Normal 198 2 2 3" xfId="30844"/>
    <cellStyle name="Normal 198 2 2 3 2" xfId="30845"/>
    <cellStyle name="Normal 198 2 2 3 2 2" xfId="30846"/>
    <cellStyle name="Normal 198 2 2 3 2_5.4 MD &amp; utilisation-Spatial" xfId="30847"/>
    <cellStyle name="Normal 198 2 2 3 3" xfId="30848"/>
    <cellStyle name="Normal 198 2 2 3_5.4 MD &amp; utilisation-Spatial" xfId="30849"/>
    <cellStyle name="Normal 198 2 2 4" xfId="30850"/>
    <cellStyle name="Normal 198 2 2 4 2" xfId="30851"/>
    <cellStyle name="Normal 198 2 2 4_5.4 MD &amp; utilisation-Spatial" xfId="30852"/>
    <cellStyle name="Normal 198 2 2 5" xfId="30853"/>
    <cellStyle name="Normal 198 2 2_5.4 MD &amp; utilisation-Spatial" xfId="30854"/>
    <cellStyle name="Normal 198 2 3" xfId="30855"/>
    <cellStyle name="Normal 198 2 3 2" xfId="30856"/>
    <cellStyle name="Normal 198 2 3 2 2" xfId="30857"/>
    <cellStyle name="Normal 198 2 3 2 2 2" xfId="30858"/>
    <cellStyle name="Normal 198 2 3 2 2_5.4 MD &amp; utilisation-Spatial" xfId="30859"/>
    <cellStyle name="Normal 198 2 3 2 3" xfId="30860"/>
    <cellStyle name="Normal 198 2 3 2_5.4 MD &amp; utilisation-Spatial" xfId="30861"/>
    <cellStyle name="Normal 198 2 3 3" xfId="30862"/>
    <cellStyle name="Normal 198 2 3 3 2" xfId="30863"/>
    <cellStyle name="Normal 198 2 3 3_5.4 MD &amp; utilisation-Spatial" xfId="30864"/>
    <cellStyle name="Normal 198 2 3 4" xfId="30865"/>
    <cellStyle name="Normal 198 2 3_5.4 MD &amp; utilisation-Spatial" xfId="30866"/>
    <cellStyle name="Normal 198 2 4" xfId="30867"/>
    <cellStyle name="Normal 198 2 4 2" xfId="30868"/>
    <cellStyle name="Normal 198 2 4 2 2" xfId="30869"/>
    <cellStyle name="Normal 198 2 4 2_5.4 MD &amp; utilisation-Spatial" xfId="30870"/>
    <cellStyle name="Normal 198 2 4 3" xfId="30871"/>
    <cellStyle name="Normal 198 2 4_5.4 MD &amp; utilisation-Spatial" xfId="30872"/>
    <cellStyle name="Normal 198 2 5" xfId="30873"/>
    <cellStyle name="Normal 198 2 5 2" xfId="30874"/>
    <cellStyle name="Normal 198 2 5_5.4 MD &amp; utilisation-Spatial" xfId="30875"/>
    <cellStyle name="Normal 198 2 6" xfId="30876"/>
    <cellStyle name="Normal 198 2 7" xfId="30877"/>
    <cellStyle name="Normal 198 2_5.4 MD &amp; utilisation-Spatial" xfId="30878"/>
    <cellStyle name="Normal 198 3" xfId="30879"/>
    <cellStyle name="Normal 198 3 2" xfId="30880"/>
    <cellStyle name="Normal 198 3 2 2" xfId="30881"/>
    <cellStyle name="Normal 198 3 2 2 2" xfId="30882"/>
    <cellStyle name="Normal 198 3 2 2 2 2" xfId="30883"/>
    <cellStyle name="Normal 198 3 2 2 2_5.4 MD &amp; utilisation-Spatial" xfId="30884"/>
    <cellStyle name="Normal 198 3 2 2 3" xfId="30885"/>
    <cellStyle name="Normal 198 3 2 2_5.4 MD &amp; utilisation-Spatial" xfId="30886"/>
    <cellStyle name="Normal 198 3 2 3" xfId="30887"/>
    <cellStyle name="Normal 198 3 2 3 2" xfId="30888"/>
    <cellStyle name="Normal 198 3 2 3_5.4 MD &amp; utilisation-Spatial" xfId="30889"/>
    <cellStyle name="Normal 198 3 2 4" xfId="30890"/>
    <cellStyle name="Normal 198 3 2_5.4 MD &amp; utilisation-Spatial" xfId="30891"/>
    <cellStyle name="Normal 198 3 3" xfId="30892"/>
    <cellStyle name="Normal 198 3 3 2" xfId="30893"/>
    <cellStyle name="Normal 198 3 3 2 2" xfId="30894"/>
    <cellStyle name="Normal 198 3 3 2_5.4 MD &amp; utilisation-Spatial" xfId="30895"/>
    <cellStyle name="Normal 198 3 3 3" xfId="30896"/>
    <cellStyle name="Normal 198 3 3_5.4 MD &amp; utilisation-Spatial" xfId="30897"/>
    <cellStyle name="Normal 198 3 4" xfId="30898"/>
    <cellStyle name="Normal 198 3 4 2" xfId="30899"/>
    <cellStyle name="Normal 198 3 4_5.4 MD &amp; utilisation-Spatial" xfId="30900"/>
    <cellStyle name="Normal 198 3 5" xfId="30901"/>
    <cellStyle name="Normal 198 3_5.4 MD &amp; utilisation-Spatial" xfId="30902"/>
    <cellStyle name="Normal 198 4" xfId="30903"/>
    <cellStyle name="Normal 198 4 2" xfId="30904"/>
    <cellStyle name="Normal 198 4 2 2" xfId="30905"/>
    <cellStyle name="Normal 198 4 2 2 2" xfId="30906"/>
    <cellStyle name="Normal 198 4 2 2_5.4 MD &amp; utilisation-Spatial" xfId="30907"/>
    <cellStyle name="Normal 198 4 2 3" xfId="30908"/>
    <cellStyle name="Normal 198 4 2_5.4 MD &amp; utilisation-Spatial" xfId="30909"/>
    <cellStyle name="Normal 198 4 3" xfId="30910"/>
    <cellStyle name="Normal 198 4 3 2" xfId="30911"/>
    <cellStyle name="Normal 198 4 3_5.4 MD &amp; utilisation-Spatial" xfId="30912"/>
    <cellStyle name="Normal 198 4 4" xfId="30913"/>
    <cellStyle name="Normal 198 4_5.4 MD &amp; utilisation-Spatial" xfId="30914"/>
    <cellStyle name="Normal 198 5" xfId="30915"/>
    <cellStyle name="Normal 198 5 2" xfId="30916"/>
    <cellStyle name="Normal 198 5 2 2" xfId="30917"/>
    <cellStyle name="Normal 198 5 2_5.4 MD &amp; utilisation-Spatial" xfId="30918"/>
    <cellStyle name="Normal 198 5 3" xfId="30919"/>
    <cellStyle name="Normal 198 5_5.4 MD &amp; utilisation-Spatial" xfId="30920"/>
    <cellStyle name="Normal 198 6" xfId="30921"/>
    <cellStyle name="Normal 198 6 2" xfId="30922"/>
    <cellStyle name="Normal 198 6_5.4 MD &amp; utilisation-Spatial" xfId="30923"/>
    <cellStyle name="Normal 198 7" xfId="30924"/>
    <cellStyle name="Normal 198 8" xfId="30925"/>
    <cellStyle name="Normal 198_5.4 MD &amp; utilisation-Spatial" xfId="30926"/>
    <cellStyle name="Normal 199" xfId="30927"/>
    <cellStyle name="Normal 199 2" xfId="30928"/>
    <cellStyle name="Normal 199 2 2" xfId="30929"/>
    <cellStyle name="Normal 199 2 2 2" xfId="30930"/>
    <cellStyle name="Normal 199 2 2 2 2" xfId="30931"/>
    <cellStyle name="Normal 199 2 2 2 2 2" xfId="30932"/>
    <cellStyle name="Normal 199 2 2 2 2 2 2" xfId="30933"/>
    <cellStyle name="Normal 199 2 2 2 2 2_5.4 MD &amp; utilisation-Spatial" xfId="30934"/>
    <cellStyle name="Normal 199 2 2 2 2 3" xfId="30935"/>
    <cellStyle name="Normal 199 2 2 2 2_5.4 MD &amp; utilisation-Spatial" xfId="30936"/>
    <cellStyle name="Normal 199 2 2 2 3" xfId="30937"/>
    <cellStyle name="Normal 199 2 2 2 3 2" xfId="30938"/>
    <cellStyle name="Normal 199 2 2 2 3_5.4 MD &amp; utilisation-Spatial" xfId="30939"/>
    <cellStyle name="Normal 199 2 2 2 4" xfId="30940"/>
    <cellStyle name="Normal 199 2 2 2_5.4 MD &amp; utilisation-Spatial" xfId="30941"/>
    <cellStyle name="Normal 199 2 2 3" xfId="30942"/>
    <cellStyle name="Normal 199 2 2 3 2" xfId="30943"/>
    <cellStyle name="Normal 199 2 2 3 2 2" xfId="30944"/>
    <cellStyle name="Normal 199 2 2 3 2_5.4 MD &amp; utilisation-Spatial" xfId="30945"/>
    <cellStyle name="Normal 199 2 2 3 3" xfId="30946"/>
    <cellStyle name="Normal 199 2 2 3_5.4 MD &amp; utilisation-Spatial" xfId="30947"/>
    <cellStyle name="Normal 199 2 2 4" xfId="30948"/>
    <cellStyle name="Normal 199 2 2 4 2" xfId="30949"/>
    <cellStyle name="Normal 199 2 2 4_5.4 MD &amp; utilisation-Spatial" xfId="30950"/>
    <cellStyle name="Normal 199 2 2 5" xfId="30951"/>
    <cellStyle name="Normal 199 2 2_5.4 MD &amp; utilisation-Spatial" xfId="30952"/>
    <cellStyle name="Normal 199 2 3" xfId="30953"/>
    <cellStyle name="Normal 199 2 3 2" xfId="30954"/>
    <cellStyle name="Normal 199 2 3 2 2" xfId="30955"/>
    <cellStyle name="Normal 199 2 3 2 2 2" xfId="30956"/>
    <cellStyle name="Normal 199 2 3 2 2_5.4 MD &amp; utilisation-Spatial" xfId="30957"/>
    <cellStyle name="Normal 199 2 3 2 3" xfId="30958"/>
    <cellStyle name="Normal 199 2 3 2_5.4 MD &amp; utilisation-Spatial" xfId="30959"/>
    <cellStyle name="Normal 199 2 3 3" xfId="30960"/>
    <cellStyle name="Normal 199 2 3 3 2" xfId="30961"/>
    <cellStyle name="Normal 199 2 3 3_5.4 MD &amp; utilisation-Spatial" xfId="30962"/>
    <cellStyle name="Normal 199 2 3 4" xfId="30963"/>
    <cellStyle name="Normal 199 2 3_5.4 MD &amp; utilisation-Spatial" xfId="30964"/>
    <cellStyle name="Normal 199 2 4" xfId="30965"/>
    <cellStyle name="Normal 199 2 4 2" xfId="30966"/>
    <cellStyle name="Normal 199 2 4 2 2" xfId="30967"/>
    <cellStyle name="Normal 199 2 4 2_5.4 MD &amp; utilisation-Spatial" xfId="30968"/>
    <cellStyle name="Normal 199 2 4 3" xfId="30969"/>
    <cellStyle name="Normal 199 2 4_5.4 MD &amp; utilisation-Spatial" xfId="30970"/>
    <cellStyle name="Normal 199 2 5" xfId="30971"/>
    <cellStyle name="Normal 199 2 5 2" xfId="30972"/>
    <cellStyle name="Normal 199 2 5_5.4 MD &amp; utilisation-Spatial" xfId="30973"/>
    <cellStyle name="Normal 199 2 6" xfId="30974"/>
    <cellStyle name="Normal 199 2 7" xfId="30975"/>
    <cellStyle name="Normal 199 2_5.4 MD &amp; utilisation-Spatial" xfId="30976"/>
    <cellStyle name="Normal 199 3" xfId="30977"/>
    <cellStyle name="Normal 199 3 2" xfId="30978"/>
    <cellStyle name="Normal 199 3 2 2" xfId="30979"/>
    <cellStyle name="Normal 199 3 2 2 2" xfId="30980"/>
    <cellStyle name="Normal 199 3 2 2 2 2" xfId="30981"/>
    <cellStyle name="Normal 199 3 2 2 2_5.4 MD &amp; utilisation-Spatial" xfId="30982"/>
    <cellStyle name="Normal 199 3 2 2 3" xfId="30983"/>
    <cellStyle name="Normal 199 3 2 2_5.4 MD &amp; utilisation-Spatial" xfId="30984"/>
    <cellStyle name="Normal 199 3 2 3" xfId="30985"/>
    <cellStyle name="Normal 199 3 2 3 2" xfId="30986"/>
    <cellStyle name="Normal 199 3 2 3_5.4 MD &amp; utilisation-Spatial" xfId="30987"/>
    <cellStyle name="Normal 199 3 2 4" xfId="30988"/>
    <cellStyle name="Normal 199 3 2_5.4 MD &amp; utilisation-Spatial" xfId="30989"/>
    <cellStyle name="Normal 199 3 3" xfId="30990"/>
    <cellStyle name="Normal 199 3 3 2" xfId="30991"/>
    <cellStyle name="Normal 199 3 3 2 2" xfId="30992"/>
    <cellStyle name="Normal 199 3 3 2_5.4 MD &amp; utilisation-Spatial" xfId="30993"/>
    <cellStyle name="Normal 199 3 3 3" xfId="30994"/>
    <cellStyle name="Normal 199 3 3_5.4 MD &amp; utilisation-Spatial" xfId="30995"/>
    <cellStyle name="Normal 199 3 4" xfId="30996"/>
    <cellStyle name="Normal 199 3 4 2" xfId="30997"/>
    <cellStyle name="Normal 199 3 4_5.4 MD &amp; utilisation-Spatial" xfId="30998"/>
    <cellStyle name="Normal 199 3 5" xfId="30999"/>
    <cellStyle name="Normal 199 3_5.4 MD &amp; utilisation-Spatial" xfId="31000"/>
    <cellStyle name="Normal 199 4" xfId="31001"/>
    <cellStyle name="Normal 199 4 2" xfId="31002"/>
    <cellStyle name="Normal 199 4 2 2" xfId="31003"/>
    <cellStyle name="Normal 199 4 2 2 2" xfId="31004"/>
    <cellStyle name="Normal 199 4 2 2_5.4 MD &amp; utilisation-Spatial" xfId="31005"/>
    <cellStyle name="Normal 199 4 2 3" xfId="31006"/>
    <cellStyle name="Normal 199 4 2_5.4 MD &amp; utilisation-Spatial" xfId="31007"/>
    <cellStyle name="Normal 199 4 3" xfId="31008"/>
    <cellStyle name="Normal 199 4 3 2" xfId="31009"/>
    <cellStyle name="Normal 199 4 3_5.4 MD &amp; utilisation-Spatial" xfId="31010"/>
    <cellStyle name="Normal 199 4 4" xfId="31011"/>
    <cellStyle name="Normal 199 4_5.4 MD &amp; utilisation-Spatial" xfId="31012"/>
    <cellStyle name="Normal 199 5" xfId="31013"/>
    <cellStyle name="Normal 199 5 2" xfId="31014"/>
    <cellStyle name="Normal 199 5 2 2" xfId="31015"/>
    <cellStyle name="Normal 199 5 2_5.4 MD &amp; utilisation-Spatial" xfId="31016"/>
    <cellStyle name="Normal 199 5 3" xfId="31017"/>
    <cellStyle name="Normal 199 5_5.4 MD &amp; utilisation-Spatial" xfId="31018"/>
    <cellStyle name="Normal 199 6" xfId="31019"/>
    <cellStyle name="Normal 199 6 2" xfId="31020"/>
    <cellStyle name="Normal 199 6_5.4 MD &amp; utilisation-Spatial" xfId="31021"/>
    <cellStyle name="Normal 199 7" xfId="31022"/>
    <cellStyle name="Normal 199 8" xfId="31023"/>
    <cellStyle name="Normal 199_5.4 MD &amp; utilisation-Spatial" xfId="31024"/>
    <cellStyle name="Normal 2" xfId="31025"/>
    <cellStyle name="Normal 2 10" xfId="31026"/>
    <cellStyle name="Normal 2 11" xfId="31027"/>
    <cellStyle name="Normal 2 12" xfId="31028"/>
    <cellStyle name="Normal 2 13" xfId="31029"/>
    <cellStyle name="Normal 2 13 2" xfId="31030"/>
    <cellStyle name="Normal 2 13 3" xfId="31031"/>
    <cellStyle name="Normal 2 14" xfId="31032"/>
    <cellStyle name="Normal 2 14 2" xfId="31033"/>
    <cellStyle name="Normal 2 14 3" xfId="31034"/>
    <cellStyle name="Normal 2 15" xfId="31035"/>
    <cellStyle name="Normal 2 15 2" xfId="31036"/>
    <cellStyle name="Normal 2 15 3" xfId="31037"/>
    <cellStyle name="Normal 2 16" xfId="31038"/>
    <cellStyle name="Normal 2 17" xfId="31039"/>
    <cellStyle name="Normal 2 17 2" xfId="31040"/>
    <cellStyle name="Normal 2 18" xfId="31041"/>
    <cellStyle name="Normal 2 2" xfId="31042"/>
    <cellStyle name="Normal 2 2 2" xfId="31043"/>
    <cellStyle name="Normal 2 2 2 2" xfId="31044"/>
    <cellStyle name="Normal 2 2 2 2 2" xfId="31045"/>
    <cellStyle name="Normal 2 2 3" xfId="31046"/>
    <cellStyle name="Normal 2 2 3 2" xfId="31047"/>
    <cellStyle name="Normal 2 2 3 2 2" xfId="31048"/>
    <cellStyle name="Normal 2 2 3 3" xfId="31049"/>
    <cellStyle name="Normal 2 2 4" xfId="31050"/>
    <cellStyle name="Normal 2 2 4 2" xfId="31051"/>
    <cellStyle name="Normal 2 2 5" xfId="31052"/>
    <cellStyle name="Normal 2 2 5 2" xfId="31053"/>
    <cellStyle name="Normal 2 2 6" xfId="31054"/>
    <cellStyle name="Normal 2 2_5.4 MD &amp; utilisation-Spatial" xfId="31055"/>
    <cellStyle name="Normal 2 3" xfId="31056"/>
    <cellStyle name="Normal 2 3 2" xfId="31057"/>
    <cellStyle name="Normal 2 3 2 2" xfId="31058"/>
    <cellStyle name="Normal 2 3 2 3" xfId="31059"/>
    <cellStyle name="Normal 2 3 3" xfId="31060"/>
    <cellStyle name="Normal 2 3 3 2" xfId="31061"/>
    <cellStyle name="Normal 2 3 4" xfId="31062"/>
    <cellStyle name="Normal 2 3 4 2" xfId="31063"/>
    <cellStyle name="Normal 2 3 5" xfId="31064"/>
    <cellStyle name="Normal 2 3_5.4 MD &amp; utilisation-Spatial" xfId="31065"/>
    <cellStyle name="Normal 2 4" xfId="31066"/>
    <cellStyle name="Normal 2 4 2" xfId="31067"/>
    <cellStyle name="Normal 2 4 2 2" xfId="31068"/>
    <cellStyle name="Normal 2 4 3" xfId="31069"/>
    <cellStyle name="Normal 2 4 3 2" xfId="31070"/>
    <cellStyle name="Normal 2 4 3 3" xfId="31071"/>
    <cellStyle name="Normal 2 4 3 4" xfId="31072"/>
    <cellStyle name="Normal 2 4 3_5.4 MD &amp; utilisation-Spatial" xfId="31073"/>
    <cellStyle name="Normal 2 4 4" xfId="31074"/>
    <cellStyle name="Normal 2 4 4 2" xfId="31075"/>
    <cellStyle name="Normal 2 4 4 2 2" xfId="31076"/>
    <cellStyle name="Normal 2 4 4 3" xfId="31077"/>
    <cellStyle name="Normal 2 4 4 4" xfId="31078"/>
    <cellStyle name="Normal 2 4 4_5.4 MD &amp; utilisation-Spatial" xfId="31079"/>
    <cellStyle name="Normal 2 4 5" xfId="31080"/>
    <cellStyle name="Normal 2 4 5 2" xfId="31081"/>
    <cellStyle name="Normal 2 4 6" xfId="31082"/>
    <cellStyle name="Normal 2 4 7" xfId="31083"/>
    <cellStyle name="Normal 2 4 8" xfId="31084"/>
    <cellStyle name="Normal 2 4_5.4 MD &amp; utilisation-Spatial" xfId="31085"/>
    <cellStyle name="Normal 2 5" xfId="31086"/>
    <cellStyle name="Normal 2 5 2" xfId="31087"/>
    <cellStyle name="Normal 2 5 3" xfId="31088"/>
    <cellStyle name="Normal 2 5 4" xfId="31089"/>
    <cellStyle name="Normal 2 6" xfId="31090"/>
    <cellStyle name="Normal 2 6 2" xfId="31091"/>
    <cellStyle name="Normal 2 6 2 2" xfId="31092"/>
    <cellStyle name="Normal 2 6 3" xfId="31093"/>
    <cellStyle name="Normal 2 7" xfId="31094"/>
    <cellStyle name="Normal 2 7 2" xfId="31095"/>
    <cellStyle name="Normal 2 7 3" xfId="31096"/>
    <cellStyle name="Normal 2 8" xfId="31097"/>
    <cellStyle name="Normal 2 8 2" xfId="31098"/>
    <cellStyle name="Normal 2 9" xfId="31099"/>
    <cellStyle name="Normal 2_5.4 MD &amp; utilisation-Spatial" xfId="31100"/>
    <cellStyle name="Normal 20" xfId="31101"/>
    <cellStyle name="Normal 20 2" xfId="31102"/>
    <cellStyle name="Normal 20 2 2" xfId="31103"/>
    <cellStyle name="Normal 20 2 3" xfId="31104"/>
    <cellStyle name="Normal 20 3" xfId="31105"/>
    <cellStyle name="Normal 20 3 2" xfId="31106"/>
    <cellStyle name="Normal 20 4" xfId="31107"/>
    <cellStyle name="Normal 20 5" xfId="31108"/>
    <cellStyle name="Normal 20_5.4 MD &amp; utilisation-Spatial" xfId="31109"/>
    <cellStyle name="Normal 200" xfId="31110"/>
    <cellStyle name="Normal 200 2" xfId="31111"/>
    <cellStyle name="Normal 200 2 2" xfId="31112"/>
    <cellStyle name="Normal 200 2 2 2" xfId="31113"/>
    <cellStyle name="Normal 200 2 2 2 2" xfId="31114"/>
    <cellStyle name="Normal 200 2 2 2 2 2" xfId="31115"/>
    <cellStyle name="Normal 200 2 2 2 2 2 2" xfId="31116"/>
    <cellStyle name="Normal 200 2 2 2 2 2_5.4 MD &amp; utilisation-Spatial" xfId="31117"/>
    <cellStyle name="Normal 200 2 2 2 2 3" xfId="31118"/>
    <cellStyle name="Normal 200 2 2 2 2_5.4 MD &amp; utilisation-Spatial" xfId="31119"/>
    <cellStyle name="Normal 200 2 2 2 3" xfId="31120"/>
    <cellStyle name="Normal 200 2 2 2 3 2" xfId="31121"/>
    <cellStyle name="Normal 200 2 2 2 3_5.4 MD &amp; utilisation-Spatial" xfId="31122"/>
    <cellStyle name="Normal 200 2 2 2 4" xfId="31123"/>
    <cellStyle name="Normal 200 2 2 2_5.4 MD &amp; utilisation-Spatial" xfId="31124"/>
    <cellStyle name="Normal 200 2 2 3" xfId="31125"/>
    <cellStyle name="Normal 200 2 2 3 2" xfId="31126"/>
    <cellStyle name="Normal 200 2 2 3 2 2" xfId="31127"/>
    <cellStyle name="Normal 200 2 2 3 2_5.4 MD &amp; utilisation-Spatial" xfId="31128"/>
    <cellStyle name="Normal 200 2 2 3 3" xfId="31129"/>
    <cellStyle name="Normal 200 2 2 3_5.4 MD &amp; utilisation-Spatial" xfId="31130"/>
    <cellStyle name="Normal 200 2 2 4" xfId="31131"/>
    <cellStyle name="Normal 200 2 2 4 2" xfId="31132"/>
    <cellStyle name="Normal 200 2 2 4_5.4 MD &amp; utilisation-Spatial" xfId="31133"/>
    <cellStyle name="Normal 200 2 2 5" xfId="31134"/>
    <cellStyle name="Normal 200 2 2_5.4 MD &amp; utilisation-Spatial" xfId="31135"/>
    <cellStyle name="Normal 200 2 3" xfId="31136"/>
    <cellStyle name="Normal 200 2 3 2" xfId="31137"/>
    <cellStyle name="Normal 200 2 3 2 2" xfId="31138"/>
    <cellStyle name="Normal 200 2 3 2 2 2" xfId="31139"/>
    <cellStyle name="Normal 200 2 3 2 2_5.4 MD &amp; utilisation-Spatial" xfId="31140"/>
    <cellStyle name="Normal 200 2 3 2 3" xfId="31141"/>
    <cellStyle name="Normal 200 2 3 2_5.4 MD &amp; utilisation-Spatial" xfId="31142"/>
    <cellStyle name="Normal 200 2 3 3" xfId="31143"/>
    <cellStyle name="Normal 200 2 3 3 2" xfId="31144"/>
    <cellStyle name="Normal 200 2 3 3_5.4 MD &amp; utilisation-Spatial" xfId="31145"/>
    <cellStyle name="Normal 200 2 3 4" xfId="31146"/>
    <cellStyle name="Normal 200 2 3_5.4 MD &amp; utilisation-Spatial" xfId="31147"/>
    <cellStyle name="Normal 200 2 4" xfId="31148"/>
    <cellStyle name="Normal 200 2 4 2" xfId="31149"/>
    <cellStyle name="Normal 200 2 4 2 2" xfId="31150"/>
    <cellStyle name="Normal 200 2 4 2_5.4 MD &amp; utilisation-Spatial" xfId="31151"/>
    <cellStyle name="Normal 200 2 4 3" xfId="31152"/>
    <cellStyle name="Normal 200 2 4_5.4 MD &amp; utilisation-Spatial" xfId="31153"/>
    <cellStyle name="Normal 200 2 5" xfId="31154"/>
    <cellStyle name="Normal 200 2 5 2" xfId="31155"/>
    <cellStyle name="Normal 200 2 5_5.4 MD &amp; utilisation-Spatial" xfId="31156"/>
    <cellStyle name="Normal 200 2 6" xfId="31157"/>
    <cellStyle name="Normal 200 2 7" xfId="31158"/>
    <cellStyle name="Normal 200 2_5.4 MD &amp; utilisation-Spatial" xfId="31159"/>
    <cellStyle name="Normal 200 3" xfId="31160"/>
    <cellStyle name="Normal 200 3 2" xfId="31161"/>
    <cellStyle name="Normal 200 3 2 2" xfId="31162"/>
    <cellStyle name="Normal 200 3 2 2 2" xfId="31163"/>
    <cellStyle name="Normal 200 3 2 2 2 2" xfId="31164"/>
    <cellStyle name="Normal 200 3 2 2 2_5.4 MD &amp; utilisation-Spatial" xfId="31165"/>
    <cellStyle name="Normal 200 3 2 2 3" xfId="31166"/>
    <cellStyle name="Normal 200 3 2 2_5.4 MD &amp; utilisation-Spatial" xfId="31167"/>
    <cellStyle name="Normal 200 3 2 3" xfId="31168"/>
    <cellStyle name="Normal 200 3 2 3 2" xfId="31169"/>
    <cellStyle name="Normal 200 3 2 3_5.4 MD &amp; utilisation-Spatial" xfId="31170"/>
    <cellStyle name="Normal 200 3 2 4" xfId="31171"/>
    <cellStyle name="Normal 200 3 2_5.4 MD &amp; utilisation-Spatial" xfId="31172"/>
    <cellStyle name="Normal 200 3 3" xfId="31173"/>
    <cellStyle name="Normal 200 3 3 2" xfId="31174"/>
    <cellStyle name="Normal 200 3 3 2 2" xfId="31175"/>
    <cellStyle name="Normal 200 3 3 2_5.4 MD &amp; utilisation-Spatial" xfId="31176"/>
    <cellStyle name="Normal 200 3 3 3" xfId="31177"/>
    <cellStyle name="Normal 200 3 3_5.4 MD &amp; utilisation-Spatial" xfId="31178"/>
    <cellStyle name="Normal 200 3 4" xfId="31179"/>
    <cellStyle name="Normal 200 3 4 2" xfId="31180"/>
    <cellStyle name="Normal 200 3 4_5.4 MD &amp; utilisation-Spatial" xfId="31181"/>
    <cellStyle name="Normal 200 3 5" xfId="31182"/>
    <cellStyle name="Normal 200 3_5.4 MD &amp; utilisation-Spatial" xfId="31183"/>
    <cellStyle name="Normal 200 4" xfId="31184"/>
    <cellStyle name="Normal 200 4 2" xfId="31185"/>
    <cellStyle name="Normal 200 4 2 2" xfId="31186"/>
    <cellStyle name="Normal 200 4 2 2 2" xfId="31187"/>
    <cellStyle name="Normal 200 4 2 2_5.4 MD &amp; utilisation-Spatial" xfId="31188"/>
    <cellStyle name="Normal 200 4 2 3" xfId="31189"/>
    <cellStyle name="Normal 200 4 2_5.4 MD &amp; utilisation-Spatial" xfId="31190"/>
    <cellStyle name="Normal 200 4 3" xfId="31191"/>
    <cellStyle name="Normal 200 4 3 2" xfId="31192"/>
    <cellStyle name="Normal 200 4 3_5.4 MD &amp; utilisation-Spatial" xfId="31193"/>
    <cellStyle name="Normal 200 4 4" xfId="31194"/>
    <cellStyle name="Normal 200 4_5.4 MD &amp; utilisation-Spatial" xfId="31195"/>
    <cellStyle name="Normal 200 5" xfId="31196"/>
    <cellStyle name="Normal 200 5 2" xfId="31197"/>
    <cellStyle name="Normal 200 5 2 2" xfId="31198"/>
    <cellStyle name="Normal 200 5 2_5.4 MD &amp; utilisation-Spatial" xfId="31199"/>
    <cellStyle name="Normal 200 5 3" xfId="31200"/>
    <cellStyle name="Normal 200 5_5.4 MD &amp; utilisation-Spatial" xfId="31201"/>
    <cellStyle name="Normal 200 6" xfId="31202"/>
    <cellStyle name="Normal 200 6 2" xfId="31203"/>
    <cellStyle name="Normal 200 6_5.4 MD &amp; utilisation-Spatial" xfId="31204"/>
    <cellStyle name="Normal 200 7" xfId="31205"/>
    <cellStyle name="Normal 200 8" xfId="31206"/>
    <cellStyle name="Normal 200_5.4 MD &amp; utilisation-Spatial" xfId="31207"/>
    <cellStyle name="Normal 201" xfId="31208"/>
    <cellStyle name="Normal 201 2" xfId="31209"/>
    <cellStyle name="Normal 201 2 2" xfId="31210"/>
    <cellStyle name="Normal 201 2 2 2" xfId="31211"/>
    <cellStyle name="Normal 201 2 2 2 2" xfId="31212"/>
    <cellStyle name="Normal 201 2 2 2 2 2" xfId="31213"/>
    <cellStyle name="Normal 201 2 2 2 2 2 2" xfId="31214"/>
    <cellStyle name="Normal 201 2 2 2 2 2_5.4 MD &amp; utilisation-Spatial" xfId="31215"/>
    <cellStyle name="Normal 201 2 2 2 2 3" xfId="31216"/>
    <cellStyle name="Normal 201 2 2 2 2_5.4 MD &amp; utilisation-Spatial" xfId="31217"/>
    <cellStyle name="Normal 201 2 2 2 3" xfId="31218"/>
    <cellStyle name="Normal 201 2 2 2 3 2" xfId="31219"/>
    <cellStyle name="Normal 201 2 2 2 3_5.4 MD &amp; utilisation-Spatial" xfId="31220"/>
    <cellStyle name="Normal 201 2 2 2 4" xfId="31221"/>
    <cellStyle name="Normal 201 2 2 2_5.4 MD &amp; utilisation-Spatial" xfId="31222"/>
    <cellStyle name="Normal 201 2 2 3" xfId="31223"/>
    <cellStyle name="Normal 201 2 2 3 2" xfId="31224"/>
    <cellStyle name="Normal 201 2 2 3 2 2" xfId="31225"/>
    <cellStyle name="Normal 201 2 2 3 2_5.4 MD &amp; utilisation-Spatial" xfId="31226"/>
    <cellStyle name="Normal 201 2 2 3 3" xfId="31227"/>
    <cellStyle name="Normal 201 2 2 3_5.4 MD &amp; utilisation-Spatial" xfId="31228"/>
    <cellStyle name="Normal 201 2 2 4" xfId="31229"/>
    <cellStyle name="Normal 201 2 2 4 2" xfId="31230"/>
    <cellStyle name="Normal 201 2 2 4_5.4 MD &amp; utilisation-Spatial" xfId="31231"/>
    <cellStyle name="Normal 201 2 2 5" xfId="31232"/>
    <cellStyle name="Normal 201 2 2_5.4 MD &amp; utilisation-Spatial" xfId="31233"/>
    <cellStyle name="Normal 201 2 3" xfId="31234"/>
    <cellStyle name="Normal 201 2 3 2" xfId="31235"/>
    <cellStyle name="Normal 201 2 3 2 2" xfId="31236"/>
    <cellStyle name="Normal 201 2 3 2 2 2" xfId="31237"/>
    <cellStyle name="Normal 201 2 3 2 2_5.4 MD &amp; utilisation-Spatial" xfId="31238"/>
    <cellStyle name="Normal 201 2 3 2 3" xfId="31239"/>
    <cellStyle name="Normal 201 2 3 2_5.4 MD &amp; utilisation-Spatial" xfId="31240"/>
    <cellStyle name="Normal 201 2 3 3" xfId="31241"/>
    <cellStyle name="Normal 201 2 3 3 2" xfId="31242"/>
    <cellStyle name="Normal 201 2 3 3_5.4 MD &amp; utilisation-Spatial" xfId="31243"/>
    <cellStyle name="Normal 201 2 3 4" xfId="31244"/>
    <cellStyle name="Normal 201 2 3_5.4 MD &amp; utilisation-Spatial" xfId="31245"/>
    <cellStyle name="Normal 201 2 4" xfId="31246"/>
    <cellStyle name="Normal 201 2 4 2" xfId="31247"/>
    <cellStyle name="Normal 201 2 4 2 2" xfId="31248"/>
    <cellStyle name="Normal 201 2 4 2_5.4 MD &amp; utilisation-Spatial" xfId="31249"/>
    <cellStyle name="Normal 201 2 4 3" xfId="31250"/>
    <cellStyle name="Normal 201 2 4_5.4 MD &amp; utilisation-Spatial" xfId="31251"/>
    <cellStyle name="Normal 201 2 5" xfId="31252"/>
    <cellStyle name="Normal 201 2 5 2" xfId="31253"/>
    <cellStyle name="Normal 201 2 5_5.4 MD &amp; utilisation-Spatial" xfId="31254"/>
    <cellStyle name="Normal 201 2 6" xfId="31255"/>
    <cellStyle name="Normal 201 2 7" xfId="31256"/>
    <cellStyle name="Normal 201 2_5.4 MD &amp; utilisation-Spatial" xfId="31257"/>
    <cellStyle name="Normal 201 3" xfId="31258"/>
    <cellStyle name="Normal 201 3 2" xfId="31259"/>
    <cellStyle name="Normal 201 3 2 2" xfId="31260"/>
    <cellStyle name="Normal 201 3 2 2 2" xfId="31261"/>
    <cellStyle name="Normal 201 3 2 2 2 2" xfId="31262"/>
    <cellStyle name="Normal 201 3 2 2 2_5.4 MD &amp; utilisation-Spatial" xfId="31263"/>
    <cellStyle name="Normal 201 3 2 2 3" xfId="31264"/>
    <cellStyle name="Normal 201 3 2 2_5.4 MD &amp; utilisation-Spatial" xfId="31265"/>
    <cellStyle name="Normal 201 3 2 3" xfId="31266"/>
    <cellStyle name="Normal 201 3 2 3 2" xfId="31267"/>
    <cellStyle name="Normal 201 3 2 3_5.4 MD &amp; utilisation-Spatial" xfId="31268"/>
    <cellStyle name="Normal 201 3 2 4" xfId="31269"/>
    <cellStyle name="Normal 201 3 2_5.4 MD &amp; utilisation-Spatial" xfId="31270"/>
    <cellStyle name="Normal 201 3 3" xfId="31271"/>
    <cellStyle name="Normal 201 3 3 2" xfId="31272"/>
    <cellStyle name="Normal 201 3 3 2 2" xfId="31273"/>
    <cellStyle name="Normal 201 3 3 2_5.4 MD &amp; utilisation-Spatial" xfId="31274"/>
    <cellStyle name="Normal 201 3 3 3" xfId="31275"/>
    <cellStyle name="Normal 201 3 3_5.4 MD &amp; utilisation-Spatial" xfId="31276"/>
    <cellStyle name="Normal 201 3 4" xfId="31277"/>
    <cellStyle name="Normal 201 3 4 2" xfId="31278"/>
    <cellStyle name="Normal 201 3 4_5.4 MD &amp; utilisation-Spatial" xfId="31279"/>
    <cellStyle name="Normal 201 3 5" xfId="31280"/>
    <cellStyle name="Normal 201 3_5.4 MD &amp; utilisation-Spatial" xfId="31281"/>
    <cellStyle name="Normal 201 4" xfId="31282"/>
    <cellStyle name="Normal 201 4 2" xfId="31283"/>
    <cellStyle name="Normal 201 4 2 2" xfId="31284"/>
    <cellStyle name="Normal 201 4 2 2 2" xfId="31285"/>
    <cellStyle name="Normal 201 4 2 2_5.4 MD &amp; utilisation-Spatial" xfId="31286"/>
    <cellStyle name="Normal 201 4 2 3" xfId="31287"/>
    <cellStyle name="Normal 201 4 2_5.4 MD &amp; utilisation-Spatial" xfId="31288"/>
    <cellStyle name="Normal 201 4 3" xfId="31289"/>
    <cellStyle name="Normal 201 4 3 2" xfId="31290"/>
    <cellStyle name="Normal 201 4 3_5.4 MD &amp; utilisation-Spatial" xfId="31291"/>
    <cellStyle name="Normal 201 4 4" xfId="31292"/>
    <cellStyle name="Normal 201 4_5.4 MD &amp; utilisation-Spatial" xfId="31293"/>
    <cellStyle name="Normal 201 5" xfId="31294"/>
    <cellStyle name="Normal 201 5 2" xfId="31295"/>
    <cellStyle name="Normal 201 5 2 2" xfId="31296"/>
    <cellStyle name="Normal 201 5 2_5.4 MD &amp; utilisation-Spatial" xfId="31297"/>
    <cellStyle name="Normal 201 5 3" xfId="31298"/>
    <cellStyle name="Normal 201 5_5.4 MD &amp; utilisation-Spatial" xfId="31299"/>
    <cellStyle name="Normal 201 6" xfId="31300"/>
    <cellStyle name="Normal 201 6 2" xfId="31301"/>
    <cellStyle name="Normal 201 6_5.4 MD &amp; utilisation-Spatial" xfId="31302"/>
    <cellStyle name="Normal 201 7" xfId="31303"/>
    <cellStyle name="Normal 201 8" xfId="31304"/>
    <cellStyle name="Normal 201_5.4 MD &amp; utilisation-Spatial" xfId="31305"/>
    <cellStyle name="Normal 202" xfId="31306"/>
    <cellStyle name="Normal 202 2" xfId="31307"/>
    <cellStyle name="Normal 202 2 2" xfId="31308"/>
    <cellStyle name="Normal 202 2 2 2" xfId="31309"/>
    <cellStyle name="Normal 202 2 2 2 2" xfId="31310"/>
    <cellStyle name="Normal 202 2 2 2 2 2" xfId="31311"/>
    <cellStyle name="Normal 202 2 2 2 2 2 2" xfId="31312"/>
    <cellStyle name="Normal 202 2 2 2 2 2_5.4 MD &amp; utilisation-Spatial" xfId="31313"/>
    <cellStyle name="Normal 202 2 2 2 2 3" xfId="31314"/>
    <cellStyle name="Normal 202 2 2 2 2_5.4 MD &amp; utilisation-Spatial" xfId="31315"/>
    <cellStyle name="Normal 202 2 2 2 3" xfId="31316"/>
    <cellStyle name="Normal 202 2 2 2 3 2" xfId="31317"/>
    <cellStyle name="Normal 202 2 2 2 3_5.4 MD &amp; utilisation-Spatial" xfId="31318"/>
    <cellStyle name="Normal 202 2 2 2 4" xfId="31319"/>
    <cellStyle name="Normal 202 2 2 2_5.4 MD &amp; utilisation-Spatial" xfId="31320"/>
    <cellStyle name="Normal 202 2 2 3" xfId="31321"/>
    <cellStyle name="Normal 202 2 2 3 2" xfId="31322"/>
    <cellStyle name="Normal 202 2 2 3 2 2" xfId="31323"/>
    <cellStyle name="Normal 202 2 2 3 2_5.4 MD &amp; utilisation-Spatial" xfId="31324"/>
    <cellStyle name="Normal 202 2 2 3 3" xfId="31325"/>
    <cellStyle name="Normal 202 2 2 3_5.4 MD &amp; utilisation-Spatial" xfId="31326"/>
    <cellStyle name="Normal 202 2 2 4" xfId="31327"/>
    <cellStyle name="Normal 202 2 2 4 2" xfId="31328"/>
    <cellStyle name="Normal 202 2 2 4_5.4 MD &amp; utilisation-Spatial" xfId="31329"/>
    <cellStyle name="Normal 202 2 2 5" xfId="31330"/>
    <cellStyle name="Normal 202 2 2_5.4 MD &amp; utilisation-Spatial" xfId="31331"/>
    <cellStyle name="Normal 202 2 3" xfId="31332"/>
    <cellStyle name="Normal 202 2 3 2" xfId="31333"/>
    <cellStyle name="Normal 202 2 3 2 2" xfId="31334"/>
    <cellStyle name="Normal 202 2 3 2 2 2" xfId="31335"/>
    <cellStyle name="Normal 202 2 3 2 2_5.4 MD &amp; utilisation-Spatial" xfId="31336"/>
    <cellStyle name="Normal 202 2 3 2 3" xfId="31337"/>
    <cellStyle name="Normal 202 2 3 2_5.4 MD &amp; utilisation-Spatial" xfId="31338"/>
    <cellStyle name="Normal 202 2 3 3" xfId="31339"/>
    <cellStyle name="Normal 202 2 3 3 2" xfId="31340"/>
    <cellStyle name="Normal 202 2 3 3_5.4 MD &amp; utilisation-Spatial" xfId="31341"/>
    <cellStyle name="Normal 202 2 3 4" xfId="31342"/>
    <cellStyle name="Normal 202 2 3_5.4 MD &amp; utilisation-Spatial" xfId="31343"/>
    <cellStyle name="Normal 202 2 4" xfId="31344"/>
    <cellStyle name="Normal 202 2 4 2" xfId="31345"/>
    <cellStyle name="Normal 202 2 4 2 2" xfId="31346"/>
    <cellStyle name="Normal 202 2 4 2_5.4 MD &amp; utilisation-Spatial" xfId="31347"/>
    <cellStyle name="Normal 202 2 4 3" xfId="31348"/>
    <cellStyle name="Normal 202 2 4_5.4 MD &amp; utilisation-Spatial" xfId="31349"/>
    <cellStyle name="Normal 202 2 5" xfId="31350"/>
    <cellStyle name="Normal 202 2 5 2" xfId="31351"/>
    <cellStyle name="Normal 202 2 5_5.4 MD &amp; utilisation-Spatial" xfId="31352"/>
    <cellStyle name="Normal 202 2 6" xfId="31353"/>
    <cellStyle name="Normal 202 2 7" xfId="31354"/>
    <cellStyle name="Normal 202 2_5.4 MD &amp; utilisation-Spatial" xfId="31355"/>
    <cellStyle name="Normal 202 3" xfId="31356"/>
    <cellStyle name="Normal 202 3 2" xfId="31357"/>
    <cellStyle name="Normal 202 3 2 2" xfId="31358"/>
    <cellStyle name="Normal 202 3 2 2 2" xfId="31359"/>
    <cellStyle name="Normal 202 3 2 2 2 2" xfId="31360"/>
    <cellStyle name="Normal 202 3 2 2 2_5.4 MD &amp; utilisation-Spatial" xfId="31361"/>
    <cellStyle name="Normal 202 3 2 2 3" xfId="31362"/>
    <cellStyle name="Normal 202 3 2 2_5.4 MD &amp; utilisation-Spatial" xfId="31363"/>
    <cellStyle name="Normal 202 3 2 3" xfId="31364"/>
    <cellStyle name="Normal 202 3 2 3 2" xfId="31365"/>
    <cellStyle name="Normal 202 3 2 3_5.4 MD &amp; utilisation-Spatial" xfId="31366"/>
    <cellStyle name="Normal 202 3 2 4" xfId="31367"/>
    <cellStyle name="Normal 202 3 2_5.4 MD &amp; utilisation-Spatial" xfId="31368"/>
    <cellStyle name="Normal 202 3 3" xfId="31369"/>
    <cellStyle name="Normal 202 3 3 2" xfId="31370"/>
    <cellStyle name="Normal 202 3 3 2 2" xfId="31371"/>
    <cellStyle name="Normal 202 3 3 2_5.4 MD &amp; utilisation-Spatial" xfId="31372"/>
    <cellStyle name="Normal 202 3 3 3" xfId="31373"/>
    <cellStyle name="Normal 202 3 3_5.4 MD &amp; utilisation-Spatial" xfId="31374"/>
    <cellStyle name="Normal 202 3 4" xfId="31375"/>
    <cellStyle name="Normal 202 3 4 2" xfId="31376"/>
    <cellStyle name="Normal 202 3 4_5.4 MD &amp; utilisation-Spatial" xfId="31377"/>
    <cellStyle name="Normal 202 3 5" xfId="31378"/>
    <cellStyle name="Normal 202 3_5.4 MD &amp; utilisation-Spatial" xfId="31379"/>
    <cellStyle name="Normal 202 4" xfId="31380"/>
    <cellStyle name="Normal 202 4 2" xfId="31381"/>
    <cellStyle name="Normal 202 4 2 2" xfId="31382"/>
    <cellStyle name="Normal 202 4 2 2 2" xfId="31383"/>
    <cellStyle name="Normal 202 4 2 2_5.4 MD &amp; utilisation-Spatial" xfId="31384"/>
    <cellStyle name="Normal 202 4 2 3" xfId="31385"/>
    <cellStyle name="Normal 202 4 2_5.4 MD &amp; utilisation-Spatial" xfId="31386"/>
    <cellStyle name="Normal 202 4 3" xfId="31387"/>
    <cellStyle name="Normal 202 4 3 2" xfId="31388"/>
    <cellStyle name="Normal 202 4 3_5.4 MD &amp; utilisation-Spatial" xfId="31389"/>
    <cellStyle name="Normal 202 4 4" xfId="31390"/>
    <cellStyle name="Normal 202 4_5.4 MD &amp; utilisation-Spatial" xfId="31391"/>
    <cellStyle name="Normal 202 5" xfId="31392"/>
    <cellStyle name="Normal 202 5 2" xfId="31393"/>
    <cellStyle name="Normal 202 5 2 2" xfId="31394"/>
    <cellStyle name="Normal 202 5 2_5.4 MD &amp; utilisation-Spatial" xfId="31395"/>
    <cellStyle name="Normal 202 5 3" xfId="31396"/>
    <cellStyle name="Normal 202 5_5.4 MD &amp; utilisation-Spatial" xfId="31397"/>
    <cellStyle name="Normal 202 6" xfId="31398"/>
    <cellStyle name="Normal 202 6 2" xfId="31399"/>
    <cellStyle name="Normal 202 6_5.4 MD &amp; utilisation-Spatial" xfId="31400"/>
    <cellStyle name="Normal 202 7" xfId="31401"/>
    <cellStyle name="Normal 202 8" xfId="31402"/>
    <cellStyle name="Normal 202_5.4 MD &amp; utilisation-Spatial" xfId="31403"/>
    <cellStyle name="Normal 203" xfId="31404"/>
    <cellStyle name="Normal 203 2" xfId="31405"/>
    <cellStyle name="Normal 203 2 2" xfId="31406"/>
    <cellStyle name="Normal 203 2 2 2" xfId="31407"/>
    <cellStyle name="Normal 203 2 2 2 2" xfId="31408"/>
    <cellStyle name="Normal 203 2 2 2 2 2" xfId="31409"/>
    <cellStyle name="Normal 203 2 2 2 2 2 2" xfId="31410"/>
    <cellStyle name="Normal 203 2 2 2 2 2_5.4 MD &amp; utilisation-Spatial" xfId="31411"/>
    <cellStyle name="Normal 203 2 2 2 2 3" xfId="31412"/>
    <cellStyle name="Normal 203 2 2 2 2_5.4 MD &amp; utilisation-Spatial" xfId="31413"/>
    <cellStyle name="Normal 203 2 2 2 3" xfId="31414"/>
    <cellStyle name="Normal 203 2 2 2 3 2" xfId="31415"/>
    <cellStyle name="Normal 203 2 2 2 3_5.4 MD &amp; utilisation-Spatial" xfId="31416"/>
    <cellStyle name="Normal 203 2 2 2 4" xfId="31417"/>
    <cellStyle name="Normal 203 2 2 2_5.4 MD &amp; utilisation-Spatial" xfId="31418"/>
    <cellStyle name="Normal 203 2 2 3" xfId="31419"/>
    <cellStyle name="Normal 203 2 2 3 2" xfId="31420"/>
    <cellStyle name="Normal 203 2 2 3 2 2" xfId="31421"/>
    <cellStyle name="Normal 203 2 2 3 2_5.4 MD &amp; utilisation-Spatial" xfId="31422"/>
    <cellStyle name="Normal 203 2 2 3 3" xfId="31423"/>
    <cellStyle name="Normal 203 2 2 3_5.4 MD &amp; utilisation-Spatial" xfId="31424"/>
    <cellStyle name="Normal 203 2 2 4" xfId="31425"/>
    <cellStyle name="Normal 203 2 2 4 2" xfId="31426"/>
    <cellStyle name="Normal 203 2 2 4_5.4 MD &amp; utilisation-Spatial" xfId="31427"/>
    <cellStyle name="Normal 203 2 2 5" xfId="31428"/>
    <cellStyle name="Normal 203 2 2_5.4 MD &amp; utilisation-Spatial" xfId="31429"/>
    <cellStyle name="Normal 203 2 3" xfId="31430"/>
    <cellStyle name="Normal 203 2 3 2" xfId="31431"/>
    <cellStyle name="Normal 203 2 3 2 2" xfId="31432"/>
    <cellStyle name="Normal 203 2 3 2 2 2" xfId="31433"/>
    <cellStyle name="Normal 203 2 3 2 2_5.4 MD &amp; utilisation-Spatial" xfId="31434"/>
    <cellStyle name="Normal 203 2 3 2 3" xfId="31435"/>
    <cellStyle name="Normal 203 2 3 2_5.4 MD &amp; utilisation-Spatial" xfId="31436"/>
    <cellStyle name="Normal 203 2 3 3" xfId="31437"/>
    <cellStyle name="Normal 203 2 3 3 2" xfId="31438"/>
    <cellStyle name="Normal 203 2 3 3_5.4 MD &amp; utilisation-Spatial" xfId="31439"/>
    <cellStyle name="Normal 203 2 3 4" xfId="31440"/>
    <cellStyle name="Normal 203 2 3_5.4 MD &amp; utilisation-Spatial" xfId="31441"/>
    <cellStyle name="Normal 203 2 4" xfId="31442"/>
    <cellStyle name="Normal 203 2 4 2" xfId="31443"/>
    <cellStyle name="Normal 203 2 4 2 2" xfId="31444"/>
    <cellStyle name="Normal 203 2 4 2_5.4 MD &amp; utilisation-Spatial" xfId="31445"/>
    <cellStyle name="Normal 203 2 4 3" xfId="31446"/>
    <cellStyle name="Normal 203 2 4_5.4 MD &amp; utilisation-Spatial" xfId="31447"/>
    <cellStyle name="Normal 203 2 5" xfId="31448"/>
    <cellStyle name="Normal 203 2 5 2" xfId="31449"/>
    <cellStyle name="Normal 203 2 5_5.4 MD &amp; utilisation-Spatial" xfId="31450"/>
    <cellStyle name="Normal 203 2 6" xfId="31451"/>
    <cellStyle name="Normal 203 2 7" xfId="31452"/>
    <cellStyle name="Normal 203 2_5.4 MD &amp; utilisation-Spatial" xfId="31453"/>
    <cellStyle name="Normal 203 3" xfId="31454"/>
    <cellStyle name="Normal 203 3 2" xfId="31455"/>
    <cellStyle name="Normal 203 3 2 2" xfId="31456"/>
    <cellStyle name="Normal 203 3 2 2 2" xfId="31457"/>
    <cellStyle name="Normal 203 3 2 2 2 2" xfId="31458"/>
    <cellStyle name="Normal 203 3 2 2 2_5.4 MD &amp; utilisation-Spatial" xfId="31459"/>
    <cellStyle name="Normal 203 3 2 2 3" xfId="31460"/>
    <cellStyle name="Normal 203 3 2 2_5.4 MD &amp; utilisation-Spatial" xfId="31461"/>
    <cellStyle name="Normal 203 3 2 3" xfId="31462"/>
    <cellStyle name="Normal 203 3 2 3 2" xfId="31463"/>
    <cellStyle name="Normal 203 3 2 3_5.4 MD &amp; utilisation-Spatial" xfId="31464"/>
    <cellStyle name="Normal 203 3 2 4" xfId="31465"/>
    <cellStyle name="Normal 203 3 2_5.4 MD &amp; utilisation-Spatial" xfId="31466"/>
    <cellStyle name="Normal 203 3 3" xfId="31467"/>
    <cellStyle name="Normal 203 3 3 2" xfId="31468"/>
    <cellStyle name="Normal 203 3 3 2 2" xfId="31469"/>
    <cellStyle name="Normal 203 3 3 2_5.4 MD &amp; utilisation-Spatial" xfId="31470"/>
    <cellStyle name="Normal 203 3 3 3" xfId="31471"/>
    <cellStyle name="Normal 203 3 3_5.4 MD &amp; utilisation-Spatial" xfId="31472"/>
    <cellStyle name="Normal 203 3 4" xfId="31473"/>
    <cellStyle name="Normal 203 3 4 2" xfId="31474"/>
    <cellStyle name="Normal 203 3 4_5.4 MD &amp; utilisation-Spatial" xfId="31475"/>
    <cellStyle name="Normal 203 3 5" xfId="31476"/>
    <cellStyle name="Normal 203 3_5.4 MD &amp; utilisation-Spatial" xfId="31477"/>
    <cellStyle name="Normal 203 4" xfId="31478"/>
    <cellStyle name="Normal 203 4 2" xfId="31479"/>
    <cellStyle name="Normal 203 4 2 2" xfId="31480"/>
    <cellStyle name="Normal 203 4 2 2 2" xfId="31481"/>
    <cellStyle name="Normal 203 4 2 2_5.4 MD &amp; utilisation-Spatial" xfId="31482"/>
    <cellStyle name="Normal 203 4 2 3" xfId="31483"/>
    <cellStyle name="Normal 203 4 2_5.4 MD &amp; utilisation-Spatial" xfId="31484"/>
    <cellStyle name="Normal 203 4 3" xfId="31485"/>
    <cellStyle name="Normal 203 4 3 2" xfId="31486"/>
    <cellStyle name="Normal 203 4 3_5.4 MD &amp; utilisation-Spatial" xfId="31487"/>
    <cellStyle name="Normal 203 4 4" xfId="31488"/>
    <cellStyle name="Normal 203 4_5.4 MD &amp; utilisation-Spatial" xfId="31489"/>
    <cellStyle name="Normal 203 5" xfId="31490"/>
    <cellStyle name="Normal 203 5 2" xfId="31491"/>
    <cellStyle name="Normal 203 5 2 2" xfId="31492"/>
    <cellStyle name="Normal 203 5 2_5.4 MD &amp; utilisation-Spatial" xfId="31493"/>
    <cellStyle name="Normal 203 5 3" xfId="31494"/>
    <cellStyle name="Normal 203 5_5.4 MD &amp; utilisation-Spatial" xfId="31495"/>
    <cellStyle name="Normal 203 6" xfId="31496"/>
    <cellStyle name="Normal 203 6 2" xfId="31497"/>
    <cellStyle name="Normal 203 6_5.4 MD &amp; utilisation-Spatial" xfId="31498"/>
    <cellStyle name="Normal 203 7" xfId="31499"/>
    <cellStyle name="Normal 203 8" xfId="31500"/>
    <cellStyle name="Normal 203_5.4 MD &amp; utilisation-Spatial" xfId="31501"/>
    <cellStyle name="Normal 204" xfId="31502"/>
    <cellStyle name="Normal 204 2" xfId="31503"/>
    <cellStyle name="Normal 204 2 2" xfId="31504"/>
    <cellStyle name="Normal 204 2 2 2" xfId="31505"/>
    <cellStyle name="Normal 204 2 2 2 2" xfId="31506"/>
    <cellStyle name="Normal 204 2 2 2 2 2" xfId="31507"/>
    <cellStyle name="Normal 204 2 2 2 2 2 2" xfId="31508"/>
    <cellStyle name="Normal 204 2 2 2 2 2_5.4 MD &amp; utilisation-Spatial" xfId="31509"/>
    <cellStyle name="Normal 204 2 2 2 2 3" xfId="31510"/>
    <cellStyle name="Normal 204 2 2 2 2_5.4 MD &amp; utilisation-Spatial" xfId="31511"/>
    <cellStyle name="Normal 204 2 2 2 3" xfId="31512"/>
    <cellStyle name="Normal 204 2 2 2 3 2" xfId="31513"/>
    <cellStyle name="Normal 204 2 2 2 3_5.4 MD &amp; utilisation-Spatial" xfId="31514"/>
    <cellStyle name="Normal 204 2 2 2 4" xfId="31515"/>
    <cellStyle name="Normal 204 2 2 2_5.4 MD &amp; utilisation-Spatial" xfId="31516"/>
    <cellStyle name="Normal 204 2 2 3" xfId="31517"/>
    <cellStyle name="Normal 204 2 2 3 2" xfId="31518"/>
    <cellStyle name="Normal 204 2 2 3 2 2" xfId="31519"/>
    <cellStyle name="Normal 204 2 2 3 2_5.4 MD &amp; utilisation-Spatial" xfId="31520"/>
    <cellStyle name="Normal 204 2 2 3 3" xfId="31521"/>
    <cellStyle name="Normal 204 2 2 3_5.4 MD &amp; utilisation-Spatial" xfId="31522"/>
    <cellStyle name="Normal 204 2 2 4" xfId="31523"/>
    <cellStyle name="Normal 204 2 2 4 2" xfId="31524"/>
    <cellStyle name="Normal 204 2 2 4_5.4 MD &amp; utilisation-Spatial" xfId="31525"/>
    <cellStyle name="Normal 204 2 2 5" xfId="31526"/>
    <cellStyle name="Normal 204 2 2_5.4 MD &amp; utilisation-Spatial" xfId="31527"/>
    <cellStyle name="Normal 204 2 3" xfId="31528"/>
    <cellStyle name="Normal 204 2 3 2" xfId="31529"/>
    <cellStyle name="Normal 204 2 3 2 2" xfId="31530"/>
    <cellStyle name="Normal 204 2 3 2 2 2" xfId="31531"/>
    <cellStyle name="Normal 204 2 3 2 2_5.4 MD &amp; utilisation-Spatial" xfId="31532"/>
    <cellStyle name="Normal 204 2 3 2 3" xfId="31533"/>
    <cellStyle name="Normal 204 2 3 2_5.4 MD &amp; utilisation-Spatial" xfId="31534"/>
    <cellStyle name="Normal 204 2 3 3" xfId="31535"/>
    <cellStyle name="Normal 204 2 3 3 2" xfId="31536"/>
    <cellStyle name="Normal 204 2 3 3_5.4 MD &amp; utilisation-Spatial" xfId="31537"/>
    <cellStyle name="Normal 204 2 3 4" xfId="31538"/>
    <cellStyle name="Normal 204 2 3_5.4 MD &amp; utilisation-Spatial" xfId="31539"/>
    <cellStyle name="Normal 204 2 4" xfId="31540"/>
    <cellStyle name="Normal 204 2 4 2" xfId="31541"/>
    <cellStyle name="Normal 204 2 4 2 2" xfId="31542"/>
    <cellStyle name="Normal 204 2 4 2_5.4 MD &amp; utilisation-Spatial" xfId="31543"/>
    <cellStyle name="Normal 204 2 4 3" xfId="31544"/>
    <cellStyle name="Normal 204 2 4_5.4 MD &amp; utilisation-Spatial" xfId="31545"/>
    <cellStyle name="Normal 204 2 5" xfId="31546"/>
    <cellStyle name="Normal 204 2 5 2" xfId="31547"/>
    <cellStyle name="Normal 204 2 5_5.4 MD &amp; utilisation-Spatial" xfId="31548"/>
    <cellStyle name="Normal 204 2 6" xfId="31549"/>
    <cellStyle name="Normal 204 2 7" xfId="31550"/>
    <cellStyle name="Normal 204 2_5.4 MD &amp; utilisation-Spatial" xfId="31551"/>
    <cellStyle name="Normal 204 3" xfId="31552"/>
    <cellStyle name="Normal 204 3 2" xfId="31553"/>
    <cellStyle name="Normal 204 3 2 2" xfId="31554"/>
    <cellStyle name="Normal 204 3 2 2 2" xfId="31555"/>
    <cellStyle name="Normal 204 3 2 2 2 2" xfId="31556"/>
    <cellStyle name="Normal 204 3 2 2 2_5.4 MD &amp; utilisation-Spatial" xfId="31557"/>
    <cellStyle name="Normal 204 3 2 2 3" xfId="31558"/>
    <cellStyle name="Normal 204 3 2 2_5.4 MD &amp; utilisation-Spatial" xfId="31559"/>
    <cellStyle name="Normal 204 3 2 3" xfId="31560"/>
    <cellStyle name="Normal 204 3 2 3 2" xfId="31561"/>
    <cellStyle name="Normal 204 3 2 3_5.4 MD &amp; utilisation-Spatial" xfId="31562"/>
    <cellStyle name="Normal 204 3 2 4" xfId="31563"/>
    <cellStyle name="Normal 204 3 2_5.4 MD &amp; utilisation-Spatial" xfId="31564"/>
    <cellStyle name="Normal 204 3 3" xfId="31565"/>
    <cellStyle name="Normal 204 3 3 2" xfId="31566"/>
    <cellStyle name="Normal 204 3 3 2 2" xfId="31567"/>
    <cellStyle name="Normal 204 3 3 2_5.4 MD &amp; utilisation-Spatial" xfId="31568"/>
    <cellStyle name="Normal 204 3 3 3" xfId="31569"/>
    <cellStyle name="Normal 204 3 3_5.4 MD &amp; utilisation-Spatial" xfId="31570"/>
    <cellStyle name="Normal 204 3 4" xfId="31571"/>
    <cellStyle name="Normal 204 3 4 2" xfId="31572"/>
    <cellStyle name="Normal 204 3 4_5.4 MD &amp; utilisation-Spatial" xfId="31573"/>
    <cellStyle name="Normal 204 3 5" xfId="31574"/>
    <cellStyle name="Normal 204 3_5.4 MD &amp; utilisation-Spatial" xfId="31575"/>
    <cellStyle name="Normal 204 4" xfId="31576"/>
    <cellStyle name="Normal 204 4 2" xfId="31577"/>
    <cellStyle name="Normal 204 4 2 2" xfId="31578"/>
    <cellStyle name="Normal 204 4 2 2 2" xfId="31579"/>
    <cellStyle name="Normal 204 4 2 2_5.4 MD &amp; utilisation-Spatial" xfId="31580"/>
    <cellStyle name="Normal 204 4 2 3" xfId="31581"/>
    <cellStyle name="Normal 204 4 2_5.4 MD &amp; utilisation-Spatial" xfId="31582"/>
    <cellStyle name="Normal 204 4 3" xfId="31583"/>
    <cellStyle name="Normal 204 4 3 2" xfId="31584"/>
    <cellStyle name="Normal 204 4 3_5.4 MD &amp; utilisation-Spatial" xfId="31585"/>
    <cellStyle name="Normal 204 4 4" xfId="31586"/>
    <cellStyle name="Normal 204 4_5.4 MD &amp; utilisation-Spatial" xfId="31587"/>
    <cellStyle name="Normal 204 5" xfId="31588"/>
    <cellStyle name="Normal 204 5 2" xfId="31589"/>
    <cellStyle name="Normal 204 5 2 2" xfId="31590"/>
    <cellStyle name="Normal 204 5 2_5.4 MD &amp; utilisation-Spatial" xfId="31591"/>
    <cellStyle name="Normal 204 5 3" xfId="31592"/>
    <cellStyle name="Normal 204 5_5.4 MD &amp; utilisation-Spatial" xfId="31593"/>
    <cellStyle name="Normal 204 6" xfId="31594"/>
    <cellStyle name="Normal 204 6 2" xfId="31595"/>
    <cellStyle name="Normal 204 6_5.4 MD &amp; utilisation-Spatial" xfId="31596"/>
    <cellStyle name="Normal 204 7" xfId="31597"/>
    <cellStyle name="Normal 204 8" xfId="31598"/>
    <cellStyle name="Normal 204_5.4 MD &amp; utilisation-Spatial" xfId="31599"/>
    <cellStyle name="Normal 205" xfId="31600"/>
    <cellStyle name="Normal 205 2" xfId="31601"/>
    <cellStyle name="Normal 205 2 2" xfId="31602"/>
    <cellStyle name="Normal 205 2 2 2" xfId="31603"/>
    <cellStyle name="Normal 205 2 2 2 2" xfId="31604"/>
    <cellStyle name="Normal 205 2 2 2 2 2" xfId="31605"/>
    <cellStyle name="Normal 205 2 2 2 2 2 2" xfId="31606"/>
    <cellStyle name="Normal 205 2 2 2 2 2_5.4 MD &amp; utilisation-Spatial" xfId="31607"/>
    <cellStyle name="Normal 205 2 2 2 2 3" xfId="31608"/>
    <cellStyle name="Normal 205 2 2 2 2_5.4 MD &amp; utilisation-Spatial" xfId="31609"/>
    <cellStyle name="Normal 205 2 2 2 3" xfId="31610"/>
    <cellStyle name="Normal 205 2 2 2 3 2" xfId="31611"/>
    <cellStyle name="Normal 205 2 2 2 3_5.4 MD &amp; utilisation-Spatial" xfId="31612"/>
    <cellStyle name="Normal 205 2 2 2 4" xfId="31613"/>
    <cellStyle name="Normal 205 2 2 2_5.4 MD &amp; utilisation-Spatial" xfId="31614"/>
    <cellStyle name="Normal 205 2 2 3" xfId="31615"/>
    <cellStyle name="Normal 205 2 2 3 2" xfId="31616"/>
    <cellStyle name="Normal 205 2 2 3 2 2" xfId="31617"/>
    <cellStyle name="Normal 205 2 2 3 2_5.4 MD &amp; utilisation-Spatial" xfId="31618"/>
    <cellStyle name="Normal 205 2 2 3 3" xfId="31619"/>
    <cellStyle name="Normal 205 2 2 3_5.4 MD &amp; utilisation-Spatial" xfId="31620"/>
    <cellStyle name="Normal 205 2 2 4" xfId="31621"/>
    <cellStyle name="Normal 205 2 2 4 2" xfId="31622"/>
    <cellStyle name="Normal 205 2 2 4_5.4 MD &amp; utilisation-Spatial" xfId="31623"/>
    <cellStyle name="Normal 205 2 2 5" xfId="31624"/>
    <cellStyle name="Normal 205 2 2_5.4 MD &amp; utilisation-Spatial" xfId="31625"/>
    <cellStyle name="Normal 205 2 3" xfId="31626"/>
    <cellStyle name="Normal 205 2 3 2" xfId="31627"/>
    <cellStyle name="Normal 205 2 3 2 2" xfId="31628"/>
    <cellStyle name="Normal 205 2 3 2 2 2" xfId="31629"/>
    <cellStyle name="Normal 205 2 3 2 2_5.4 MD &amp; utilisation-Spatial" xfId="31630"/>
    <cellStyle name="Normal 205 2 3 2 3" xfId="31631"/>
    <cellStyle name="Normal 205 2 3 2_5.4 MD &amp; utilisation-Spatial" xfId="31632"/>
    <cellStyle name="Normal 205 2 3 3" xfId="31633"/>
    <cellStyle name="Normal 205 2 3 3 2" xfId="31634"/>
    <cellStyle name="Normal 205 2 3 3_5.4 MD &amp; utilisation-Spatial" xfId="31635"/>
    <cellStyle name="Normal 205 2 3 4" xfId="31636"/>
    <cellStyle name="Normal 205 2 3_5.4 MD &amp; utilisation-Spatial" xfId="31637"/>
    <cellStyle name="Normal 205 2 4" xfId="31638"/>
    <cellStyle name="Normal 205 2 4 2" xfId="31639"/>
    <cellStyle name="Normal 205 2 4 2 2" xfId="31640"/>
    <cellStyle name="Normal 205 2 4 2_5.4 MD &amp; utilisation-Spatial" xfId="31641"/>
    <cellStyle name="Normal 205 2 4 3" xfId="31642"/>
    <cellStyle name="Normal 205 2 4_5.4 MD &amp; utilisation-Spatial" xfId="31643"/>
    <cellStyle name="Normal 205 2 5" xfId="31644"/>
    <cellStyle name="Normal 205 2 5 2" xfId="31645"/>
    <cellStyle name="Normal 205 2 5_5.4 MD &amp; utilisation-Spatial" xfId="31646"/>
    <cellStyle name="Normal 205 2 6" xfId="31647"/>
    <cellStyle name="Normal 205 2 7" xfId="31648"/>
    <cellStyle name="Normal 205 2_5.4 MD &amp; utilisation-Spatial" xfId="31649"/>
    <cellStyle name="Normal 205 3" xfId="31650"/>
    <cellStyle name="Normal 205 3 2" xfId="31651"/>
    <cellStyle name="Normal 205 3 2 2" xfId="31652"/>
    <cellStyle name="Normal 205 3 2 2 2" xfId="31653"/>
    <cellStyle name="Normal 205 3 2 2 2 2" xfId="31654"/>
    <cellStyle name="Normal 205 3 2 2 2_5.4 MD &amp; utilisation-Spatial" xfId="31655"/>
    <cellStyle name="Normal 205 3 2 2 3" xfId="31656"/>
    <cellStyle name="Normal 205 3 2 2_5.4 MD &amp; utilisation-Spatial" xfId="31657"/>
    <cellStyle name="Normal 205 3 2 3" xfId="31658"/>
    <cellStyle name="Normal 205 3 2 3 2" xfId="31659"/>
    <cellStyle name="Normal 205 3 2 3_5.4 MD &amp; utilisation-Spatial" xfId="31660"/>
    <cellStyle name="Normal 205 3 2 4" xfId="31661"/>
    <cellStyle name="Normal 205 3 2_5.4 MD &amp; utilisation-Spatial" xfId="31662"/>
    <cellStyle name="Normal 205 3 3" xfId="31663"/>
    <cellStyle name="Normal 205 3 3 2" xfId="31664"/>
    <cellStyle name="Normal 205 3 3 2 2" xfId="31665"/>
    <cellStyle name="Normal 205 3 3 2_5.4 MD &amp; utilisation-Spatial" xfId="31666"/>
    <cellStyle name="Normal 205 3 3 3" xfId="31667"/>
    <cellStyle name="Normal 205 3 3_5.4 MD &amp; utilisation-Spatial" xfId="31668"/>
    <cellStyle name="Normal 205 3 4" xfId="31669"/>
    <cellStyle name="Normal 205 3 4 2" xfId="31670"/>
    <cellStyle name="Normal 205 3 4_5.4 MD &amp; utilisation-Spatial" xfId="31671"/>
    <cellStyle name="Normal 205 3 5" xfId="31672"/>
    <cellStyle name="Normal 205 3_5.4 MD &amp; utilisation-Spatial" xfId="31673"/>
    <cellStyle name="Normal 205 4" xfId="31674"/>
    <cellStyle name="Normal 205 4 2" xfId="31675"/>
    <cellStyle name="Normal 205 4 2 2" xfId="31676"/>
    <cellStyle name="Normal 205 4 2 2 2" xfId="31677"/>
    <cellStyle name="Normal 205 4 2 2_5.4 MD &amp; utilisation-Spatial" xfId="31678"/>
    <cellStyle name="Normal 205 4 2 3" xfId="31679"/>
    <cellStyle name="Normal 205 4 2_5.4 MD &amp; utilisation-Spatial" xfId="31680"/>
    <cellStyle name="Normal 205 4 3" xfId="31681"/>
    <cellStyle name="Normal 205 4 3 2" xfId="31682"/>
    <cellStyle name="Normal 205 4 3_5.4 MD &amp; utilisation-Spatial" xfId="31683"/>
    <cellStyle name="Normal 205 4 4" xfId="31684"/>
    <cellStyle name="Normal 205 4_5.4 MD &amp; utilisation-Spatial" xfId="31685"/>
    <cellStyle name="Normal 205 5" xfId="31686"/>
    <cellStyle name="Normal 205 5 2" xfId="31687"/>
    <cellStyle name="Normal 205 5 2 2" xfId="31688"/>
    <cellStyle name="Normal 205 5 2_5.4 MD &amp; utilisation-Spatial" xfId="31689"/>
    <cellStyle name="Normal 205 5 3" xfId="31690"/>
    <cellStyle name="Normal 205 5_5.4 MD &amp; utilisation-Spatial" xfId="31691"/>
    <cellStyle name="Normal 205 6" xfId="31692"/>
    <cellStyle name="Normal 205 6 2" xfId="31693"/>
    <cellStyle name="Normal 205 6_5.4 MD &amp; utilisation-Spatial" xfId="31694"/>
    <cellStyle name="Normal 205 7" xfId="31695"/>
    <cellStyle name="Normal 205 8" xfId="31696"/>
    <cellStyle name="Normal 205_5.4 MD &amp; utilisation-Spatial" xfId="31697"/>
    <cellStyle name="Normal 206" xfId="31698"/>
    <cellStyle name="Normal 206 2" xfId="31699"/>
    <cellStyle name="Normal 207" xfId="31700"/>
    <cellStyle name="Normal 207 2" xfId="31701"/>
    <cellStyle name="Normal 207 2 2" xfId="31702"/>
    <cellStyle name="Normal 207 2 2 2" xfId="31703"/>
    <cellStyle name="Normal 207 2 2 2 2" xfId="31704"/>
    <cellStyle name="Normal 207 2 2 2 2 2" xfId="31705"/>
    <cellStyle name="Normal 207 2 2 2 2 2 2" xfId="31706"/>
    <cellStyle name="Normal 207 2 2 2 2 2_5.4 MD &amp; utilisation-Spatial" xfId="31707"/>
    <cellStyle name="Normal 207 2 2 2 2 3" xfId="31708"/>
    <cellStyle name="Normal 207 2 2 2 2_5.4 MD &amp; utilisation-Spatial" xfId="31709"/>
    <cellStyle name="Normal 207 2 2 2 3" xfId="31710"/>
    <cellStyle name="Normal 207 2 2 2 3 2" xfId="31711"/>
    <cellStyle name="Normal 207 2 2 2 3_5.4 MD &amp; utilisation-Spatial" xfId="31712"/>
    <cellStyle name="Normal 207 2 2 2 4" xfId="31713"/>
    <cellStyle name="Normal 207 2 2 2_5.4 MD &amp; utilisation-Spatial" xfId="31714"/>
    <cellStyle name="Normal 207 2 2 3" xfId="31715"/>
    <cellStyle name="Normal 207 2 2 3 2" xfId="31716"/>
    <cellStyle name="Normal 207 2 2 3 2 2" xfId="31717"/>
    <cellStyle name="Normal 207 2 2 3 2_5.4 MD &amp; utilisation-Spatial" xfId="31718"/>
    <cellStyle name="Normal 207 2 2 3 3" xfId="31719"/>
    <cellStyle name="Normal 207 2 2 3_5.4 MD &amp; utilisation-Spatial" xfId="31720"/>
    <cellStyle name="Normal 207 2 2 4" xfId="31721"/>
    <cellStyle name="Normal 207 2 2 4 2" xfId="31722"/>
    <cellStyle name="Normal 207 2 2 4_5.4 MD &amp; utilisation-Spatial" xfId="31723"/>
    <cellStyle name="Normal 207 2 2 5" xfId="31724"/>
    <cellStyle name="Normal 207 2 2_5.4 MD &amp; utilisation-Spatial" xfId="31725"/>
    <cellStyle name="Normal 207 2 3" xfId="31726"/>
    <cellStyle name="Normal 207 2 3 2" xfId="31727"/>
    <cellStyle name="Normal 207 2 3 2 2" xfId="31728"/>
    <cellStyle name="Normal 207 2 3 2 2 2" xfId="31729"/>
    <cellStyle name="Normal 207 2 3 2 2_5.4 MD &amp; utilisation-Spatial" xfId="31730"/>
    <cellStyle name="Normal 207 2 3 2 3" xfId="31731"/>
    <cellStyle name="Normal 207 2 3 2_5.4 MD &amp; utilisation-Spatial" xfId="31732"/>
    <cellStyle name="Normal 207 2 3 3" xfId="31733"/>
    <cellStyle name="Normal 207 2 3 3 2" xfId="31734"/>
    <cellStyle name="Normal 207 2 3 3_5.4 MD &amp; utilisation-Spatial" xfId="31735"/>
    <cellStyle name="Normal 207 2 3 4" xfId="31736"/>
    <cellStyle name="Normal 207 2 3_5.4 MD &amp; utilisation-Spatial" xfId="31737"/>
    <cellStyle name="Normal 207 2 4" xfId="31738"/>
    <cellStyle name="Normal 207 2 4 2" xfId="31739"/>
    <cellStyle name="Normal 207 2 4 2 2" xfId="31740"/>
    <cellStyle name="Normal 207 2 4 2_5.4 MD &amp; utilisation-Spatial" xfId="31741"/>
    <cellStyle name="Normal 207 2 4 3" xfId="31742"/>
    <cellStyle name="Normal 207 2 4_5.4 MD &amp; utilisation-Spatial" xfId="31743"/>
    <cellStyle name="Normal 207 2 5" xfId="31744"/>
    <cellStyle name="Normal 207 2 5 2" xfId="31745"/>
    <cellStyle name="Normal 207 2 5_5.4 MD &amp; utilisation-Spatial" xfId="31746"/>
    <cellStyle name="Normal 207 2 6" xfId="31747"/>
    <cellStyle name="Normal 207 2 7" xfId="31748"/>
    <cellStyle name="Normal 207 2_5.4 MD &amp; utilisation-Spatial" xfId="31749"/>
    <cellStyle name="Normal 207 3" xfId="31750"/>
    <cellStyle name="Normal 207 3 2" xfId="31751"/>
    <cellStyle name="Normal 207 3 2 2" xfId="31752"/>
    <cellStyle name="Normal 207 3 2 2 2" xfId="31753"/>
    <cellStyle name="Normal 207 3 2 2 2 2" xfId="31754"/>
    <cellStyle name="Normal 207 3 2 2 2_5.4 MD &amp; utilisation-Spatial" xfId="31755"/>
    <cellStyle name="Normal 207 3 2 2 3" xfId="31756"/>
    <cellStyle name="Normal 207 3 2 2_5.4 MD &amp; utilisation-Spatial" xfId="31757"/>
    <cellStyle name="Normal 207 3 2 3" xfId="31758"/>
    <cellStyle name="Normal 207 3 2 3 2" xfId="31759"/>
    <cellStyle name="Normal 207 3 2 3_5.4 MD &amp; utilisation-Spatial" xfId="31760"/>
    <cellStyle name="Normal 207 3 2 4" xfId="31761"/>
    <cellStyle name="Normal 207 3 2_5.4 MD &amp; utilisation-Spatial" xfId="31762"/>
    <cellStyle name="Normal 207 3 3" xfId="31763"/>
    <cellStyle name="Normal 207 3 3 2" xfId="31764"/>
    <cellStyle name="Normal 207 3 3 2 2" xfId="31765"/>
    <cellStyle name="Normal 207 3 3 2_5.4 MD &amp; utilisation-Spatial" xfId="31766"/>
    <cellStyle name="Normal 207 3 3 3" xfId="31767"/>
    <cellStyle name="Normal 207 3 3_5.4 MD &amp; utilisation-Spatial" xfId="31768"/>
    <cellStyle name="Normal 207 3 4" xfId="31769"/>
    <cellStyle name="Normal 207 3 4 2" xfId="31770"/>
    <cellStyle name="Normal 207 3 4_5.4 MD &amp; utilisation-Spatial" xfId="31771"/>
    <cellStyle name="Normal 207 3 5" xfId="31772"/>
    <cellStyle name="Normal 207 3_5.4 MD &amp; utilisation-Spatial" xfId="31773"/>
    <cellStyle name="Normal 207 4" xfId="31774"/>
    <cellStyle name="Normal 207 4 2" xfId="31775"/>
    <cellStyle name="Normal 207 4 2 2" xfId="31776"/>
    <cellStyle name="Normal 207 4 2 2 2" xfId="31777"/>
    <cellStyle name="Normal 207 4 2 2_5.4 MD &amp; utilisation-Spatial" xfId="31778"/>
    <cellStyle name="Normal 207 4 2 3" xfId="31779"/>
    <cellStyle name="Normal 207 4 2_5.4 MD &amp; utilisation-Spatial" xfId="31780"/>
    <cellStyle name="Normal 207 4 3" xfId="31781"/>
    <cellStyle name="Normal 207 4 3 2" xfId="31782"/>
    <cellStyle name="Normal 207 4 3_5.4 MD &amp; utilisation-Spatial" xfId="31783"/>
    <cellStyle name="Normal 207 4 4" xfId="31784"/>
    <cellStyle name="Normal 207 4_5.4 MD &amp; utilisation-Spatial" xfId="31785"/>
    <cellStyle name="Normal 207 5" xfId="31786"/>
    <cellStyle name="Normal 207 5 2" xfId="31787"/>
    <cellStyle name="Normal 207 5 2 2" xfId="31788"/>
    <cellStyle name="Normal 207 5 2_5.4 MD &amp; utilisation-Spatial" xfId="31789"/>
    <cellStyle name="Normal 207 5 3" xfId="31790"/>
    <cellStyle name="Normal 207 5_5.4 MD &amp; utilisation-Spatial" xfId="31791"/>
    <cellStyle name="Normal 207 6" xfId="31792"/>
    <cellStyle name="Normal 207 6 2" xfId="31793"/>
    <cellStyle name="Normal 207 6_5.4 MD &amp; utilisation-Spatial" xfId="31794"/>
    <cellStyle name="Normal 207 7" xfId="31795"/>
    <cellStyle name="Normal 207 8" xfId="31796"/>
    <cellStyle name="Normal 207_5.4 MD &amp; utilisation-Spatial" xfId="31797"/>
    <cellStyle name="Normal 208" xfId="31798"/>
    <cellStyle name="Normal 208 2" xfId="31799"/>
    <cellStyle name="Normal 208 2 2" xfId="31800"/>
    <cellStyle name="Normal 208 2 2 2" xfId="31801"/>
    <cellStyle name="Normal 208 2 2 2 2" xfId="31802"/>
    <cellStyle name="Normal 208 2 2 2 2 2" xfId="31803"/>
    <cellStyle name="Normal 208 2 2 2 2 2 2" xfId="31804"/>
    <cellStyle name="Normal 208 2 2 2 2 2_5.4 MD &amp; utilisation-Spatial" xfId="31805"/>
    <cellStyle name="Normal 208 2 2 2 2 3" xfId="31806"/>
    <cellStyle name="Normal 208 2 2 2 2_5.4 MD &amp; utilisation-Spatial" xfId="31807"/>
    <cellStyle name="Normal 208 2 2 2 3" xfId="31808"/>
    <cellStyle name="Normal 208 2 2 2 3 2" xfId="31809"/>
    <cellStyle name="Normal 208 2 2 2 3_5.4 MD &amp; utilisation-Spatial" xfId="31810"/>
    <cellStyle name="Normal 208 2 2 2 4" xfId="31811"/>
    <cellStyle name="Normal 208 2 2 2_5.4 MD &amp; utilisation-Spatial" xfId="31812"/>
    <cellStyle name="Normal 208 2 2 3" xfId="31813"/>
    <cellStyle name="Normal 208 2 2 3 2" xfId="31814"/>
    <cellStyle name="Normal 208 2 2 3 2 2" xfId="31815"/>
    <cellStyle name="Normal 208 2 2 3 2_5.4 MD &amp; utilisation-Spatial" xfId="31816"/>
    <cellStyle name="Normal 208 2 2 3 3" xfId="31817"/>
    <cellStyle name="Normal 208 2 2 3_5.4 MD &amp; utilisation-Spatial" xfId="31818"/>
    <cellStyle name="Normal 208 2 2 4" xfId="31819"/>
    <cellStyle name="Normal 208 2 2 4 2" xfId="31820"/>
    <cellStyle name="Normal 208 2 2 4_5.4 MD &amp; utilisation-Spatial" xfId="31821"/>
    <cellStyle name="Normal 208 2 2 5" xfId="31822"/>
    <cellStyle name="Normal 208 2 2_5.4 MD &amp; utilisation-Spatial" xfId="31823"/>
    <cellStyle name="Normal 208 2 3" xfId="31824"/>
    <cellStyle name="Normal 208 2 3 2" xfId="31825"/>
    <cellStyle name="Normal 208 2 3 2 2" xfId="31826"/>
    <cellStyle name="Normal 208 2 3 2 2 2" xfId="31827"/>
    <cellStyle name="Normal 208 2 3 2 2_5.4 MD &amp; utilisation-Spatial" xfId="31828"/>
    <cellStyle name="Normal 208 2 3 2 3" xfId="31829"/>
    <cellStyle name="Normal 208 2 3 2_5.4 MD &amp; utilisation-Spatial" xfId="31830"/>
    <cellStyle name="Normal 208 2 3 3" xfId="31831"/>
    <cellStyle name="Normal 208 2 3 3 2" xfId="31832"/>
    <cellStyle name="Normal 208 2 3 3_5.4 MD &amp; utilisation-Spatial" xfId="31833"/>
    <cellStyle name="Normal 208 2 3 4" xfId="31834"/>
    <cellStyle name="Normal 208 2 3_5.4 MD &amp; utilisation-Spatial" xfId="31835"/>
    <cellStyle name="Normal 208 2 4" xfId="31836"/>
    <cellStyle name="Normal 208 2 4 2" xfId="31837"/>
    <cellStyle name="Normal 208 2 4 2 2" xfId="31838"/>
    <cellStyle name="Normal 208 2 4 2_5.4 MD &amp; utilisation-Spatial" xfId="31839"/>
    <cellStyle name="Normal 208 2 4 3" xfId="31840"/>
    <cellStyle name="Normal 208 2 4_5.4 MD &amp; utilisation-Spatial" xfId="31841"/>
    <cellStyle name="Normal 208 2 5" xfId="31842"/>
    <cellStyle name="Normal 208 2 5 2" xfId="31843"/>
    <cellStyle name="Normal 208 2 5_5.4 MD &amp; utilisation-Spatial" xfId="31844"/>
    <cellStyle name="Normal 208 2 6" xfId="31845"/>
    <cellStyle name="Normal 208 2 7" xfId="31846"/>
    <cellStyle name="Normal 208 2_5.4 MD &amp; utilisation-Spatial" xfId="31847"/>
    <cellStyle name="Normal 208 3" xfId="31848"/>
    <cellStyle name="Normal 208 3 2" xfId="31849"/>
    <cellStyle name="Normal 208 3 2 2" xfId="31850"/>
    <cellStyle name="Normal 208 3 2 2 2" xfId="31851"/>
    <cellStyle name="Normal 208 3 2 2 2 2" xfId="31852"/>
    <cellStyle name="Normal 208 3 2 2 2_5.4 MD &amp; utilisation-Spatial" xfId="31853"/>
    <cellStyle name="Normal 208 3 2 2 3" xfId="31854"/>
    <cellStyle name="Normal 208 3 2 2_5.4 MD &amp; utilisation-Spatial" xfId="31855"/>
    <cellStyle name="Normal 208 3 2 3" xfId="31856"/>
    <cellStyle name="Normal 208 3 2 3 2" xfId="31857"/>
    <cellStyle name="Normal 208 3 2 3_5.4 MD &amp; utilisation-Spatial" xfId="31858"/>
    <cellStyle name="Normal 208 3 2 4" xfId="31859"/>
    <cellStyle name="Normal 208 3 2_5.4 MD &amp; utilisation-Spatial" xfId="31860"/>
    <cellStyle name="Normal 208 3 3" xfId="31861"/>
    <cellStyle name="Normal 208 3 3 2" xfId="31862"/>
    <cellStyle name="Normal 208 3 3 2 2" xfId="31863"/>
    <cellStyle name="Normal 208 3 3 2_5.4 MD &amp; utilisation-Spatial" xfId="31864"/>
    <cellStyle name="Normal 208 3 3 3" xfId="31865"/>
    <cellStyle name="Normal 208 3 3_5.4 MD &amp; utilisation-Spatial" xfId="31866"/>
    <cellStyle name="Normal 208 3 4" xfId="31867"/>
    <cellStyle name="Normal 208 3 4 2" xfId="31868"/>
    <cellStyle name="Normal 208 3 4_5.4 MD &amp; utilisation-Spatial" xfId="31869"/>
    <cellStyle name="Normal 208 3 5" xfId="31870"/>
    <cellStyle name="Normal 208 3_5.4 MD &amp; utilisation-Spatial" xfId="31871"/>
    <cellStyle name="Normal 208 4" xfId="31872"/>
    <cellStyle name="Normal 208 4 2" xfId="31873"/>
    <cellStyle name="Normal 208 4 2 2" xfId="31874"/>
    <cellStyle name="Normal 208 4 2 2 2" xfId="31875"/>
    <cellStyle name="Normal 208 4 2 2_5.4 MD &amp; utilisation-Spatial" xfId="31876"/>
    <cellStyle name="Normal 208 4 2 3" xfId="31877"/>
    <cellStyle name="Normal 208 4 2_5.4 MD &amp; utilisation-Spatial" xfId="31878"/>
    <cellStyle name="Normal 208 4 3" xfId="31879"/>
    <cellStyle name="Normal 208 4 3 2" xfId="31880"/>
    <cellStyle name="Normal 208 4 3_5.4 MD &amp; utilisation-Spatial" xfId="31881"/>
    <cellStyle name="Normal 208 4 4" xfId="31882"/>
    <cellStyle name="Normal 208 4_5.4 MD &amp; utilisation-Spatial" xfId="31883"/>
    <cellStyle name="Normal 208 5" xfId="31884"/>
    <cellStyle name="Normal 208 5 2" xfId="31885"/>
    <cellStyle name="Normal 208 5 2 2" xfId="31886"/>
    <cellStyle name="Normal 208 5 2_5.4 MD &amp; utilisation-Spatial" xfId="31887"/>
    <cellStyle name="Normal 208 5 3" xfId="31888"/>
    <cellStyle name="Normal 208 5_5.4 MD &amp; utilisation-Spatial" xfId="31889"/>
    <cellStyle name="Normal 208 6" xfId="31890"/>
    <cellStyle name="Normal 208 6 2" xfId="31891"/>
    <cellStyle name="Normal 208 6_5.4 MD &amp; utilisation-Spatial" xfId="31892"/>
    <cellStyle name="Normal 208 7" xfId="31893"/>
    <cellStyle name="Normal 208 8" xfId="31894"/>
    <cellStyle name="Normal 208_5.4 MD &amp; utilisation-Spatial" xfId="31895"/>
    <cellStyle name="Normal 209" xfId="31896"/>
    <cellStyle name="Normal 209 2" xfId="31897"/>
    <cellStyle name="Normal 21" xfId="31898"/>
    <cellStyle name="Normal 21 2" xfId="31899"/>
    <cellStyle name="Normal 21_Piv_Master - OH inc P1 P2 (2)" xfId="31900"/>
    <cellStyle name="Normal 210" xfId="31901"/>
    <cellStyle name="Normal 211" xfId="31902"/>
    <cellStyle name="Normal 212" xfId="31903"/>
    <cellStyle name="Normal 213" xfId="31904"/>
    <cellStyle name="Normal 214" xfId="31905"/>
    <cellStyle name="Normal 215" xfId="31906"/>
    <cellStyle name="Normal 216" xfId="31907"/>
    <cellStyle name="Normal 22" xfId="31908"/>
    <cellStyle name="Normal 22 2" xfId="31909"/>
    <cellStyle name="Normal 22_Piv_Master - OH inc P1 P2 (2)" xfId="31910"/>
    <cellStyle name="Normal 23" xfId="31911"/>
    <cellStyle name="Normal 23 2" xfId="31912"/>
    <cellStyle name="Normal 23_Piv_Master - OH inc P1 P2 (2)" xfId="31913"/>
    <cellStyle name="Normal 24" xfId="31914"/>
    <cellStyle name="Normal 24 2" xfId="31915"/>
    <cellStyle name="Normal 24_Piv_Master - OH inc P1 P2 (2)" xfId="31916"/>
    <cellStyle name="Normal 25" xfId="31917"/>
    <cellStyle name="Normal 25 2" xfId="31918"/>
    <cellStyle name="Normal 25_Piv_Master - OH inc P1 P2 (2)" xfId="31919"/>
    <cellStyle name="Normal 26" xfId="31920"/>
    <cellStyle name="Normal 26 2" xfId="31921"/>
    <cellStyle name="Normal 26_Piv_Master - OH inc P1 P2 (2)" xfId="31922"/>
    <cellStyle name="Normal 27" xfId="31923"/>
    <cellStyle name="Normal 27 2" xfId="31924"/>
    <cellStyle name="Normal 27_Piv_Master - OH inc P1 P2 (2)" xfId="31925"/>
    <cellStyle name="Normal 28" xfId="31926"/>
    <cellStyle name="Normal 29" xfId="31927"/>
    <cellStyle name="Normal 3" xfId="31928"/>
    <cellStyle name="Normal 3 2" xfId="31929"/>
    <cellStyle name="Normal 3 3" xfId="31930"/>
    <cellStyle name="Normal 3 4" xfId="31931"/>
    <cellStyle name="Normal 3_A7 Characteristics &amp; Dates" xfId="31932"/>
    <cellStyle name="Normal 30" xfId="31933"/>
    <cellStyle name="Normal 31" xfId="31934"/>
    <cellStyle name="Normal 32" xfId="31935"/>
    <cellStyle name="Normal 33" xfId="31936"/>
    <cellStyle name="Normal 34" xfId="31937"/>
    <cellStyle name="Normal 35" xfId="31938"/>
    <cellStyle name="Normal 36" xfId="31939"/>
    <cellStyle name="Normal 37" xfId="31940"/>
    <cellStyle name="Normal 38" xfId="31941"/>
    <cellStyle name="Normal 39" xfId="31942"/>
    <cellStyle name="Normal 4" xfId="31943"/>
    <cellStyle name="Normal 4 2" xfId="31944"/>
    <cellStyle name="Normal 4 2 2" xfId="31945"/>
    <cellStyle name="Normal 4 2 3" xfId="31946"/>
    <cellStyle name="Normal 4 2 4" xfId="31947"/>
    <cellStyle name="Normal 4 2_SS10_Codes Cat Analysis RIN" xfId="31948"/>
    <cellStyle name="Normal 4 3" xfId="31949"/>
    <cellStyle name="Normal 4 4" xfId="31950"/>
    <cellStyle name="Normal 4_Piv_Master - OH inc P1 P2 (2)" xfId="31951"/>
    <cellStyle name="Normal 40" xfId="31952"/>
    <cellStyle name="Normal 41" xfId="31953"/>
    <cellStyle name="Normal 42" xfId="31954"/>
    <cellStyle name="Normal 43" xfId="31955"/>
    <cellStyle name="Normal 44" xfId="31956"/>
    <cellStyle name="Normal 45" xfId="31957"/>
    <cellStyle name="Normal 46" xfId="31958"/>
    <cellStyle name="Normal 47" xfId="31959"/>
    <cellStyle name="Normal 48" xfId="31960"/>
    <cellStyle name="Normal 49" xfId="31961"/>
    <cellStyle name="Normal 5" xfId="31962"/>
    <cellStyle name="Normal 5 2" xfId="31963"/>
    <cellStyle name="Normal 5 3" xfId="31964"/>
    <cellStyle name="Normal 5 4" xfId="31965"/>
    <cellStyle name="Normal 5 5" xfId="31966"/>
    <cellStyle name="Normal 5_Piv_Master - OH inc P1 P2 (2)" xfId="31967"/>
    <cellStyle name="Normal 50" xfId="31968"/>
    <cellStyle name="Normal 51" xfId="31969"/>
    <cellStyle name="Normal 52" xfId="31970"/>
    <cellStyle name="Normal 53" xfId="31971"/>
    <cellStyle name="Normal 54" xfId="31972"/>
    <cellStyle name="Normal 55" xfId="31973"/>
    <cellStyle name="Normal 56" xfId="31974"/>
    <cellStyle name="Normal 57" xfId="31975"/>
    <cellStyle name="Normal 58" xfId="31976"/>
    <cellStyle name="Normal 59" xfId="31977"/>
    <cellStyle name="Normal 6" xfId="31978"/>
    <cellStyle name="Normal 6 2" xfId="31979"/>
    <cellStyle name="Normal 6 3" xfId="31980"/>
    <cellStyle name="Normal 6_Piv_Master - OH inc P1 P2 (2)" xfId="31981"/>
    <cellStyle name="Normal 60" xfId="31982"/>
    <cellStyle name="Normal 61" xfId="31983"/>
    <cellStyle name="Normal 62" xfId="31984"/>
    <cellStyle name="Normal 63" xfId="31985"/>
    <cellStyle name="Normal 64" xfId="31986"/>
    <cellStyle name="Normal 65" xfId="31987"/>
    <cellStyle name="Normal 66" xfId="31988"/>
    <cellStyle name="Normal 67" xfId="31989"/>
    <cellStyle name="Normal 68" xfId="31990"/>
    <cellStyle name="Normal 69" xfId="31991"/>
    <cellStyle name="Normal 7" xfId="31992"/>
    <cellStyle name="Normal 7 2" xfId="31993"/>
    <cellStyle name="Normal 7 3" xfId="31994"/>
    <cellStyle name="Normal 7_Piv_Master - OH inc P1 P2 (2)" xfId="31995"/>
    <cellStyle name="Normal 70" xfId="31996"/>
    <cellStyle name="Normal 71" xfId="31997"/>
    <cellStyle name="Normal 72" xfId="31998"/>
    <cellStyle name="Normal 73" xfId="31999"/>
    <cellStyle name="Normal 74" xfId="32000"/>
    <cellStyle name="Normal 75" xfId="32001"/>
    <cellStyle name="Normal 76" xfId="32002"/>
    <cellStyle name="Normal 77" xfId="32003"/>
    <cellStyle name="Normal 78" xfId="32004"/>
    <cellStyle name="Normal 79" xfId="32005"/>
    <cellStyle name="Normal 8" xfId="32006"/>
    <cellStyle name="Normal 8 2" xfId="32007"/>
    <cellStyle name="Normal 8 2 2" xfId="32008"/>
    <cellStyle name="Normal 8 3" xfId="32009"/>
    <cellStyle name="Normal 8_Piv_Master - OH inc P1 P2 (2)" xfId="32010"/>
    <cellStyle name="Normal 80" xfId="32011"/>
    <cellStyle name="Normal 81" xfId="32012"/>
    <cellStyle name="Normal 82" xfId="32013"/>
    <cellStyle name="Normal 83" xfId="32014"/>
    <cellStyle name="Normal 84" xfId="32015"/>
    <cellStyle name="Normal 85" xfId="32016"/>
    <cellStyle name="Normal 86" xfId="32017"/>
    <cellStyle name="Normal 87" xfId="32018"/>
    <cellStyle name="Normal 88" xfId="32019"/>
    <cellStyle name="Normal 89" xfId="32020"/>
    <cellStyle name="Normal 9" xfId="32021"/>
    <cellStyle name="Normal 9 2" xfId="32022"/>
    <cellStyle name="Normal 9 3" xfId="32023"/>
    <cellStyle name="Normal 9_Piv_Master - OH inc P1 P2 (2)" xfId="32024"/>
    <cellStyle name="Normal 90" xfId="32025"/>
    <cellStyle name="Normal 91" xfId="32026"/>
    <cellStyle name="Normal 92" xfId="32027"/>
    <cellStyle name="Normal 93" xfId="32028"/>
    <cellStyle name="Normal 94" xfId="32029"/>
    <cellStyle name="Normal 95" xfId="32030"/>
    <cellStyle name="Normal 96" xfId="32031"/>
    <cellStyle name="Normal 97" xfId="32032"/>
    <cellStyle name="Normal 98" xfId="32033"/>
    <cellStyle name="Normal 99" xfId="32034"/>
    <cellStyle name="Note 10" xfId="32035"/>
    <cellStyle name="Note 10 2" xfId="32036"/>
    <cellStyle name="Note 10 2 2" xfId="32037"/>
    <cellStyle name="Note 10 2 2 2" xfId="32038"/>
    <cellStyle name="Note 10 2 2 2 2" xfId="32039"/>
    <cellStyle name="Note 10 2 2 3" xfId="32040"/>
    <cellStyle name="Note 10 2 2 4" xfId="32041"/>
    <cellStyle name="Note 10 2 3" xfId="32042"/>
    <cellStyle name="Note 10 2 3 2" xfId="32043"/>
    <cellStyle name="Note 10 2 4" xfId="32044"/>
    <cellStyle name="Note 10 2 5" xfId="32045"/>
    <cellStyle name="Note 10 3" xfId="32046"/>
    <cellStyle name="Note 10 3 2" xfId="32047"/>
    <cellStyle name="Note 10 3 2 2" xfId="32048"/>
    <cellStyle name="Note 10 3 2 2 2" xfId="32049"/>
    <cellStyle name="Note 10 3 2 3" xfId="32050"/>
    <cellStyle name="Note 10 3 2 4" xfId="32051"/>
    <cellStyle name="Note 10 3 3" xfId="32052"/>
    <cellStyle name="Note 10 3 3 2" xfId="32053"/>
    <cellStyle name="Note 10 3 4" xfId="32054"/>
    <cellStyle name="Note 10 3 5" xfId="32055"/>
    <cellStyle name="Note 10 4" xfId="32056"/>
    <cellStyle name="Note 10 4 2" xfId="32057"/>
    <cellStyle name="Note 10 4 2 2" xfId="32058"/>
    <cellStyle name="Note 10 4 3" xfId="32059"/>
    <cellStyle name="Note 10 4 4" xfId="32060"/>
    <cellStyle name="Note 10 5" xfId="32061"/>
    <cellStyle name="Note 10 5 2" xfId="32062"/>
    <cellStyle name="Note 10 6" xfId="32063"/>
    <cellStyle name="Note 10 7" xfId="32064"/>
    <cellStyle name="Note 11" xfId="32065"/>
    <cellStyle name="Note 11 2" xfId="32066"/>
    <cellStyle name="Note 11 2 2" xfId="32067"/>
    <cellStyle name="Note 11 2 2 2" xfId="32068"/>
    <cellStyle name="Note 11 2 2 2 2" xfId="32069"/>
    <cellStyle name="Note 11 2 2 3" xfId="32070"/>
    <cellStyle name="Note 11 2 2 4" xfId="32071"/>
    <cellStyle name="Note 11 2 3" xfId="32072"/>
    <cellStyle name="Note 11 2 3 2" xfId="32073"/>
    <cellStyle name="Note 11 2 4" xfId="32074"/>
    <cellStyle name="Note 11 2 5" xfId="32075"/>
    <cellStyle name="Note 11 3" xfId="32076"/>
    <cellStyle name="Note 11 3 2" xfId="32077"/>
    <cellStyle name="Note 11 3 2 2" xfId="32078"/>
    <cellStyle name="Note 11 3 3" xfId="32079"/>
    <cellStyle name="Note 11 3 4" xfId="32080"/>
    <cellStyle name="Note 11 4" xfId="32081"/>
    <cellStyle name="Note 11 4 2" xfId="32082"/>
    <cellStyle name="Note 11 5" xfId="32083"/>
    <cellStyle name="Note 11 6" xfId="32084"/>
    <cellStyle name="Note 12" xfId="32085"/>
    <cellStyle name="Note 12 2" xfId="32086"/>
    <cellStyle name="Note 12 2 2" xfId="32087"/>
    <cellStyle name="Note 12 2 2 2" xfId="32088"/>
    <cellStyle name="Note 12 2 2 2 2" xfId="32089"/>
    <cellStyle name="Note 12 2 2 3" xfId="32090"/>
    <cellStyle name="Note 12 2 2 4" xfId="32091"/>
    <cellStyle name="Note 12 2 3" xfId="32092"/>
    <cellStyle name="Note 12 2 3 2" xfId="32093"/>
    <cellStyle name="Note 12 2 4" xfId="32094"/>
    <cellStyle name="Note 12 2 5" xfId="32095"/>
    <cellStyle name="Note 12 3" xfId="32096"/>
    <cellStyle name="Note 12 3 2" xfId="32097"/>
    <cellStyle name="Note 12 3 2 2" xfId="32098"/>
    <cellStyle name="Note 12 3 2 2 2" xfId="32099"/>
    <cellStyle name="Note 12 3 2 3" xfId="32100"/>
    <cellStyle name="Note 12 3 2 4" xfId="32101"/>
    <cellStyle name="Note 12 3 3" xfId="32102"/>
    <cellStyle name="Note 12 3 3 2" xfId="32103"/>
    <cellStyle name="Note 12 3 4" xfId="32104"/>
    <cellStyle name="Note 12 3 5" xfId="32105"/>
    <cellStyle name="Note 12 4" xfId="32106"/>
    <cellStyle name="Note 12 4 2" xfId="32107"/>
    <cellStyle name="Note 12 4 2 2" xfId="32108"/>
    <cellStyle name="Note 12 4 3" xfId="32109"/>
    <cellStyle name="Note 12 4 4" xfId="32110"/>
    <cellStyle name="Note 12 5" xfId="32111"/>
    <cellStyle name="Note 12 5 2" xfId="32112"/>
    <cellStyle name="Note 12 6" xfId="32113"/>
    <cellStyle name="Note 12 7" xfId="32114"/>
    <cellStyle name="Note 13" xfId="32115"/>
    <cellStyle name="Note 13 2" xfId="32116"/>
    <cellStyle name="Note 13 2 2" xfId="32117"/>
    <cellStyle name="Note 13 2 2 2" xfId="32118"/>
    <cellStyle name="Note 13 2 2 2 2" xfId="32119"/>
    <cellStyle name="Note 13 2 2 3" xfId="32120"/>
    <cellStyle name="Note 13 2 2 4" xfId="32121"/>
    <cellStyle name="Note 13 2 3" xfId="32122"/>
    <cellStyle name="Note 13 2 3 2" xfId="32123"/>
    <cellStyle name="Note 13 2 4" xfId="32124"/>
    <cellStyle name="Note 13 2 5" xfId="32125"/>
    <cellStyle name="Note 13 3" xfId="32126"/>
    <cellStyle name="Note 13 3 2" xfId="32127"/>
    <cellStyle name="Note 13 3 2 2" xfId="32128"/>
    <cellStyle name="Note 13 3 3" xfId="32129"/>
    <cellStyle name="Note 13 3 4" xfId="32130"/>
    <cellStyle name="Note 13 4" xfId="32131"/>
    <cellStyle name="Note 13 4 2" xfId="32132"/>
    <cellStyle name="Note 13 5" xfId="32133"/>
    <cellStyle name="Note 13 6" xfId="32134"/>
    <cellStyle name="Note 14" xfId="32135"/>
    <cellStyle name="Note 14 2" xfId="32136"/>
    <cellStyle name="Note 14 2 2" xfId="32137"/>
    <cellStyle name="Note 14 2 2 2" xfId="32138"/>
    <cellStyle name="Note 14 2 2 2 2" xfId="32139"/>
    <cellStyle name="Note 14 2 2 3" xfId="32140"/>
    <cellStyle name="Note 14 2 2 4" xfId="32141"/>
    <cellStyle name="Note 14 2 3" xfId="32142"/>
    <cellStyle name="Note 14 2 3 2" xfId="32143"/>
    <cellStyle name="Note 14 2 4" xfId="32144"/>
    <cellStyle name="Note 14 2 5" xfId="32145"/>
    <cellStyle name="Note 14 3" xfId="32146"/>
    <cellStyle name="Note 14 3 2" xfId="32147"/>
    <cellStyle name="Note 14 3 2 2" xfId="32148"/>
    <cellStyle name="Note 14 3 3" xfId="32149"/>
    <cellStyle name="Note 14 3 4" xfId="32150"/>
    <cellStyle name="Note 14 4" xfId="32151"/>
    <cellStyle name="Note 14 4 2" xfId="32152"/>
    <cellStyle name="Note 14 4 2 2" xfId="32153"/>
    <cellStyle name="Note 14 4 3" xfId="32154"/>
    <cellStyle name="Note 14 4 4" xfId="32155"/>
    <cellStyle name="Note 14 5" xfId="32156"/>
    <cellStyle name="Note 14 5 2" xfId="32157"/>
    <cellStyle name="Note 14 6" xfId="32158"/>
    <cellStyle name="Note 14 7" xfId="32159"/>
    <cellStyle name="Note 15" xfId="32160"/>
    <cellStyle name="Note 15 2" xfId="32161"/>
    <cellStyle name="Note 15 2 2" xfId="32162"/>
    <cellStyle name="Note 15 2 2 2" xfId="32163"/>
    <cellStyle name="Note 15 2 2 2 2" xfId="32164"/>
    <cellStyle name="Note 15 2 2 3" xfId="32165"/>
    <cellStyle name="Note 15 2 2 4" xfId="32166"/>
    <cellStyle name="Note 15 2 3" xfId="32167"/>
    <cellStyle name="Note 15 2 3 2" xfId="32168"/>
    <cellStyle name="Note 15 2 4" xfId="32169"/>
    <cellStyle name="Note 15 2 5" xfId="32170"/>
    <cellStyle name="Note 15 3" xfId="32171"/>
    <cellStyle name="Note 15 3 2" xfId="32172"/>
    <cellStyle name="Note 15 3 2 2" xfId="32173"/>
    <cellStyle name="Note 15 3 3" xfId="32174"/>
    <cellStyle name="Note 15 3 4" xfId="32175"/>
    <cellStyle name="Note 15 4" xfId="32176"/>
    <cellStyle name="Note 15 4 2" xfId="32177"/>
    <cellStyle name="Note 15 4 2 2" xfId="32178"/>
    <cellStyle name="Note 15 4 3" xfId="32179"/>
    <cellStyle name="Note 15 4 4" xfId="32180"/>
    <cellStyle name="Note 15 5" xfId="32181"/>
    <cellStyle name="Note 15 5 2" xfId="32182"/>
    <cellStyle name="Note 15 6" xfId="32183"/>
    <cellStyle name="Note 15 7" xfId="32184"/>
    <cellStyle name="Note 16" xfId="32185"/>
    <cellStyle name="Note 16 2" xfId="32186"/>
    <cellStyle name="Note 16 2 2" xfId="32187"/>
    <cellStyle name="Note 16 2 2 2" xfId="32188"/>
    <cellStyle name="Note 16 2 3" xfId="32189"/>
    <cellStyle name="Note 16 2 4" xfId="32190"/>
    <cellStyle name="Note 16 3" xfId="32191"/>
    <cellStyle name="Note 16 3 2" xfId="32192"/>
    <cellStyle name="Note 16 4" xfId="32193"/>
    <cellStyle name="Note 16 5" xfId="32194"/>
    <cellStyle name="Note 17" xfId="32195"/>
    <cellStyle name="Note 17 2" xfId="32196"/>
    <cellStyle name="Note 17 2 2" xfId="32197"/>
    <cellStyle name="Note 17 2 2 2" xfId="32198"/>
    <cellStyle name="Note 17 2 3" xfId="32199"/>
    <cellStyle name="Note 17 2 4" xfId="32200"/>
    <cellStyle name="Note 17 3" xfId="32201"/>
    <cellStyle name="Note 17 3 2" xfId="32202"/>
    <cellStyle name="Note 17 4" xfId="32203"/>
    <cellStyle name="Note 17 5" xfId="32204"/>
    <cellStyle name="Note 18" xfId="32205"/>
    <cellStyle name="Note 18 2" xfId="32206"/>
    <cellStyle name="Note 18 2 2" xfId="32207"/>
    <cellStyle name="Note 18 2 2 2" xfId="32208"/>
    <cellStyle name="Note 18 2 3" xfId="32209"/>
    <cellStyle name="Note 18 2 4" xfId="32210"/>
    <cellStyle name="Note 18 3" xfId="32211"/>
    <cellStyle name="Note 18 3 2" xfId="32212"/>
    <cellStyle name="Note 18 4" xfId="32213"/>
    <cellStyle name="Note 18 5" xfId="32214"/>
    <cellStyle name="Note 19" xfId="32215"/>
    <cellStyle name="Note 19 2" xfId="32216"/>
    <cellStyle name="Note 19 2 2" xfId="32217"/>
    <cellStyle name="Note 19 3" xfId="32218"/>
    <cellStyle name="Note 19 4" xfId="32219"/>
    <cellStyle name="Note 2" xfId="32220"/>
    <cellStyle name="Note 2 10" xfId="32221"/>
    <cellStyle name="Note 2 10 10" xfId="32222"/>
    <cellStyle name="Note 2 10 10 2" xfId="32223"/>
    <cellStyle name="Note 2 10 10 2 2" xfId="32224"/>
    <cellStyle name="Note 2 10 10 3" xfId="32225"/>
    <cellStyle name="Note 2 10 10 4" xfId="32226"/>
    <cellStyle name="Note 2 10 11" xfId="32227"/>
    <cellStyle name="Note 2 10 11 2" xfId="32228"/>
    <cellStyle name="Note 2 10 12" xfId="32229"/>
    <cellStyle name="Note 2 10 12 2" xfId="32230"/>
    <cellStyle name="Note 2 10 13" xfId="32231"/>
    <cellStyle name="Note 2 10 14" xfId="32232"/>
    <cellStyle name="Note 2 10 2" xfId="32233"/>
    <cellStyle name="Note 2 10 2 2" xfId="32234"/>
    <cellStyle name="Note 2 10 2 2 2" xfId="32235"/>
    <cellStyle name="Note 2 10 2 3" xfId="32236"/>
    <cellStyle name="Note 2 10 2 3 2" xfId="32237"/>
    <cellStyle name="Note 2 10 2 4" xfId="32238"/>
    <cellStyle name="Note 2 10 2 5" xfId="32239"/>
    <cellStyle name="Note 2 10 3" xfId="32240"/>
    <cellStyle name="Note 2 10 3 2" xfId="32241"/>
    <cellStyle name="Note 2 10 3 2 2" xfId="32242"/>
    <cellStyle name="Note 2 10 3 3" xfId="32243"/>
    <cellStyle name="Note 2 10 3 4" xfId="32244"/>
    <cellStyle name="Note 2 10 4" xfId="32245"/>
    <cellStyle name="Note 2 10 4 2" xfId="32246"/>
    <cellStyle name="Note 2 10 4 2 2" xfId="32247"/>
    <cellStyle name="Note 2 10 4 3" xfId="32248"/>
    <cellStyle name="Note 2 10 4 4" xfId="32249"/>
    <cellStyle name="Note 2 10 5" xfId="32250"/>
    <cellStyle name="Note 2 10 5 2" xfId="32251"/>
    <cellStyle name="Note 2 10 5 2 2" xfId="32252"/>
    <cellStyle name="Note 2 10 5 3" xfId="32253"/>
    <cellStyle name="Note 2 10 5 4" xfId="32254"/>
    <cellStyle name="Note 2 10 6" xfId="32255"/>
    <cellStyle name="Note 2 10 6 2" xfId="32256"/>
    <cellStyle name="Note 2 10 6 2 2" xfId="32257"/>
    <cellStyle name="Note 2 10 6 3" xfId="32258"/>
    <cellStyle name="Note 2 10 6 4" xfId="32259"/>
    <cellStyle name="Note 2 10 7" xfId="32260"/>
    <cellStyle name="Note 2 10 7 2" xfId="32261"/>
    <cellStyle name="Note 2 10 7 2 2" xfId="32262"/>
    <cellStyle name="Note 2 10 7 3" xfId="32263"/>
    <cellStyle name="Note 2 10 7 4" xfId="32264"/>
    <cellStyle name="Note 2 10 8" xfId="32265"/>
    <cellStyle name="Note 2 10 8 2" xfId="32266"/>
    <cellStyle name="Note 2 10 8 2 2" xfId="32267"/>
    <cellStyle name="Note 2 10 8 3" xfId="32268"/>
    <cellStyle name="Note 2 10 8 4" xfId="32269"/>
    <cellStyle name="Note 2 10 9" xfId="32270"/>
    <cellStyle name="Note 2 10 9 2" xfId="32271"/>
    <cellStyle name="Note 2 10 9 2 2" xfId="32272"/>
    <cellStyle name="Note 2 10 9 3" xfId="32273"/>
    <cellStyle name="Note 2 10 9 4" xfId="32274"/>
    <cellStyle name="Note 2 11" xfId="32275"/>
    <cellStyle name="Note 2 11 10" xfId="32276"/>
    <cellStyle name="Note 2 11 10 2" xfId="32277"/>
    <cellStyle name="Note 2 11 11" xfId="32278"/>
    <cellStyle name="Note 2 11 11 2" xfId="32279"/>
    <cellStyle name="Note 2 11 12" xfId="32280"/>
    <cellStyle name="Note 2 11 13" xfId="32281"/>
    <cellStyle name="Note 2 11 2" xfId="32282"/>
    <cellStyle name="Note 2 11 2 2" xfId="32283"/>
    <cellStyle name="Note 2 11 2 2 2" xfId="32284"/>
    <cellStyle name="Note 2 11 2 3" xfId="32285"/>
    <cellStyle name="Note 2 11 2 4" xfId="32286"/>
    <cellStyle name="Note 2 11 3" xfId="32287"/>
    <cellStyle name="Note 2 11 3 2" xfId="32288"/>
    <cellStyle name="Note 2 11 3 2 2" xfId="32289"/>
    <cellStyle name="Note 2 11 3 3" xfId="32290"/>
    <cellStyle name="Note 2 11 3 4" xfId="32291"/>
    <cellStyle name="Note 2 11 4" xfId="32292"/>
    <cellStyle name="Note 2 11 4 2" xfId="32293"/>
    <cellStyle name="Note 2 11 4 2 2" xfId="32294"/>
    <cellStyle name="Note 2 11 4 3" xfId="32295"/>
    <cellStyle name="Note 2 11 4 4" xfId="32296"/>
    <cellStyle name="Note 2 11 5" xfId="32297"/>
    <cellStyle name="Note 2 11 5 2" xfId="32298"/>
    <cellStyle name="Note 2 11 5 2 2" xfId="32299"/>
    <cellStyle name="Note 2 11 5 3" xfId="32300"/>
    <cellStyle name="Note 2 11 5 4" xfId="32301"/>
    <cellStyle name="Note 2 11 6" xfId="32302"/>
    <cellStyle name="Note 2 11 6 2" xfId="32303"/>
    <cellStyle name="Note 2 11 6 2 2" xfId="32304"/>
    <cellStyle name="Note 2 11 6 3" xfId="32305"/>
    <cellStyle name="Note 2 11 6 4" xfId="32306"/>
    <cellStyle name="Note 2 11 7" xfId="32307"/>
    <cellStyle name="Note 2 11 7 2" xfId="32308"/>
    <cellStyle name="Note 2 11 7 2 2" xfId="32309"/>
    <cellStyle name="Note 2 11 7 3" xfId="32310"/>
    <cellStyle name="Note 2 11 7 4" xfId="32311"/>
    <cellStyle name="Note 2 11 8" xfId="32312"/>
    <cellStyle name="Note 2 11 8 2" xfId="32313"/>
    <cellStyle name="Note 2 11 8 2 2" xfId="32314"/>
    <cellStyle name="Note 2 11 8 3" xfId="32315"/>
    <cellStyle name="Note 2 11 8 4" xfId="32316"/>
    <cellStyle name="Note 2 11 9" xfId="32317"/>
    <cellStyle name="Note 2 11 9 2" xfId="32318"/>
    <cellStyle name="Note 2 11 9 2 2" xfId="32319"/>
    <cellStyle name="Note 2 11 9 3" xfId="32320"/>
    <cellStyle name="Note 2 11 9 4" xfId="32321"/>
    <cellStyle name="Note 2 12" xfId="32322"/>
    <cellStyle name="Note 2 12 2" xfId="32323"/>
    <cellStyle name="Note 2 12 2 2" xfId="32324"/>
    <cellStyle name="Note 2 12 3" xfId="32325"/>
    <cellStyle name="Note 2 12 4" xfId="32326"/>
    <cellStyle name="Note 2 13" xfId="32327"/>
    <cellStyle name="Note 2 13 2" xfId="32328"/>
    <cellStyle name="Note 2 13 2 2" xfId="32329"/>
    <cellStyle name="Note 2 13 3" xfId="32330"/>
    <cellStyle name="Note 2 13 4" xfId="32331"/>
    <cellStyle name="Note 2 14" xfId="32332"/>
    <cellStyle name="Note 2 14 2" xfId="32333"/>
    <cellStyle name="Note 2 14 2 2" xfId="32334"/>
    <cellStyle name="Note 2 14 3" xfId="32335"/>
    <cellStyle name="Note 2 14 4" xfId="32336"/>
    <cellStyle name="Note 2 15" xfId="32337"/>
    <cellStyle name="Note 2 15 2" xfId="32338"/>
    <cellStyle name="Note 2 15 2 2" xfId="32339"/>
    <cellStyle name="Note 2 15 3" xfId="32340"/>
    <cellStyle name="Note 2 15 4" xfId="32341"/>
    <cellStyle name="Note 2 16" xfId="32342"/>
    <cellStyle name="Note 2 16 2" xfId="32343"/>
    <cellStyle name="Note 2 16 2 2" xfId="32344"/>
    <cellStyle name="Note 2 16 3" xfId="32345"/>
    <cellStyle name="Note 2 16 4" xfId="32346"/>
    <cellStyle name="Note 2 17" xfId="32347"/>
    <cellStyle name="Note 2 17 2" xfId="32348"/>
    <cellStyle name="Note 2 17 2 2" xfId="32349"/>
    <cellStyle name="Note 2 17 3" xfId="32350"/>
    <cellStyle name="Note 2 17 4" xfId="32351"/>
    <cellStyle name="Note 2 18" xfId="32352"/>
    <cellStyle name="Note 2 18 2" xfId="32353"/>
    <cellStyle name="Note 2 18 2 2" xfId="32354"/>
    <cellStyle name="Note 2 18 3" xfId="32355"/>
    <cellStyle name="Note 2 18 4" xfId="32356"/>
    <cellStyle name="Note 2 19" xfId="32357"/>
    <cellStyle name="Note 2 19 2" xfId="32358"/>
    <cellStyle name="Note 2 19 2 2" xfId="32359"/>
    <cellStyle name="Note 2 19 3" xfId="32360"/>
    <cellStyle name="Note 2 19 4" xfId="32361"/>
    <cellStyle name="Note 2 2" xfId="32362"/>
    <cellStyle name="Note 2 2 10" xfId="32363"/>
    <cellStyle name="Note 2 2 10 2" xfId="32364"/>
    <cellStyle name="Note 2 2 10 2 2" xfId="32365"/>
    <cellStyle name="Note 2 2 10 3" xfId="32366"/>
    <cellStyle name="Note 2 2 10 4" xfId="32367"/>
    <cellStyle name="Note 2 2 11" xfId="32368"/>
    <cellStyle name="Note 2 2 11 2" xfId="32369"/>
    <cellStyle name="Note 2 2 11 2 2" xfId="32370"/>
    <cellStyle name="Note 2 2 11 3" xfId="32371"/>
    <cellStyle name="Note 2 2 11 4" xfId="32372"/>
    <cellStyle name="Note 2 2 12" xfId="32373"/>
    <cellStyle name="Note 2 2 12 2" xfId="32374"/>
    <cellStyle name="Note 2 2 12 2 2" xfId="32375"/>
    <cellStyle name="Note 2 2 12 3" xfId="32376"/>
    <cellStyle name="Note 2 2 12 4" xfId="32377"/>
    <cellStyle name="Note 2 2 13" xfId="32378"/>
    <cellStyle name="Note 2 2 13 2" xfId="32379"/>
    <cellStyle name="Note 2 2 13 2 2" xfId="32380"/>
    <cellStyle name="Note 2 2 13 3" xfId="32381"/>
    <cellStyle name="Note 2 2 13 4" xfId="32382"/>
    <cellStyle name="Note 2 2 14" xfId="32383"/>
    <cellStyle name="Note 2 2 14 2" xfId="32384"/>
    <cellStyle name="Note 2 2 14 2 2" xfId="32385"/>
    <cellStyle name="Note 2 2 14 3" xfId="32386"/>
    <cellStyle name="Note 2 2 14 4" xfId="32387"/>
    <cellStyle name="Note 2 2 15" xfId="32388"/>
    <cellStyle name="Note 2 2 15 2" xfId="32389"/>
    <cellStyle name="Note 2 2 15 2 2" xfId="32390"/>
    <cellStyle name="Note 2 2 15 3" xfId="32391"/>
    <cellStyle name="Note 2 2 15 4" xfId="32392"/>
    <cellStyle name="Note 2 2 16" xfId="32393"/>
    <cellStyle name="Note 2 2 16 2" xfId="32394"/>
    <cellStyle name="Note 2 2 16 2 2" xfId="32395"/>
    <cellStyle name="Note 2 2 16 3" xfId="32396"/>
    <cellStyle name="Note 2 2 16 4" xfId="32397"/>
    <cellStyle name="Note 2 2 17" xfId="32398"/>
    <cellStyle name="Note 2 2 18" xfId="32399"/>
    <cellStyle name="Note 2 2 2" xfId="32400"/>
    <cellStyle name="Note 2 2 2 10" xfId="32401"/>
    <cellStyle name="Note 2 2 2 10 2" xfId="32402"/>
    <cellStyle name="Note 2 2 2 10 2 2" xfId="32403"/>
    <cellStyle name="Note 2 2 2 10 3" xfId="32404"/>
    <cellStyle name="Note 2 2 2 10 4" xfId="32405"/>
    <cellStyle name="Note 2 2 2 11" xfId="32406"/>
    <cellStyle name="Note 2 2 2 11 2" xfId="32407"/>
    <cellStyle name="Note 2 2 2 11 2 2" xfId="32408"/>
    <cellStyle name="Note 2 2 2 11 3" xfId="32409"/>
    <cellStyle name="Note 2 2 2 11 4" xfId="32410"/>
    <cellStyle name="Note 2 2 2 12" xfId="32411"/>
    <cellStyle name="Note 2 2 2 12 2" xfId="32412"/>
    <cellStyle name="Note 2 2 2 12 2 2" xfId="32413"/>
    <cellStyle name="Note 2 2 2 12 3" xfId="32414"/>
    <cellStyle name="Note 2 2 2 12 4" xfId="32415"/>
    <cellStyle name="Note 2 2 2 13" xfId="32416"/>
    <cellStyle name="Note 2 2 2 13 2" xfId="32417"/>
    <cellStyle name="Note 2 2 2 13 2 2" xfId="32418"/>
    <cellStyle name="Note 2 2 2 13 3" xfId="32419"/>
    <cellStyle name="Note 2 2 2 13 4" xfId="32420"/>
    <cellStyle name="Note 2 2 2 14" xfId="32421"/>
    <cellStyle name="Note 2 2 2 14 2" xfId="32422"/>
    <cellStyle name="Note 2 2 2 14 2 2" xfId="32423"/>
    <cellStyle name="Note 2 2 2 14 3" xfId="32424"/>
    <cellStyle name="Note 2 2 2 14 4" xfId="32425"/>
    <cellStyle name="Note 2 2 2 15" xfId="32426"/>
    <cellStyle name="Note 2 2 2 15 2" xfId="32427"/>
    <cellStyle name="Note 2 2 2 15 2 2" xfId="32428"/>
    <cellStyle name="Note 2 2 2 15 3" xfId="32429"/>
    <cellStyle name="Note 2 2 2 15 4" xfId="32430"/>
    <cellStyle name="Note 2 2 2 16" xfId="32431"/>
    <cellStyle name="Note 2 2 2 17" xfId="32432"/>
    <cellStyle name="Note 2 2 2 2" xfId="32433"/>
    <cellStyle name="Note 2 2 2 2 10" xfId="32434"/>
    <cellStyle name="Note 2 2 2 2 10 2" xfId="32435"/>
    <cellStyle name="Note 2 2 2 2 10 2 2" xfId="32436"/>
    <cellStyle name="Note 2 2 2 2 10 3" xfId="32437"/>
    <cellStyle name="Note 2 2 2 2 10 4" xfId="32438"/>
    <cellStyle name="Note 2 2 2 2 11" xfId="32439"/>
    <cellStyle name="Note 2 2 2 2 11 2" xfId="32440"/>
    <cellStyle name="Note 2 2 2 2 11 2 2" xfId="32441"/>
    <cellStyle name="Note 2 2 2 2 11 3" xfId="32442"/>
    <cellStyle name="Note 2 2 2 2 11 4" xfId="32443"/>
    <cellStyle name="Note 2 2 2 2 12" xfId="32444"/>
    <cellStyle name="Note 2 2 2 2 12 2" xfId="32445"/>
    <cellStyle name="Note 2 2 2 2 12 2 2" xfId="32446"/>
    <cellStyle name="Note 2 2 2 2 12 3" xfId="32447"/>
    <cellStyle name="Note 2 2 2 2 12 4" xfId="32448"/>
    <cellStyle name="Note 2 2 2 2 13" xfId="32449"/>
    <cellStyle name="Note 2 2 2 2 13 2" xfId="32450"/>
    <cellStyle name="Note 2 2 2 2 13 2 2" xfId="32451"/>
    <cellStyle name="Note 2 2 2 2 13 3" xfId="32452"/>
    <cellStyle name="Note 2 2 2 2 13 4" xfId="32453"/>
    <cellStyle name="Note 2 2 2 2 14" xfId="32454"/>
    <cellStyle name="Note 2 2 2 2 14 2" xfId="32455"/>
    <cellStyle name="Note 2 2 2 2 15" xfId="32456"/>
    <cellStyle name="Note 2 2 2 2 15 2" xfId="32457"/>
    <cellStyle name="Note 2 2 2 2 16" xfId="32458"/>
    <cellStyle name="Note 2 2 2 2 17" xfId="32459"/>
    <cellStyle name="Note 2 2 2 2 2" xfId="32460"/>
    <cellStyle name="Note 2 2 2 2 2 10" xfId="32461"/>
    <cellStyle name="Note 2 2 2 2 2 10 2" xfId="32462"/>
    <cellStyle name="Note 2 2 2 2 2 10 2 2" xfId="32463"/>
    <cellStyle name="Note 2 2 2 2 2 10 3" xfId="32464"/>
    <cellStyle name="Note 2 2 2 2 2 10 4" xfId="32465"/>
    <cellStyle name="Note 2 2 2 2 2 11" xfId="32466"/>
    <cellStyle name="Note 2 2 2 2 2 11 2" xfId="32467"/>
    <cellStyle name="Note 2 2 2 2 2 12" xfId="32468"/>
    <cellStyle name="Note 2 2 2 2 2 12 2" xfId="32469"/>
    <cellStyle name="Note 2 2 2 2 2 13" xfId="32470"/>
    <cellStyle name="Note 2 2 2 2 2 14" xfId="32471"/>
    <cellStyle name="Note 2 2 2 2 2 2" xfId="32472"/>
    <cellStyle name="Note 2 2 2 2 2 2 2" xfId="32473"/>
    <cellStyle name="Note 2 2 2 2 2 2 2 2" xfId="32474"/>
    <cellStyle name="Note 2 2 2 2 2 2 3" xfId="32475"/>
    <cellStyle name="Note 2 2 2 2 2 2 3 2" xfId="32476"/>
    <cellStyle name="Note 2 2 2 2 2 2 4" xfId="32477"/>
    <cellStyle name="Note 2 2 2 2 2 2 5" xfId="32478"/>
    <cellStyle name="Note 2 2 2 2 2 3" xfId="32479"/>
    <cellStyle name="Note 2 2 2 2 2 3 2" xfId="32480"/>
    <cellStyle name="Note 2 2 2 2 2 3 2 2" xfId="32481"/>
    <cellStyle name="Note 2 2 2 2 2 3 3" xfId="32482"/>
    <cellStyle name="Note 2 2 2 2 2 3 4" xfId="32483"/>
    <cellStyle name="Note 2 2 2 2 2 4" xfId="32484"/>
    <cellStyle name="Note 2 2 2 2 2 4 2" xfId="32485"/>
    <cellStyle name="Note 2 2 2 2 2 4 2 2" xfId="32486"/>
    <cellStyle name="Note 2 2 2 2 2 4 3" xfId="32487"/>
    <cellStyle name="Note 2 2 2 2 2 4 4" xfId="32488"/>
    <cellStyle name="Note 2 2 2 2 2 5" xfId="32489"/>
    <cellStyle name="Note 2 2 2 2 2 5 2" xfId="32490"/>
    <cellStyle name="Note 2 2 2 2 2 5 2 2" xfId="32491"/>
    <cellStyle name="Note 2 2 2 2 2 5 3" xfId="32492"/>
    <cellStyle name="Note 2 2 2 2 2 5 4" xfId="32493"/>
    <cellStyle name="Note 2 2 2 2 2 6" xfId="32494"/>
    <cellStyle name="Note 2 2 2 2 2 6 2" xfId="32495"/>
    <cellStyle name="Note 2 2 2 2 2 6 2 2" xfId="32496"/>
    <cellStyle name="Note 2 2 2 2 2 6 3" xfId="32497"/>
    <cellStyle name="Note 2 2 2 2 2 6 4" xfId="32498"/>
    <cellStyle name="Note 2 2 2 2 2 7" xfId="32499"/>
    <cellStyle name="Note 2 2 2 2 2 7 2" xfId="32500"/>
    <cellStyle name="Note 2 2 2 2 2 7 2 2" xfId="32501"/>
    <cellStyle name="Note 2 2 2 2 2 7 3" xfId="32502"/>
    <cellStyle name="Note 2 2 2 2 2 7 4" xfId="32503"/>
    <cellStyle name="Note 2 2 2 2 2 8" xfId="32504"/>
    <cellStyle name="Note 2 2 2 2 2 8 2" xfId="32505"/>
    <cellStyle name="Note 2 2 2 2 2 8 2 2" xfId="32506"/>
    <cellStyle name="Note 2 2 2 2 2 8 3" xfId="32507"/>
    <cellStyle name="Note 2 2 2 2 2 8 4" xfId="32508"/>
    <cellStyle name="Note 2 2 2 2 2 9" xfId="32509"/>
    <cellStyle name="Note 2 2 2 2 2 9 2" xfId="32510"/>
    <cellStyle name="Note 2 2 2 2 2 9 2 2" xfId="32511"/>
    <cellStyle name="Note 2 2 2 2 2 9 3" xfId="32512"/>
    <cellStyle name="Note 2 2 2 2 2 9 4" xfId="32513"/>
    <cellStyle name="Note 2 2 2 2 3" xfId="32514"/>
    <cellStyle name="Note 2 2 2 2 3 10" xfId="32515"/>
    <cellStyle name="Note 2 2 2 2 3 10 2" xfId="32516"/>
    <cellStyle name="Note 2 2 2 2 3 10 2 2" xfId="32517"/>
    <cellStyle name="Note 2 2 2 2 3 10 3" xfId="32518"/>
    <cellStyle name="Note 2 2 2 2 3 10 4" xfId="32519"/>
    <cellStyle name="Note 2 2 2 2 3 11" xfId="32520"/>
    <cellStyle name="Note 2 2 2 2 3 11 2" xfId="32521"/>
    <cellStyle name="Note 2 2 2 2 3 12" xfId="32522"/>
    <cellStyle name="Note 2 2 2 2 3 12 2" xfId="32523"/>
    <cellStyle name="Note 2 2 2 2 3 13" xfId="32524"/>
    <cellStyle name="Note 2 2 2 2 3 14" xfId="32525"/>
    <cellStyle name="Note 2 2 2 2 3 2" xfId="32526"/>
    <cellStyle name="Note 2 2 2 2 3 2 2" xfId="32527"/>
    <cellStyle name="Note 2 2 2 2 3 2 2 2" xfId="32528"/>
    <cellStyle name="Note 2 2 2 2 3 2 3" xfId="32529"/>
    <cellStyle name="Note 2 2 2 2 3 2 3 2" xfId="32530"/>
    <cellStyle name="Note 2 2 2 2 3 2 4" xfId="32531"/>
    <cellStyle name="Note 2 2 2 2 3 2 5" xfId="32532"/>
    <cellStyle name="Note 2 2 2 2 3 3" xfId="32533"/>
    <cellStyle name="Note 2 2 2 2 3 3 2" xfId="32534"/>
    <cellStyle name="Note 2 2 2 2 3 3 2 2" xfId="32535"/>
    <cellStyle name="Note 2 2 2 2 3 3 3" xfId="32536"/>
    <cellStyle name="Note 2 2 2 2 3 3 4" xfId="32537"/>
    <cellStyle name="Note 2 2 2 2 3 4" xfId="32538"/>
    <cellStyle name="Note 2 2 2 2 3 4 2" xfId="32539"/>
    <cellStyle name="Note 2 2 2 2 3 4 2 2" xfId="32540"/>
    <cellStyle name="Note 2 2 2 2 3 4 3" xfId="32541"/>
    <cellStyle name="Note 2 2 2 2 3 4 4" xfId="32542"/>
    <cellStyle name="Note 2 2 2 2 3 5" xfId="32543"/>
    <cellStyle name="Note 2 2 2 2 3 5 2" xfId="32544"/>
    <cellStyle name="Note 2 2 2 2 3 5 2 2" xfId="32545"/>
    <cellStyle name="Note 2 2 2 2 3 5 3" xfId="32546"/>
    <cellStyle name="Note 2 2 2 2 3 5 4" xfId="32547"/>
    <cellStyle name="Note 2 2 2 2 3 6" xfId="32548"/>
    <cellStyle name="Note 2 2 2 2 3 6 2" xfId="32549"/>
    <cellStyle name="Note 2 2 2 2 3 6 2 2" xfId="32550"/>
    <cellStyle name="Note 2 2 2 2 3 6 3" xfId="32551"/>
    <cellStyle name="Note 2 2 2 2 3 6 4" xfId="32552"/>
    <cellStyle name="Note 2 2 2 2 3 7" xfId="32553"/>
    <cellStyle name="Note 2 2 2 2 3 7 2" xfId="32554"/>
    <cellStyle name="Note 2 2 2 2 3 7 2 2" xfId="32555"/>
    <cellStyle name="Note 2 2 2 2 3 7 3" xfId="32556"/>
    <cellStyle name="Note 2 2 2 2 3 7 4" xfId="32557"/>
    <cellStyle name="Note 2 2 2 2 3 8" xfId="32558"/>
    <cellStyle name="Note 2 2 2 2 3 8 2" xfId="32559"/>
    <cellStyle name="Note 2 2 2 2 3 8 2 2" xfId="32560"/>
    <cellStyle name="Note 2 2 2 2 3 8 3" xfId="32561"/>
    <cellStyle name="Note 2 2 2 2 3 8 4" xfId="32562"/>
    <cellStyle name="Note 2 2 2 2 3 9" xfId="32563"/>
    <cellStyle name="Note 2 2 2 2 3 9 2" xfId="32564"/>
    <cellStyle name="Note 2 2 2 2 3 9 2 2" xfId="32565"/>
    <cellStyle name="Note 2 2 2 2 3 9 3" xfId="32566"/>
    <cellStyle name="Note 2 2 2 2 3 9 4" xfId="32567"/>
    <cellStyle name="Note 2 2 2 2 4" xfId="32568"/>
    <cellStyle name="Note 2 2 2 2 4 10" xfId="32569"/>
    <cellStyle name="Note 2 2 2 2 4 10 2" xfId="32570"/>
    <cellStyle name="Note 2 2 2 2 4 11" xfId="32571"/>
    <cellStyle name="Note 2 2 2 2 4 11 2" xfId="32572"/>
    <cellStyle name="Note 2 2 2 2 4 12" xfId="32573"/>
    <cellStyle name="Note 2 2 2 2 4 13" xfId="32574"/>
    <cellStyle name="Note 2 2 2 2 4 2" xfId="32575"/>
    <cellStyle name="Note 2 2 2 2 4 2 2" xfId="32576"/>
    <cellStyle name="Note 2 2 2 2 4 2 2 2" xfId="32577"/>
    <cellStyle name="Note 2 2 2 2 4 2 3" xfId="32578"/>
    <cellStyle name="Note 2 2 2 2 4 2 4" xfId="32579"/>
    <cellStyle name="Note 2 2 2 2 4 3" xfId="32580"/>
    <cellStyle name="Note 2 2 2 2 4 3 2" xfId="32581"/>
    <cellStyle name="Note 2 2 2 2 4 3 2 2" xfId="32582"/>
    <cellStyle name="Note 2 2 2 2 4 3 3" xfId="32583"/>
    <cellStyle name="Note 2 2 2 2 4 3 4" xfId="32584"/>
    <cellStyle name="Note 2 2 2 2 4 4" xfId="32585"/>
    <cellStyle name="Note 2 2 2 2 4 4 2" xfId="32586"/>
    <cellStyle name="Note 2 2 2 2 4 4 2 2" xfId="32587"/>
    <cellStyle name="Note 2 2 2 2 4 4 3" xfId="32588"/>
    <cellStyle name="Note 2 2 2 2 4 4 4" xfId="32589"/>
    <cellStyle name="Note 2 2 2 2 4 5" xfId="32590"/>
    <cellStyle name="Note 2 2 2 2 4 5 2" xfId="32591"/>
    <cellStyle name="Note 2 2 2 2 4 5 2 2" xfId="32592"/>
    <cellStyle name="Note 2 2 2 2 4 5 3" xfId="32593"/>
    <cellStyle name="Note 2 2 2 2 4 5 4" xfId="32594"/>
    <cellStyle name="Note 2 2 2 2 4 6" xfId="32595"/>
    <cellStyle name="Note 2 2 2 2 4 6 2" xfId="32596"/>
    <cellStyle name="Note 2 2 2 2 4 6 2 2" xfId="32597"/>
    <cellStyle name="Note 2 2 2 2 4 6 3" xfId="32598"/>
    <cellStyle name="Note 2 2 2 2 4 6 4" xfId="32599"/>
    <cellStyle name="Note 2 2 2 2 4 7" xfId="32600"/>
    <cellStyle name="Note 2 2 2 2 4 7 2" xfId="32601"/>
    <cellStyle name="Note 2 2 2 2 4 7 2 2" xfId="32602"/>
    <cellStyle name="Note 2 2 2 2 4 7 3" xfId="32603"/>
    <cellStyle name="Note 2 2 2 2 4 7 4" xfId="32604"/>
    <cellStyle name="Note 2 2 2 2 4 8" xfId="32605"/>
    <cellStyle name="Note 2 2 2 2 4 8 2" xfId="32606"/>
    <cellStyle name="Note 2 2 2 2 4 8 2 2" xfId="32607"/>
    <cellStyle name="Note 2 2 2 2 4 8 3" xfId="32608"/>
    <cellStyle name="Note 2 2 2 2 4 8 4" xfId="32609"/>
    <cellStyle name="Note 2 2 2 2 4 9" xfId="32610"/>
    <cellStyle name="Note 2 2 2 2 4 9 2" xfId="32611"/>
    <cellStyle name="Note 2 2 2 2 4 9 2 2" xfId="32612"/>
    <cellStyle name="Note 2 2 2 2 4 9 3" xfId="32613"/>
    <cellStyle name="Note 2 2 2 2 4 9 4" xfId="32614"/>
    <cellStyle name="Note 2 2 2 2 5" xfId="32615"/>
    <cellStyle name="Note 2 2 2 2 5 2" xfId="32616"/>
    <cellStyle name="Note 2 2 2 2 5 2 2" xfId="32617"/>
    <cellStyle name="Note 2 2 2 2 5 3" xfId="32618"/>
    <cellStyle name="Note 2 2 2 2 5 4" xfId="32619"/>
    <cellStyle name="Note 2 2 2 2 6" xfId="32620"/>
    <cellStyle name="Note 2 2 2 2 6 2" xfId="32621"/>
    <cellStyle name="Note 2 2 2 2 6 2 2" xfId="32622"/>
    <cellStyle name="Note 2 2 2 2 6 3" xfId="32623"/>
    <cellStyle name="Note 2 2 2 2 6 4" xfId="32624"/>
    <cellStyle name="Note 2 2 2 2 7" xfId="32625"/>
    <cellStyle name="Note 2 2 2 2 7 2" xfId="32626"/>
    <cellStyle name="Note 2 2 2 2 7 2 2" xfId="32627"/>
    <cellStyle name="Note 2 2 2 2 7 3" xfId="32628"/>
    <cellStyle name="Note 2 2 2 2 7 4" xfId="32629"/>
    <cellStyle name="Note 2 2 2 2 8" xfId="32630"/>
    <cellStyle name="Note 2 2 2 2 8 2" xfId="32631"/>
    <cellStyle name="Note 2 2 2 2 8 2 2" xfId="32632"/>
    <cellStyle name="Note 2 2 2 2 8 3" xfId="32633"/>
    <cellStyle name="Note 2 2 2 2 8 4" xfId="32634"/>
    <cellStyle name="Note 2 2 2 2 9" xfId="32635"/>
    <cellStyle name="Note 2 2 2 2 9 2" xfId="32636"/>
    <cellStyle name="Note 2 2 2 2 9 2 2" xfId="32637"/>
    <cellStyle name="Note 2 2 2 2 9 3" xfId="32638"/>
    <cellStyle name="Note 2 2 2 2 9 4" xfId="32639"/>
    <cellStyle name="Note 2 2 2 3" xfId="32640"/>
    <cellStyle name="Note 2 2 2 3 10" xfId="32641"/>
    <cellStyle name="Note 2 2 2 3 10 2" xfId="32642"/>
    <cellStyle name="Note 2 2 2 3 10 2 2" xfId="32643"/>
    <cellStyle name="Note 2 2 2 3 10 3" xfId="32644"/>
    <cellStyle name="Note 2 2 2 3 10 4" xfId="32645"/>
    <cellStyle name="Note 2 2 2 3 11" xfId="32646"/>
    <cellStyle name="Note 2 2 2 3 11 2" xfId="32647"/>
    <cellStyle name="Note 2 2 2 3 11 2 2" xfId="32648"/>
    <cellStyle name="Note 2 2 2 3 11 3" xfId="32649"/>
    <cellStyle name="Note 2 2 2 3 11 4" xfId="32650"/>
    <cellStyle name="Note 2 2 2 3 12" xfId="32651"/>
    <cellStyle name="Note 2 2 2 3 12 2" xfId="32652"/>
    <cellStyle name="Note 2 2 2 3 12 2 2" xfId="32653"/>
    <cellStyle name="Note 2 2 2 3 12 3" xfId="32654"/>
    <cellStyle name="Note 2 2 2 3 12 4" xfId="32655"/>
    <cellStyle name="Note 2 2 2 3 13" xfId="32656"/>
    <cellStyle name="Note 2 2 2 3 13 2" xfId="32657"/>
    <cellStyle name="Note 2 2 2 3 13 2 2" xfId="32658"/>
    <cellStyle name="Note 2 2 2 3 13 3" xfId="32659"/>
    <cellStyle name="Note 2 2 2 3 13 4" xfId="32660"/>
    <cellStyle name="Note 2 2 2 3 14" xfId="32661"/>
    <cellStyle name="Note 2 2 2 3 14 2" xfId="32662"/>
    <cellStyle name="Note 2 2 2 3 15" xfId="32663"/>
    <cellStyle name="Note 2 2 2 3 15 2" xfId="32664"/>
    <cellStyle name="Note 2 2 2 3 16" xfId="32665"/>
    <cellStyle name="Note 2 2 2 3 17" xfId="32666"/>
    <cellStyle name="Note 2 2 2 3 2" xfId="32667"/>
    <cellStyle name="Note 2 2 2 3 2 10" xfId="32668"/>
    <cellStyle name="Note 2 2 2 3 2 10 2" xfId="32669"/>
    <cellStyle name="Note 2 2 2 3 2 10 2 2" xfId="32670"/>
    <cellStyle name="Note 2 2 2 3 2 10 3" xfId="32671"/>
    <cellStyle name="Note 2 2 2 3 2 10 4" xfId="32672"/>
    <cellStyle name="Note 2 2 2 3 2 11" xfId="32673"/>
    <cellStyle name="Note 2 2 2 3 2 11 2" xfId="32674"/>
    <cellStyle name="Note 2 2 2 3 2 12" xfId="32675"/>
    <cellStyle name="Note 2 2 2 3 2 12 2" xfId="32676"/>
    <cellStyle name="Note 2 2 2 3 2 13" xfId="32677"/>
    <cellStyle name="Note 2 2 2 3 2 14" xfId="32678"/>
    <cellStyle name="Note 2 2 2 3 2 2" xfId="32679"/>
    <cellStyle name="Note 2 2 2 3 2 2 2" xfId="32680"/>
    <cellStyle name="Note 2 2 2 3 2 2 2 2" xfId="32681"/>
    <cellStyle name="Note 2 2 2 3 2 2 3" xfId="32682"/>
    <cellStyle name="Note 2 2 2 3 2 2 3 2" xfId="32683"/>
    <cellStyle name="Note 2 2 2 3 2 2 4" xfId="32684"/>
    <cellStyle name="Note 2 2 2 3 2 2 5" xfId="32685"/>
    <cellStyle name="Note 2 2 2 3 2 3" xfId="32686"/>
    <cellStyle name="Note 2 2 2 3 2 3 2" xfId="32687"/>
    <cellStyle name="Note 2 2 2 3 2 3 2 2" xfId="32688"/>
    <cellStyle name="Note 2 2 2 3 2 3 3" xfId="32689"/>
    <cellStyle name="Note 2 2 2 3 2 3 4" xfId="32690"/>
    <cellStyle name="Note 2 2 2 3 2 4" xfId="32691"/>
    <cellStyle name="Note 2 2 2 3 2 4 2" xfId="32692"/>
    <cellStyle name="Note 2 2 2 3 2 4 2 2" xfId="32693"/>
    <cellStyle name="Note 2 2 2 3 2 4 3" xfId="32694"/>
    <cellStyle name="Note 2 2 2 3 2 4 4" xfId="32695"/>
    <cellStyle name="Note 2 2 2 3 2 5" xfId="32696"/>
    <cellStyle name="Note 2 2 2 3 2 5 2" xfId="32697"/>
    <cellStyle name="Note 2 2 2 3 2 5 2 2" xfId="32698"/>
    <cellStyle name="Note 2 2 2 3 2 5 3" xfId="32699"/>
    <cellStyle name="Note 2 2 2 3 2 5 4" xfId="32700"/>
    <cellStyle name="Note 2 2 2 3 2 6" xfId="32701"/>
    <cellStyle name="Note 2 2 2 3 2 6 2" xfId="32702"/>
    <cellStyle name="Note 2 2 2 3 2 6 2 2" xfId="32703"/>
    <cellStyle name="Note 2 2 2 3 2 6 3" xfId="32704"/>
    <cellStyle name="Note 2 2 2 3 2 6 4" xfId="32705"/>
    <cellStyle name="Note 2 2 2 3 2 7" xfId="32706"/>
    <cellStyle name="Note 2 2 2 3 2 7 2" xfId="32707"/>
    <cellStyle name="Note 2 2 2 3 2 7 2 2" xfId="32708"/>
    <cellStyle name="Note 2 2 2 3 2 7 3" xfId="32709"/>
    <cellStyle name="Note 2 2 2 3 2 7 4" xfId="32710"/>
    <cellStyle name="Note 2 2 2 3 2 8" xfId="32711"/>
    <cellStyle name="Note 2 2 2 3 2 8 2" xfId="32712"/>
    <cellStyle name="Note 2 2 2 3 2 8 2 2" xfId="32713"/>
    <cellStyle name="Note 2 2 2 3 2 8 3" xfId="32714"/>
    <cellStyle name="Note 2 2 2 3 2 8 4" xfId="32715"/>
    <cellStyle name="Note 2 2 2 3 2 9" xfId="32716"/>
    <cellStyle name="Note 2 2 2 3 2 9 2" xfId="32717"/>
    <cellStyle name="Note 2 2 2 3 2 9 2 2" xfId="32718"/>
    <cellStyle name="Note 2 2 2 3 2 9 3" xfId="32719"/>
    <cellStyle name="Note 2 2 2 3 2 9 4" xfId="32720"/>
    <cellStyle name="Note 2 2 2 3 3" xfId="32721"/>
    <cellStyle name="Note 2 2 2 3 3 10" xfId="32722"/>
    <cellStyle name="Note 2 2 2 3 3 10 2" xfId="32723"/>
    <cellStyle name="Note 2 2 2 3 3 10 2 2" xfId="32724"/>
    <cellStyle name="Note 2 2 2 3 3 10 3" xfId="32725"/>
    <cellStyle name="Note 2 2 2 3 3 10 4" xfId="32726"/>
    <cellStyle name="Note 2 2 2 3 3 11" xfId="32727"/>
    <cellStyle name="Note 2 2 2 3 3 11 2" xfId="32728"/>
    <cellStyle name="Note 2 2 2 3 3 12" xfId="32729"/>
    <cellStyle name="Note 2 2 2 3 3 12 2" xfId="32730"/>
    <cellStyle name="Note 2 2 2 3 3 13" xfId="32731"/>
    <cellStyle name="Note 2 2 2 3 3 14" xfId="32732"/>
    <cellStyle name="Note 2 2 2 3 3 2" xfId="32733"/>
    <cellStyle name="Note 2 2 2 3 3 2 2" xfId="32734"/>
    <cellStyle name="Note 2 2 2 3 3 2 2 2" xfId="32735"/>
    <cellStyle name="Note 2 2 2 3 3 2 3" xfId="32736"/>
    <cellStyle name="Note 2 2 2 3 3 2 3 2" xfId="32737"/>
    <cellStyle name="Note 2 2 2 3 3 2 4" xfId="32738"/>
    <cellStyle name="Note 2 2 2 3 3 2 5" xfId="32739"/>
    <cellStyle name="Note 2 2 2 3 3 3" xfId="32740"/>
    <cellStyle name="Note 2 2 2 3 3 3 2" xfId="32741"/>
    <cellStyle name="Note 2 2 2 3 3 3 2 2" xfId="32742"/>
    <cellStyle name="Note 2 2 2 3 3 3 3" xfId="32743"/>
    <cellStyle name="Note 2 2 2 3 3 3 4" xfId="32744"/>
    <cellStyle name="Note 2 2 2 3 3 4" xfId="32745"/>
    <cellStyle name="Note 2 2 2 3 3 4 2" xfId="32746"/>
    <cellStyle name="Note 2 2 2 3 3 4 2 2" xfId="32747"/>
    <cellStyle name="Note 2 2 2 3 3 4 3" xfId="32748"/>
    <cellStyle name="Note 2 2 2 3 3 4 4" xfId="32749"/>
    <cellStyle name="Note 2 2 2 3 3 5" xfId="32750"/>
    <cellStyle name="Note 2 2 2 3 3 5 2" xfId="32751"/>
    <cellStyle name="Note 2 2 2 3 3 5 2 2" xfId="32752"/>
    <cellStyle name="Note 2 2 2 3 3 5 3" xfId="32753"/>
    <cellStyle name="Note 2 2 2 3 3 5 4" xfId="32754"/>
    <cellStyle name="Note 2 2 2 3 3 6" xfId="32755"/>
    <cellStyle name="Note 2 2 2 3 3 6 2" xfId="32756"/>
    <cellStyle name="Note 2 2 2 3 3 6 2 2" xfId="32757"/>
    <cellStyle name="Note 2 2 2 3 3 6 3" xfId="32758"/>
    <cellStyle name="Note 2 2 2 3 3 6 4" xfId="32759"/>
    <cellStyle name="Note 2 2 2 3 3 7" xfId="32760"/>
    <cellStyle name="Note 2 2 2 3 3 7 2" xfId="32761"/>
    <cellStyle name="Note 2 2 2 3 3 7 2 2" xfId="32762"/>
    <cellStyle name="Note 2 2 2 3 3 7 3" xfId="32763"/>
    <cellStyle name="Note 2 2 2 3 3 7 4" xfId="32764"/>
    <cellStyle name="Note 2 2 2 3 3 8" xfId="32765"/>
    <cellStyle name="Note 2 2 2 3 3 8 2" xfId="32766"/>
    <cellStyle name="Note 2 2 2 3 3 8 2 2" xfId="32767"/>
    <cellStyle name="Note 2 2 2 3 3 8 3" xfId="32768"/>
    <cellStyle name="Note 2 2 2 3 3 8 4" xfId="32769"/>
    <cellStyle name="Note 2 2 2 3 3 9" xfId="32770"/>
    <cellStyle name="Note 2 2 2 3 3 9 2" xfId="32771"/>
    <cellStyle name="Note 2 2 2 3 3 9 2 2" xfId="32772"/>
    <cellStyle name="Note 2 2 2 3 3 9 3" xfId="32773"/>
    <cellStyle name="Note 2 2 2 3 3 9 4" xfId="32774"/>
    <cellStyle name="Note 2 2 2 3 4" xfId="32775"/>
    <cellStyle name="Note 2 2 2 3 4 10" xfId="32776"/>
    <cellStyle name="Note 2 2 2 3 4 10 2" xfId="32777"/>
    <cellStyle name="Note 2 2 2 3 4 11" xfId="32778"/>
    <cellStyle name="Note 2 2 2 3 4 11 2" xfId="32779"/>
    <cellStyle name="Note 2 2 2 3 4 12" xfId="32780"/>
    <cellStyle name="Note 2 2 2 3 4 13" xfId="32781"/>
    <cellStyle name="Note 2 2 2 3 4 2" xfId="32782"/>
    <cellStyle name="Note 2 2 2 3 4 2 2" xfId="32783"/>
    <cellStyle name="Note 2 2 2 3 4 2 2 2" xfId="32784"/>
    <cellStyle name="Note 2 2 2 3 4 2 3" xfId="32785"/>
    <cellStyle name="Note 2 2 2 3 4 2 4" xfId="32786"/>
    <cellStyle name="Note 2 2 2 3 4 3" xfId="32787"/>
    <cellStyle name="Note 2 2 2 3 4 3 2" xfId="32788"/>
    <cellStyle name="Note 2 2 2 3 4 3 2 2" xfId="32789"/>
    <cellStyle name="Note 2 2 2 3 4 3 3" xfId="32790"/>
    <cellStyle name="Note 2 2 2 3 4 3 4" xfId="32791"/>
    <cellStyle name="Note 2 2 2 3 4 4" xfId="32792"/>
    <cellStyle name="Note 2 2 2 3 4 4 2" xfId="32793"/>
    <cellStyle name="Note 2 2 2 3 4 4 2 2" xfId="32794"/>
    <cellStyle name="Note 2 2 2 3 4 4 3" xfId="32795"/>
    <cellStyle name="Note 2 2 2 3 4 4 4" xfId="32796"/>
    <cellStyle name="Note 2 2 2 3 4 5" xfId="32797"/>
    <cellStyle name="Note 2 2 2 3 4 5 2" xfId="32798"/>
    <cellStyle name="Note 2 2 2 3 4 5 2 2" xfId="32799"/>
    <cellStyle name="Note 2 2 2 3 4 5 3" xfId="32800"/>
    <cellStyle name="Note 2 2 2 3 4 5 4" xfId="32801"/>
    <cellStyle name="Note 2 2 2 3 4 6" xfId="32802"/>
    <cellStyle name="Note 2 2 2 3 4 6 2" xfId="32803"/>
    <cellStyle name="Note 2 2 2 3 4 6 2 2" xfId="32804"/>
    <cellStyle name="Note 2 2 2 3 4 6 3" xfId="32805"/>
    <cellStyle name="Note 2 2 2 3 4 6 4" xfId="32806"/>
    <cellStyle name="Note 2 2 2 3 4 7" xfId="32807"/>
    <cellStyle name="Note 2 2 2 3 4 7 2" xfId="32808"/>
    <cellStyle name="Note 2 2 2 3 4 7 2 2" xfId="32809"/>
    <cellStyle name="Note 2 2 2 3 4 7 3" xfId="32810"/>
    <cellStyle name="Note 2 2 2 3 4 7 4" xfId="32811"/>
    <cellStyle name="Note 2 2 2 3 4 8" xfId="32812"/>
    <cellStyle name="Note 2 2 2 3 4 8 2" xfId="32813"/>
    <cellStyle name="Note 2 2 2 3 4 8 2 2" xfId="32814"/>
    <cellStyle name="Note 2 2 2 3 4 8 3" xfId="32815"/>
    <cellStyle name="Note 2 2 2 3 4 8 4" xfId="32816"/>
    <cellStyle name="Note 2 2 2 3 4 9" xfId="32817"/>
    <cellStyle name="Note 2 2 2 3 4 9 2" xfId="32818"/>
    <cellStyle name="Note 2 2 2 3 4 9 2 2" xfId="32819"/>
    <cellStyle name="Note 2 2 2 3 4 9 3" xfId="32820"/>
    <cellStyle name="Note 2 2 2 3 4 9 4" xfId="32821"/>
    <cellStyle name="Note 2 2 2 3 5" xfId="32822"/>
    <cellStyle name="Note 2 2 2 3 5 2" xfId="32823"/>
    <cellStyle name="Note 2 2 2 3 5 2 2" xfId="32824"/>
    <cellStyle name="Note 2 2 2 3 5 3" xfId="32825"/>
    <cellStyle name="Note 2 2 2 3 5 4" xfId="32826"/>
    <cellStyle name="Note 2 2 2 3 6" xfId="32827"/>
    <cellStyle name="Note 2 2 2 3 6 2" xfId="32828"/>
    <cellStyle name="Note 2 2 2 3 6 2 2" xfId="32829"/>
    <cellStyle name="Note 2 2 2 3 6 3" xfId="32830"/>
    <cellStyle name="Note 2 2 2 3 6 4" xfId="32831"/>
    <cellStyle name="Note 2 2 2 3 7" xfId="32832"/>
    <cellStyle name="Note 2 2 2 3 7 2" xfId="32833"/>
    <cellStyle name="Note 2 2 2 3 7 2 2" xfId="32834"/>
    <cellStyle name="Note 2 2 2 3 7 3" xfId="32835"/>
    <cellStyle name="Note 2 2 2 3 7 4" xfId="32836"/>
    <cellStyle name="Note 2 2 2 3 8" xfId="32837"/>
    <cellStyle name="Note 2 2 2 3 8 2" xfId="32838"/>
    <cellStyle name="Note 2 2 2 3 8 2 2" xfId="32839"/>
    <cellStyle name="Note 2 2 2 3 8 3" xfId="32840"/>
    <cellStyle name="Note 2 2 2 3 8 4" xfId="32841"/>
    <cellStyle name="Note 2 2 2 3 9" xfId="32842"/>
    <cellStyle name="Note 2 2 2 3 9 2" xfId="32843"/>
    <cellStyle name="Note 2 2 2 3 9 2 2" xfId="32844"/>
    <cellStyle name="Note 2 2 2 3 9 3" xfId="32845"/>
    <cellStyle name="Note 2 2 2 3 9 4" xfId="32846"/>
    <cellStyle name="Note 2 2 2 4" xfId="32847"/>
    <cellStyle name="Note 2 2 2 4 10" xfId="32848"/>
    <cellStyle name="Note 2 2 2 4 10 2" xfId="32849"/>
    <cellStyle name="Note 2 2 2 4 10 2 2" xfId="32850"/>
    <cellStyle name="Note 2 2 2 4 10 3" xfId="32851"/>
    <cellStyle name="Note 2 2 2 4 10 4" xfId="32852"/>
    <cellStyle name="Note 2 2 2 4 11" xfId="32853"/>
    <cellStyle name="Note 2 2 2 4 12" xfId="32854"/>
    <cellStyle name="Note 2 2 2 4 2" xfId="32855"/>
    <cellStyle name="Note 2 2 2 4 2 2" xfId="32856"/>
    <cellStyle name="Note 2 2 2 4 2 2 2" xfId="32857"/>
    <cellStyle name="Note 2 2 2 4 2 3" xfId="32858"/>
    <cellStyle name="Note 2 2 2 4 2 3 2" xfId="32859"/>
    <cellStyle name="Note 2 2 2 4 2 4" xfId="32860"/>
    <cellStyle name="Note 2 2 2 4 2 5" xfId="32861"/>
    <cellStyle name="Note 2 2 2 4 3" xfId="32862"/>
    <cellStyle name="Note 2 2 2 4 3 2" xfId="32863"/>
    <cellStyle name="Note 2 2 2 4 3 2 2" xfId="32864"/>
    <cellStyle name="Note 2 2 2 4 3 3" xfId="32865"/>
    <cellStyle name="Note 2 2 2 4 3 4" xfId="32866"/>
    <cellStyle name="Note 2 2 2 4 4" xfId="32867"/>
    <cellStyle name="Note 2 2 2 4 4 2" xfId="32868"/>
    <cellStyle name="Note 2 2 2 4 4 2 2" xfId="32869"/>
    <cellStyle name="Note 2 2 2 4 4 3" xfId="32870"/>
    <cellStyle name="Note 2 2 2 4 4 4" xfId="32871"/>
    <cellStyle name="Note 2 2 2 4 5" xfId="32872"/>
    <cellStyle name="Note 2 2 2 4 5 2" xfId="32873"/>
    <cellStyle name="Note 2 2 2 4 5 2 2" xfId="32874"/>
    <cellStyle name="Note 2 2 2 4 5 3" xfId="32875"/>
    <cellStyle name="Note 2 2 2 4 5 4" xfId="32876"/>
    <cellStyle name="Note 2 2 2 4 6" xfId="32877"/>
    <cellStyle name="Note 2 2 2 4 6 2" xfId="32878"/>
    <cellStyle name="Note 2 2 2 4 6 2 2" xfId="32879"/>
    <cellStyle name="Note 2 2 2 4 6 3" xfId="32880"/>
    <cellStyle name="Note 2 2 2 4 6 4" xfId="32881"/>
    <cellStyle name="Note 2 2 2 4 7" xfId="32882"/>
    <cellStyle name="Note 2 2 2 4 7 2" xfId="32883"/>
    <cellStyle name="Note 2 2 2 4 7 2 2" xfId="32884"/>
    <cellStyle name="Note 2 2 2 4 7 3" xfId="32885"/>
    <cellStyle name="Note 2 2 2 4 7 4" xfId="32886"/>
    <cellStyle name="Note 2 2 2 4 8" xfId="32887"/>
    <cellStyle name="Note 2 2 2 4 8 2" xfId="32888"/>
    <cellStyle name="Note 2 2 2 4 8 2 2" xfId="32889"/>
    <cellStyle name="Note 2 2 2 4 8 3" xfId="32890"/>
    <cellStyle name="Note 2 2 2 4 8 4" xfId="32891"/>
    <cellStyle name="Note 2 2 2 4 9" xfId="32892"/>
    <cellStyle name="Note 2 2 2 4 9 2" xfId="32893"/>
    <cellStyle name="Note 2 2 2 4 9 2 2" xfId="32894"/>
    <cellStyle name="Note 2 2 2 4 9 3" xfId="32895"/>
    <cellStyle name="Note 2 2 2 4 9 4" xfId="32896"/>
    <cellStyle name="Note 2 2 2 5" xfId="32897"/>
    <cellStyle name="Note 2 2 2 5 10" xfId="32898"/>
    <cellStyle name="Note 2 2 2 5 10 2" xfId="32899"/>
    <cellStyle name="Note 2 2 2 5 10 2 2" xfId="32900"/>
    <cellStyle name="Note 2 2 2 5 10 3" xfId="32901"/>
    <cellStyle name="Note 2 2 2 5 10 4" xfId="32902"/>
    <cellStyle name="Note 2 2 2 5 11" xfId="32903"/>
    <cellStyle name="Note 2 2 2 5 11 2" xfId="32904"/>
    <cellStyle name="Note 2 2 2 5 12" xfId="32905"/>
    <cellStyle name="Note 2 2 2 5 12 2" xfId="32906"/>
    <cellStyle name="Note 2 2 2 5 13" xfId="32907"/>
    <cellStyle name="Note 2 2 2 5 14" xfId="32908"/>
    <cellStyle name="Note 2 2 2 5 2" xfId="32909"/>
    <cellStyle name="Note 2 2 2 5 2 2" xfId="32910"/>
    <cellStyle name="Note 2 2 2 5 2 2 2" xfId="32911"/>
    <cellStyle name="Note 2 2 2 5 2 3" xfId="32912"/>
    <cellStyle name="Note 2 2 2 5 2 3 2" xfId="32913"/>
    <cellStyle name="Note 2 2 2 5 2 4" xfId="32914"/>
    <cellStyle name="Note 2 2 2 5 2 5" xfId="32915"/>
    <cellStyle name="Note 2 2 2 5 3" xfId="32916"/>
    <cellStyle name="Note 2 2 2 5 3 2" xfId="32917"/>
    <cellStyle name="Note 2 2 2 5 3 2 2" xfId="32918"/>
    <cellStyle name="Note 2 2 2 5 3 3" xfId="32919"/>
    <cellStyle name="Note 2 2 2 5 3 4" xfId="32920"/>
    <cellStyle name="Note 2 2 2 5 4" xfId="32921"/>
    <cellStyle name="Note 2 2 2 5 4 2" xfId="32922"/>
    <cellStyle name="Note 2 2 2 5 4 2 2" xfId="32923"/>
    <cellStyle name="Note 2 2 2 5 4 3" xfId="32924"/>
    <cellStyle name="Note 2 2 2 5 4 4" xfId="32925"/>
    <cellStyle name="Note 2 2 2 5 5" xfId="32926"/>
    <cellStyle name="Note 2 2 2 5 5 2" xfId="32927"/>
    <cellStyle name="Note 2 2 2 5 5 2 2" xfId="32928"/>
    <cellStyle name="Note 2 2 2 5 5 3" xfId="32929"/>
    <cellStyle name="Note 2 2 2 5 5 4" xfId="32930"/>
    <cellStyle name="Note 2 2 2 5 6" xfId="32931"/>
    <cellStyle name="Note 2 2 2 5 6 2" xfId="32932"/>
    <cellStyle name="Note 2 2 2 5 6 2 2" xfId="32933"/>
    <cellStyle name="Note 2 2 2 5 6 3" xfId="32934"/>
    <cellStyle name="Note 2 2 2 5 6 4" xfId="32935"/>
    <cellStyle name="Note 2 2 2 5 7" xfId="32936"/>
    <cellStyle name="Note 2 2 2 5 7 2" xfId="32937"/>
    <cellStyle name="Note 2 2 2 5 7 2 2" xfId="32938"/>
    <cellStyle name="Note 2 2 2 5 7 3" xfId="32939"/>
    <cellStyle name="Note 2 2 2 5 7 4" xfId="32940"/>
    <cellStyle name="Note 2 2 2 5 8" xfId="32941"/>
    <cellStyle name="Note 2 2 2 5 8 2" xfId="32942"/>
    <cellStyle name="Note 2 2 2 5 8 2 2" xfId="32943"/>
    <cellStyle name="Note 2 2 2 5 8 3" xfId="32944"/>
    <cellStyle name="Note 2 2 2 5 8 4" xfId="32945"/>
    <cellStyle name="Note 2 2 2 5 9" xfId="32946"/>
    <cellStyle name="Note 2 2 2 5 9 2" xfId="32947"/>
    <cellStyle name="Note 2 2 2 5 9 2 2" xfId="32948"/>
    <cellStyle name="Note 2 2 2 5 9 3" xfId="32949"/>
    <cellStyle name="Note 2 2 2 5 9 4" xfId="32950"/>
    <cellStyle name="Note 2 2 2 6" xfId="32951"/>
    <cellStyle name="Note 2 2 2 6 10" xfId="32952"/>
    <cellStyle name="Note 2 2 2 6 10 2" xfId="32953"/>
    <cellStyle name="Note 2 2 2 6 11" xfId="32954"/>
    <cellStyle name="Note 2 2 2 6 11 2" xfId="32955"/>
    <cellStyle name="Note 2 2 2 6 12" xfId="32956"/>
    <cellStyle name="Note 2 2 2 6 13" xfId="32957"/>
    <cellStyle name="Note 2 2 2 6 2" xfId="32958"/>
    <cellStyle name="Note 2 2 2 6 2 2" xfId="32959"/>
    <cellStyle name="Note 2 2 2 6 2 2 2" xfId="32960"/>
    <cellStyle name="Note 2 2 2 6 2 3" xfId="32961"/>
    <cellStyle name="Note 2 2 2 6 2 4" xfId="32962"/>
    <cellStyle name="Note 2 2 2 6 3" xfId="32963"/>
    <cellStyle name="Note 2 2 2 6 3 2" xfId="32964"/>
    <cellStyle name="Note 2 2 2 6 3 2 2" xfId="32965"/>
    <cellStyle name="Note 2 2 2 6 3 3" xfId="32966"/>
    <cellStyle name="Note 2 2 2 6 3 4" xfId="32967"/>
    <cellStyle name="Note 2 2 2 6 4" xfId="32968"/>
    <cellStyle name="Note 2 2 2 6 4 2" xfId="32969"/>
    <cellStyle name="Note 2 2 2 6 4 2 2" xfId="32970"/>
    <cellStyle name="Note 2 2 2 6 4 3" xfId="32971"/>
    <cellStyle name="Note 2 2 2 6 4 4" xfId="32972"/>
    <cellStyle name="Note 2 2 2 6 5" xfId="32973"/>
    <cellStyle name="Note 2 2 2 6 5 2" xfId="32974"/>
    <cellStyle name="Note 2 2 2 6 5 2 2" xfId="32975"/>
    <cellStyle name="Note 2 2 2 6 5 3" xfId="32976"/>
    <cellStyle name="Note 2 2 2 6 5 4" xfId="32977"/>
    <cellStyle name="Note 2 2 2 6 6" xfId="32978"/>
    <cellStyle name="Note 2 2 2 6 6 2" xfId="32979"/>
    <cellStyle name="Note 2 2 2 6 6 2 2" xfId="32980"/>
    <cellStyle name="Note 2 2 2 6 6 3" xfId="32981"/>
    <cellStyle name="Note 2 2 2 6 6 4" xfId="32982"/>
    <cellStyle name="Note 2 2 2 6 7" xfId="32983"/>
    <cellStyle name="Note 2 2 2 6 7 2" xfId="32984"/>
    <cellStyle name="Note 2 2 2 6 7 2 2" xfId="32985"/>
    <cellStyle name="Note 2 2 2 6 7 3" xfId="32986"/>
    <cellStyle name="Note 2 2 2 6 7 4" xfId="32987"/>
    <cellStyle name="Note 2 2 2 6 8" xfId="32988"/>
    <cellStyle name="Note 2 2 2 6 8 2" xfId="32989"/>
    <cellStyle name="Note 2 2 2 6 8 2 2" xfId="32990"/>
    <cellStyle name="Note 2 2 2 6 8 3" xfId="32991"/>
    <cellStyle name="Note 2 2 2 6 8 4" xfId="32992"/>
    <cellStyle name="Note 2 2 2 6 9" xfId="32993"/>
    <cellStyle name="Note 2 2 2 6 9 2" xfId="32994"/>
    <cellStyle name="Note 2 2 2 6 9 2 2" xfId="32995"/>
    <cellStyle name="Note 2 2 2 6 9 3" xfId="32996"/>
    <cellStyle name="Note 2 2 2 6 9 4" xfId="32997"/>
    <cellStyle name="Note 2 2 2 7" xfId="32998"/>
    <cellStyle name="Note 2 2 2 7 2" xfId="32999"/>
    <cellStyle name="Note 2 2 2 7 2 2" xfId="33000"/>
    <cellStyle name="Note 2 2 2 7 3" xfId="33001"/>
    <cellStyle name="Note 2 2 2 7 4" xfId="33002"/>
    <cellStyle name="Note 2 2 2 8" xfId="33003"/>
    <cellStyle name="Note 2 2 2 8 2" xfId="33004"/>
    <cellStyle name="Note 2 2 2 8 2 2" xfId="33005"/>
    <cellStyle name="Note 2 2 2 8 3" xfId="33006"/>
    <cellStyle name="Note 2 2 2 8 4" xfId="33007"/>
    <cellStyle name="Note 2 2 2 9" xfId="33008"/>
    <cellStyle name="Note 2 2 2 9 2" xfId="33009"/>
    <cellStyle name="Note 2 2 2 9 2 2" xfId="33010"/>
    <cellStyle name="Note 2 2 2 9 3" xfId="33011"/>
    <cellStyle name="Note 2 2 2 9 4" xfId="33012"/>
    <cellStyle name="Note 2 2 3" xfId="33013"/>
    <cellStyle name="Note 2 2 3 10" xfId="33014"/>
    <cellStyle name="Note 2 2 3 10 2" xfId="33015"/>
    <cellStyle name="Note 2 2 3 10 2 2" xfId="33016"/>
    <cellStyle name="Note 2 2 3 10 3" xfId="33017"/>
    <cellStyle name="Note 2 2 3 10 4" xfId="33018"/>
    <cellStyle name="Note 2 2 3 11" xfId="33019"/>
    <cellStyle name="Note 2 2 3 11 2" xfId="33020"/>
    <cellStyle name="Note 2 2 3 11 2 2" xfId="33021"/>
    <cellStyle name="Note 2 2 3 11 3" xfId="33022"/>
    <cellStyle name="Note 2 2 3 11 4" xfId="33023"/>
    <cellStyle name="Note 2 2 3 12" xfId="33024"/>
    <cellStyle name="Note 2 2 3 12 2" xfId="33025"/>
    <cellStyle name="Note 2 2 3 12 2 2" xfId="33026"/>
    <cellStyle name="Note 2 2 3 12 3" xfId="33027"/>
    <cellStyle name="Note 2 2 3 12 4" xfId="33028"/>
    <cellStyle name="Note 2 2 3 13" xfId="33029"/>
    <cellStyle name="Note 2 2 3 13 2" xfId="33030"/>
    <cellStyle name="Note 2 2 3 13 2 2" xfId="33031"/>
    <cellStyle name="Note 2 2 3 13 3" xfId="33032"/>
    <cellStyle name="Note 2 2 3 13 4" xfId="33033"/>
    <cellStyle name="Note 2 2 3 14" xfId="33034"/>
    <cellStyle name="Note 2 2 3 14 2" xfId="33035"/>
    <cellStyle name="Note 2 2 3 15" xfId="33036"/>
    <cellStyle name="Note 2 2 3 15 2" xfId="33037"/>
    <cellStyle name="Note 2 2 3 16" xfId="33038"/>
    <cellStyle name="Note 2 2 3 17" xfId="33039"/>
    <cellStyle name="Note 2 2 3 2" xfId="33040"/>
    <cellStyle name="Note 2 2 3 2 10" xfId="33041"/>
    <cellStyle name="Note 2 2 3 2 10 2" xfId="33042"/>
    <cellStyle name="Note 2 2 3 2 10 2 2" xfId="33043"/>
    <cellStyle name="Note 2 2 3 2 10 3" xfId="33044"/>
    <cellStyle name="Note 2 2 3 2 10 4" xfId="33045"/>
    <cellStyle name="Note 2 2 3 2 11" xfId="33046"/>
    <cellStyle name="Note 2 2 3 2 11 2" xfId="33047"/>
    <cellStyle name="Note 2 2 3 2 12" xfId="33048"/>
    <cellStyle name="Note 2 2 3 2 12 2" xfId="33049"/>
    <cellStyle name="Note 2 2 3 2 13" xfId="33050"/>
    <cellStyle name="Note 2 2 3 2 14" xfId="33051"/>
    <cellStyle name="Note 2 2 3 2 2" xfId="33052"/>
    <cellStyle name="Note 2 2 3 2 2 2" xfId="33053"/>
    <cellStyle name="Note 2 2 3 2 2 2 2" xfId="33054"/>
    <cellStyle name="Note 2 2 3 2 2 3" xfId="33055"/>
    <cellStyle name="Note 2 2 3 2 2 3 2" xfId="33056"/>
    <cellStyle name="Note 2 2 3 2 2 4" xfId="33057"/>
    <cellStyle name="Note 2 2 3 2 2 5" xfId="33058"/>
    <cellStyle name="Note 2 2 3 2 3" xfId="33059"/>
    <cellStyle name="Note 2 2 3 2 3 2" xfId="33060"/>
    <cellStyle name="Note 2 2 3 2 3 2 2" xfId="33061"/>
    <cellStyle name="Note 2 2 3 2 3 3" xfId="33062"/>
    <cellStyle name="Note 2 2 3 2 3 4" xfId="33063"/>
    <cellStyle name="Note 2 2 3 2 4" xfId="33064"/>
    <cellStyle name="Note 2 2 3 2 4 2" xfId="33065"/>
    <cellStyle name="Note 2 2 3 2 4 2 2" xfId="33066"/>
    <cellStyle name="Note 2 2 3 2 4 3" xfId="33067"/>
    <cellStyle name="Note 2 2 3 2 4 4" xfId="33068"/>
    <cellStyle name="Note 2 2 3 2 5" xfId="33069"/>
    <cellStyle name="Note 2 2 3 2 5 2" xfId="33070"/>
    <cellStyle name="Note 2 2 3 2 5 2 2" xfId="33071"/>
    <cellStyle name="Note 2 2 3 2 5 3" xfId="33072"/>
    <cellStyle name="Note 2 2 3 2 5 4" xfId="33073"/>
    <cellStyle name="Note 2 2 3 2 6" xfId="33074"/>
    <cellStyle name="Note 2 2 3 2 6 2" xfId="33075"/>
    <cellStyle name="Note 2 2 3 2 6 2 2" xfId="33076"/>
    <cellStyle name="Note 2 2 3 2 6 3" xfId="33077"/>
    <cellStyle name="Note 2 2 3 2 6 4" xfId="33078"/>
    <cellStyle name="Note 2 2 3 2 7" xfId="33079"/>
    <cellStyle name="Note 2 2 3 2 7 2" xfId="33080"/>
    <cellStyle name="Note 2 2 3 2 7 2 2" xfId="33081"/>
    <cellStyle name="Note 2 2 3 2 7 3" xfId="33082"/>
    <cellStyle name="Note 2 2 3 2 7 4" xfId="33083"/>
    <cellStyle name="Note 2 2 3 2 8" xfId="33084"/>
    <cellStyle name="Note 2 2 3 2 8 2" xfId="33085"/>
    <cellStyle name="Note 2 2 3 2 8 2 2" xfId="33086"/>
    <cellStyle name="Note 2 2 3 2 8 3" xfId="33087"/>
    <cellStyle name="Note 2 2 3 2 8 4" xfId="33088"/>
    <cellStyle name="Note 2 2 3 2 9" xfId="33089"/>
    <cellStyle name="Note 2 2 3 2 9 2" xfId="33090"/>
    <cellStyle name="Note 2 2 3 2 9 2 2" xfId="33091"/>
    <cellStyle name="Note 2 2 3 2 9 3" xfId="33092"/>
    <cellStyle name="Note 2 2 3 2 9 4" xfId="33093"/>
    <cellStyle name="Note 2 2 3 3" xfId="33094"/>
    <cellStyle name="Note 2 2 3 3 10" xfId="33095"/>
    <cellStyle name="Note 2 2 3 3 10 2" xfId="33096"/>
    <cellStyle name="Note 2 2 3 3 10 2 2" xfId="33097"/>
    <cellStyle name="Note 2 2 3 3 10 3" xfId="33098"/>
    <cellStyle name="Note 2 2 3 3 10 4" xfId="33099"/>
    <cellStyle name="Note 2 2 3 3 11" xfId="33100"/>
    <cellStyle name="Note 2 2 3 3 11 2" xfId="33101"/>
    <cellStyle name="Note 2 2 3 3 12" xfId="33102"/>
    <cellStyle name="Note 2 2 3 3 12 2" xfId="33103"/>
    <cellStyle name="Note 2 2 3 3 13" xfId="33104"/>
    <cellStyle name="Note 2 2 3 3 14" xfId="33105"/>
    <cellStyle name="Note 2 2 3 3 2" xfId="33106"/>
    <cellStyle name="Note 2 2 3 3 2 2" xfId="33107"/>
    <cellStyle name="Note 2 2 3 3 2 2 2" xfId="33108"/>
    <cellStyle name="Note 2 2 3 3 2 3" xfId="33109"/>
    <cellStyle name="Note 2 2 3 3 2 3 2" xfId="33110"/>
    <cellStyle name="Note 2 2 3 3 2 4" xfId="33111"/>
    <cellStyle name="Note 2 2 3 3 2 5" xfId="33112"/>
    <cellStyle name="Note 2 2 3 3 3" xfId="33113"/>
    <cellStyle name="Note 2 2 3 3 3 2" xfId="33114"/>
    <cellStyle name="Note 2 2 3 3 3 2 2" xfId="33115"/>
    <cellStyle name="Note 2 2 3 3 3 3" xfId="33116"/>
    <cellStyle name="Note 2 2 3 3 3 4" xfId="33117"/>
    <cellStyle name="Note 2 2 3 3 4" xfId="33118"/>
    <cellStyle name="Note 2 2 3 3 4 2" xfId="33119"/>
    <cellStyle name="Note 2 2 3 3 4 2 2" xfId="33120"/>
    <cellStyle name="Note 2 2 3 3 4 3" xfId="33121"/>
    <cellStyle name="Note 2 2 3 3 4 4" xfId="33122"/>
    <cellStyle name="Note 2 2 3 3 5" xfId="33123"/>
    <cellStyle name="Note 2 2 3 3 5 2" xfId="33124"/>
    <cellStyle name="Note 2 2 3 3 5 2 2" xfId="33125"/>
    <cellStyle name="Note 2 2 3 3 5 3" xfId="33126"/>
    <cellStyle name="Note 2 2 3 3 5 4" xfId="33127"/>
    <cellStyle name="Note 2 2 3 3 6" xfId="33128"/>
    <cellStyle name="Note 2 2 3 3 6 2" xfId="33129"/>
    <cellStyle name="Note 2 2 3 3 6 2 2" xfId="33130"/>
    <cellStyle name="Note 2 2 3 3 6 3" xfId="33131"/>
    <cellStyle name="Note 2 2 3 3 6 4" xfId="33132"/>
    <cellStyle name="Note 2 2 3 3 7" xfId="33133"/>
    <cellStyle name="Note 2 2 3 3 7 2" xfId="33134"/>
    <cellStyle name="Note 2 2 3 3 7 2 2" xfId="33135"/>
    <cellStyle name="Note 2 2 3 3 7 3" xfId="33136"/>
    <cellStyle name="Note 2 2 3 3 7 4" xfId="33137"/>
    <cellStyle name="Note 2 2 3 3 8" xfId="33138"/>
    <cellStyle name="Note 2 2 3 3 8 2" xfId="33139"/>
    <cellStyle name="Note 2 2 3 3 8 2 2" xfId="33140"/>
    <cellStyle name="Note 2 2 3 3 8 3" xfId="33141"/>
    <cellStyle name="Note 2 2 3 3 8 4" xfId="33142"/>
    <cellStyle name="Note 2 2 3 3 9" xfId="33143"/>
    <cellStyle name="Note 2 2 3 3 9 2" xfId="33144"/>
    <cellStyle name="Note 2 2 3 3 9 2 2" xfId="33145"/>
    <cellStyle name="Note 2 2 3 3 9 3" xfId="33146"/>
    <cellStyle name="Note 2 2 3 3 9 4" xfId="33147"/>
    <cellStyle name="Note 2 2 3 4" xfId="33148"/>
    <cellStyle name="Note 2 2 3 4 10" xfId="33149"/>
    <cellStyle name="Note 2 2 3 4 10 2" xfId="33150"/>
    <cellStyle name="Note 2 2 3 4 11" xfId="33151"/>
    <cellStyle name="Note 2 2 3 4 11 2" xfId="33152"/>
    <cellStyle name="Note 2 2 3 4 12" xfId="33153"/>
    <cellStyle name="Note 2 2 3 4 13" xfId="33154"/>
    <cellStyle name="Note 2 2 3 4 2" xfId="33155"/>
    <cellStyle name="Note 2 2 3 4 2 2" xfId="33156"/>
    <cellStyle name="Note 2 2 3 4 2 2 2" xfId="33157"/>
    <cellStyle name="Note 2 2 3 4 2 3" xfId="33158"/>
    <cellStyle name="Note 2 2 3 4 2 4" xfId="33159"/>
    <cellStyle name="Note 2 2 3 4 3" xfId="33160"/>
    <cellStyle name="Note 2 2 3 4 3 2" xfId="33161"/>
    <cellStyle name="Note 2 2 3 4 3 2 2" xfId="33162"/>
    <cellStyle name="Note 2 2 3 4 3 3" xfId="33163"/>
    <cellStyle name="Note 2 2 3 4 3 4" xfId="33164"/>
    <cellStyle name="Note 2 2 3 4 4" xfId="33165"/>
    <cellStyle name="Note 2 2 3 4 4 2" xfId="33166"/>
    <cellStyle name="Note 2 2 3 4 4 2 2" xfId="33167"/>
    <cellStyle name="Note 2 2 3 4 4 3" xfId="33168"/>
    <cellStyle name="Note 2 2 3 4 4 4" xfId="33169"/>
    <cellStyle name="Note 2 2 3 4 5" xfId="33170"/>
    <cellStyle name="Note 2 2 3 4 5 2" xfId="33171"/>
    <cellStyle name="Note 2 2 3 4 5 2 2" xfId="33172"/>
    <cellStyle name="Note 2 2 3 4 5 3" xfId="33173"/>
    <cellStyle name="Note 2 2 3 4 5 4" xfId="33174"/>
    <cellStyle name="Note 2 2 3 4 6" xfId="33175"/>
    <cellStyle name="Note 2 2 3 4 6 2" xfId="33176"/>
    <cellStyle name="Note 2 2 3 4 6 2 2" xfId="33177"/>
    <cellStyle name="Note 2 2 3 4 6 3" xfId="33178"/>
    <cellStyle name="Note 2 2 3 4 6 4" xfId="33179"/>
    <cellStyle name="Note 2 2 3 4 7" xfId="33180"/>
    <cellStyle name="Note 2 2 3 4 7 2" xfId="33181"/>
    <cellStyle name="Note 2 2 3 4 7 2 2" xfId="33182"/>
    <cellStyle name="Note 2 2 3 4 7 3" xfId="33183"/>
    <cellStyle name="Note 2 2 3 4 7 4" xfId="33184"/>
    <cellStyle name="Note 2 2 3 4 8" xfId="33185"/>
    <cellStyle name="Note 2 2 3 4 8 2" xfId="33186"/>
    <cellStyle name="Note 2 2 3 4 8 2 2" xfId="33187"/>
    <cellStyle name="Note 2 2 3 4 8 3" xfId="33188"/>
    <cellStyle name="Note 2 2 3 4 8 4" xfId="33189"/>
    <cellStyle name="Note 2 2 3 4 9" xfId="33190"/>
    <cellStyle name="Note 2 2 3 4 9 2" xfId="33191"/>
    <cellStyle name="Note 2 2 3 4 9 2 2" xfId="33192"/>
    <cellStyle name="Note 2 2 3 4 9 3" xfId="33193"/>
    <cellStyle name="Note 2 2 3 4 9 4" xfId="33194"/>
    <cellStyle name="Note 2 2 3 5" xfId="33195"/>
    <cellStyle name="Note 2 2 3 5 2" xfId="33196"/>
    <cellStyle name="Note 2 2 3 5 2 2" xfId="33197"/>
    <cellStyle name="Note 2 2 3 5 3" xfId="33198"/>
    <cellStyle name="Note 2 2 3 5 4" xfId="33199"/>
    <cellStyle name="Note 2 2 3 6" xfId="33200"/>
    <cellStyle name="Note 2 2 3 6 2" xfId="33201"/>
    <cellStyle name="Note 2 2 3 6 2 2" xfId="33202"/>
    <cellStyle name="Note 2 2 3 6 3" xfId="33203"/>
    <cellStyle name="Note 2 2 3 6 4" xfId="33204"/>
    <cellStyle name="Note 2 2 3 7" xfId="33205"/>
    <cellStyle name="Note 2 2 3 7 2" xfId="33206"/>
    <cellStyle name="Note 2 2 3 7 2 2" xfId="33207"/>
    <cellStyle name="Note 2 2 3 7 3" xfId="33208"/>
    <cellStyle name="Note 2 2 3 7 4" xfId="33209"/>
    <cellStyle name="Note 2 2 3 8" xfId="33210"/>
    <cellStyle name="Note 2 2 3 8 2" xfId="33211"/>
    <cellStyle name="Note 2 2 3 8 2 2" xfId="33212"/>
    <cellStyle name="Note 2 2 3 8 3" xfId="33213"/>
    <cellStyle name="Note 2 2 3 8 4" xfId="33214"/>
    <cellStyle name="Note 2 2 3 9" xfId="33215"/>
    <cellStyle name="Note 2 2 3 9 2" xfId="33216"/>
    <cellStyle name="Note 2 2 3 9 2 2" xfId="33217"/>
    <cellStyle name="Note 2 2 3 9 3" xfId="33218"/>
    <cellStyle name="Note 2 2 3 9 4" xfId="33219"/>
    <cellStyle name="Note 2 2 4" xfId="33220"/>
    <cellStyle name="Note 2 2 4 10" xfId="33221"/>
    <cellStyle name="Note 2 2 4 10 2" xfId="33222"/>
    <cellStyle name="Note 2 2 4 10 2 2" xfId="33223"/>
    <cellStyle name="Note 2 2 4 10 3" xfId="33224"/>
    <cellStyle name="Note 2 2 4 10 4" xfId="33225"/>
    <cellStyle name="Note 2 2 4 11" xfId="33226"/>
    <cellStyle name="Note 2 2 4 11 2" xfId="33227"/>
    <cellStyle name="Note 2 2 4 11 2 2" xfId="33228"/>
    <cellStyle name="Note 2 2 4 11 3" xfId="33229"/>
    <cellStyle name="Note 2 2 4 11 4" xfId="33230"/>
    <cellStyle name="Note 2 2 4 12" xfId="33231"/>
    <cellStyle name="Note 2 2 4 12 2" xfId="33232"/>
    <cellStyle name="Note 2 2 4 12 2 2" xfId="33233"/>
    <cellStyle name="Note 2 2 4 12 3" xfId="33234"/>
    <cellStyle name="Note 2 2 4 12 4" xfId="33235"/>
    <cellStyle name="Note 2 2 4 13" xfId="33236"/>
    <cellStyle name="Note 2 2 4 13 2" xfId="33237"/>
    <cellStyle name="Note 2 2 4 13 2 2" xfId="33238"/>
    <cellStyle name="Note 2 2 4 13 3" xfId="33239"/>
    <cellStyle name="Note 2 2 4 13 4" xfId="33240"/>
    <cellStyle name="Note 2 2 4 14" xfId="33241"/>
    <cellStyle name="Note 2 2 4 14 2" xfId="33242"/>
    <cellStyle name="Note 2 2 4 15" xfId="33243"/>
    <cellStyle name="Note 2 2 4 15 2" xfId="33244"/>
    <cellStyle name="Note 2 2 4 16" xfId="33245"/>
    <cellStyle name="Note 2 2 4 17" xfId="33246"/>
    <cellStyle name="Note 2 2 4 2" xfId="33247"/>
    <cellStyle name="Note 2 2 4 2 10" xfId="33248"/>
    <cellStyle name="Note 2 2 4 2 10 2" xfId="33249"/>
    <cellStyle name="Note 2 2 4 2 10 2 2" xfId="33250"/>
    <cellStyle name="Note 2 2 4 2 10 3" xfId="33251"/>
    <cellStyle name="Note 2 2 4 2 10 4" xfId="33252"/>
    <cellStyle name="Note 2 2 4 2 11" xfId="33253"/>
    <cellStyle name="Note 2 2 4 2 11 2" xfId="33254"/>
    <cellStyle name="Note 2 2 4 2 12" xfId="33255"/>
    <cellStyle name="Note 2 2 4 2 12 2" xfId="33256"/>
    <cellStyle name="Note 2 2 4 2 13" xfId="33257"/>
    <cellStyle name="Note 2 2 4 2 14" xfId="33258"/>
    <cellStyle name="Note 2 2 4 2 2" xfId="33259"/>
    <cellStyle name="Note 2 2 4 2 2 2" xfId="33260"/>
    <cellStyle name="Note 2 2 4 2 2 2 2" xfId="33261"/>
    <cellStyle name="Note 2 2 4 2 2 3" xfId="33262"/>
    <cellStyle name="Note 2 2 4 2 2 3 2" xfId="33263"/>
    <cellStyle name="Note 2 2 4 2 2 4" xfId="33264"/>
    <cellStyle name="Note 2 2 4 2 2 5" xfId="33265"/>
    <cellStyle name="Note 2 2 4 2 3" xfId="33266"/>
    <cellStyle name="Note 2 2 4 2 3 2" xfId="33267"/>
    <cellStyle name="Note 2 2 4 2 3 2 2" xfId="33268"/>
    <cellStyle name="Note 2 2 4 2 3 3" xfId="33269"/>
    <cellStyle name="Note 2 2 4 2 3 4" xfId="33270"/>
    <cellStyle name="Note 2 2 4 2 4" xfId="33271"/>
    <cellStyle name="Note 2 2 4 2 4 2" xfId="33272"/>
    <cellStyle name="Note 2 2 4 2 4 2 2" xfId="33273"/>
    <cellStyle name="Note 2 2 4 2 4 3" xfId="33274"/>
    <cellStyle name="Note 2 2 4 2 4 4" xfId="33275"/>
    <cellStyle name="Note 2 2 4 2 5" xfId="33276"/>
    <cellStyle name="Note 2 2 4 2 5 2" xfId="33277"/>
    <cellStyle name="Note 2 2 4 2 5 2 2" xfId="33278"/>
    <cellStyle name="Note 2 2 4 2 5 3" xfId="33279"/>
    <cellStyle name="Note 2 2 4 2 5 4" xfId="33280"/>
    <cellStyle name="Note 2 2 4 2 6" xfId="33281"/>
    <cellStyle name="Note 2 2 4 2 6 2" xfId="33282"/>
    <cellStyle name="Note 2 2 4 2 6 2 2" xfId="33283"/>
    <cellStyle name="Note 2 2 4 2 6 3" xfId="33284"/>
    <cellStyle name="Note 2 2 4 2 6 4" xfId="33285"/>
    <cellStyle name="Note 2 2 4 2 7" xfId="33286"/>
    <cellStyle name="Note 2 2 4 2 7 2" xfId="33287"/>
    <cellStyle name="Note 2 2 4 2 7 2 2" xfId="33288"/>
    <cellStyle name="Note 2 2 4 2 7 3" xfId="33289"/>
    <cellStyle name="Note 2 2 4 2 7 4" xfId="33290"/>
    <cellStyle name="Note 2 2 4 2 8" xfId="33291"/>
    <cellStyle name="Note 2 2 4 2 8 2" xfId="33292"/>
    <cellStyle name="Note 2 2 4 2 8 2 2" xfId="33293"/>
    <cellStyle name="Note 2 2 4 2 8 3" xfId="33294"/>
    <cellStyle name="Note 2 2 4 2 8 4" xfId="33295"/>
    <cellStyle name="Note 2 2 4 2 9" xfId="33296"/>
    <cellStyle name="Note 2 2 4 2 9 2" xfId="33297"/>
    <cellStyle name="Note 2 2 4 2 9 2 2" xfId="33298"/>
    <cellStyle name="Note 2 2 4 2 9 3" xfId="33299"/>
    <cellStyle name="Note 2 2 4 2 9 4" xfId="33300"/>
    <cellStyle name="Note 2 2 4 3" xfId="33301"/>
    <cellStyle name="Note 2 2 4 3 10" xfId="33302"/>
    <cellStyle name="Note 2 2 4 3 10 2" xfId="33303"/>
    <cellStyle name="Note 2 2 4 3 10 2 2" xfId="33304"/>
    <cellStyle name="Note 2 2 4 3 10 3" xfId="33305"/>
    <cellStyle name="Note 2 2 4 3 10 4" xfId="33306"/>
    <cellStyle name="Note 2 2 4 3 11" xfId="33307"/>
    <cellStyle name="Note 2 2 4 3 11 2" xfId="33308"/>
    <cellStyle name="Note 2 2 4 3 12" xfId="33309"/>
    <cellStyle name="Note 2 2 4 3 12 2" xfId="33310"/>
    <cellStyle name="Note 2 2 4 3 13" xfId="33311"/>
    <cellStyle name="Note 2 2 4 3 14" xfId="33312"/>
    <cellStyle name="Note 2 2 4 3 2" xfId="33313"/>
    <cellStyle name="Note 2 2 4 3 2 2" xfId="33314"/>
    <cellStyle name="Note 2 2 4 3 2 2 2" xfId="33315"/>
    <cellStyle name="Note 2 2 4 3 2 3" xfId="33316"/>
    <cellStyle name="Note 2 2 4 3 2 3 2" xfId="33317"/>
    <cellStyle name="Note 2 2 4 3 2 4" xfId="33318"/>
    <cellStyle name="Note 2 2 4 3 2 5" xfId="33319"/>
    <cellStyle name="Note 2 2 4 3 3" xfId="33320"/>
    <cellStyle name="Note 2 2 4 3 3 2" xfId="33321"/>
    <cellStyle name="Note 2 2 4 3 3 2 2" xfId="33322"/>
    <cellStyle name="Note 2 2 4 3 3 3" xfId="33323"/>
    <cellStyle name="Note 2 2 4 3 3 4" xfId="33324"/>
    <cellStyle name="Note 2 2 4 3 4" xfId="33325"/>
    <cellStyle name="Note 2 2 4 3 4 2" xfId="33326"/>
    <cellStyle name="Note 2 2 4 3 4 2 2" xfId="33327"/>
    <cellStyle name="Note 2 2 4 3 4 3" xfId="33328"/>
    <cellStyle name="Note 2 2 4 3 4 4" xfId="33329"/>
    <cellStyle name="Note 2 2 4 3 5" xfId="33330"/>
    <cellStyle name="Note 2 2 4 3 5 2" xfId="33331"/>
    <cellStyle name="Note 2 2 4 3 5 2 2" xfId="33332"/>
    <cellStyle name="Note 2 2 4 3 5 3" xfId="33333"/>
    <cellStyle name="Note 2 2 4 3 5 4" xfId="33334"/>
    <cellStyle name="Note 2 2 4 3 6" xfId="33335"/>
    <cellStyle name="Note 2 2 4 3 6 2" xfId="33336"/>
    <cellStyle name="Note 2 2 4 3 6 2 2" xfId="33337"/>
    <cellStyle name="Note 2 2 4 3 6 3" xfId="33338"/>
    <cellStyle name="Note 2 2 4 3 6 4" xfId="33339"/>
    <cellStyle name="Note 2 2 4 3 7" xfId="33340"/>
    <cellStyle name="Note 2 2 4 3 7 2" xfId="33341"/>
    <cellStyle name="Note 2 2 4 3 7 2 2" xfId="33342"/>
    <cellStyle name="Note 2 2 4 3 7 3" xfId="33343"/>
    <cellStyle name="Note 2 2 4 3 7 4" xfId="33344"/>
    <cellStyle name="Note 2 2 4 3 8" xfId="33345"/>
    <cellStyle name="Note 2 2 4 3 8 2" xfId="33346"/>
    <cellStyle name="Note 2 2 4 3 8 2 2" xfId="33347"/>
    <cellStyle name="Note 2 2 4 3 8 3" xfId="33348"/>
    <cellStyle name="Note 2 2 4 3 8 4" xfId="33349"/>
    <cellStyle name="Note 2 2 4 3 9" xfId="33350"/>
    <cellStyle name="Note 2 2 4 3 9 2" xfId="33351"/>
    <cellStyle name="Note 2 2 4 3 9 2 2" xfId="33352"/>
    <cellStyle name="Note 2 2 4 3 9 3" xfId="33353"/>
    <cellStyle name="Note 2 2 4 3 9 4" xfId="33354"/>
    <cellStyle name="Note 2 2 4 4" xfId="33355"/>
    <cellStyle name="Note 2 2 4 4 10" xfId="33356"/>
    <cellStyle name="Note 2 2 4 4 10 2" xfId="33357"/>
    <cellStyle name="Note 2 2 4 4 11" xfId="33358"/>
    <cellStyle name="Note 2 2 4 4 11 2" xfId="33359"/>
    <cellStyle name="Note 2 2 4 4 12" xfId="33360"/>
    <cellStyle name="Note 2 2 4 4 13" xfId="33361"/>
    <cellStyle name="Note 2 2 4 4 2" xfId="33362"/>
    <cellStyle name="Note 2 2 4 4 2 2" xfId="33363"/>
    <cellStyle name="Note 2 2 4 4 2 2 2" xfId="33364"/>
    <cellStyle name="Note 2 2 4 4 2 3" xfId="33365"/>
    <cellStyle name="Note 2 2 4 4 2 4" xfId="33366"/>
    <cellStyle name="Note 2 2 4 4 3" xfId="33367"/>
    <cellStyle name="Note 2 2 4 4 3 2" xfId="33368"/>
    <cellStyle name="Note 2 2 4 4 3 2 2" xfId="33369"/>
    <cellStyle name="Note 2 2 4 4 3 3" xfId="33370"/>
    <cellStyle name="Note 2 2 4 4 3 4" xfId="33371"/>
    <cellStyle name="Note 2 2 4 4 4" xfId="33372"/>
    <cellStyle name="Note 2 2 4 4 4 2" xfId="33373"/>
    <cellStyle name="Note 2 2 4 4 4 2 2" xfId="33374"/>
    <cellStyle name="Note 2 2 4 4 4 3" xfId="33375"/>
    <cellStyle name="Note 2 2 4 4 4 4" xfId="33376"/>
    <cellStyle name="Note 2 2 4 4 5" xfId="33377"/>
    <cellStyle name="Note 2 2 4 4 5 2" xfId="33378"/>
    <cellStyle name="Note 2 2 4 4 5 2 2" xfId="33379"/>
    <cellStyle name="Note 2 2 4 4 5 3" xfId="33380"/>
    <cellStyle name="Note 2 2 4 4 5 4" xfId="33381"/>
    <cellStyle name="Note 2 2 4 4 6" xfId="33382"/>
    <cellStyle name="Note 2 2 4 4 6 2" xfId="33383"/>
    <cellStyle name="Note 2 2 4 4 6 2 2" xfId="33384"/>
    <cellStyle name="Note 2 2 4 4 6 3" xfId="33385"/>
    <cellStyle name="Note 2 2 4 4 6 4" xfId="33386"/>
    <cellStyle name="Note 2 2 4 4 7" xfId="33387"/>
    <cellStyle name="Note 2 2 4 4 7 2" xfId="33388"/>
    <cellStyle name="Note 2 2 4 4 7 2 2" xfId="33389"/>
    <cellStyle name="Note 2 2 4 4 7 3" xfId="33390"/>
    <cellStyle name="Note 2 2 4 4 7 4" xfId="33391"/>
    <cellStyle name="Note 2 2 4 4 8" xfId="33392"/>
    <cellStyle name="Note 2 2 4 4 8 2" xfId="33393"/>
    <cellStyle name="Note 2 2 4 4 8 2 2" xfId="33394"/>
    <cellStyle name="Note 2 2 4 4 8 3" xfId="33395"/>
    <cellStyle name="Note 2 2 4 4 8 4" xfId="33396"/>
    <cellStyle name="Note 2 2 4 4 9" xfId="33397"/>
    <cellStyle name="Note 2 2 4 4 9 2" xfId="33398"/>
    <cellStyle name="Note 2 2 4 4 9 2 2" xfId="33399"/>
    <cellStyle name="Note 2 2 4 4 9 3" xfId="33400"/>
    <cellStyle name="Note 2 2 4 4 9 4" xfId="33401"/>
    <cellStyle name="Note 2 2 4 5" xfId="33402"/>
    <cellStyle name="Note 2 2 4 5 2" xfId="33403"/>
    <cellStyle name="Note 2 2 4 5 2 2" xfId="33404"/>
    <cellStyle name="Note 2 2 4 5 3" xfId="33405"/>
    <cellStyle name="Note 2 2 4 5 4" xfId="33406"/>
    <cellStyle name="Note 2 2 4 6" xfId="33407"/>
    <cellStyle name="Note 2 2 4 6 2" xfId="33408"/>
    <cellStyle name="Note 2 2 4 6 2 2" xfId="33409"/>
    <cellStyle name="Note 2 2 4 6 3" xfId="33410"/>
    <cellStyle name="Note 2 2 4 6 4" xfId="33411"/>
    <cellStyle name="Note 2 2 4 7" xfId="33412"/>
    <cellStyle name="Note 2 2 4 7 2" xfId="33413"/>
    <cellStyle name="Note 2 2 4 7 2 2" xfId="33414"/>
    <cellStyle name="Note 2 2 4 7 3" xfId="33415"/>
    <cellStyle name="Note 2 2 4 7 4" xfId="33416"/>
    <cellStyle name="Note 2 2 4 8" xfId="33417"/>
    <cellStyle name="Note 2 2 4 8 2" xfId="33418"/>
    <cellStyle name="Note 2 2 4 8 2 2" xfId="33419"/>
    <cellStyle name="Note 2 2 4 8 3" xfId="33420"/>
    <cellStyle name="Note 2 2 4 8 4" xfId="33421"/>
    <cellStyle name="Note 2 2 4 9" xfId="33422"/>
    <cellStyle name="Note 2 2 4 9 2" xfId="33423"/>
    <cellStyle name="Note 2 2 4 9 2 2" xfId="33424"/>
    <cellStyle name="Note 2 2 4 9 3" xfId="33425"/>
    <cellStyle name="Note 2 2 4 9 4" xfId="33426"/>
    <cellStyle name="Note 2 2 5" xfId="33427"/>
    <cellStyle name="Note 2 2 5 10" xfId="33428"/>
    <cellStyle name="Note 2 2 5 10 2" xfId="33429"/>
    <cellStyle name="Note 2 2 5 10 2 2" xfId="33430"/>
    <cellStyle name="Note 2 2 5 10 3" xfId="33431"/>
    <cellStyle name="Note 2 2 5 10 4" xfId="33432"/>
    <cellStyle name="Note 2 2 5 11" xfId="33433"/>
    <cellStyle name="Note 2 2 5 12" xfId="33434"/>
    <cellStyle name="Note 2 2 5 2" xfId="33435"/>
    <cellStyle name="Note 2 2 5 2 2" xfId="33436"/>
    <cellStyle name="Note 2 2 5 2 2 2" xfId="33437"/>
    <cellStyle name="Note 2 2 5 2 3" xfId="33438"/>
    <cellStyle name="Note 2 2 5 2 3 2" xfId="33439"/>
    <cellStyle name="Note 2 2 5 2 4" xfId="33440"/>
    <cellStyle name="Note 2 2 5 2 5" xfId="33441"/>
    <cellStyle name="Note 2 2 5 3" xfId="33442"/>
    <cellStyle name="Note 2 2 5 3 2" xfId="33443"/>
    <cellStyle name="Note 2 2 5 3 2 2" xfId="33444"/>
    <cellStyle name="Note 2 2 5 3 3" xfId="33445"/>
    <cellStyle name="Note 2 2 5 3 4" xfId="33446"/>
    <cellStyle name="Note 2 2 5 4" xfId="33447"/>
    <cellStyle name="Note 2 2 5 4 2" xfId="33448"/>
    <cellStyle name="Note 2 2 5 4 2 2" xfId="33449"/>
    <cellStyle name="Note 2 2 5 4 3" xfId="33450"/>
    <cellStyle name="Note 2 2 5 4 4" xfId="33451"/>
    <cellStyle name="Note 2 2 5 5" xfId="33452"/>
    <cellStyle name="Note 2 2 5 5 2" xfId="33453"/>
    <cellStyle name="Note 2 2 5 5 2 2" xfId="33454"/>
    <cellStyle name="Note 2 2 5 5 3" xfId="33455"/>
    <cellStyle name="Note 2 2 5 5 4" xfId="33456"/>
    <cellStyle name="Note 2 2 5 6" xfId="33457"/>
    <cellStyle name="Note 2 2 5 6 2" xfId="33458"/>
    <cellStyle name="Note 2 2 5 6 2 2" xfId="33459"/>
    <cellStyle name="Note 2 2 5 6 3" xfId="33460"/>
    <cellStyle name="Note 2 2 5 6 4" xfId="33461"/>
    <cellStyle name="Note 2 2 5 7" xfId="33462"/>
    <cellStyle name="Note 2 2 5 7 2" xfId="33463"/>
    <cellStyle name="Note 2 2 5 7 2 2" xfId="33464"/>
    <cellStyle name="Note 2 2 5 7 3" xfId="33465"/>
    <cellStyle name="Note 2 2 5 7 4" xfId="33466"/>
    <cellStyle name="Note 2 2 5 8" xfId="33467"/>
    <cellStyle name="Note 2 2 5 8 2" xfId="33468"/>
    <cellStyle name="Note 2 2 5 8 2 2" xfId="33469"/>
    <cellStyle name="Note 2 2 5 8 3" xfId="33470"/>
    <cellStyle name="Note 2 2 5 8 4" xfId="33471"/>
    <cellStyle name="Note 2 2 5 9" xfId="33472"/>
    <cellStyle name="Note 2 2 5 9 2" xfId="33473"/>
    <cellStyle name="Note 2 2 5 9 2 2" xfId="33474"/>
    <cellStyle name="Note 2 2 5 9 3" xfId="33475"/>
    <cellStyle name="Note 2 2 5 9 4" xfId="33476"/>
    <cellStyle name="Note 2 2 6" xfId="33477"/>
    <cellStyle name="Note 2 2 6 10" xfId="33478"/>
    <cellStyle name="Note 2 2 6 10 2" xfId="33479"/>
    <cellStyle name="Note 2 2 6 10 2 2" xfId="33480"/>
    <cellStyle name="Note 2 2 6 10 3" xfId="33481"/>
    <cellStyle name="Note 2 2 6 10 4" xfId="33482"/>
    <cellStyle name="Note 2 2 6 11" xfId="33483"/>
    <cellStyle name="Note 2 2 6 11 2" xfId="33484"/>
    <cellStyle name="Note 2 2 6 12" xfId="33485"/>
    <cellStyle name="Note 2 2 6 12 2" xfId="33486"/>
    <cellStyle name="Note 2 2 6 13" xfId="33487"/>
    <cellStyle name="Note 2 2 6 14" xfId="33488"/>
    <cellStyle name="Note 2 2 6 2" xfId="33489"/>
    <cellStyle name="Note 2 2 6 2 2" xfId="33490"/>
    <cellStyle name="Note 2 2 6 2 2 2" xfId="33491"/>
    <cellStyle name="Note 2 2 6 2 3" xfId="33492"/>
    <cellStyle name="Note 2 2 6 2 3 2" xfId="33493"/>
    <cellStyle name="Note 2 2 6 2 4" xfId="33494"/>
    <cellStyle name="Note 2 2 6 2 5" xfId="33495"/>
    <cellStyle name="Note 2 2 6 3" xfId="33496"/>
    <cellStyle name="Note 2 2 6 3 2" xfId="33497"/>
    <cellStyle name="Note 2 2 6 3 2 2" xfId="33498"/>
    <cellStyle name="Note 2 2 6 3 3" xfId="33499"/>
    <cellStyle name="Note 2 2 6 3 4" xfId="33500"/>
    <cellStyle name="Note 2 2 6 4" xfId="33501"/>
    <cellStyle name="Note 2 2 6 4 2" xfId="33502"/>
    <cellStyle name="Note 2 2 6 4 2 2" xfId="33503"/>
    <cellStyle name="Note 2 2 6 4 3" xfId="33504"/>
    <cellStyle name="Note 2 2 6 4 4" xfId="33505"/>
    <cellStyle name="Note 2 2 6 5" xfId="33506"/>
    <cellStyle name="Note 2 2 6 5 2" xfId="33507"/>
    <cellStyle name="Note 2 2 6 5 2 2" xfId="33508"/>
    <cellStyle name="Note 2 2 6 5 3" xfId="33509"/>
    <cellStyle name="Note 2 2 6 5 4" xfId="33510"/>
    <cellStyle name="Note 2 2 6 6" xfId="33511"/>
    <cellStyle name="Note 2 2 6 6 2" xfId="33512"/>
    <cellStyle name="Note 2 2 6 6 2 2" xfId="33513"/>
    <cellStyle name="Note 2 2 6 6 3" xfId="33514"/>
    <cellStyle name="Note 2 2 6 6 4" xfId="33515"/>
    <cellStyle name="Note 2 2 6 7" xfId="33516"/>
    <cellStyle name="Note 2 2 6 7 2" xfId="33517"/>
    <cellStyle name="Note 2 2 6 7 2 2" xfId="33518"/>
    <cellStyle name="Note 2 2 6 7 3" xfId="33519"/>
    <cellStyle name="Note 2 2 6 7 4" xfId="33520"/>
    <cellStyle name="Note 2 2 6 8" xfId="33521"/>
    <cellStyle name="Note 2 2 6 8 2" xfId="33522"/>
    <cellStyle name="Note 2 2 6 8 2 2" xfId="33523"/>
    <cellStyle name="Note 2 2 6 8 3" xfId="33524"/>
    <cellStyle name="Note 2 2 6 8 4" xfId="33525"/>
    <cellStyle name="Note 2 2 6 9" xfId="33526"/>
    <cellStyle name="Note 2 2 6 9 2" xfId="33527"/>
    <cellStyle name="Note 2 2 6 9 2 2" xfId="33528"/>
    <cellStyle name="Note 2 2 6 9 3" xfId="33529"/>
    <cellStyle name="Note 2 2 6 9 4" xfId="33530"/>
    <cellStyle name="Note 2 2 7" xfId="33531"/>
    <cellStyle name="Note 2 2 7 10" xfId="33532"/>
    <cellStyle name="Note 2 2 7 10 2" xfId="33533"/>
    <cellStyle name="Note 2 2 7 11" xfId="33534"/>
    <cellStyle name="Note 2 2 7 11 2" xfId="33535"/>
    <cellStyle name="Note 2 2 7 12" xfId="33536"/>
    <cellStyle name="Note 2 2 7 13" xfId="33537"/>
    <cellStyle name="Note 2 2 7 2" xfId="33538"/>
    <cellStyle name="Note 2 2 7 2 2" xfId="33539"/>
    <cellStyle name="Note 2 2 7 2 2 2" xfId="33540"/>
    <cellStyle name="Note 2 2 7 2 3" xfId="33541"/>
    <cellStyle name="Note 2 2 7 2 4" xfId="33542"/>
    <cellStyle name="Note 2 2 7 3" xfId="33543"/>
    <cellStyle name="Note 2 2 7 3 2" xfId="33544"/>
    <cellStyle name="Note 2 2 7 3 2 2" xfId="33545"/>
    <cellStyle name="Note 2 2 7 3 3" xfId="33546"/>
    <cellStyle name="Note 2 2 7 3 4" xfId="33547"/>
    <cellStyle name="Note 2 2 7 4" xfId="33548"/>
    <cellStyle name="Note 2 2 7 4 2" xfId="33549"/>
    <cellStyle name="Note 2 2 7 4 2 2" xfId="33550"/>
    <cellStyle name="Note 2 2 7 4 3" xfId="33551"/>
    <cellStyle name="Note 2 2 7 4 4" xfId="33552"/>
    <cellStyle name="Note 2 2 7 5" xfId="33553"/>
    <cellStyle name="Note 2 2 7 5 2" xfId="33554"/>
    <cellStyle name="Note 2 2 7 5 2 2" xfId="33555"/>
    <cellStyle name="Note 2 2 7 5 3" xfId="33556"/>
    <cellStyle name="Note 2 2 7 5 4" xfId="33557"/>
    <cellStyle name="Note 2 2 7 6" xfId="33558"/>
    <cellStyle name="Note 2 2 7 6 2" xfId="33559"/>
    <cellStyle name="Note 2 2 7 6 2 2" xfId="33560"/>
    <cellStyle name="Note 2 2 7 6 3" xfId="33561"/>
    <cellStyle name="Note 2 2 7 6 4" xfId="33562"/>
    <cellStyle name="Note 2 2 7 7" xfId="33563"/>
    <cellStyle name="Note 2 2 7 7 2" xfId="33564"/>
    <cellStyle name="Note 2 2 7 7 2 2" xfId="33565"/>
    <cellStyle name="Note 2 2 7 7 3" xfId="33566"/>
    <cellStyle name="Note 2 2 7 7 4" xfId="33567"/>
    <cellStyle name="Note 2 2 7 8" xfId="33568"/>
    <cellStyle name="Note 2 2 7 8 2" xfId="33569"/>
    <cellStyle name="Note 2 2 7 8 2 2" xfId="33570"/>
    <cellStyle name="Note 2 2 7 8 3" xfId="33571"/>
    <cellStyle name="Note 2 2 7 8 4" xfId="33572"/>
    <cellStyle name="Note 2 2 7 9" xfId="33573"/>
    <cellStyle name="Note 2 2 7 9 2" xfId="33574"/>
    <cellStyle name="Note 2 2 7 9 2 2" xfId="33575"/>
    <cellStyle name="Note 2 2 7 9 3" xfId="33576"/>
    <cellStyle name="Note 2 2 7 9 4" xfId="33577"/>
    <cellStyle name="Note 2 2 8" xfId="33578"/>
    <cellStyle name="Note 2 2 8 2" xfId="33579"/>
    <cellStyle name="Note 2 2 8 2 2" xfId="33580"/>
    <cellStyle name="Note 2 2 8 3" xfId="33581"/>
    <cellStyle name="Note 2 2 8 4" xfId="33582"/>
    <cellStyle name="Note 2 2 9" xfId="33583"/>
    <cellStyle name="Note 2 2 9 2" xfId="33584"/>
    <cellStyle name="Note 2 2 9 2 2" xfId="33585"/>
    <cellStyle name="Note 2 2 9 3" xfId="33586"/>
    <cellStyle name="Note 2 2 9 4" xfId="33587"/>
    <cellStyle name="Note 2 20" xfId="33588"/>
    <cellStyle name="Note 2 20 2" xfId="33589"/>
    <cellStyle name="Note 2 20 2 2" xfId="33590"/>
    <cellStyle name="Note 2 20 3" xfId="33591"/>
    <cellStyle name="Note 2 20 4" xfId="33592"/>
    <cellStyle name="Note 2 21" xfId="33593"/>
    <cellStyle name="Note 2 22" xfId="33594"/>
    <cellStyle name="Note 2 3" xfId="33595"/>
    <cellStyle name="Note 2 3 10" xfId="33596"/>
    <cellStyle name="Note 2 3 10 2" xfId="33597"/>
    <cellStyle name="Note 2 3 10 2 2" xfId="33598"/>
    <cellStyle name="Note 2 3 10 3" xfId="33599"/>
    <cellStyle name="Note 2 3 10 4" xfId="33600"/>
    <cellStyle name="Note 2 3 11" xfId="33601"/>
    <cellStyle name="Note 2 3 11 2" xfId="33602"/>
    <cellStyle name="Note 2 3 11 2 2" xfId="33603"/>
    <cellStyle name="Note 2 3 11 3" xfId="33604"/>
    <cellStyle name="Note 2 3 11 4" xfId="33605"/>
    <cellStyle name="Note 2 3 12" xfId="33606"/>
    <cellStyle name="Note 2 3 12 2" xfId="33607"/>
    <cellStyle name="Note 2 3 12 2 2" xfId="33608"/>
    <cellStyle name="Note 2 3 12 3" xfId="33609"/>
    <cellStyle name="Note 2 3 12 4" xfId="33610"/>
    <cellStyle name="Note 2 3 13" xfId="33611"/>
    <cellStyle name="Note 2 3 13 2" xfId="33612"/>
    <cellStyle name="Note 2 3 13 2 2" xfId="33613"/>
    <cellStyle name="Note 2 3 13 3" xfId="33614"/>
    <cellStyle name="Note 2 3 13 4" xfId="33615"/>
    <cellStyle name="Note 2 3 14" xfId="33616"/>
    <cellStyle name="Note 2 3 14 2" xfId="33617"/>
    <cellStyle name="Note 2 3 14 2 2" xfId="33618"/>
    <cellStyle name="Note 2 3 14 3" xfId="33619"/>
    <cellStyle name="Note 2 3 14 4" xfId="33620"/>
    <cellStyle name="Note 2 3 15" xfId="33621"/>
    <cellStyle name="Note 2 3 15 2" xfId="33622"/>
    <cellStyle name="Note 2 3 15 2 2" xfId="33623"/>
    <cellStyle name="Note 2 3 15 3" xfId="33624"/>
    <cellStyle name="Note 2 3 15 4" xfId="33625"/>
    <cellStyle name="Note 2 3 16" xfId="33626"/>
    <cellStyle name="Note 2 3 16 2" xfId="33627"/>
    <cellStyle name="Note 2 3 16 2 2" xfId="33628"/>
    <cellStyle name="Note 2 3 16 3" xfId="33629"/>
    <cellStyle name="Note 2 3 16 4" xfId="33630"/>
    <cellStyle name="Note 2 3 17" xfId="33631"/>
    <cellStyle name="Note 2 3 18" xfId="33632"/>
    <cellStyle name="Note 2 3 2" xfId="33633"/>
    <cellStyle name="Note 2 3 2 10" xfId="33634"/>
    <cellStyle name="Note 2 3 2 10 2" xfId="33635"/>
    <cellStyle name="Note 2 3 2 10 2 2" xfId="33636"/>
    <cellStyle name="Note 2 3 2 10 3" xfId="33637"/>
    <cellStyle name="Note 2 3 2 10 4" xfId="33638"/>
    <cellStyle name="Note 2 3 2 11" xfId="33639"/>
    <cellStyle name="Note 2 3 2 11 2" xfId="33640"/>
    <cellStyle name="Note 2 3 2 11 2 2" xfId="33641"/>
    <cellStyle name="Note 2 3 2 11 3" xfId="33642"/>
    <cellStyle name="Note 2 3 2 11 4" xfId="33643"/>
    <cellStyle name="Note 2 3 2 12" xfId="33644"/>
    <cellStyle name="Note 2 3 2 12 2" xfId="33645"/>
    <cellStyle name="Note 2 3 2 12 2 2" xfId="33646"/>
    <cellStyle name="Note 2 3 2 12 3" xfId="33647"/>
    <cellStyle name="Note 2 3 2 12 4" xfId="33648"/>
    <cellStyle name="Note 2 3 2 13" xfId="33649"/>
    <cellStyle name="Note 2 3 2 13 2" xfId="33650"/>
    <cellStyle name="Note 2 3 2 13 2 2" xfId="33651"/>
    <cellStyle name="Note 2 3 2 13 3" xfId="33652"/>
    <cellStyle name="Note 2 3 2 13 4" xfId="33653"/>
    <cellStyle name="Note 2 3 2 14" xfId="33654"/>
    <cellStyle name="Note 2 3 2 14 2" xfId="33655"/>
    <cellStyle name="Note 2 3 2 14 2 2" xfId="33656"/>
    <cellStyle name="Note 2 3 2 14 3" xfId="33657"/>
    <cellStyle name="Note 2 3 2 14 4" xfId="33658"/>
    <cellStyle name="Note 2 3 2 15" xfId="33659"/>
    <cellStyle name="Note 2 3 2 15 2" xfId="33660"/>
    <cellStyle name="Note 2 3 2 15 2 2" xfId="33661"/>
    <cellStyle name="Note 2 3 2 15 3" xfId="33662"/>
    <cellStyle name="Note 2 3 2 15 4" xfId="33663"/>
    <cellStyle name="Note 2 3 2 16" xfId="33664"/>
    <cellStyle name="Note 2 3 2 17" xfId="33665"/>
    <cellStyle name="Note 2 3 2 2" xfId="33666"/>
    <cellStyle name="Note 2 3 2 2 10" xfId="33667"/>
    <cellStyle name="Note 2 3 2 2 10 2" xfId="33668"/>
    <cellStyle name="Note 2 3 2 2 10 2 2" xfId="33669"/>
    <cellStyle name="Note 2 3 2 2 10 3" xfId="33670"/>
    <cellStyle name="Note 2 3 2 2 10 4" xfId="33671"/>
    <cellStyle name="Note 2 3 2 2 11" xfId="33672"/>
    <cellStyle name="Note 2 3 2 2 11 2" xfId="33673"/>
    <cellStyle name="Note 2 3 2 2 11 2 2" xfId="33674"/>
    <cellStyle name="Note 2 3 2 2 11 3" xfId="33675"/>
    <cellStyle name="Note 2 3 2 2 11 4" xfId="33676"/>
    <cellStyle name="Note 2 3 2 2 12" xfId="33677"/>
    <cellStyle name="Note 2 3 2 2 12 2" xfId="33678"/>
    <cellStyle name="Note 2 3 2 2 12 2 2" xfId="33679"/>
    <cellStyle name="Note 2 3 2 2 12 3" xfId="33680"/>
    <cellStyle name="Note 2 3 2 2 12 4" xfId="33681"/>
    <cellStyle name="Note 2 3 2 2 13" xfId="33682"/>
    <cellStyle name="Note 2 3 2 2 13 2" xfId="33683"/>
    <cellStyle name="Note 2 3 2 2 13 2 2" xfId="33684"/>
    <cellStyle name="Note 2 3 2 2 13 3" xfId="33685"/>
    <cellStyle name="Note 2 3 2 2 13 4" xfId="33686"/>
    <cellStyle name="Note 2 3 2 2 14" xfId="33687"/>
    <cellStyle name="Note 2 3 2 2 14 2" xfId="33688"/>
    <cellStyle name="Note 2 3 2 2 15" xfId="33689"/>
    <cellStyle name="Note 2 3 2 2 15 2" xfId="33690"/>
    <cellStyle name="Note 2 3 2 2 16" xfId="33691"/>
    <cellStyle name="Note 2 3 2 2 17" xfId="33692"/>
    <cellStyle name="Note 2 3 2 2 2" xfId="33693"/>
    <cellStyle name="Note 2 3 2 2 2 10" xfId="33694"/>
    <cellStyle name="Note 2 3 2 2 2 10 2" xfId="33695"/>
    <cellStyle name="Note 2 3 2 2 2 10 2 2" xfId="33696"/>
    <cellStyle name="Note 2 3 2 2 2 10 3" xfId="33697"/>
    <cellStyle name="Note 2 3 2 2 2 10 4" xfId="33698"/>
    <cellStyle name="Note 2 3 2 2 2 11" xfId="33699"/>
    <cellStyle name="Note 2 3 2 2 2 11 2" xfId="33700"/>
    <cellStyle name="Note 2 3 2 2 2 12" xfId="33701"/>
    <cellStyle name="Note 2 3 2 2 2 12 2" xfId="33702"/>
    <cellStyle name="Note 2 3 2 2 2 13" xfId="33703"/>
    <cellStyle name="Note 2 3 2 2 2 14" xfId="33704"/>
    <cellStyle name="Note 2 3 2 2 2 2" xfId="33705"/>
    <cellStyle name="Note 2 3 2 2 2 2 2" xfId="33706"/>
    <cellStyle name="Note 2 3 2 2 2 2 2 2" xfId="33707"/>
    <cellStyle name="Note 2 3 2 2 2 2 3" xfId="33708"/>
    <cellStyle name="Note 2 3 2 2 2 2 3 2" xfId="33709"/>
    <cellStyle name="Note 2 3 2 2 2 2 4" xfId="33710"/>
    <cellStyle name="Note 2 3 2 2 2 2 5" xfId="33711"/>
    <cellStyle name="Note 2 3 2 2 2 3" xfId="33712"/>
    <cellStyle name="Note 2 3 2 2 2 3 2" xfId="33713"/>
    <cellStyle name="Note 2 3 2 2 2 3 2 2" xfId="33714"/>
    <cellStyle name="Note 2 3 2 2 2 3 3" xfId="33715"/>
    <cellStyle name="Note 2 3 2 2 2 3 4" xfId="33716"/>
    <cellStyle name="Note 2 3 2 2 2 4" xfId="33717"/>
    <cellStyle name="Note 2 3 2 2 2 4 2" xfId="33718"/>
    <cellStyle name="Note 2 3 2 2 2 4 2 2" xfId="33719"/>
    <cellStyle name="Note 2 3 2 2 2 4 3" xfId="33720"/>
    <cellStyle name="Note 2 3 2 2 2 4 4" xfId="33721"/>
    <cellStyle name="Note 2 3 2 2 2 5" xfId="33722"/>
    <cellStyle name="Note 2 3 2 2 2 5 2" xfId="33723"/>
    <cellStyle name="Note 2 3 2 2 2 5 2 2" xfId="33724"/>
    <cellStyle name="Note 2 3 2 2 2 5 3" xfId="33725"/>
    <cellStyle name="Note 2 3 2 2 2 5 4" xfId="33726"/>
    <cellStyle name="Note 2 3 2 2 2 6" xfId="33727"/>
    <cellStyle name="Note 2 3 2 2 2 6 2" xfId="33728"/>
    <cellStyle name="Note 2 3 2 2 2 6 2 2" xfId="33729"/>
    <cellStyle name="Note 2 3 2 2 2 6 3" xfId="33730"/>
    <cellStyle name="Note 2 3 2 2 2 6 4" xfId="33731"/>
    <cellStyle name="Note 2 3 2 2 2 7" xfId="33732"/>
    <cellStyle name="Note 2 3 2 2 2 7 2" xfId="33733"/>
    <cellStyle name="Note 2 3 2 2 2 7 2 2" xfId="33734"/>
    <cellStyle name="Note 2 3 2 2 2 7 3" xfId="33735"/>
    <cellStyle name="Note 2 3 2 2 2 7 4" xfId="33736"/>
    <cellStyle name="Note 2 3 2 2 2 8" xfId="33737"/>
    <cellStyle name="Note 2 3 2 2 2 8 2" xfId="33738"/>
    <cellStyle name="Note 2 3 2 2 2 8 2 2" xfId="33739"/>
    <cellStyle name="Note 2 3 2 2 2 8 3" xfId="33740"/>
    <cellStyle name="Note 2 3 2 2 2 8 4" xfId="33741"/>
    <cellStyle name="Note 2 3 2 2 2 9" xfId="33742"/>
    <cellStyle name="Note 2 3 2 2 2 9 2" xfId="33743"/>
    <cellStyle name="Note 2 3 2 2 2 9 2 2" xfId="33744"/>
    <cellStyle name="Note 2 3 2 2 2 9 3" xfId="33745"/>
    <cellStyle name="Note 2 3 2 2 2 9 4" xfId="33746"/>
    <cellStyle name="Note 2 3 2 2 3" xfId="33747"/>
    <cellStyle name="Note 2 3 2 2 3 10" xfId="33748"/>
    <cellStyle name="Note 2 3 2 2 3 10 2" xfId="33749"/>
    <cellStyle name="Note 2 3 2 2 3 10 2 2" xfId="33750"/>
    <cellStyle name="Note 2 3 2 2 3 10 3" xfId="33751"/>
    <cellStyle name="Note 2 3 2 2 3 10 4" xfId="33752"/>
    <cellStyle name="Note 2 3 2 2 3 11" xfId="33753"/>
    <cellStyle name="Note 2 3 2 2 3 11 2" xfId="33754"/>
    <cellStyle name="Note 2 3 2 2 3 12" xfId="33755"/>
    <cellStyle name="Note 2 3 2 2 3 12 2" xfId="33756"/>
    <cellStyle name="Note 2 3 2 2 3 13" xfId="33757"/>
    <cellStyle name="Note 2 3 2 2 3 14" xfId="33758"/>
    <cellStyle name="Note 2 3 2 2 3 2" xfId="33759"/>
    <cellStyle name="Note 2 3 2 2 3 2 2" xfId="33760"/>
    <cellStyle name="Note 2 3 2 2 3 2 2 2" xfId="33761"/>
    <cellStyle name="Note 2 3 2 2 3 2 3" xfId="33762"/>
    <cellStyle name="Note 2 3 2 2 3 2 3 2" xfId="33763"/>
    <cellStyle name="Note 2 3 2 2 3 2 4" xfId="33764"/>
    <cellStyle name="Note 2 3 2 2 3 2 5" xfId="33765"/>
    <cellStyle name="Note 2 3 2 2 3 3" xfId="33766"/>
    <cellStyle name="Note 2 3 2 2 3 3 2" xfId="33767"/>
    <cellStyle name="Note 2 3 2 2 3 3 2 2" xfId="33768"/>
    <cellStyle name="Note 2 3 2 2 3 3 3" xfId="33769"/>
    <cellStyle name="Note 2 3 2 2 3 3 4" xfId="33770"/>
    <cellStyle name="Note 2 3 2 2 3 4" xfId="33771"/>
    <cellStyle name="Note 2 3 2 2 3 4 2" xfId="33772"/>
    <cellStyle name="Note 2 3 2 2 3 4 2 2" xfId="33773"/>
    <cellStyle name="Note 2 3 2 2 3 4 3" xfId="33774"/>
    <cellStyle name="Note 2 3 2 2 3 4 4" xfId="33775"/>
    <cellStyle name="Note 2 3 2 2 3 5" xfId="33776"/>
    <cellStyle name="Note 2 3 2 2 3 5 2" xfId="33777"/>
    <cellStyle name="Note 2 3 2 2 3 5 2 2" xfId="33778"/>
    <cellStyle name="Note 2 3 2 2 3 5 3" xfId="33779"/>
    <cellStyle name="Note 2 3 2 2 3 5 4" xfId="33780"/>
    <cellStyle name="Note 2 3 2 2 3 6" xfId="33781"/>
    <cellStyle name="Note 2 3 2 2 3 6 2" xfId="33782"/>
    <cellStyle name="Note 2 3 2 2 3 6 2 2" xfId="33783"/>
    <cellStyle name="Note 2 3 2 2 3 6 3" xfId="33784"/>
    <cellStyle name="Note 2 3 2 2 3 6 4" xfId="33785"/>
    <cellStyle name="Note 2 3 2 2 3 7" xfId="33786"/>
    <cellStyle name="Note 2 3 2 2 3 7 2" xfId="33787"/>
    <cellStyle name="Note 2 3 2 2 3 7 2 2" xfId="33788"/>
    <cellStyle name="Note 2 3 2 2 3 7 3" xfId="33789"/>
    <cellStyle name="Note 2 3 2 2 3 7 4" xfId="33790"/>
    <cellStyle name="Note 2 3 2 2 3 8" xfId="33791"/>
    <cellStyle name="Note 2 3 2 2 3 8 2" xfId="33792"/>
    <cellStyle name="Note 2 3 2 2 3 8 2 2" xfId="33793"/>
    <cellStyle name="Note 2 3 2 2 3 8 3" xfId="33794"/>
    <cellStyle name="Note 2 3 2 2 3 8 4" xfId="33795"/>
    <cellStyle name="Note 2 3 2 2 3 9" xfId="33796"/>
    <cellStyle name="Note 2 3 2 2 3 9 2" xfId="33797"/>
    <cellStyle name="Note 2 3 2 2 3 9 2 2" xfId="33798"/>
    <cellStyle name="Note 2 3 2 2 3 9 3" xfId="33799"/>
    <cellStyle name="Note 2 3 2 2 3 9 4" xfId="33800"/>
    <cellStyle name="Note 2 3 2 2 4" xfId="33801"/>
    <cellStyle name="Note 2 3 2 2 4 10" xfId="33802"/>
    <cellStyle name="Note 2 3 2 2 4 10 2" xfId="33803"/>
    <cellStyle name="Note 2 3 2 2 4 11" xfId="33804"/>
    <cellStyle name="Note 2 3 2 2 4 11 2" xfId="33805"/>
    <cellStyle name="Note 2 3 2 2 4 12" xfId="33806"/>
    <cellStyle name="Note 2 3 2 2 4 13" xfId="33807"/>
    <cellStyle name="Note 2 3 2 2 4 2" xfId="33808"/>
    <cellStyle name="Note 2 3 2 2 4 2 2" xfId="33809"/>
    <cellStyle name="Note 2 3 2 2 4 2 2 2" xfId="33810"/>
    <cellStyle name="Note 2 3 2 2 4 2 3" xfId="33811"/>
    <cellStyle name="Note 2 3 2 2 4 2 4" xfId="33812"/>
    <cellStyle name="Note 2 3 2 2 4 3" xfId="33813"/>
    <cellStyle name="Note 2 3 2 2 4 3 2" xfId="33814"/>
    <cellStyle name="Note 2 3 2 2 4 3 2 2" xfId="33815"/>
    <cellStyle name="Note 2 3 2 2 4 3 3" xfId="33816"/>
    <cellStyle name="Note 2 3 2 2 4 3 4" xfId="33817"/>
    <cellStyle name="Note 2 3 2 2 4 4" xfId="33818"/>
    <cellStyle name="Note 2 3 2 2 4 4 2" xfId="33819"/>
    <cellStyle name="Note 2 3 2 2 4 4 2 2" xfId="33820"/>
    <cellStyle name="Note 2 3 2 2 4 4 3" xfId="33821"/>
    <cellStyle name="Note 2 3 2 2 4 4 4" xfId="33822"/>
    <cellStyle name="Note 2 3 2 2 4 5" xfId="33823"/>
    <cellStyle name="Note 2 3 2 2 4 5 2" xfId="33824"/>
    <cellStyle name="Note 2 3 2 2 4 5 2 2" xfId="33825"/>
    <cellStyle name="Note 2 3 2 2 4 5 3" xfId="33826"/>
    <cellStyle name="Note 2 3 2 2 4 5 4" xfId="33827"/>
    <cellStyle name="Note 2 3 2 2 4 6" xfId="33828"/>
    <cellStyle name="Note 2 3 2 2 4 6 2" xfId="33829"/>
    <cellStyle name="Note 2 3 2 2 4 6 2 2" xfId="33830"/>
    <cellStyle name="Note 2 3 2 2 4 6 3" xfId="33831"/>
    <cellStyle name="Note 2 3 2 2 4 6 4" xfId="33832"/>
    <cellStyle name="Note 2 3 2 2 4 7" xfId="33833"/>
    <cellStyle name="Note 2 3 2 2 4 7 2" xfId="33834"/>
    <cellStyle name="Note 2 3 2 2 4 7 2 2" xfId="33835"/>
    <cellStyle name="Note 2 3 2 2 4 7 3" xfId="33836"/>
    <cellStyle name="Note 2 3 2 2 4 7 4" xfId="33837"/>
    <cellStyle name="Note 2 3 2 2 4 8" xfId="33838"/>
    <cellStyle name="Note 2 3 2 2 4 8 2" xfId="33839"/>
    <cellStyle name="Note 2 3 2 2 4 8 2 2" xfId="33840"/>
    <cellStyle name="Note 2 3 2 2 4 8 3" xfId="33841"/>
    <cellStyle name="Note 2 3 2 2 4 8 4" xfId="33842"/>
    <cellStyle name="Note 2 3 2 2 4 9" xfId="33843"/>
    <cellStyle name="Note 2 3 2 2 4 9 2" xfId="33844"/>
    <cellStyle name="Note 2 3 2 2 4 9 2 2" xfId="33845"/>
    <cellStyle name="Note 2 3 2 2 4 9 3" xfId="33846"/>
    <cellStyle name="Note 2 3 2 2 4 9 4" xfId="33847"/>
    <cellStyle name="Note 2 3 2 2 5" xfId="33848"/>
    <cellStyle name="Note 2 3 2 2 5 2" xfId="33849"/>
    <cellStyle name="Note 2 3 2 2 5 2 2" xfId="33850"/>
    <cellStyle name="Note 2 3 2 2 5 3" xfId="33851"/>
    <cellStyle name="Note 2 3 2 2 5 4" xfId="33852"/>
    <cellStyle name="Note 2 3 2 2 6" xfId="33853"/>
    <cellStyle name="Note 2 3 2 2 6 2" xfId="33854"/>
    <cellStyle name="Note 2 3 2 2 6 2 2" xfId="33855"/>
    <cellStyle name="Note 2 3 2 2 6 3" xfId="33856"/>
    <cellStyle name="Note 2 3 2 2 6 4" xfId="33857"/>
    <cellStyle name="Note 2 3 2 2 7" xfId="33858"/>
    <cellStyle name="Note 2 3 2 2 7 2" xfId="33859"/>
    <cellStyle name="Note 2 3 2 2 7 2 2" xfId="33860"/>
    <cellStyle name="Note 2 3 2 2 7 3" xfId="33861"/>
    <cellStyle name="Note 2 3 2 2 7 4" xfId="33862"/>
    <cellStyle name="Note 2 3 2 2 8" xfId="33863"/>
    <cellStyle name="Note 2 3 2 2 8 2" xfId="33864"/>
    <cellStyle name="Note 2 3 2 2 8 2 2" xfId="33865"/>
    <cellStyle name="Note 2 3 2 2 8 3" xfId="33866"/>
    <cellStyle name="Note 2 3 2 2 8 4" xfId="33867"/>
    <cellStyle name="Note 2 3 2 2 9" xfId="33868"/>
    <cellStyle name="Note 2 3 2 2 9 2" xfId="33869"/>
    <cellStyle name="Note 2 3 2 2 9 2 2" xfId="33870"/>
    <cellStyle name="Note 2 3 2 2 9 3" xfId="33871"/>
    <cellStyle name="Note 2 3 2 2 9 4" xfId="33872"/>
    <cellStyle name="Note 2 3 2 3" xfId="33873"/>
    <cellStyle name="Note 2 3 2 3 10" xfId="33874"/>
    <cellStyle name="Note 2 3 2 3 10 2" xfId="33875"/>
    <cellStyle name="Note 2 3 2 3 10 2 2" xfId="33876"/>
    <cellStyle name="Note 2 3 2 3 10 3" xfId="33877"/>
    <cellStyle name="Note 2 3 2 3 10 4" xfId="33878"/>
    <cellStyle name="Note 2 3 2 3 11" xfId="33879"/>
    <cellStyle name="Note 2 3 2 3 11 2" xfId="33880"/>
    <cellStyle name="Note 2 3 2 3 11 2 2" xfId="33881"/>
    <cellStyle name="Note 2 3 2 3 11 3" xfId="33882"/>
    <cellStyle name="Note 2 3 2 3 11 4" xfId="33883"/>
    <cellStyle name="Note 2 3 2 3 12" xfId="33884"/>
    <cellStyle name="Note 2 3 2 3 12 2" xfId="33885"/>
    <cellStyle name="Note 2 3 2 3 12 2 2" xfId="33886"/>
    <cellStyle name="Note 2 3 2 3 12 3" xfId="33887"/>
    <cellStyle name="Note 2 3 2 3 12 4" xfId="33888"/>
    <cellStyle name="Note 2 3 2 3 13" xfId="33889"/>
    <cellStyle name="Note 2 3 2 3 13 2" xfId="33890"/>
    <cellStyle name="Note 2 3 2 3 13 2 2" xfId="33891"/>
    <cellStyle name="Note 2 3 2 3 13 3" xfId="33892"/>
    <cellStyle name="Note 2 3 2 3 13 4" xfId="33893"/>
    <cellStyle name="Note 2 3 2 3 14" xfId="33894"/>
    <cellStyle name="Note 2 3 2 3 14 2" xfId="33895"/>
    <cellStyle name="Note 2 3 2 3 15" xfId="33896"/>
    <cellStyle name="Note 2 3 2 3 15 2" xfId="33897"/>
    <cellStyle name="Note 2 3 2 3 16" xfId="33898"/>
    <cellStyle name="Note 2 3 2 3 17" xfId="33899"/>
    <cellStyle name="Note 2 3 2 3 2" xfId="33900"/>
    <cellStyle name="Note 2 3 2 3 2 10" xfId="33901"/>
    <cellStyle name="Note 2 3 2 3 2 10 2" xfId="33902"/>
    <cellStyle name="Note 2 3 2 3 2 10 2 2" xfId="33903"/>
    <cellStyle name="Note 2 3 2 3 2 10 3" xfId="33904"/>
    <cellStyle name="Note 2 3 2 3 2 10 4" xfId="33905"/>
    <cellStyle name="Note 2 3 2 3 2 11" xfId="33906"/>
    <cellStyle name="Note 2 3 2 3 2 11 2" xfId="33907"/>
    <cellStyle name="Note 2 3 2 3 2 12" xfId="33908"/>
    <cellStyle name="Note 2 3 2 3 2 12 2" xfId="33909"/>
    <cellStyle name="Note 2 3 2 3 2 13" xfId="33910"/>
    <cellStyle name="Note 2 3 2 3 2 14" xfId="33911"/>
    <cellStyle name="Note 2 3 2 3 2 2" xfId="33912"/>
    <cellStyle name="Note 2 3 2 3 2 2 2" xfId="33913"/>
    <cellStyle name="Note 2 3 2 3 2 2 2 2" xfId="33914"/>
    <cellStyle name="Note 2 3 2 3 2 2 3" xfId="33915"/>
    <cellStyle name="Note 2 3 2 3 2 2 3 2" xfId="33916"/>
    <cellStyle name="Note 2 3 2 3 2 2 4" xfId="33917"/>
    <cellStyle name="Note 2 3 2 3 2 2 5" xfId="33918"/>
    <cellStyle name="Note 2 3 2 3 2 3" xfId="33919"/>
    <cellStyle name="Note 2 3 2 3 2 3 2" xfId="33920"/>
    <cellStyle name="Note 2 3 2 3 2 3 2 2" xfId="33921"/>
    <cellStyle name="Note 2 3 2 3 2 3 3" xfId="33922"/>
    <cellStyle name="Note 2 3 2 3 2 3 4" xfId="33923"/>
    <cellStyle name="Note 2 3 2 3 2 4" xfId="33924"/>
    <cellStyle name="Note 2 3 2 3 2 4 2" xfId="33925"/>
    <cellStyle name="Note 2 3 2 3 2 4 2 2" xfId="33926"/>
    <cellStyle name="Note 2 3 2 3 2 4 3" xfId="33927"/>
    <cellStyle name="Note 2 3 2 3 2 4 4" xfId="33928"/>
    <cellStyle name="Note 2 3 2 3 2 5" xfId="33929"/>
    <cellStyle name="Note 2 3 2 3 2 5 2" xfId="33930"/>
    <cellStyle name="Note 2 3 2 3 2 5 2 2" xfId="33931"/>
    <cellStyle name="Note 2 3 2 3 2 5 3" xfId="33932"/>
    <cellStyle name="Note 2 3 2 3 2 5 4" xfId="33933"/>
    <cellStyle name="Note 2 3 2 3 2 6" xfId="33934"/>
    <cellStyle name="Note 2 3 2 3 2 6 2" xfId="33935"/>
    <cellStyle name="Note 2 3 2 3 2 6 2 2" xfId="33936"/>
    <cellStyle name="Note 2 3 2 3 2 6 3" xfId="33937"/>
    <cellStyle name="Note 2 3 2 3 2 6 4" xfId="33938"/>
    <cellStyle name="Note 2 3 2 3 2 7" xfId="33939"/>
    <cellStyle name="Note 2 3 2 3 2 7 2" xfId="33940"/>
    <cellStyle name="Note 2 3 2 3 2 7 2 2" xfId="33941"/>
    <cellStyle name="Note 2 3 2 3 2 7 3" xfId="33942"/>
    <cellStyle name="Note 2 3 2 3 2 7 4" xfId="33943"/>
    <cellStyle name="Note 2 3 2 3 2 8" xfId="33944"/>
    <cellStyle name="Note 2 3 2 3 2 8 2" xfId="33945"/>
    <cellStyle name="Note 2 3 2 3 2 8 2 2" xfId="33946"/>
    <cellStyle name="Note 2 3 2 3 2 8 3" xfId="33947"/>
    <cellStyle name="Note 2 3 2 3 2 8 4" xfId="33948"/>
    <cellStyle name="Note 2 3 2 3 2 9" xfId="33949"/>
    <cellStyle name="Note 2 3 2 3 2 9 2" xfId="33950"/>
    <cellStyle name="Note 2 3 2 3 2 9 2 2" xfId="33951"/>
    <cellStyle name="Note 2 3 2 3 2 9 3" xfId="33952"/>
    <cellStyle name="Note 2 3 2 3 2 9 4" xfId="33953"/>
    <cellStyle name="Note 2 3 2 3 3" xfId="33954"/>
    <cellStyle name="Note 2 3 2 3 3 10" xfId="33955"/>
    <cellStyle name="Note 2 3 2 3 3 10 2" xfId="33956"/>
    <cellStyle name="Note 2 3 2 3 3 10 2 2" xfId="33957"/>
    <cellStyle name="Note 2 3 2 3 3 10 3" xfId="33958"/>
    <cellStyle name="Note 2 3 2 3 3 10 4" xfId="33959"/>
    <cellStyle name="Note 2 3 2 3 3 11" xfId="33960"/>
    <cellStyle name="Note 2 3 2 3 3 11 2" xfId="33961"/>
    <cellStyle name="Note 2 3 2 3 3 12" xfId="33962"/>
    <cellStyle name="Note 2 3 2 3 3 12 2" xfId="33963"/>
    <cellStyle name="Note 2 3 2 3 3 13" xfId="33964"/>
    <cellStyle name="Note 2 3 2 3 3 14" xfId="33965"/>
    <cellStyle name="Note 2 3 2 3 3 2" xfId="33966"/>
    <cellStyle name="Note 2 3 2 3 3 2 2" xfId="33967"/>
    <cellStyle name="Note 2 3 2 3 3 2 2 2" xfId="33968"/>
    <cellStyle name="Note 2 3 2 3 3 2 3" xfId="33969"/>
    <cellStyle name="Note 2 3 2 3 3 2 3 2" xfId="33970"/>
    <cellStyle name="Note 2 3 2 3 3 2 4" xfId="33971"/>
    <cellStyle name="Note 2 3 2 3 3 2 5" xfId="33972"/>
    <cellStyle name="Note 2 3 2 3 3 3" xfId="33973"/>
    <cellStyle name="Note 2 3 2 3 3 3 2" xfId="33974"/>
    <cellStyle name="Note 2 3 2 3 3 3 2 2" xfId="33975"/>
    <cellStyle name="Note 2 3 2 3 3 3 3" xfId="33976"/>
    <cellStyle name="Note 2 3 2 3 3 3 4" xfId="33977"/>
    <cellStyle name="Note 2 3 2 3 3 4" xfId="33978"/>
    <cellStyle name="Note 2 3 2 3 3 4 2" xfId="33979"/>
    <cellStyle name="Note 2 3 2 3 3 4 2 2" xfId="33980"/>
    <cellStyle name="Note 2 3 2 3 3 4 3" xfId="33981"/>
    <cellStyle name="Note 2 3 2 3 3 4 4" xfId="33982"/>
    <cellStyle name="Note 2 3 2 3 3 5" xfId="33983"/>
    <cellStyle name="Note 2 3 2 3 3 5 2" xfId="33984"/>
    <cellStyle name="Note 2 3 2 3 3 5 2 2" xfId="33985"/>
    <cellStyle name="Note 2 3 2 3 3 5 3" xfId="33986"/>
    <cellStyle name="Note 2 3 2 3 3 5 4" xfId="33987"/>
    <cellStyle name="Note 2 3 2 3 3 6" xfId="33988"/>
    <cellStyle name="Note 2 3 2 3 3 6 2" xfId="33989"/>
    <cellStyle name="Note 2 3 2 3 3 6 2 2" xfId="33990"/>
    <cellStyle name="Note 2 3 2 3 3 6 3" xfId="33991"/>
    <cellStyle name="Note 2 3 2 3 3 6 4" xfId="33992"/>
    <cellStyle name="Note 2 3 2 3 3 7" xfId="33993"/>
    <cellStyle name="Note 2 3 2 3 3 7 2" xfId="33994"/>
    <cellStyle name="Note 2 3 2 3 3 7 2 2" xfId="33995"/>
    <cellStyle name="Note 2 3 2 3 3 7 3" xfId="33996"/>
    <cellStyle name="Note 2 3 2 3 3 7 4" xfId="33997"/>
    <cellStyle name="Note 2 3 2 3 3 8" xfId="33998"/>
    <cellStyle name="Note 2 3 2 3 3 8 2" xfId="33999"/>
    <cellStyle name="Note 2 3 2 3 3 8 2 2" xfId="34000"/>
    <cellStyle name="Note 2 3 2 3 3 8 3" xfId="34001"/>
    <cellStyle name="Note 2 3 2 3 3 8 4" xfId="34002"/>
    <cellStyle name="Note 2 3 2 3 3 9" xfId="34003"/>
    <cellStyle name="Note 2 3 2 3 3 9 2" xfId="34004"/>
    <cellStyle name="Note 2 3 2 3 3 9 2 2" xfId="34005"/>
    <cellStyle name="Note 2 3 2 3 3 9 3" xfId="34006"/>
    <cellStyle name="Note 2 3 2 3 3 9 4" xfId="34007"/>
    <cellStyle name="Note 2 3 2 3 4" xfId="34008"/>
    <cellStyle name="Note 2 3 2 3 4 10" xfId="34009"/>
    <cellStyle name="Note 2 3 2 3 4 10 2" xfId="34010"/>
    <cellStyle name="Note 2 3 2 3 4 11" xfId="34011"/>
    <cellStyle name="Note 2 3 2 3 4 11 2" xfId="34012"/>
    <cellStyle name="Note 2 3 2 3 4 12" xfId="34013"/>
    <cellStyle name="Note 2 3 2 3 4 13" xfId="34014"/>
    <cellStyle name="Note 2 3 2 3 4 2" xfId="34015"/>
    <cellStyle name="Note 2 3 2 3 4 2 2" xfId="34016"/>
    <cellStyle name="Note 2 3 2 3 4 2 2 2" xfId="34017"/>
    <cellStyle name="Note 2 3 2 3 4 2 3" xfId="34018"/>
    <cellStyle name="Note 2 3 2 3 4 2 4" xfId="34019"/>
    <cellStyle name="Note 2 3 2 3 4 3" xfId="34020"/>
    <cellStyle name="Note 2 3 2 3 4 3 2" xfId="34021"/>
    <cellStyle name="Note 2 3 2 3 4 3 2 2" xfId="34022"/>
    <cellStyle name="Note 2 3 2 3 4 3 3" xfId="34023"/>
    <cellStyle name="Note 2 3 2 3 4 3 4" xfId="34024"/>
    <cellStyle name="Note 2 3 2 3 4 4" xfId="34025"/>
    <cellStyle name="Note 2 3 2 3 4 4 2" xfId="34026"/>
    <cellStyle name="Note 2 3 2 3 4 4 2 2" xfId="34027"/>
    <cellStyle name="Note 2 3 2 3 4 4 3" xfId="34028"/>
    <cellStyle name="Note 2 3 2 3 4 4 4" xfId="34029"/>
    <cellStyle name="Note 2 3 2 3 4 5" xfId="34030"/>
    <cellStyle name="Note 2 3 2 3 4 5 2" xfId="34031"/>
    <cellStyle name="Note 2 3 2 3 4 5 2 2" xfId="34032"/>
    <cellStyle name="Note 2 3 2 3 4 5 3" xfId="34033"/>
    <cellStyle name="Note 2 3 2 3 4 5 4" xfId="34034"/>
    <cellStyle name="Note 2 3 2 3 4 6" xfId="34035"/>
    <cellStyle name="Note 2 3 2 3 4 6 2" xfId="34036"/>
    <cellStyle name="Note 2 3 2 3 4 6 2 2" xfId="34037"/>
    <cellStyle name="Note 2 3 2 3 4 6 3" xfId="34038"/>
    <cellStyle name="Note 2 3 2 3 4 6 4" xfId="34039"/>
    <cellStyle name="Note 2 3 2 3 4 7" xfId="34040"/>
    <cellStyle name="Note 2 3 2 3 4 7 2" xfId="34041"/>
    <cellStyle name="Note 2 3 2 3 4 7 2 2" xfId="34042"/>
    <cellStyle name="Note 2 3 2 3 4 7 3" xfId="34043"/>
    <cellStyle name="Note 2 3 2 3 4 7 4" xfId="34044"/>
    <cellStyle name="Note 2 3 2 3 4 8" xfId="34045"/>
    <cellStyle name="Note 2 3 2 3 4 8 2" xfId="34046"/>
    <cellStyle name="Note 2 3 2 3 4 8 2 2" xfId="34047"/>
    <cellStyle name="Note 2 3 2 3 4 8 3" xfId="34048"/>
    <cellStyle name="Note 2 3 2 3 4 8 4" xfId="34049"/>
    <cellStyle name="Note 2 3 2 3 4 9" xfId="34050"/>
    <cellStyle name="Note 2 3 2 3 4 9 2" xfId="34051"/>
    <cellStyle name="Note 2 3 2 3 4 9 2 2" xfId="34052"/>
    <cellStyle name="Note 2 3 2 3 4 9 3" xfId="34053"/>
    <cellStyle name="Note 2 3 2 3 4 9 4" xfId="34054"/>
    <cellStyle name="Note 2 3 2 3 5" xfId="34055"/>
    <cellStyle name="Note 2 3 2 3 5 2" xfId="34056"/>
    <cellStyle name="Note 2 3 2 3 5 2 2" xfId="34057"/>
    <cellStyle name="Note 2 3 2 3 5 3" xfId="34058"/>
    <cellStyle name="Note 2 3 2 3 5 4" xfId="34059"/>
    <cellStyle name="Note 2 3 2 3 6" xfId="34060"/>
    <cellStyle name="Note 2 3 2 3 6 2" xfId="34061"/>
    <cellStyle name="Note 2 3 2 3 6 2 2" xfId="34062"/>
    <cellStyle name="Note 2 3 2 3 6 3" xfId="34063"/>
    <cellStyle name="Note 2 3 2 3 6 4" xfId="34064"/>
    <cellStyle name="Note 2 3 2 3 7" xfId="34065"/>
    <cellStyle name="Note 2 3 2 3 7 2" xfId="34066"/>
    <cellStyle name="Note 2 3 2 3 7 2 2" xfId="34067"/>
    <cellStyle name="Note 2 3 2 3 7 3" xfId="34068"/>
    <cellStyle name="Note 2 3 2 3 7 4" xfId="34069"/>
    <cellStyle name="Note 2 3 2 3 8" xfId="34070"/>
    <cellStyle name="Note 2 3 2 3 8 2" xfId="34071"/>
    <cellStyle name="Note 2 3 2 3 8 2 2" xfId="34072"/>
    <cellStyle name="Note 2 3 2 3 8 3" xfId="34073"/>
    <cellStyle name="Note 2 3 2 3 8 4" xfId="34074"/>
    <cellStyle name="Note 2 3 2 3 9" xfId="34075"/>
    <cellStyle name="Note 2 3 2 3 9 2" xfId="34076"/>
    <cellStyle name="Note 2 3 2 3 9 2 2" xfId="34077"/>
    <cellStyle name="Note 2 3 2 3 9 3" xfId="34078"/>
    <cellStyle name="Note 2 3 2 3 9 4" xfId="34079"/>
    <cellStyle name="Note 2 3 2 4" xfId="34080"/>
    <cellStyle name="Note 2 3 2 4 10" xfId="34081"/>
    <cellStyle name="Note 2 3 2 4 10 2" xfId="34082"/>
    <cellStyle name="Note 2 3 2 4 10 2 2" xfId="34083"/>
    <cellStyle name="Note 2 3 2 4 10 3" xfId="34084"/>
    <cellStyle name="Note 2 3 2 4 10 4" xfId="34085"/>
    <cellStyle name="Note 2 3 2 4 11" xfId="34086"/>
    <cellStyle name="Note 2 3 2 4 12" xfId="34087"/>
    <cellStyle name="Note 2 3 2 4 2" xfId="34088"/>
    <cellStyle name="Note 2 3 2 4 2 2" xfId="34089"/>
    <cellStyle name="Note 2 3 2 4 2 2 2" xfId="34090"/>
    <cellStyle name="Note 2 3 2 4 2 3" xfId="34091"/>
    <cellStyle name="Note 2 3 2 4 2 3 2" xfId="34092"/>
    <cellStyle name="Note 2 3 2 4 2 4" xfId="34093"/>
    <cellStyle name="Note 2 3 2 4 2 5" xfId="34094"/>
    <cellStyle name="Note 2 3 2 4 3" xfId="34095"/>
    <cellStyle name="Note 2 3 2 4 3 2" xfId="34096"/>
    <cellStyle name="Note 2 3 2 4 3 2 2" xfId="34097"/>
    <cellStyle name="Note 2 3 2 4 3 3" xfId="34098"/>
    <cellStyle name="Note 2 3 2 4 3 4" xfId="34099"/>
    <cellStyle name="Note 2 3 2 4 4" xfId="34100"/>
    <cellStyle name="Note 2 3 2 4 4 2" xfId="34101"/>
    <cellStyle name="Note 2 3 2 4 4 2 2" xfId="34102"/>
    <cellStyle name="Note 2 3 2 4 4 3" xfId="34103"/>
    <cellStyle name="Note 2 3 2 4 4 4" xfId="34104"/>
    <cellStyle name="Note 2 3 2 4 5" xfId="34105"/>
    <cellStyle name="Note 2 3 2 4 5 2" xfId="34106"/>
    <cellStyle name="Note 2 3 2 4 5 2 2" xfId="34107"/>
    <cellStyle name="Note 2 3 2 4 5 3" xfId="34108"/>
    <cellStyle name="Note 2 3 2 4 5 4" xfId="34109"/>
    <cellStyle name="Note 2 3 2 4 6" xfId="34110"/>
    <cellStyle name="Note 2 3 2 4 6 2" xfId="34111"/>
    <cellStyle name="Note 2 3 2 4 6 2 2" xfId="34112"/>
    <cellStyle name="Note 2 3 2 4 6 3" xfId="34113"/>
    <cellStyle name="Note 2 3 2 4 6 4" xfId="34114"/>
    <cellStyle name="Note 2 3 2 4 7" xfId="34115"/>
    <cellStyle name="Note 2 3 2 4 7 2" xfId="34116"/>
    <cellStyle name="Note 2 3 2 4 7 2 2" xfId="34117"/>
    <cellStyle name="Note 2 3 2 4 7 3" xfId="34118"/>
    <cellStyle name="Note 2 3 2 4 7 4" xfId="34119"/>
    <cellStyle name="Note 2 3 2 4 8" xfId="34120"/>
    <cellStyle name="Note 2 3 2 4 8 2" xfId="34121"/>
    <cellStyle name="Note 2 3 2 4 8 2 2" xfId="34122"/>
    <cellStyle name="Note 2 3 2 4 8 3" xfId="34123"/>
    <cellStyle name="Note 2 3 2 4 8 4" xfId="34124"/>
    <cellStyle name="Note 2 3 2 4 9" xfId="34125"/>
    <cellStyle name="Note 2 3 2 4 9 2" xfId="34126"/>
    <cellStyle name="Note 2 3 2 4 9 2 2" xfId="34127"/>
    <cellStyle name="Note 2 3 2 4 9 3" xfId="34128"/>
    <cellStyle name="Note 2 3 2 4 9 4" xfId="34129"/>
    <cellStyle name="Note 2 3 2 5" xfId="34130"/>
    <cellStyle name="Note 2 3 2 5 10" xfId="34131"/>
    <cellStyle name="Note 2 3 2 5 10 2" xfId="34132"/>
    <cellStyle name="Note 2 3 2 5 10 2 2" xfId="34133"/>
    <cellStyle name="Note 2 3 2 5 10 3" xfId="34134"/>
    <cellStyle name="Note 2 3 2 5 10 4" xfId="34135"/>
    <cellStyle name="Note 2 3 2 5 11" xfId="34136"/>
    <cellStyle name="Note 2 3 2 5 11 2" xfId="34137"/>
    <cellStyle name="Note 2 3 2 5 12" xfId="34138"/>
    <cellStyle name="Note 2 3 2 5 12 2" xfId="34139"/>
    <cellStyle name="Note 2 3 2 5 13" xfId="34140"/>
    <cellStyle name="Note 2 3 2 5 14" xfId="34141"/>
    <cellStyle name="Note 2 3 2 5 2" xfId="34142"/>
    <cellStyle name="Note 2 3 2 5 2 2" xfId="34143"/>
    <cellStyle name="Note 2 3 2 5 2 2 2" xfId="34144"/>
    <cellStyle name="Note 2 3 2 5 2 3" xfId="34145"/>
    <cellStyle name="Note 2 3 2 5 2 3 2" xfId="34146"/>
    <cellStyle name="Note 2 3 2 5 2 4" xfId="34147"/>
    <cellStyle name="Note 2 3 2 5 2 5" xfId="34148"/>
    <cellStyle name="Note 2 3 2 5 3" xfId="34149"/>
    <cellStyle name="Note 2 3 2 5 3 2" xfId="34150"/>
    <cellStyle name="Note 2 3 2 5 3 2 2" xfId="34151"/>
    <cellStyle name="Note 2 3 2 5 3 3" xfId="34152"/>
    <cellStyle name="Note 2 3 2 5 3 4" xfId="34153"/>
    <cellStyle name="Note 2 3 2 5 4" xfId="34154"/>
    <cellStyle name="Note 2 3 2 5 4 2" xfId="34155"/>
    <cellStyle name="Note 2 3 2 5 4 2 2" xfId="34156"/>
    <cellStyle name="Note 2 3 2 5 4 3" xfId="34157"/>
    <cellStyle name="Note 2 3 2 5 4 4" xfId="34158"/>
    <cellStyle name="Note 2 3 2 5 5" xfId="34159"/>
    <cellStyle name="Note 2 3 2 5 5 2" xfId="34160"/>
    <cellStyle name="Note 2 3 2 5 5 2 2" xfId="34161"/>
    <cellStyle name="Note 2 3 2 5 5 3" xfId="34162"/>
    <cellStyle name="Note 2 3 2 5 5 4" xfId="34163"/>
    <cellStyle name="Note 2 3 2 5 6" xfId="34164"/>
    <cellStyle name="Note 2 3 2 5 6 2" xfId="34165"/>
    <cellStyle name="Note 2 3 2 5 6 2 2" xfId="34166"/>
    <cellStyle name="Note 2 3 2 5 6 3" xfId="34167"/>
    <cellStyle name="Note 2 3 2 5 6 4" xfId="34168"/>
    <cellStyle name="Note 2 3 2 5 7" xfId="34169"/>
    <cellStyle name="Note 2 3 2 5 7 2" xfId="34170"/>
    <cellStyle name="Note 2 3 2 5 7 2 2" xfId="34171"/>
    <cellStyle name="Note 2 3 2 5 7 3" xfId="34172"/>
    <cellStyle name="Note 2 3 2 5 7 4" xfId="34173"/>
    <cellStyle name="Note 2 3 2 5 8" xfId="34174"/>
    <cellStyle name="Note 2 3 2 5 8 2" xfId="34175"/>
    <cellStyle name="Note 2 3 2 5 8 2 2" xfId="34176"/>
    <cellStyle name="Note 2 3 2 5 8 3" xfId="34177"/>
    <cellStyle name="Note 2 3 2 5 8 4" xfId="34178"/>
    <cellStyle name="Note 2 3 2 5 9" xfId="34179"/>
    <cellStyle name="Note 2 3 2 5 9 2" xfId="34180"/>
    <cellStyle name="Note 2 3 2 5 9 2 2" xfId="34181"/>
    <cellStyle name="Note 2 3 2 5 9 3" xfId="34182"/>
    <cellStyle name="Note 2 3 2 5 9 4" xfId="34183"/>
    <cellStyle name="Note 2 3 2 6" xfId="34184"/>
    <cellStyle name="Note 2 3 2 6 10" xfId="34185"/>
    <cellStyle name="Note 2 3 2 6 10 2" xfId="34186"/>
    <cellStyle name="Note 2 3 2 6 11" xfId="34187"/>
    <cellStyle name="Note 2 3 2 6 11 2" xfId="34188"/>
    <cellStyle name="Note 2 3 2 6 12" xfId="34189"/>
    <cellStyle name="Note 2 3 2 6 13" xfId="34190"/>
    <cellStyle name="Note 2 3 2 6 2" xfId="34191"/>
    <cellStyle name="Note 2 3 2 6 2 2" xfId="34192"/>
    <cellStyle name="Note 2 3 2 6 2 2 2" xfId="34193"/>
    <cellStyle name="Note 2 3 2 6 2 3" xfId="34194"/>
    <cellStyle name="Note 2 3 2 6 2 4" xfId="34195"/>
    <cellStyle name="Note 2 3 2 6 3" xfId="34196"/>
    <cellStyle name="Note 2 3 2 6 3 2" xfId="34197"/>
    <cellStyle name="Note 2 3 2 6 3 2 2" xfId="34198"/>
    <cellStyle name="Note 2 3 2 6 3 3" xfId="34199"/>
    <cellStyle name="Note 2 3 2 6 3 4" xfId="34200"/>
    <cellStyle name="Note 2 3 2 6 4" xfId="34201"/>
    <cellStyle name="Note 2 3 2 6 4 2" xfId="34202"/>
    <cellStyle name="Note 2 3 2 6 4 2 2" xfId="34203"/>
    <cellStyle name="Note 2 3 2 6 4 3" xfId="34204"/>
    <cellStyle name="Note 2 3 2 6 4 4" xfId="34205"/>
    <cellStyle name="Note 2 3 2 6 5" xfId="34206"/>
    <cellStyle name="Note 2 3 2 6 5 2" xfId="34207"/>
    <cellStyle name="Note 2 3 2 6 5 2 2" xfId="34208"/>
    <cellStyle name="Note 2 3 2 6 5 3" xfId="34209"/>
    <cellStyle name="Note 2 3 2 6 5 4" xfId="34210"/>
    <cellStyle name="Note 2 3 2 6 6" xfId="34211"/>
    <cellStyle name="Note 2 3 2 6 6 2" xfId="34212"/>
    <cellStyle name="Note 2 3 2 6 6 2 2" xfId="34213"/>
    <cellStyle name="Note 2 3 2 6 6 3" xfId="34214"/>
    <cellStyle name="Note 2 3 2 6 6 4" xfId="34215"/>
    <cellStyle name="Note 2 3 2 6 7" xfId="34216"/>
    <cellStyle name="Note 2 3 2 6 7 2" xfId="34217"/>
    <cellStyle name="Note 2 3 2 6 7 2 2" xfId="34218"/>
    <cellStyle name="Note 2 3 2 6 7 3" xfId="34219"/>
    <cellStyle name="Note 2 3 2 6 7 4" xfId="34220"/>
    <cellStyle name="Note 2 3 2 6 8" xfId="34221"/>
    <cellStyle name="Note 2 3 2 6 8 2" xfId="34222"/>
    <cellStyle name="Note 2 3 2 6 8 2 2" xfId="34223"/>
    <cellStyle name="Note 2 3 2 6 8 3" xfId="34224"/>
    <cellStyle name="Note 2 3 2 6 8 4" xfId="34225"/>
    <cellStyle name="Note 2 3 2 6 9" xfId="34226"/>
    <cellStyle name="Note 2 3 2 6 9 2" xfId="34227"/>
    <cellStyle name="Note 2 3 2 6 9 2 2" xfId="34228"/>
    <cellStyle name="Note 2 3 2 6 9 3" xfId="34229"/>
    <cellStyle name="Note 2 3 2 6 9 4" xfId="34230"/>
    <cellStyle name="Note 2 3 2 7" xfId="34231"/>
    <cellStyle name="Note 2 3 2 7 2" xfId="34232"/>
    <cellStyle name="Note 2 3 2 7 2 2" xfId="34233"/>
    <cellStyle name="Note 2 3 2 7 3" xfId="34234"/>
    <cellStyle name="Note 2 3 2 7 4" xfId="34235"/>
    <cellStyle name="Note 2 3 2 8" xfId="34236"/>
    <cellStyle name="Note 2 3 2 8 2" xfId="34237"/>
    <cellStyle name="Note 2 3 2 8 2 2" xfId="34238"/>
    <cellStyle name="Note 2 3 2 8 3" xfId="34239"/>
    <cellStyle name="Note 2 3 2 8 4" xfId="34240"/>
    <cellStyle name="Note 2 3 2 9" xfId="34241"/>
    <cellStyle name="Note 2 3 2 9 2" xfId="34242"/>
    <cellStyle name="Note 2 3 2 9 2 2" xfId="34243"/>
    <cellStyle name="Note 2 3 2 9 3" xfId="34244"/>
    <cellStyle name="Note 2 3 2 9 4" xfId="34245"/>
    <cellStyle name="Note 2 3 3" xfId="34246"/>
    <cellStyle name="Note 2 3 3 10" xfId="34247"/>
    <cellStyle name="Note 2 3 3 10 2" xfId="34248"/>
    <cellStyle name="Note 2 3 3 10 2 2" xfId="34249"/>
    <cellStyle name="Note 2 3 3 10 3" xfId="34250"/>
    <cellStyle name="Note 2 3 3 10 4" xfId="34251"/>
    <cellStyle name="Note 2 3 3 11" xfId="34252"/>
    <cellStyle name="Note 2 3 3 11 2" xfId="34253"/>
    <cellStyle name="Note 2 3 3 11 2 2" xfId="34254"/>
    <cellStyle name="Note 2 3 3 11 3" xfId="34255"/>
    <cellStyle name="Note 2 3 3 11 4" xfId="34256"/>
    <cellStyle name="Note 2 3 3 12" xfId="34257"/>
    <cellStyle name="Note 2 3 3 12 2" xfId="34258"/>
    <cellStyle name="Note 2 3 3 12 2 2" xfId="34259"/>
    <cellStyle name="Note 2 3 3 12 3" xfId="34260"/>
    <cellStyle name="Note 2 3 3 12 4" xfId="34261"/>
    <cellStyle name="Note 2 3 3 13" xfId="34262"/>
    <cellStyle name="Note 2 3 3 13 2" xfId="34263"/>
    <cellStyle name="Note 2 3 3 13 2 2" xfId="34264"/>
    <cellStyle name="Note 2 3 3 13 3" xfId="34265"/>
    <cellStyle name="Note 2 3 3 13 4" xfId="34266"/>
    <cellStyle name="Note 2 3 3 14" xfId="34267"/>
    <cellStyle name="Note 2 3 3 14 2" xfId="34268"/>
    <cellStyle name="Note 2 3 3 15" xfId="34269"/>
    <cellStyle name="Note 2 3 3 15 2" xfId="34270"/>
    <cellStyle name="Note 2 3 3 16" xfId="34271"/>
    <cellStyle name="Note 2 3 3 17" xfId="34272"/>
    <cellStyle name="Note 2 3 3 2" xfId="34273"/>
    <cellStyle name="Note 2 3 3 2 10" xfId="34274"/>
    <cellStyle name="Note 2 3 3 2 10 2" xfId="34275"/>
    <cellStyle name="Note 2 3 3 2 10 2 2" xfId="34276"/>
    <cellStyle name="Note 2 3 3 2 10 3" xfId="34277"/>
    <cellStyle name="Note 2 3 3 2 10 4" xfId="34278"/>
    <cellStyle name="Note 2 3 3 2 11" xfId="34279"/>
    <cellStyle name="Note 2 3 3 2 11 2" xfId="34280"/>
    <cellStyle name="Note 2 3 3 2 12" xfId="34281"/>
    <cellStyle name="Note 2 3 3 2 12 2" xfId="34282"/>
    <cellStyle name="Note 2 3 3 2 13" xfId="34283"/>
    <cellStyle name="Note 2 3 3 2 14" xfId="34284"/>
    <cellStyle name="Note 2 3 3 2 2" xfId="34285"/>
    <cellStyle name="Note 2 3 3 2 2 2" xfId="34286"/>
    <cellStyle name="Note 2 3 3 2 2 2 2" xfId="34287"/>
    <cellStyle name="Note 2 3 3 2 2 3" xfId="34288"/>
    <cellStyle name="Note 2 3 3 2 2 3 2" xfId="34289"/>
    <cellStyle name="Note 2 3 3 2 2 4" xfId="34290"/>
    <cellStyle name="Note 2 3 3 2 2 5" xfId="34291"/>
    <cellStyle name="Note 2 3 3 2 3" xfId="34292"/>
    <cellStyle name="Note 2 3 3 2 3 2" xfId="34293"/>
    <cellStyle name="Note 2 3 3 2 3 2 2" xfId="34294"/>
    <cellStyle name="Note 2 3 3 2 3 3" xfId="34295"/>
    <cellStyle name="Note 2 3 3 2 3 4" xfId="34296"/>
    <cellStyle name="Note 2 3 3 2 4" xfId="34297"/>
    <cellStyle name="Note 2 3 3 2 4 2" xfId="34298"/>
    <cellStyle name="Note 2 3 3 2 4 2 2" xfId="34299"/>
    <cellStyle name="Note 2 3 3 2 4 3" xfId="34300"/>
    <cellStyle name="Note 2 3 3 2 4 4" xfId="34301"/>
    <cellStyle name="Note 2 3 3 2 5" xfId="34302"/>
    <cellStyle name="Note 2 3 3 2 5 2" xfId="34303"/>
    <cellStyle name="Note 2 3 3 2 5 2 2" xfId="34304"/>
    <cellStyle name="Note 2 3 3 2 5 3" xfId="34305"/>
    <cellStyle name="Note 2 3 3 2 5 4" xfId="34306"/>
    <cellStyle name="Note 2 3 3 2 6" xfId="34307"/>
    <cellStyle name="Note 2 3 3 2 6 2" xfId="34308"/>
    <cellStyle name="Note 2 3 3 2 6 2 2" xfId="34309"/>
    <cellStyle name="Note 2 3 3 2 6 3" xfId="34310"/>
    <cellStyle name="Note 2 3 3 2 6 4" xfId="34311"/>
    <cellStyle name="Note 2 3 3 2 7" xfId="34312"/>
    <cellStyle name="Note 2 3 3 2 7 2" xfId="34313"/>
    <cellStyle name="Note 2 3 3 2 7 2 2" xfId="34314"/>
    <cellStyle name="Note 2 3 3 2 7 3" xfId="34315"/>
    <cellStyle name="Note 2 3 3 2 7 4" xfId="34316"/>
    <cellStyle name="Note 2 3 3 2 8" xfId="34317"/>
    <cellStyle name="Note 2 3 3 2 8 2" xfId="34318"/>
    <cellStyle name="Note 2 3 3 2 8 2 2" xfId="34319"/>
    <cellStyle name="Note 2 3 3 2 8 3" xfId="34320"/>
    <cellStyle name="Note 2 3 3 2 8 4" xfId="34321"/>
    <cellStyle name="Note 2 3 3 2 9" xfId="34322"/>
    <cellStyle name="Note 2 3 3 2 9 2" xfId="34323"/>
    <cellStyle name="Note 2 3 3 2 9 2 2" xfId="34324"/>
    <cellStyle name="Note 2 3 3 2 9 3" xfId="34325"/>
    <cellStyle name="Note 2 3 3 2 9 4" xfId="34326"/>
    <cellStyle name="Note 2 3 3 3" xfId="34327"/>
    <cellStyle name="Note 2 3 3 3 10" xfId="34328"/>
    <cellStyle name="Note 2 3 3 3 10 2" xfId="34329"/>
    <cellStyle name="Note 2 3 3 3 10 2 2" xfId="34330"/>
    <cellStyle name="Note 2 3 3 3 10 3" xfId="34331"/>
    <cellStyle name="Note 2 3 3 3 10 4" xfId="34332"/>
    <cellStyle name="Note 2 3 3 3 11" xfId="34333"/>
    <cellStyle name="Note 2 3 3 3 11 2" xfId="34334"/>
    <cellStyle name="Note 2 3 3 3 12" xfId="34335"/>
    <cellStyle name="Note 2 3 3 3 12 2" xfId="34336"/>
    <cellStyle name="Note 2 3 3 3 13" xfId="34337"/>
    <cellStyle name="Note 2 3 3 3 14" xfId="34338"/>
    <cellStyle name="Note 2 3 3 3 2" xfId="34339"/>
    <cellStyle name="Note 2 3 3 3 2 2" xfId="34340"/>
    <cellStyle name="Note 2 3 3 3 2 2 2" xfId="34341"/>
    <cellStyle name="Note 2 3 3 3 2 3" xfId="34342"/>
    <cellStyle name="Note 2 3 3 3 2 3 2" xfId="34343"/>
    <cellStyle name="Note 2 3 3 3 2 4" xfId="34344"/>
    <cellStyle name="Note 2 3 3 3 2 5" xfId="34345"/>
    <cellStyle name="Note 2 3 3 3 3" xfId="34346"/>
    <cellStyle name="Note 2 3 3 3 3 2" xfId="34347"/>
    <cellStyle name="Note 2 3 3 3 3 2 2" xfId="34348"/>
    <cellStyle name="Note 2 3 3 3 3 3" xfId="34349"/>
    <cellStyle name="Note 2 3 3 3 3 4" xfId="34350"/>
    <cellStyle name="Note 2 3 3 3 4" xfId="34351"/>
    <cellStyle name="Note 2 3 3 3 4 2" xfId="34352"/>
    <cellStyle name="Note 2 3 3 3 4 2 2" xfId="34353"/>
    <cellStyle name="Note 2 3 3 3 4 3" xfId="34354"/>
    <cellStyle name="Note 2 3 3 3 4 4" xfId="34355"/>
    <cellStyle name="Note 2 3 3 3 5" xfId="34356"/>
    <cellStyle name="Note 2 3 3 3 5 2" xfId="34357"/>
    <cellStyle name="Note 2 3 3 3 5 2 2" xfId="34358"/>
    <cellStyle name="Note 2 3 3 3 5 3" xfId="34359"/>
    <cellStyle name="Note 2 3 3 3 5 4" xfId="34360"/>
    <cellStyle name="Note 2 3 3 3 6" xfId="34361"/>
    <cellStyle name="Note 2 3 3 3 6 2" xfId="34362"/>
    <cellStyle name="Note 2 3 3 3 6 2 2" xfId="34363"/>
    <cellStyle name="Note 2 3 3 3 6 3" xfId="34364"/>
    <cellStyle name="Note 2 3 3 3 6 4" xfId="34365"/>
    <cellStyle name="Note 2 3 3 3 7" xfId="34366"/>
    <cellStyle name="Note 2 3 3 3 7 2" xfId="34367"/>
    <cellStyle name="Note 2 3 3 3 7 2 2" xfId="34368"/>
    <cellStyle name="Note 2 3 3 3 7 3" xfId="34369"/>
    <cellStyle name="Note 2 3 3 3 7 4" xfId="34370"/>
    <cellStyle name="Note 2 3 3 3 8" xfId="34371"/>
    <cellStyle name="Note 2 3 3 3 8 2" xfId="34372"/>
    <cellStyle name="Note 2 3 3 3 8 2 2" xfId="34373"/>
    <cellStyle name="Note 2 3 3 3 8 3" xfId="34374"/>
    <cellStyle name="Note 2 3 3 3 8 4" xfId="34375"/>
    <cellStyle name="Note 2 3 3 3 9" xfId="34376"/>
    <cellStyle name="Note 2 3 3 3 9 2" xfId="34377"/>
    <cellStyle name="Note 2 3 3 3 9 2 2" xfId="34378"/>
    <cellStyle name="Note 2 3 3 3 9 3" xfId="34379"/>
    <cellStyle name="Note 2 3 3 3 9 4" xfId="34380"/>
    <cellStyle name="Note 2 3 3 4" xfId="34381"/>
    <cellStyle name="Note 2 3 3 4 10" xfId="34382"/>
    <cellStyle name="Note 2 3 3 4 10 2" xfId="34383"/>
    <cellStyle name="Note 2 3 3 4 11" xfId="34384"/>
    <cellStyle name="Note 2 3 3 4 11 2" xfId="34385"/>
    <cellStyle name="Note 2 3 3 4 12" xfId="34386"/>
    <cellStyle name="Note 2 3 3 4 13" xfId="34387"/>
    <cellStyle name="Note 2 3 3 4 2" xfId="34388"/>
    <cellStyle name="Note 2 3 3 4 2 2" xfId="34389"/>
    <cellStyle name="Note 2 3 3 4 2 2 2" xfId="34390"/>
    <cellStyle name="Note 2 3 3 4 2 3" xfId="34391"/>
    <cellStyle name="Note 2 3 3 4 2 4" xfId="34392"/>
    <cellStyle name="Note 2 3 3 4 3" xfId="34393"/>
    <cellStyle name="Note 2 3 3 4 3 2" xfId="34394"/>
    <cellStyle name="Note 2 3 3 4 3 2 2" xfId="34395"/>
    <cellStyle name="Note 2 3 3 4 3 3" xfId="34396"/>
    <cellStyle name="Note 2 3 3 4 3 4" xfId="34397"/>
    <cellStyle name="Note 2 3 3 4 4" xfId="34398"/>
    <cellStyle name="Note 2 3 3 4 4 2" xfId="34399"/>
    <cellStyle name="Note 2 3 3 4 4 2 2" xfId="34400"/>
    <cellStyle name="Note 2 3 3 4 4 3" xfId="34401"/>
    <cellStyle name="Note 2 3 3 4 4 4" xfId="34402"/>
    <cellStyle name="Note 2 3 3 4 5" xfId="34403"/>
    <cellStyle name="Note 2 3 3 4 5 2" xfId="34404"/>
    <cellStyle name="Note 2 3 3 4 5 2 2" xfId="34405"/>
    <cellStyle name="Note 2 3 3 4 5 3" xfId="34406"/>
    <cellStyle name="Note 2 3 3 4 5 4" xfId="34407"/>
    <cellStyle name="Note 2 3 3 4 6" xfId="34408"/>
    <cellStyle name="Note 2 3 3 4 6 2" xfId="34409"/>
    <cellStyle name="Note 2 3 3 4 6 2 2" xfId="34410"/>
    <cellStyle name="Note 2 3 3 4 6 3" xfId="34411"/>
    <cellStyle name="Note 2 3 3 4 6 4" xfId="34412"/>
    <cellStyle name="Note 2 3 3 4 7" xfId="34413"/>
    <cellStyle name="Note 2 3 3 4 7 2" xfId="34414"/>
    <cellStyle name="Note 2 3 3 4 7 2 2" xfId="34415"/>
    <cellStyle name="Note 2 3 3 4 7 3" xfId="34416"/>
    <cellStyle name="Note 2 3 3 4 7 4" xfId="34417"/>
    <cellStyle name="Note 2 3 3 4 8" xfId="34418"/>
    <cellStyle name="Note 2 3 3 4 8 2" xfId="34419"/>
    <cellStyle name="Note 2 3 3 4 8 2 2" xfId="34420"/>
    <cellStyle name="Note 2 3 3 4 8 3" xfId="34421"/>
    <cellStyle name="Note 2 3 3 4 8 4" xfId="34422"/>
    <cellStyle name="Note 2 3 3 4 9" xfId="34423"/>
    <cellStyle name="Note 2 3 3 4 9 2" xfId="34424"/>
    <cellStyle name="Note 2 3 3 4 9 2 2" xfId="34425"/>
    <cellStyle name="Note 2 3 3 4 9 3" xfId="34426"/>
    <cellStyle name="Note 2 3 3 4 9 4" xfId="34427"/>
    <cellStyle name="Note 2 3 3 5" xfId="34428"/>
    <cellStyle name="Note 2 3 3 5 2" xfId="34429"/>
    <cellStyle name="Note 2 3 3 5 2 2" xfId="34430"/>
    <cellStyle name="Note 2 3 3 5 3" xfId="34431"/>
    <cellStyle name="Note 2 3 3 5 4" xfId="34432"/>
    <cellStyle name="Note 2 3 3 6" xfId="34433"/>
    <cellStyle name="Note 2 3 3 6 2" xfId="34434"/>
    <cellStyle name="Note 2 3 3 6 2 2" xfId="34435"/>
    <cellStyle name="Note 2 3 3 6 3" xfId="34436"/>
    <cellStyle name="Note 2 3 3 6 4" xfId="34437"/>
    <cellStyle name="Note 2 3 3 7" xfId="34438"/>
    <cellStyle name="Note 2 3 3 7 2" xfId="34439"/>
    <cellStyle name="Note 2 3 3 7 2 2" xfId="34440"/>
    <cellStyle name="Note 2 3 3 7 3" xfId="34441"/>
    <cellStyle name="Note 2 3 3 7 4" xfId="34442"/>
    <cellStyle name="Note 2 3 3 8" xfId="34443"/>
    <cellStyle name="Note 2 3 3 8 2" xfId="34444"/>
    <cellStyle name="Note 2 3 3 8 2 2" xfId="34445"/>
    <cellStyle name="Note 2 3 3 8 3" xfId="34446"/>
    <cellStyle name="Note 2 3 3 8 4" xfId="34447"/>
    <cellStyle name="Note 2 3 3 9" xfId="34448"/>
    <cellStyle name="Note 2 3 3 9 2" xfId="34449"/>
    <cellStyle name="Note 2 3 3 9 2 2" xfId="34450"/>
    <cellStyle name="Note 2 3 3 9 3" xfId="34451"/>
    <cellStyle name="Note 2 3 3 9 4" xfId="34452"/>
    <cellStyle name="Note 2 3 4" xfId="34453"/>
    <cellStyle name="Note 2 3 4 10" xfId="34454"/>
    <cellStyle name="Note 2 3 4 10 2" xfId="34455"/>
    <cellStyle name="Note 2 3 4 10 2 2" xfId="34456"/>
    <cellStyle name="Note 2 3 4 10 3" xfId="34457"/>
    <cellStyle name="Note 2 3 4 10 4" xfId="34458"/>
    <cellStyle name="Note 2 3 4 11" xfId="34459"/>
    <cellStyle name="Note 2 3 4 11 2" xfId="34460"/>
    <cellStyle name="Note 2 3 4 11 2 2" xfId="34461"/>
    <cellStyle name="Note 2 3 4 11 3" xfId="34462"/>
    <cellStyle name="Note 2 3 4 11 4" xfId="34463"/>
    <cellStyle name="Note 2 3 4 12" xfId="34464"/>
    <cellStyle name="Note 2 3 4 12 2" xfId="34465"/>
    <cellStyle name="Note 2 3 4 12 2 2" xfId="34466"/>
    <cellStyle name="Note 2 3 4 12 3" xfId="34467"/>
    <cellStyle name="Note 2 3 4 12 4" xfId="34468"/>
    <cellStyle name="Note 2 3 4 13" xfId="34469"/>
    <cellStyle name="Note 2 3 4 13 2" xfId="34470"/>
    <cellStyle name="Note 2 3 4 13 2 2" xfId="34471"/>
    <cellStyle name="Note 2 3 4 13 3" xfId="34472"/>
    <cellStyle name="Note 2 3 4 13 4" xfId="34473"/>
    <cellStyle name="Note 2 3 4 14" xfId="34474"/>
    <cellStyle name="Note 2 3 4 14 2" xfId="34475"/>
    <cellStyle name="Note 2 3 4 15" xfId="34476"/>
    <cellStyle name="Note 2 3 4 15 2" xfId="34477"/>
    <cellStyle name="Note 2 3 4 16" xfId="34478"/>
    <cellStyle name="Note 2 3 4 17" xfId="34479"/>
    <cellStyle name="Note 2 3 4 2" xfId="34480"/>
    <cellStyle name="Note 2 3 4 2 10" xfId="34481"/>
    <cellStyle name="Note 2 3 4 2 10 2" xfId="34482"/>
    <cellStyle name="Note 2 3 4 2 10 2 2" xfId="34483"/>
    <cellStyle name="Note 2 3 4 2 10 3" xfId="34484"/>
    <cellStyle name="Note 2 3 4 2 10 4" xfId="34485"/>
    <cellStyle name="Note 2 3 4 2 11" xfId="34486"/>
    <cellStyle name="Note 2 3 4 2 11 2" xfId="34487"/>
    <cellStyle name="Note 2 3 4 2 12" xfId="34488"/>
    <cellStyle name="Note 2 3 4 2 12 2" xfId="34489"/>
    <cellStyle name="Note 2 3 4 2 13" xfId="34490"/>
    <cellStyle name="Note 2 3 4 2 14" xfId="34491"/>
    <cellStyle name="Note 2 3 4 2 2" xfId="34492"/>
    <cellStyle name="Note 2 3 4 2 2 2" xfId="34493"/>
    <cellStyle name="Note 2 3 4 2 2 2 2" xfId="34494"/>
    <cellStyle name="Note 2 3 4 2 2 3" xfId="34495"/>
    <cellStyle name="Note 2 3 4 2 2 3 2" xfId="34496"/>
    <cellStyle name="Note 2 3 4 2 2 4" xfId="34497"/>
    <cellStyle name="Note 2 3 4 2 2 5" xfId="34498"/>
    <cellStyle name="Note 2 3 4 2 3" xfId="34499"/>
    <cellStyle name="Note 2 3 4 2 3 2" xfId="34500"/>
    <cellStyle name="Note 2 3 4 2 3 2 2" xfId="34501"/>
    <cellStyle name="Note 2 3 4 2 3 3" xfId="34502"/>
    <cellStyle name="Note 2 3 4 2 3 4" xfId="34503"/>
    <cellStyle name="Note 2 3 4 2 4" xfId="34504"/>
    <cellStyle name="Note 2 3 4 2 4 2" xfId="34505"/>
    <cellStyle name="Note 2 3 4 2 4 2 2" xfId="34506"/>
    <cellStyle name="Note 2 3 4 2 4 3" xfId="34507"/>
    <cellStyle name="Note 2 3 4 2 4 4" xfId="34508"/>
    <cellStyle name="Note 2 3 4 2 5" xfId="34509"/>
    <cellStyle name="Note 2 3 4 2 5 2" xfId="34510"/>
    <cellStyle name="Note 2 3 4 2 5 2 2" xfId="34511"/>
    <cellStyle name="Note 2 3 4 2 5 3" xfId="34512"/>
    <cellStyle name="Note 2 3 4 2 5 4" xfId="34513"/>
    <cellStyle name="Note 2 3 4 2 6" xfId="34514"/>
    <cellStyle name="Note 2 3 4 2 6 2" xfId="34515"/>
    <cellStyle name="Note 2 3 4 2 6 2 2" xfId="34516"/>
    <cellStyle name="Note 2 3 4 2 6 3" xfId="34517"/>
    <cellStyle name="Note 2 3 4 2 6 4" xfId="34518"/>
    <cellStyle name="Note 2 3 4 2 7" xfId="34519"/>
    <cellStyle name="Note 2 3 4 2 7 2" xfId="34520"/>
    <cellStyle name="Note 2 3 4 2 7 2 2" xfId="34521"/>
    <cellStyle name="Note 2 3 4 2 7 3" xfId="34522"/>
    <cellStyle name="Note 2 3 4 2 7 4" xfId="34523"/>
    <cellStyle name="Note 2 3 4 2 8" xfId="34524"/>
    <cellStyle name="Note 2 3 4 2 8 2" xfId="34525"/>
    <cellStyle name="Note 2 3 4 2 8 2 2" xfId="34526"/>
    <cellStyle name="Note 2 3 4 2 8 3" xfId="34527"/>
    <cellStyle name="Note 2 3 4 2 8 4" xfId="34528"/>
    <cellStyle name="Note 2 3 4 2 9" xfId="34529"/>
    <cellStyle name="Note 2 3 4 2 9 2" xfId="34530"/>
    <cellStyle name="Note 2 3 4 2 9 2 2" xfId="34531"/>
    <cellStyle name="Note 2 3 4 2 9 3" xfId="34532"/>
    <cellStyle name="Note 2 3 4 2 9 4" xfId="34533"/>
    <cellStyle name="Note 2 3 4 3" xfId="34534"/>
    <cellStyle name="Note 2 3 4 3 10" xfId="34535"/>
    <cellStyle name="Note 2 3 4 3 10 2" xfId="34536"/>
    <cellStyle name="Note 2 3 4 3 10 2 2" xfId="34537"/>
    <cellStyle name="Note 2 3 4 3 10 3" xfId="34538"/>
    <cellStyle name="Note 2 3 4 3 10 4" xfId="34539"/>
    <cellStyle name="Note 2 3 4 3 11" xfId="34540"/>
    <cellStyle name="Note 2 3 4 3 11 2" xfId="34541"/>
    <cellStyle name="Note 2 3 4 3 12" xfId="34542"/>
    <cellStyle name="Note 2 3 4 3 12 2" xfId="34543"/>
    <cellStyle name="Note 2 3 4 3 13" xfId="34544"/>
    <cellStyle name="Note 2 3 4 3 14" xfId="34545"/>
    <cellStyle name="Note 2 3 4 3 2" xfId="34546"/>
    <cellStyle name="Note 2 3 4 3 2 2" xfId="34547"/>
    <cellStyle name="Note 2 3 4 3 2 2 2" xfId="34548"/>
    <cellStyle name="Note 2 3 4 3 2 3" xfId="34549"/>
    <cellStyle name="Note 2 3 4 3 2 3 2" xfId="34550"/>
    <cellStyle name="Note 2 3 4 3 2 4" xfId="34551"/>
    <cellStyle name="Note 2 3 4 3 2 5" xfId="34552"/>
    <cellStyle name="Note 2 3 4 3 3" xfId="34553"/>
    <cellStyle name="Note 2 3 4 3 3 2" xfId="34554"/>
    <cellStyle name="Note 2 3 4 3 3 2 2" xfId="34555"/>
    <cellStyle name="Note 2 3 4 3 3 3" xfId="34556"/>
    <cellStyle name="Note 2 3 4 3 3 4" xfId="34557"/>
    <cellStyle name="Note 2 3 4 3 4" xfId="34558"/>
    <cellStyle name="Note 2 3 4 3 4 2" xfId="34559"/>
    <cellStyle name="Note 2 3 4 3 4 2 2" xfId="34560"/>
    <cellStyle name="Note 2 3 4 3 4 3" xfId="34561"/>
    <cellStyle name="Note 2 3 4 3 4 4" xfId="34562"/>
    <cellStyle name="Note 2 3 4 3 5" xfId="34563"/>
    <cellStyle name="Note 2 3 4 3 5 2" xfId="34564"/>
    <cellStyle name="Note 2 3 4 3 5 2 2" xfId="34565"/>
    <cellStyle name="Note 2 3 4 3 5 3" xfId="34566"/>
    <cellStyle name="Note 2 3 4 3 5 4" xfId="34567"/>
    <cellStyle name="Note 2 3 4 3 6" xfId="34568"/>
    <cellStyle name="Note 2 3 4 3 6 2" xfId="34569"/>
    <cellStyle name="Note 2 3 4 3 6 2 2" xfId="34570"/>
    <cellStyle name="Note 2 3 4 3 6 3" xfId="34571"/>
    <cellStyle name="Note 2 3 4 3 6 4" xfId="34572"/>
    <cellStyle name="Note 2 3 4 3 7" xfId="34573"/>
    <cellStyle name="Note 2 3 4 3 7 2" xfId="34574"/>
    <cellStyle name="Note 2 3 4 3 7 2 2" xfId="34575"/>
    <cellStyle name="Note 2 3 4 3 7 3" xfId="34576"/>
    <cellStyle name="Note 2 3 4 3 7 4" xfId="34577"/>
    <cellStyle name="Note 2 3 4 3 8" xfId="34578"/>
    <cellStyle name="Note 2 3 4 3 8 2" xfId="34579"/>
    <cellStyle name="Note 2 3 4 3 8 2 2" xfId="34580"/>
    <cellStyle name="Note 2 3 4 3 8 3" xfId="34581"/>
    <cellStyle name="Note 2 3 4 3 8 4" xfId="34582"/>
    <cellStyle name="Note 2 3 4 3 9" xfId="34583"/>
    <cellStyle name="Note 2 3 4 3 9 2" xfId="34584"/>
    <cellStyle name="Note 2 3 4 3 9 2 2" xfId="34585"/>
    <cellStyle name="Note 2 3 4 3 9 3" xfId="34586"/>
    <cellStyle name="Note 2 3 4 3 9 4" xfId="34587"/>
    <cellStyle name="Note 2 3 4 4" xfId="34588"/>
    <cellStyle name="Note 2 3 4 4 10" xfId="34589"/>
    <cellStyle name="Note 2 3 4 4 10 2" xfId="34590"/>
    <cellStyle name="Note 2 3 4 4 11" xfId="34591"/>
    <cellStyle name="Note 2 3 4 4 11 2" xfId="34592"/>
    <cellStyle name="Note 2 3 4 4 12" xfId="34593"/>
    <cellStyle name="Note 2 3 4 4 13" xfId="34594"/>
    <cellStyle name="Note 2 3 4 4 2" xfId="34595"/>
    <cellStyle name="Note 2 3 4 4 2 2" xfId="34596"/>
    <cellStyle name="Note 2 3 4 4 2 2 2" xfId="34597"/>
    <cellStyle name="Note 2 3 4 4 2 3" xfId="34598"/>
    <cellStyle name="Note 2 3 4 4 2 4" xfId="34599"/>
    <cellStyle name="Note 2 3 4 4 3" xfId="34600"/>
    <cellStyle name="Note 2 3 4 4 3 2" xfId="34601"/>
    <cellStyle name="Note 2 3 4 4 3 2 2" xfId="34602"/>
    <cellStyle name="Note 2 3 4 4 3 3" xfId="34603"/>
    <cellStyle name="Note 2 3 4 4 3 4" xfId="34604"/>
    <cellStyle name="Note 2 3 4 4 4" xfId="34605"/>
    <cellStyle name="Note 2 3 4 4 4 2" xfId="34606"/>
    <cellStyle name="Note 2 3 4 4 4 2 2" xfId="34607"/>
    <cellStyle name="Note 2 3 4 4 4 3" xfId="34608"/>
    <cellStyle name="Note 2 3 4 4 4 4" xfId="34609"/>
    <cellStyle name="Note 2 3 4 4 5" xfId="34610"/>
    <cellStyle name="Note 2 3 4 4 5 2" xfId="34611"/>
    <cellStyle name="Note 2 3 4 4 5 2 2" xfId="34612"/>
    <cellStyle name="Note 2 3 4 4 5 3" xfId="34613"/>
    <cellStyle name="Note 2 3 4 4 5 4" xfId="34614"/>
    <cellStyle name="Note 2 3 4 4 6" xfId="34615"/>
    <cellStyle name="Note 2 3 4 4 6 2" xfId="34616"/>
    <cellStyle name="Note 2 3 4 4 6 2 2" xfId="34617"/>
    <cellStyle name="Note 2 3 4 4 6 3" xfId="34618"/>
    <cellStyle name="Note 2 3 4 4 6 4" xfId="34619"/>
    <cellStyle name="Note 2 3 4 4 7" xfId="34620"/>
    <cellStyle name="Note 2 3 4 4 7 2" xfId="34621"/>
    <cellStyle name="Note 2 3 4 4 7 2 2" xfId="34622"/>
    <cellStyle name="Note 2 3 4 4 7 3" xfId="34623"/>
    <cellStyle name="Note 2 3 4 4 7 4" xfId="34624"/>
    <cellStyle name="Note 2 3 4 4 8" xfId="34625"/>
    <cellStyle name="Note 2 3 4 4 8 2" xfId="34626"/>
    <cellStyle name="Note 2 3 4 4 8 2 2" xfId="34627"/>
    <cellStyle name="Note 2 3 4 4 8 3" xfId="34628"/>
    <cellStyle name="Note 2 3 4 4 8 4" xfId="34629"/>
    <cellStyle name="Note 2 3 4 4 9" xfId="34630"/>
    <cellStyle name="Note 2 3 4 4 9 2" xfId="34631"/>
    <cellStyle name="Note 2 3 4 4 9 2 2" xfId="34632"/>
    <cellStyle name="Note 2 3 4 4 9 3" xfId="34633"/>
    <cellStyle name="Note 2 3 4 4 9 4" xfId="34634"/>
    <cellStyle name="Note 2 3 4 5" xfId="34635"/>
    <cellStyle name="Note 2 3 4 5 2" xfId="34636"/>
    <cellStyle name="Note 2 3 4 5 2 2" xfId="34637"/>
    <cellStyle name="Note 2 3 4 5 3" xfId="34638"/>
    <cellStyle name="Note 2 3 4 5 4" xfId="34639"/>
    <cellStyle name="Note 2 3 4 6" xfId="34640"/>
    <cellStyle name="Note 2 3 4 6 2" xfId="34641"/>
    <cellStyle name="Note 2 3 4 6 2 2" xfId="34642"/>
    <cellStyle name="Note 2 3 4 6 3" xfId="34643"/>
    <cellStyle name="Note 2 3 4 6 4" xfId="34644"/>
    <cellStyle name="Note 2 3 4 7" xfId="34645"/>
    <cellStyle name="Note 2 3 4 7 2" xfId="34646"/>
    <cellStyle name="Note 2 3 4 7 2 2" xfId="34647"/>
    <cellStyle name="Note 2 3 4 7 3" xfId="34648"/>
    <cellStyle name="Note 2 3 4 7 4" xfId="34649"/>
    <cellStyle name="Note 2 3 4 8" xfId="34650"/>
    <cellStyle name="Note 2 3 4 8 2" xfId="34651"/>
    <cellStyle name="Note 2 3 4 8 2 2" xfId="34652"/>
    <cellStyle name="Note 2 3 4 8 3" xfId="34653"/>
    <cellStyle name="Note 2 3 4 8 4" xfId="34654"/>
    <cellStyle name="Note 2 3 4 9" xfId="34655"/>
    <cellStyle name="Note 2 3 4 9 2" xfId="34656"/>
    <cellStyle name="Note 2 3 4 9 2 2" xfId="34657"/>
    <cellStyle name="Note 2 3 4 9 3" xfId="34658"/>
    <cellStyle name="Note 2 3 4 9 4" xfId="34659"/>
    <cellStyle name="Note 2 3 5" xfId="34660"/>
    <cellStyle name="Note 2 3 5 10" xfId="34661"/>
    <cellStyle name="Note 2 3 5 10 2" xfId="34662"/>
    <cellStyle name="Note 2 3 5 10 2 2" xfId="34663"/>
    <cellStyle name="Note 2 3 5 10 3" xfId="34664"/>
    <cellStyle name="Note 2 3 5 10 4" xfId="34665"/>
    <cellStyle name="Note 2 3 5 11" xfId="34666"/>
    <cellStyle name="Note 2 3 5 12" xfId="34667"/>
    <cellStyle name="Note 2 3 5 2" xfId="34668"/>
    <cellStyle name="Note 2 3 5 2 2" xfId="34669"/>
    <cellStyle name="Note 2 3 5 2 2 2" xfId="34670"/>
    <cellStyle name="Note 2 3 5 2 3" xfId="34671"/>
    <cellStyle name="Note 2 3 5 2 3 2" xfId="34672"/>
    <cellStyle name="Note 2 3 5 2 4" xfId="34673"/>
    <cellStyle name="Note 2 3 5 2 5" xfId="34674"/>
    <cellStyle name="Note 2 3 5 3" xfId="34675"/>
    <cellStyle name="Note 2 3 5 3 2" xfId="34676"/>
    <cellStyle name="Note 2 3 5 3 2 2" xfId="34677"/>
    <cellStyle name="Note 2 3 5 3 3" xfId="34678"/>
    <cellStyle name="Note 2 3 5 3 4" xfId="34679"/>
    <cellStyle name="Note 2 3 5 4" xfId="34680"/>
    <cellStyle name="Note 2 3 5 4 2" xfId="34681"/>
    <cellStyle name="Note 2 3 5 4 2 2" xfId="34682"/>
    <cellStyle name="Note 2 3 5 4 3" xfId="34683"/>
    <cellStyle name="Note 2 3 5 4 4" xfId="34684"/>
    <cellStyle name="Note 2 3 5 5" xfId="34685"/>
    <cellStyle name="Note 2 3 5 5 2" xfId="34686"/>
    <cellStyle name="Note 2 3 5 5 2 2" xfId="34687"/>
    <cellStyle name="Note 2 3 5 5 3" xfId="34688"/>
    <cellStyle name="Note 2 3 5 5 4" xfId="34689"/>
    <cellStyle name="Note 2 3 5 6" xfId="34690"/>
    <cellStyle name="Note 2 3 5 6 2" xfId="34691"/>
    <cellStyle name="Note 2 3 5 6 2 2" xfId="34692"/>
    <cellStyle name="Note 2 3 5 6 3" xfId="34693"/>
    <cellStyle name="Note 2 3 5 6 4" xfId="34694"/>
    <cellStyle name="Note 2 3 5 7" xfId="34695"/>
    <cellStyle name="Note 2 3 5 7 2" xfId="34696"/>
    <cellStyle name="Note 2 3 5 7 2 2" xfId="34697"/>
    <cellStyle name="Note 2 3 5 7 3" xfId="34698"/>
    <cellStyle name="Note 2 3 5 7 4" xfId="34699"/>
    <cellStyle name="Note 2 3 5 8" xfId="34700"/>
    <cellStyle name="Note 2 3 5 8 2" xfId="34701"/>
    <cellStyle name="Note 2 3 5 8 2 2" xfId="34702"/>
    <cellStyle name="Note 2 3 5 8 3" xfId="34703"/>
    <cellStyle name="Note 2 3 5 8 4" xfId="34704"/>
    <cellStyle name="Note 2 3 5 9" xfId="34705"/>
    <cellStyle name="Note 2 3 5 9 2" xfId="34706"/>
    <cellStyle name="Note 2 3 5 9 2 2" xfId="34707"/>
    <cellStyle name="Note 2 3 5 9 3" xfId="34708"/>
    <cellStyle name="Note 2 3 5 9 4" xfId="34709"/>
    <cellStyle name="Note 2 3 6" xfId="34710"/>
    <cellStyle name="Note 2 3 6 10" xfId="34711"/>
    <cellStyle name="Note 2 3 6 10 2" xfId="34712"/>
    <cellStyle name="Note 2 3 6 10 2 2" xfId="34713"/>
    <cellStyle name="Note 2 3 6 10 3" xfId="34714"/>
    <cellStyle name="Note 2 3 6 10 4" xfId="34715"/>
    <cellStyle name="Note 2 3 6 11" xfId="34716"/>
    <cellStyle name="Note 2 3 6 11 2" xfId="34717"/>
    <cellStyle name="Note 2 3 6 12" xfId="34718"/>
    <cellStyle name="Note 2 3 6 12 2" xfId="34719"/>
    <cellStyle name="Note 2 3 6 13" xfId="34720"/>
    <cellStyle name="Note 2 3 6 14" xfId="34721"/>
    <cellStyle name="Note 2 3 6 2" xfId="34722"/>
    <cellStyle name="Note 2 3 6 2 2" xfId="34723"/>
    <cellStyle name="Note 2 3 6 2 2 2" xfId="34724"/>
    <cellStyle name="Note 2 3 6 2 3" xfId="34725"/>
    <cellStyle name="Note 2 3 6 2 3 2" xfId="34726"/>
    <cellStyle name="Note 2 3 6 2 4" xfId="34727"/>
    <cellStyle name="Note 2 3 6 2 5" xfId="34728"/>
    <cellStyle name="Note 2 3 6 3" xfId="34729"/>
    <cellStyle name="Note 2 3 6 3 2" xfId="34730"/>
    <cellStyle name="Note 2 3 6 3 2 2" xfId="34731"/>
    <cellStyle name="Note 2 3 6 3 3" xfId="34732"/>
    <cellStyle name="Note 2 3 6 3 4" xfId="34733"/>
    <cellStyle name="Note 2 3 6 4" xfId="34734"/>
    <cellStyle name="Note 2 3 6 4 2" xfId="34735"/>
    <cellStyle name="Note 2 3 6 4 2 2" xfId="34736"/>
    <cellStyle name="Note 2 3 6 4 3" xfId="34737"/>
    <cellStyle name="Note 2 3 6 4 4" xfId="34738"/>
    <cellStyle name="Note 2 3 6 5" xfId="34739"/>
    <cellStyle name="Note 2 3 6 5 2" xfId="34740"/>
    <cellStyle name="Note 2 3 6 5 2 2" xfId="34741"/>
    <cellStyle name="Note 2 3 6 5 3" xfId="34742"/>
    <cellStyle name="Note 2 3 6 5 4" xfId="34743"/>
    <cellStyle name="Note 2 3 6 6" xfId="34744"/>
    <cellStyle name="Note 2 3 6 6 2" xfId="34745"/>
    <cellStyle name="Note 2 3 6 6 2 2" xfId="34746"/>
    <cellStyle name="Note 2 3 6 6 3" xfId="34747"/>
    <cellStyle name="Note 2 3 6 6 4" xfId="34748"/>
    <cellStyle name="Note 2 3 6 7" xfId="34749"/>
    <cellStyle name="Note 2 3 6 7 2" xfId="34750"/>
    <cellStyle name="Note 2 3 6 7 2 2" xfId="34751"/>
    <cellStyle name="Note 2 3 6 7 3" xfId="34752"/>
    <cellStyle name="Note 2 3 6 7 4" xfId="34753"/>
    <cellStyle name="Note 2 3 6 8" xfId="34754"/>
    <cellStyle name="Note 2 3 6 8 2" xfId="34755"/>
    <cellStyle name="Note 2 3 6 8 2 2" xfId="34756"/>
    <cellStyle name="Note 2 3 6 8 3" xfId="34757"/>
    <cellStyle name="Note 2 3 6 8 4" xfId="34758"/>
    <cellStyle name="Note 2 3 6 9" xfId="34759"/>
    <cellStyle name="Note 2 3 6 9 2" xfId="34760"/>
    <cellStyle name="Note 2 3 6 9 2 2" xfId="34761"/>
    <cellStyle name="Note 2 3 6 9 3" xfId="34762"/>
    <cellStyle name="Note 2 3 6 9 4" xfId="34763"/>
    <cellStyle name="Note 2 3 7" xfId="34764"/>
    <cellStyle name="Note 2 3 7 10" xfId="34765"/>
    <cellStyle name="Note 2 3 7 10 2" xfId="34766"/>
    <cellStyle name="Note 2 3 7 11" xfId="34767"/>
    <cellStyle name="Note 2 3 7 11 2" xfId="34768"/>
    <cellStyle name="Note 2 3 7 12" xfId="34769"/>
    <cellStyle name="Note 2 3 7 13" xfId="34770"/>
    <cellStyle name="Note 2 3 7 2" xfId="34771"/>
    <cellStyle name="Note 2 3 7 2 2" xfId="34772"/>
    <cellStyle name="Note 2 3 7 2 2 2" xfId="34773"/>
    <cellStyle name="Note 2 3 7 2 3" xfId="34774"/>
    <cellStyle name="Note 2 3 7 2 4" xfId="34775"/>
    <cellStyle name="Note 2 3 7 3" xfId="34776"/>
    <cellStyle name="Note 2 3 7 3 2" xfId="34777"/>
    <cellStyle name="Note 2 3 7 3 2 2" xfId="34778"/>
    <cellStyle name="Note 2 3 7 3 3" xfId="34779"/>
    <cellStyle name="Note 2 3 7 3 4" xfId="34780"/>
    <cellStyle name="Note 2 3 7 4" xfId="34781"/>
    <cellStyle name="Note 2 3 7 4 2" xfId="34782"/>
    <cellStyle name="Note 2 3 7 4 2 2" xfId="34783"/>
    <cellStyle name="Note 2 3 7 4 3" xfId="34784"/>
    <cellStyle name="Note 2 3 7 4 4" xfId="34785"/>
    <cellStyle name="Note 2 3 7 5" xfId="34786"/>
    <cellStyle name="Note 2 3 7 5 2" xfId="34787"/>
    <cellStyle name="Note 2 3 7 5 2 2" xfId="34788"/>
    <cellStyle name="Note 2 3 7 5 3" xfId="34789"/>
    <cellStyle name="Note 2 3 7 5 4" xfId="34790"/>
    <cellStyle name="Note 2 3 7 6" xfId="34791"/>
    <cellStyle name="Note 2 3 7 6 2" xfId="34792"/>
    <cellStyle name="Note 2 3 7 6 2 2" xfId="34793"/>
    <cellStyle name="Note 2 3 7 6 3" xfId="34794"/>
    <cellStyle name="Note 2 3 7 6 4" xfId="34795"/>
    <cellStyle name="Note 2 3 7 7" xfId="34796"/>
    <cellStyle name="Note 2 3 7 7 2" xfId="34797"/>
    <cellStyle name="Note 2 3 7 7 2 2" xfId="34798"/>
    <cellStyle name="Note 2 3 7 7 3" xfId="34799"/>
    <cellStyle name="Note 2 3 7 7 4" xfId="34800"/>
    <cellStyle name="Note 2 3 7 8" xfId="34801"/>
    <cellStyle name="Note 2 3 7 8 2" xfId="34802"/>
    <cellStyle name="Note 2 3 7 8 2 2" xfId="34803"/>
    <cellStyle name="Note 2 3 7 8 3" xfId="34804"/>
    <cellStyle name="Note 2 3 7 8 4" xfId="34805"/>
    <cellStyle name="Note 2 3 7 9" xfId="34806"/>
    <cellStyle name="Note 2 3 7 9 2" xfId="34807"/>
    <cellStyle name="Note 2 3 7 9 2 2" xfId="34808"/>
    <cellStyle name="Note 2 3 7 9 3" xfId="34809"/>
    <cellStyle name="Note 2 3 7 9 4" xfId="34810"/>
    <cellStyle name="Note 2 3 8" xfId="34811"/>
    <cellStyle name="Note 2 3 8 2" xfId="34812"/>
    <cellStyle name="Note 2 3 8 2 2" xfId="34813"/>
    <cellStyle name="Note 2 3 8 3" xfId="34814"/>
    <cellStyle name="Note 2 3 8 4" xfId="34815"/>
    <cellStyle name="Note 2 3 9" xfId="34816"/>
    <cellStyle name="Note 2 3 9 2" xfId="34817"/>
    <cellStyle name="Note 2 3 9 2 2" xfId="34818"/>
    <cellStyle name="Note 2 3 9 3" xfId="34819"/>
    <cellStyle name="Note 2 3 9 4" xfId="34820"/>
    <cellStyle name="Note 2 4" xfId="34821"/>
    <cellStyle name="Note 2 4 10" xfId="34822"/>
    <cellStyle name="Note 2 4 10 2" xfId="34823"/>
    <cellStyle name="Note 2 4 10 2 2" xfId="34824"/>
    <cellStyle name="Note 2 4 10 3" xfId="34825"/>
    <cellStyle name="Note 2 4 10 4" xfId="34826"/>
    <cellStyle name="Note 2 4 11" xfId="34827"/>
    <cellStyle name="Note 2 4 11 2" xfId="34828"/>
    <cellStyle name="Note 2 4 11 2 2" xfId="34829"/>
    <cellStyle name="Note 2 4 11 3" xfId="34830"/>
    <cellStyle name="Note 2 4 11 4" xfId="34831"/>
    <cellStyle name="Note 2 4 12" xfId="34832"/>
    <cellStyle name="Note 2 4 12 2" xfId="34833"/>
    <cellStyle name="Note 2 4 12 2 2" xfId="34834"/>
    <cellStyle name="Note 2 4 12 3" xfId="34835"/>
    <cellStyle name="Note 2 4 12 4" xfId="34836"/>
    <cellStyle name="Note 2 4 13" xfId="34837"/>
    <cellStyle name="Note 2 4 13 2" xfId="34838"/>
    <cellStyle name="Note 2 4 13 2 2" xfId="34839"/>
    <cellStyle name="Note 2 4 13 3" xfId="34840"/>
    <cellStyle name="Note 2 4 13 4" xfId="34841"/>
    <cellStyle name="Note 2 4 14" xfId="34842"/>
    <cellStyle name="Note 2 4 14 2" xfId="34843"/>
    <cellStyle name="Note 2 4 14 2 2" xfId="34844"/>
    <cellStyle name="Note 2 4 14 3" xfId="34845"/>
    <cellStyle name="Note 2 4 14 4" xfId="34846"/>
    <cellStyle name="Note 2 4 15" xfId="34847"/>
    <cellStyle name="Note 2 4 15 2" xfId="34848"/>
    <cellStyle name="Note 2 4 15 2 2" xfId="34849"/>
    <cellStyle name="Note 2 4 15 3" xfId="34850"/>
    <cellStyle name="Note 2 4 15 4" xfId="34851"/>
    <cellStyle name="Note 2 4 16" xfId="34852"/>
    <cellStyle name="Note 2 4 16 2" xfId="34853"/>
    <cellStyle name="Note 2 4 16 2 2" xfId="34854"/>
    <cellStyle name="Note 2 4 16 3" xfId="34855"/>
    <cellStyle name="Note 2 4 16 4" xfId="34856"/>
    <cellStyle name="Note 2 4 17" xfId="34857"/>
    <cellStyle name="Note 2 4 18" xfId="34858"/>
    <cellStyle name="Note 2 4 2" xfId="34859"/>
    <cellStyle name="Note 2 4 2 10" xfId="34860"/>
    <cellStyle name="Note 2 4 2 10 2" xfId="34861"/>
    <cellStyle name="Note 2 4 2 10 2 2" xfId="34862"/>
    <cellStyle name="Note 2 4 2 10 3" xfId="34863"/>
    <cellStyle name="Note 2 4 2 10 4" xfId="34864"/>
    <cellStyle name="Note 2 4 2 11" xfId="34865"/>
    <cellStyle name="Note 2 4 2 11 2" xfId="34866"/>
    <cellStyle name="Note 2 4 2 11 2 2" xfId="34867"/>
    <cellStyle name="Note 2 4 2 11 3" xfId="34868"/>
    <cellStyle name="Note 2 4 2 11 4" xfId="34869"/>
    <cellStyle name="Note 2 4 2 12" xfId="34870"/>
    <cellStyle name="Note 2 4 2 12 2" xfId="34871"/>
    <cellStyle name="Note 2 4 2 12 2 2" xfId="34872"/>
    <cellStyle name="Note 2 4 2 12 3" xfId="34873"/>
    <cellStyle name="Note 2 4 2 12 4" xfId="34874"/>
    <cellStyle name="Note 2 4 2 13" xfId="34875"/>
    <cellStyle name="Note 2 4 2 13 2" xfId="34876"/>
    <cellStyle name="Note 2 4 2 13 2 2" xfId="34877"/>
    <cellStyle name="Note 2 4 2 13 3" xfId="34878"/>
    <cellStyle name="Note 2 4 2 13 4" xfId="34879"/>
    <cellStyle name="Note 2 4 2 14" xfId="34880"/>
    <cellStyle name="Note 2 4 2 14 2" xfId="34881"/>
    <cellStyle name="Note 2 4 2 14 2 2" xfId="34882"/>
    <cellStyle name="Note 2 4 2 14 3" xfId="34883"/>
    <cellStyle name="Note 2 4 2 14 4" xfId="34884"/>
    <cellStyle name="Note 2 4 2 15" xfId="34885"/>
    <cellStyle name="Note 2 4 2 15 2" xfId="34886"/>
    <cellStyle name="Note 2 4 2 15 2 2" xfId="34887"/>
    <cellStyle name="Note 2 4 2 15 3" xfId="34888"/>
    <cellStyle name="Note 2 4 2 15 4" xfId="34889"/>
    <cellStyle name="Note 2 4 2 16" xfId="34890"/>
    <cellStyle name="Note 2 4 2 17" xfId="34891"/>
    <cellStyle name="Note 2 4 2 2" xfId="34892"/>
    <cellStyle name="Note 2 4 2 2 10" xfId="34893"/>
    <cellStyle name="Note 2 4 2 2 10 2" xfId="34894"/>
    <cellStyle name="Note 2 4 2 2 10 2 2" xfId="34895"/>
    <cellStyle name="Note 2 4 2 2 10 3" xfId="34896"/>
    <cellStyle name="Note 2 4 2 2 10 4" xfId="34897"/>
    <cellStyle name="Note 2 4 2 2 11" xfId="34898"/>
    <cellStyle name="Note 2 4 2 2 11 2" xfId="34899"/>
    <cellStyle name="Note 2 4 2 2 11 2 2" xfId="34900"/>
    <cellStyle name="Note 2 4 2 2 11 3" xfId="34901"/>
    <cellStyle name="Note 2 4 2 2 11 4" xfId="34902"/>
    <cellStyle name="Note 2 4 2 2 12" xfId="34903"/>
    <cellStyle name="Note 2 4 2 2 12 2" xfId="34904"/>
    <cellStyle name="Note 2 4 2 2 12 2 2" xfId="34905"/>
    <cellStyle name="Note 2 4 2 2 12 3" xfId="34906"/>
    <cellStyle name="Note 2 4 2 2 12 4" xfId="34907"/>
    <cellStyle name="Note 2 4 2 2 13" xfId="34908"/>
    <cellStyle name="Note 2 4 2 2 13 2" xfId="34909"/>
    <cellStyle name="Note 2 4 2 2 13 2 2" xfId="34910"/>
    <cellStyle name="Note 2 4 2 2 13 3" xfId="34911"/>
    <cellStyle name="Note 2 4 2 2 13 4" xfId="34912"/>
    <cellStyle name="Note 2 4 2 2 14" xfId="34913"/>
    <cellStyle name="Note 2 4 2 2 14 2" xfId="34914"/>
    <cellStyle name="Note 2 4 2 2 15" xfId="34915"/>
    <cellStyle name="Note 2 4 2 2 15 2" xfId="34916"/>
    <cellStyle name="Note 2 4 2 2 16" xfId="34917"/>
    <cellStyle name="Note 2 4 2 2 17" xfId="34918"/>
    <cellStyle name="Note 2 4 2 2 2" xfId="34919"/>
    <cellStyle name="Note 2 4 2 2 2 10" xfId="34920"/>
    <cellStyle name="Note 2 4 2 2 2 10 2" xfId="34921"/>
    <cellStyle name="Note 2 4 2 2 2 10 2 2" xfId="34922"/>
    <cellStyle name="Note 2 4 2 2 2 10 3" xfId="34923"/>
    <cellStyle name="Note 2 4 2 2 2 10 4" xfId="34924"/>
    <cellStyle name="Note 2 4 2 2 2 11" xfId="34925"/>
    <cellStyle name="Note 2 4 2 2 2 11 2" xfId="34926"/>
    <cellStyle name="Note 2 4 2 2 2 12" xfId="34927"/>
    <cellStyle name="Note 2 4 2 2 2 12 2" xfId="34928"/>
    <cellStyle name="Note 2 4 2 2 2 13" xfId="34929"/>
    <cellStyle name="Note 2 4 2 2 2 14" xfId="34930"/>
    <cellStyle name="Note 2 4 2 2 2 2" xfId="34931"/>
    <cellStyle name="Note 2 4 2 2 2 2 2" xfId="34932"/>
    <cellStyle name="Note 2 4 2 2 2 2 2 2" xfId="34933"/>
    <cellStyle name="Note 2 4 2 2 2 2 3" xfId="34934"/>
    <cellStyle name="Note 2 4 2 2 2 2 3 2" xfId="34935"/>
    <cellStyle name="Note 2 4 2 2 2 2 4" xfId="34936"/>
    <cellStyle name="Note 2 4 2 2 2 2 5" xfId="34937"/>
    <cellStyle name="Note 2 4 2 2 2 3" xfId="34938"/>
    <cellStyle name="Note 2 4 2 2 2 3 2" xfId="34939"/>
    <cellStyle name="Note 2 4 2 2 2 3 2 2" xfId="34940"/>
    <cellStyle name="Note 2 4 2 2 2 3 3" xfId="34941"/>
    <cellStyle name="Note 2 4 2 2 2 3 4" xfId="34942"/>
    <cellStyle name="Note 2 4 2 2 2 4" xfId="34943"/>
    <cellStyle name="Note 2 4 2 2 2 4 2" xfId="34944"/>
    <cellStyle name="Note 2 4 2 2 2 4 2 2" xfId="34945"/>
    <cellStyle name="Note 2 4 2 2 2 4 3" xfId="34946"/>
    <cellStyle name="Note 2 4 2 2 2 4 4" xfId="34947"/>
    <cellStyle name="Note 2 4 2 2 2 5" xfId="34948"/>
    <cellStyle name="Note 2 4 2 2 2 5 2" xfId="34949"/>
    <cellStyle name="Note 2 4 2 2 2 5 2 2" xfId="34950"/>
    <cellStyle name="Note 2 4 2 2 2 5 3" xfId="34951"/>
    <cellStyle name="Note 2 4 2 2 2 5 4" xfId="34952"/>
    <cellStyle name="Note 2 4 2 2 2 6" xfId="34953"/>
    <cellStyle name="Note 2 4 2 2 2 6 2" xfId="34954"/>
    <cellStyle name="Note 2 4 2 2 2 6 2 2" xfId="34955"/>
    <cellStyle name="Note 2 4 2 2 2 6 3" xfId="34956"/>
    <cellStyle name="Note 2 4 2 2 2 6 4" xfId="34957"/>
    <cellStyle name="Note 2 4 2 2 2 7" xfId="34958"/>
    <cellStyle name="Note 2 4 2 2 2 7 2" xfId="34959"/>
    <cellStyle name="Note 2 4 2 2 2 7 2 2" xfId="34960"/>
    <cellStyle name="Note 2 4 2 2 2 7 3" xfId="34961"/>
    <cellStyle name="Note 2 4 2 2 2 7 4" xfId="34962"/>
    <cellStyle name="Note 2 4 2 2 2 8" xfId="34963"/>
    <cellStyle name="Note 2 4 2 2 2 8 2" xfId="34964"/>
    <cellStyle name="Note 2 4 2 2 2 8 2 2" xfId="34965"/>
    <cellStyle name="Note 2 4 2 2 2 8 3" xfId="34966"/>
    <cellStyle name="Note 2 4 2 2 2 8 4" xfId="34967"/>
    <cellStyle name="Note 2 4 2 2 2 9" xfId="34968"/>
    <cellStyle name="Note 2 4 2 2 2 9 2" xfId="34969"/>
    <cellStyle name="Note 2 4 2 2 2 9 2 2" xfId="34970"/>
    <cellStyle name="Note 2 4 2 2 2 9 3" xfId="34971"/>
    <cellStyle name="Note 2 4 2 2 2 9 4" xfId="34972"/>
    <cellStyle name="Note 2 4 2 2 3" xfId="34973"/>
    <cellStyle name="Note 2 4 2 2 3 10" xfId="34974"/>
    <cellStyle name="Note 2 4 2 2 3 10 2" xfId="34975"/>
    <cellStyle name="Note 2 4 2 2 3 10 2 2" xfId="34976"/>
    <cellStyle name="Note 2 4 2 2 3 10 3" xfId="34977"/>
    <cellStyle name="Note 2 4 2 2 3 10 4" xfId="34978"/>
    <cellStyle name="Note 2 4 2 2 3 11" xfId="34979"/>
    <cellStyle name="Note 2 4 2 2 3 11 2" xfId="34980"/>
    <cellStyle name="Note 2 4 2 2 3 12" xfId="34981"/>
    <cellStyle name="Note 2 4 2 2 3 12 2" xfId="34982"/>
    <cellStyle name="Note 2 4 2 2 3 13" xfId="34983"/>
    <cellStyle name="Note 2 4 2 2 3 14" xfId="34984"/>
    <cellStyle name="Note 2 4 2 2 3 2" xfId="34985"/>
    <cellStyle name="Note 2 4 2 2 3 2 2" xfId="34986"/>
    <cellStyle name="Note 2 4 2 2 3 2 2 2" xfId="34987"/>
    <cellStyle name="Note 2 4 2 2 3 2 3" xfId="34988"/>
    <cellStyle name="Note 2 4 2 2 3 2 3 2" xfId="34989"/>
    <cellStyle name="Note 2 4 2 2 3 2 4" xfId="34990"/>
    <cellStyle name="Note 2 4 2 2 3 2 5" xfId="34991"/>
    <cellStyle name="Note 2 4 2 2 3 3" xfId="34992"/>
    <cellStyle name="Note 2 4 2 2 3 3 2" xfId="34993"/>
    <cellStyle name="Note 2 4 2 2 3 3 2 2" xfId="34994"/>
    <cellStyle name="Note 2 4 2 2 3 3 3" xfId="34995"/>
    <cellStyle name="Note 2 4 2 2 3 3 4" xfId="34996"/>
    <cellStyle name="Note 2 4 2 2 3 4" xfId="34997"/>
    <cellStyle name="Note 2 4 2 2 3 4 2" xfId="34998"/>
    <cellStyle name="Note 2 4 2 2 3 4 2 2" xfId="34999"/>
    <cellStyle name="Note 2 4 2 2 3 4 3" xfId="35000"/>
    <cellStyle name="Note 2 4 2 2 3 4 4" xfId="35001"/>
    <cellStyle name="Note 2 4 2 2 3 5" xfId="35002"/>
    <cellStyle name="Note 2 4 2 2 3 5 2" xfId="35003"/>
    <cellStyle name="Note 2 4 2 2 3 5 2 2" xfId="35004"/>
    <cellStyle name="Note 2 4 2 2 3 5 3" xfId="35005"/>
    <cellStyle name="Note 2 4 2 2 3 5 4" xfId="35006"/>
    <cellStyle name="Note 2 4 2 2 3 6" xfId="35007"/>
    <cellStyle name="Note 2 4 2 2 3 6 2" xfId="35008"/>
    <cellStyle name="Note 2 4 2 2 3 6 2 2" xfId="35009"/>
    <cellStyle name="Note 2 4 2 2 3 6 3" xfId="35010"/>
    <cellStyle name="Note 2 4 2 2 3 6 4" xfId="35011"/>
    <cellStyle name="Note 2 4 2 2 3 7" xfId="35012"/>
    <cellStyle name="Note 2 4 2 2 3 7 2" xfId="35013"/>
    <cellStyle name="Note 2 4 2 2 3 7 2 2" xfId="35014"/>
    <cellStyle name="Note 2 4 2 2 3 7 3" xfId="35015"/>
    <cellStyle name="Note 2 4 2 2 3 7 4" xfId="35016"/>
    <cellStyle name="Note 2 4 2 2 3 8" xfId="35017"/>
    <cellStyle name="Note 2 4 2 2 3 8 2" xfId="35018"/>
    <cellStyle name="Note 2 4 2 2 3 8 2 2" xfId="35019"/>
    <cellStyle name="Note 2 4 2 2 3 8 3" xfId="35020"/>
    <cellStyle name="Note 2 4 2 2 3 8 4" xfId="35021"/>
    <cellStyle name="Note 2 4 2 2 3 9" xfId="35022"/>
    <cellStyle name="Note 2 4 2 2 3 9 2" xfId="35023"/>
    <cellStyle name="Note 2 4 2 2 3 9 2 2" xfId="35024"/>
    <cellStyle name="Note 2 4 2 2 3 9 3" xfId="35025"/>
    <cellStyle name="Note 2 4 2 2 3 9 4" xfId="35026"/>
    <cellStyle name="Note 2 4 2 2 4" xfId="35027"/>
    <cellStyle name="Note 2 4 2 2 4 10" xfId="35028"/>
    <cellStyle name="Note 2 4 2 2 4 10 2" xfId="35029"/>
    <cellStyle name="Note 2 4 2 2 4 11" xfId="35030"/>
    <cellStyle name="Note 2 4 2 2 4 11 2" xfId="35031"/>
    <cellStyle name="Note 2 4 2 2 4 12" xfId="35032"/>
    <cellStyle name="Note 2 4 2 2 4 13" xfId="35033"/>
    <cellStyle name="Note 2 4 2 2 4 2" xfId="35034"/>
    <cellStyle name="Note 2 4 2 2 4 2 2" xfId="35035"/>
    <cellStyle name="Note 2 4 2 2 4 2 2 2" xfId="35036"/>
    <cellStyle name="Note 2 4 2 2 4 2 3" xfId="35037"/>
    <cellStyle name="Note 2 4 2 2 4 2 4" xfId="35038"/>
    <cellStyle name="Note 2 4 2 2 4 3" xfId="35039"/>
    <cellStyle name="Note 2 4 2 2 4 3 2" xfId="35040"/>
    <cellStyle name="Note 2 4 2 2 4 3 2 2" xfId="35041"/>
    <cellStyle name="Note 2 4 2 2 4 3 3" xfId="35042"/>
    <cellStyle name="Note 2 4 2 2 4 3 4" xfId="35043"/>
    <cellStyle name="Note 2 4 2 2 4 4" xfId="35044"/>
    <cellStyle name="Note 2 4 2 2 4 4 2" xfId="35045"/>
    <cellStyle name="Note 2 4 2 2 4 4 2 2" xfId="35046"/>
    <cellStyle name="Note 2 4 2 2 4 4 3" xfId="35047"/>
    <cellStyle name="Note 2 4 2 2 4 4 4" xfId="35048"/>
    <cellStyle name="Note 2 4 2 2 4 5" xfId="35049"/>
    <cellStyle name="Note 2 4 2 2 4 5 2" xfId="35050"/>
    <cellStyle name="Note 2 4 2 2 4 5 2 2" xfId="35051"/>
    <cellStyle name="Note 2 4 2 2 4 5 3" xfId="35052"/>
    <cellStyle name="Note 2 4 2 2 4 5 4" xfId="35053"/>
    <cellStyle name="Note 2 4 2 2 4 6" xfId="35054"/>
    <cellStyle name="Note 2 4 2 2 4 6 2" xfId="35055"/>
    <cellStyle name="Note 2 4 2 2 4 6 2 2" xfId="35056"/>
    <cellStyle name="Note 2 4 2 2 4 6 3" xfId="35057"/>
    <cellStyle name="Note 2 4 2 2 4 6 4" xfId="35058"/>
    <cellStyle name="Note 2 4 2 2 4 7" xfId="35059"/>
    <cellStyle name="Note 2 4 2 2 4 7 2" xfId="35060"/>
    <cellStyle name="Note 2 4 2 2 4 7 2 2" xfId="35061"/>
    <cellStyle name="Note 2 4 2 2 4 7 3" xfId="35062"/>
    <cellStyle name="Note 2 4 2 2 4 7 4" xfId="35063"/>
    <cellStyle name="Note 2 4 2 2 4 8" xfId="35064"/>
    <cellStyle name="Note 2 4 2 2 4 8 2" xfId="35065"/>
    <cellStyle name="Note 2 4 2 2 4 8 2 2" xfId="35066"/>
    <cellStyle name="Note 2 4 2 2 4 8 3" xfId="35067"/>
    <cellStyle name="Note 2 4 2 2 4 8 4" xfId="35068"/>
    <cellStyle name="Note 2 4 2 2 4 9" xfId="35069"/>
    <cellStyle name="Note 2 4 2 2 4 9 2" xfId="35070"/>
    <cellStyle name="Note 2 4 2 2 4 9 2 2" xfId="35071"/>
    <cellStyle name="Note 2 4 2 2 4 9 3" xfId="35072"/>
    <cellStyle name="Note 2 4 2 2 4 9 4" xfId="35073"/>
    <cellStyle name="Note 2 4 2 2 5" xfId="35074"/>
    <cellStyle name="Note 2 4 2 2 5 2" xfId="35075"/>
    <cellStyle name="Note 2 4 2 2 5 2 2" xfId="35076"/>
    <cellStyle name="Note 2 4 2 2 5 3" xfId="35077"/>
    <cellStyle name="Note 2 4 2 2 5 4" xfId="35078"/>
    <cellStyle name="Note 2 4 2 2 6" xfId="35079"/>
    <cellStyle name="Note 2 4 2 2 6 2" xfId="35080"/>
    <cellStyle name="Note 2 4 2 2 6 2 2" xfId="35081"/>
    <cellStyle name="Note 2 4 2 2 6 3" xfId="35082"/>
    <cellStyle name="Note 2 4 2 2 6 4" xfId="35083"/>
    <cellStyle name="Note 2 4 2 2 7" xfId="35084"/>
    <cellStyle name="Note 2 4 2 2 7 2" xfId="35085"/>
    <cellStyle name="Note 2 4 2 2 7 2 2" xfId="35086"/>
    <cellStyle name="Note 2 4 2 2 7 3" xfId="35087"/>
    <cellStyle name="Note 2 4 2 2 7 4" xfId="35088"/>
    <cellStyle name="Note 2 4 2 2 8" xfId="35089"/>
    <cellStyle name="Note 2 4 2 2 8 2" xfId="35090"/>
    <cellStyle name="Note 2 4 2 2 8 2 2" xfId="35091"/>
    <cellStyle name="Note 2 4 2 2 8 3" xfId="35092"/>
    <cellStyle name="Note 2 4 2 2 8 4" xfId="35093"/>
    <cellStyle name="Note 2 4 2 2 9" xfId="35094"/>
    <cellStyle name="Note 2 4 2 2 9 2" xfId="35095"/>
    <cellStyle name="Note 2 4 2 2 9 2 2" xfId="35096"/>
    <cellStyle name="Note 2 4 2 2 9 3" xfId="35097"/>
    <cellStyle name="Note 2 4 2 2 9 4" xfId="35098"/>
    <cellStyle name="Note 2 4 2 3" xfId="35099"/>
    <cellStyle name="Note 2 4 2 3 10" xfId="35100"/>
    <cellStyle name="Note 2 4 2 3 10 2" xfId="35101"/>
    <cellStyle name="Note 2 4 2 3 10 2 2" xfId="35102"/>
    <cellStyle name="Note 2 4 2 3 10 3" xfId="35103"/>
    <cellStyle name="Note 2 4 2 3 10 4" xfId="35104"/>
    <cellStyle name="Note 2 4 2 3 11" xfId="35105"/>
    <cellStyle name="Note 2 4 2 3 11 2" xfId="35106"/>
    <cellStyle name="Note 2 4 2 3 11 2 2" xfId="35107"/>
    <cellStyle name="Note 2 4 2 3 11 3" xfId="35108"/>
    <cellStyle name="Note 2 4 2 3 11 4" xfId="35109"/>
    <cellStyle name="Note 2 4 2 3 12" xfId="35110"/>
    <cellStyle name="Note 2 4 2 3 12 2" xfId="35111"/>
    <cellStyle name="Note 2 4 2 3 12 2 2" xfId="35112"/>
    <cellStyle name="Note 2 4 2 3 12 3" xfId="35113"/>
    <cellStyle name="Note 2 4 2 3 12 4" xfId="35114"/>
    <cellStyle name="Note 2 4 2 3 13" xfId="35115"/>
    <cellStyle name="Note 2 4 2 3 13 2" xfId="35116"/>
    <cellStyle name="Note 2 4 2 3 13 2 2" xfId="35117"/>
    <cellStyle name="Note 2 4 2 3 13 3" xfId="35118"/>
    <cellStyle name="Note 2 4 2 3 13 4" xfId="35119"/>
    <cellStyle name="Note 2 4 2 3 14" xfId="35120"/>
    <cellStyle name="Note 2 4 2 3 14 2" xfId="35121"/>
    <cellStyle name="Note 2 4 2 3 15" xfId="35122"/>
    <cellStyle name="Note 2 4 2 3 15 2" xfId="35123"/>
    <cellStyle name="Note 2 4 2 3 16" xfId="35124"/>
    <cellStyle name="Note 2 4 2 3 17" xfId="35125"/>
    <cellStyle name="Note 2 4 2 3 2" xfId="35126"/>
    <cellStyle name="Note 2 4 2 3 2 10" xfId="35127"/>
    <cellStyle name="Note 2 4 2 3 2 10 2" xfId="35128"/>
    <cellStyle name="Note 2 4 2 3 2 10 2 2" xfId="35129"/>
    <cellStyle name="Note 2 4 2 3 2 10 3" xfId="35130"/>
    <cellStyle name="Note 2 4 2 3 2 10 4" xfId="35131"/>
    <cellStyle name="Note 2 4 2 3 2 11" xfId="35132"/>
    <cellStyle name="Note 2 4 2 3 2 11 2" xfId="35133"/>
    <cellStyle name="Note 2 4 2 3 2 12" xfId="35134"/>
    <cellStyle name="Note 2 4 2 3 2 12 2" xfId="35135"/>
    <cellStyle name="Note 2 4 2 3 2 13" xfId="35136"/>
    <cellStyle name="Note 2 4 2 3 2 14" xfId="35137"/>
    <cellStyle name="Note 2 4 2 3 2 2" xfId="35138"/>
    <cellStyle name="Note 2 4 2 3 2 2 2" xfId="35139"/>
    <cellStyle name="Note 2 4 2 3 2 2 2 2" xfId="35140"/>
    <cellStyle name="Note 2 4 2 3 2 2 3" xfId="35141"/>
    <cellStyle name="Note 2 4 2 3 2 2 3 2" xfId="35142"/>
    <cellStyle name="Note 2 4 2 3 2 2 4" xfId="35143"/>
    <cellStyle name="Note 2 4 2 3 2 2 5" xfId="35144"/>
    <cellStyle name="Note 2 4 2 3 2 3" xfId="35145"/>
    <cellStyle name="Note 2 4 2 3 2 3 2" xfId="35146"/>
    <cellStyle name="Note 2 4 2 3 2 3 2 2" xfId="35147"/>
    <cellStyle name="Note 2 4 2 3 2 3 3" xfId="35148"/>
    <cellStyle name="Note 2 4 2 3 2 3 4" xfId="35149"/>
    <cellStyle name="Note 2 4 2 3 2 4" xfId="35150"/>
    <cellStyle name="Note 2 4 2 3 2 4 2" xfId="35151"/>
    <cellStyle name="Note 2 4 2 3 2 4 2 2" xfId="35152"/>
    <cellStyle name="Note 2 4 2 3 2 4 3" xfId="35153"/>
    <cellStyle name="Note 2 4 2 3 2 4 4" xfId="35154"/>
    <cellStyle name="Note 2 4 2 3 2 5" xfId="35155"/>
    <cellStyle name="Note 2 4 2 3 2 5 2" xfId="35156"/>
    <cellStyle name="Note 2 4 2 3 2 5 2 2" xfId="35157"/>
    <cellStyle name="Note 2 4 2 3 2 5 3" xfId="35158"/>
    <cellStyle name="Note 2 4 2 3 2 5 4" xfId="35159"/>
    <cellStyle name="Note 2 4 2 3 2 6" xfId="35160"/>
    <cellStyle name="Note 2 4 2 3 2 6 2" xfId="35161"/>
    <cellStyle name="Note 2 4 2 3 2 6 2 2" xfId="35162"/>
    <cellStyle name="Note 2 4 2 3 2 6 3" xfId="35163"/>
    <cellStyle name="Note 2 4 2 3 2 6 4" xfId="35164"/>
    <cellStyle name="Note 2 4 2 3 2 7" xfId="35165"/>
    <cellStyle name="Note 2 4 2 3 2 7 2" xfId="35166"/>
    <cellStyle name="Note 2 4 2 3 2 7 2 2" xfId="35167"/>
    <cellStyle name="Note 2 4 2 3 2 7 3" xfId="35168"/>
    <cellStyle name="Note 2 4 2 3 2 7 4" xfId="35169"/>
    <cellStyle name="Note 2 4 2 3 2 8" xfId="35170"/>
    <cellStyle name="Note 2 4 2 3 2 8 2" xfId="35171"/>
    <cellStyle name="Note 2 4 2 3 2 8 2 2" xfId="35172"/>
    <cellStyle name="Note 2 4 2 3 2 8 3" xfId="35173"/>
    <cellStyle name="Note 2 4 2 3 2 8 4" xfId="35174"/>
    <cellStyle name="Note 2 4 2 3 2 9" xfId="35175"/>
    <cellStyle name="Note 2 4 2 3 2 9 2" xfId="35176"/>
    <cellStyle name="Note 2 4 2 3 2 9 2 2" xfId="35177"/>
    <cellStyle name="Note 2 4 2 3 2 9 3" xfId="35178"/>
    <cellStyle name="Note 2 4 2 3 2 9 4" xfId="35179"/>
    <cellStyle name="Note 2 4 2 3 3" xfId="35180"/>
    <cellStyle name="Note 2 4 2 3 3 10" xfId="35181"/>
    <cellStyle name="Note 2 4 2 3 3 10 2" xfId="35182"/>
    <cellStyle name="Note 2 4 2 3 3 10 2 2" xfId="35183"/>
    <cellStyle name="Note 2 4 2 3 3 10 3" xfId="35184"/>
    <cellStyle name="Note 2 4 2 3 3 10 4" xfId="35185"/>
    <cellStyle name="Note 2 4 2 3 3 11" xfId="35186"/>
    <cellStyle name="Note 2 4 2 3 3 11 2" xfId="35187"/>
    <cellStyle name="Note 2 4 2 3 3 12" xfId="35188"/>
    <cellStyle name="Note 2 4 2 3 3 12 2" xfId="35189"/>
    <cellStyle name="Note 2 4 2 3 3 13" xfId="35190"/>
    <cellStyle name="Note 2 4 2 3 3 14" xfId="35191"/>
    <cellStyle name="Note 2 4 2 3 3 2" xfId="35192"/>
    <cellStyle name="Note 2 4 2 3 3 2 2" xfId="35193"/>
    <cellStyle name="Note 2 4 2 3 3 2 2 2" xfId="35194"/>
    <cellStyle name="Note 2 4 2 3 3 2 3" xfId="35195"/>
    <cellStyle name="Note 2 4 2 3 3 2 3 2" xfId="35196"/>
    <cellStyle name="Note 2 4 2 3 3 2 4" xfId="35197"/>
    <cellStyle name="Note 2 4 2 3 3 2 5" xfId="35198"/>
    <cellStyle name="Note 2 4 2 3 3 3" xfId="35199"/>
    <cellStyle name="Note 2 4 2 3 3 3 2" xfId="35200"/>
    <cellStyle name="Note 2 4 2 3 3 3 2 2" xfId="35201"/>
    <cellStyle name="Note 2 4 2 3 3 3 3" xfId="35202"/>
    <cellStyle name="Note 2 4 2 3 3 3 4" xfId="35203"/>
    <cellStyle name="Note 2 4 2 3 3 4" xfId="35204"/>
    <cellStyle name="Note 2 4 2 3 3 4 2" xfId="35205"/>
    <cellStyle name="Note 2 4 2 3 3 4 2 2" xfId="35206"/>
    <cellStyle name="Note 2 4 2 3 3 4 3" xfId="35207"/>
    <cellStyle name="Note 2 4 2 3 3 4 4" xfId="35208"/>
    <cellStyle name="Note 2 4 2 3 3 5" xfId="35209"/>
    <cellStyle name="Note 2 4 2 3 3 5 2" xfId="35210"/>
    <cellStyle name="Note 2 4 2 3 3 5 2 2" xfId="35211"/>
    <cellStyle name="Note 2 4 2 3 3 5 3" xfId="35212"/>
    <cellStyle name="Note 2 4 2 3 3 5 4" xfId="35213"/>
    <cellStyle name="Note 2 4 2 3 3 6" xfId="35214"/>
    <cellStyle name="Note 2 4 2 3 3 6 2" xfId="35215"/>
    <cellStyle name="Note 2 4 2 3 3 6 2 2" xfId="35216"/>
    <cellStyle name="Note 2 4 2 3 3 6 3" xfId="35217"/>
    <cellStyle name="Note 2 4 2 3 3 6 4" xfId="35218"/>
    <cellStyle name="Note 2 4 2 3 3 7" xfId="35219"/>
    <cellStyle name="Note 2 4 2 3 3 7 2" xfId="35220"/>
    <cellStyle name="Note 2 4 2 3 3 7 2 2" xfId="35221"/>
    <cellStyle name="Note 2 4 2 3 3 7 3" xfId="35222"/>
    <cellStyle name="Note 2 4 2 3 3 7 4" xfId="35223"/>
    <cellStyle name="Note 2 4 2 3 3 8" xfId="35224"/>
    <cellStyle name="Note 2 4 2 3 3 8 2" xfId="35225"/>
    <cellStyle name="Note 2 4 2 3 3 8 2 2" xfId="35226"/>
    <cellStyle name="Note 2 4 2 3 3 8 3" xfId="35227"/>
    <cellStyle name="Note 2 4 2 3 3 8 4" xfId="35228"/>
    <cellStyle name="Note 2 4 2 3 3 9" xfId="35229"/>
    <cellStyle name="Note 2 4 2 3 3 9 2" xfId="35230"/>
    <cellStyle name="Note 2 4 2 3 3 9 2 2" xfId="35231"/>
    <cellStyle name="Note 2 4 2 3 3 9 3" xfId="35232"/>
    <cellStyle name="Note 2 4 2 3 3 9 4" xfId="35233"/>
    <cellStyle name="Note 2 4 2 3 4" xfId="35234"/>
    <cellStyle name="Note 2 4 2 3 4 10" xfId="35235"/>
    <cellStyle name="Note 2 4 2 3 4 10 2" xfId="35236"/>
    <cellStyle name="Note 2 4 2 3 4 11" xfId="35237"/>
    <cellStyle name="Note 2 4 2 3 4 11 2" xfId="35238"/>
    <cellStyle name="Note 2 4 2 3 4 12" xfId="35239"/>
    <cellStyle name="Note 2 4 2 3 4 13" xfId="35240"/>
    <cellStyle name="Note 2 4 2 3 4 2" xfId="35241"/>
    <cellStyle name="Note 2 4 2 3 4 2 2" xfId="35242"/>
    <cellStyle name="Note 2 4 2 3 4 2 2 2" xfId="35243"/>
    <cellStyle name="Note 2 4 2 3 4 2 3" xfId="35244"/>
    <cellStyle name="Note 2 4 2 3 4 2 4" xfId="35245"/>
    <cellStyle name="Note 2 4 2 3 4 3" xfId="35246"/>
    <cellStyle name="Note 2 4 2 3 4 3 2" xfId="35247"/>
    <cellStyle name="Note 2 4 2 3 4 3 2 2" xfId="35248"/>
    <cellStyle name="Note 2 4 2 3 4 3 3" xfId="35249"/>
    <cellStyle name="Note 2 4 2 3 4 3 4" xfId="35250"/>
    <cellStyle name="Note 2 4 2 3 4 4" xfId="35251"/>
    <cellStyle name="Note 2 4 2 3 4 4 2" xfId="35252"/>
    <cellStyle name="Note 2 4 2 3 4 4 2 2" xfId="35253"/>
    <cellStyle name="Note 2 4 2 3 4 4 3" xfId="35254"/>
    <cellStyle name="Note 2 4 2 3 4 4 4" xfId="35255"/>
    <cellStyle name="Note 2 4 2 3 4 5" xfId="35256"/>
    <cellStyle name="Note 2 4 2 3 4 5 2" xfId="35257"/>
    <cellStyle name="Note 2 4 2 3 4 5 2 2" xfId="35258"/>
    <cellStyle name="Note 2 4 2 3 4 5 3" xfId="35259"/>
    <cellStyle name="Note 2 4 2 3 4 5 4" xfId="35260"/>
    <cellStyle name="Note 2 4 2 3 4 6" xfId="35261"/>
    <cellStyle name="Note 2 4 2 3 4 6 2" xfId="35262"/>
    <cellStyle name="Note 2 4 2 3 4 6 2 2" xfId="35263"/>
    <cellStyle name="Note 2 4 2 3 4 6 3" xfId="35264"/>
    <cellStyle name="Note 2 4 2 3 4 6 4" xfId="35265"/>
    <cellStyle name="Note 2 4 2 3 4 7" xfId="35266"/>
    <cellStyle name="Note 2 4 2 3 4 7 2" xfId="35267"/>
    <cellStyle name="Note 2 4 2 3 4 7 2 2" xfId="35268"/>
    <cellStyle name="Note 2 4 2 3 4 7 3" xfId="35269"/>
    <cellStyle name="Note 2 4 2 3 4 7 4" xfId="35270"/>
    <cellStyle name="Note 2 4 2 3 4 8" xfId="35271"/>
    <cellStyle name="Note 2 4 2 3 4 8 2" xfId="35272"/>
    <cellStyle name="Note 2 4 2 3 4 8 2 2" xfId="35273"/>
    <cellStyle name="Note 2 4 2 3 4 8 3" xfId="35274"/>
    <cellStyle name="Note 2 4 2 3 4 8 4" xfId="35275"/>
    <cellStyle name="Note 2 4 2 3 4 9" xfId="35276"/>
    <cellStyle name="Note 2 4 2 3 4 9 2" xfId="35277"/>
    <cellStyle name="Note 2 4 2 3 4 9 2 2" xfId="35278"/>
    <cellStyle name="Note 2 4 2 3 4 9 3" xfId="35279"/>
    <cellStyle name="Note 2 4 2 3 4 9 4" xfId="35280"/>
    <cellStyle name="Note 2 4 2 3 5" xfId="35281"/>
    <cellStyle name="Note 2 4 2 3 5 2" xfId="35282"/>
    <cellStyle name="Note 2 4 2 3 5 2 2" xfId="35283"/>
    <cellStyle name="Note 2 4 2 3 5 3" xfId="35284"/>
    <cellStyle name="Note 2 4 2 3 5 4" xfId="35285"/>
    <cellStyle name="Note 2 4 2 3 6" xfId="35286"/>
    <cellStyle name="Note 2 4 2 3 6 2" xfId="35287"/>
    <cellStyle name="Note 2 4 2 3 6 2 2" xfId="35288"/>
    <cellStyle name="Note 2 4 2 3 6 3" xfId="35289"/>
    <cellStyle name="Note 2 4 2 3 6 4" xfId="35290"/>
    <cellStyle name="Note 2 4 2 3 7" xfId="35291"/>
    <cellStyle name="Note 2 4 2 3 7 2" xfId="35292"/>
    <cellStyle name="Note 2 4 2 3 7 2 2" xfId="35293"/>
    <cellStyle name="Note 2 4 2 3 7 3" xfId="35294"/>
    <cellStyle name="Note 2 4 2 3 7 4" xfId="35295"/>
    <cellStyle name="Note 2 4 2 3 8" xfId="35296"/>
    <cellStyle name="Note 2 4 2 3 8 2" xfId="35297"/>
    <cellStyle name="Note 2 4 2 3 8 2 2" xfId="35298"/>
    <cellStyle name="Note 2 4 2 3 8 3" xfId="35299"/>
    <cellStyle name="Note 2 4 2 3 8 4" xfId="35300"/>
    <cellStyle name="Note 2 4 2 3 9" xfId="35301"/>
    <cellStyle name="Note 2 4 2 3 9 2" xfId="35302"/>
    <cellStyle name="Note 2 4 2 3 9 2 2" xfId="35303"/>
    <cellStyle name="Note 2 4 2 3 9 3" xfId="35304"/>
    <cellStyle name="Note 2 4 2 3 9 4" xfId="35305"/>
    <cellStyle name="Note 2 4 2 4" xfId="35306"/>
    <cellStyle name="Note 2 4 2 4 10" xfId="35307"/>
    <cellStyle name="Note 2 4 2 4 10 2" xfId="35308"/>
    <cellStyle name="Note 2 4 2 4 10 2 2" xfId="35309"/>
    <cellStyle name="Note 2 4 2 4 10 3" xfId="35310"/>
    <cellStyle name="Note 2 4 2 4 10 4" xfId="35311"/>
    <cellStyle name="Note 2 4 2 4 11" xfId="35312"/>
    <cellStyle name="Note 2 4 2 4 12" xfId="35313"/>
    <cellStyle name="Note 2 4 2 4 2" xfId="35314"/>
    <cellStyle name="Note 2 4 2 4 2 2" xfId="35315"/>
    <cellStyle name="Note 2 4 2 4 2 2 2" xfId="35316"/>
    <cellStyle name="Note 2 4 2 4 2 3" xfId="35317"/>
    <cellStyle name="Note 2 4 2 4 2 3 2" xfId="35318"/>
    <cellStyle name="Note 2 4 2 4 2 4" xfId="35319"/>
    <cellStyle name="Note 2 4 2 4 2 5" xfId="35320"/>
    <cellStyle name="Note 2 4 2 4 3" xfId="35321"/>
    <cellStyle name="Note 2 4 2 4 3 2" xfId="35322"/>
    <cellStyle name="Note 2 4 2 4 3 2 2" xfId="35323"/>
    <cellStyle name="Note 2 4 2 4 3 3" xfId="35324"/>
    <cellStyle name="Note 2 4 2 4 3 4" xfId="35325"/>
    <cellStyle name="Note 2 4 2 4 4" xfId="35326"/>
    <cellStyle name="Note 2 4 2 4 4 2" xfId="35327"/>
    <cellStyle name="Note 2 4 2 4 4 2 2" xfId="35328"/>
    <cellStyle name="Note 2 4 2 4 4 3" xfId="35329"/>
    <cellStyle name="Note 2 4 2 4 4 4" xfId="35330"/>
    <cellStyle name="Note 2 4 2 4 5" xfId="35331"/>
    <cellStyle name="Note 2 4 2 4 5 2" xfId="35332"/>
    <cellStyle name="Note 2 4 2 4 5 2 2" xfId="35333"/>
    <cellStyle name="Note 2 4 2 4 5 3" xfId="35334"/>
    <cellStyle name="Note 2 4 2 4 5 4" xfId="35335"/>
    <cellStyle name="Note 2 4 2 4 6" xfId="35336"/>
    <cellStyle name="Note 2 4 2 4 6 2" xfId="35337"/>
    <cellStyle name="Note 2 4 2 4 6 2 2" xfId="35338"/>
    <cellStyle name="Note 2 4 2 4 6 3" xfId="35339"/>
    <cellStyle name="Note 2 4 2 4 6 4" xfId="35340"/>
    <cellStyle name="Note 2 4 2 4 7" xfId="35341"/>
    <cellStyle name="Note 2 4 2 4 7 2" xfId="35342"/>
    <cellStyle name="Note 2 4 2 4 7 2 2" xfId="35343"/>
    <cellStyle name="Note 2 4 2 4 7 3" xfId="35344"/>
    <cellStyle name="Note 2 4 2 4 7 4" xfId="35345"/>
    <cellStyle name="Note 2 4 2 4 8" xfId="35346"/>
    <cellStyle name="Note 2 4 2 4 8 2" xfId="35347"/>
    <cellStyle name="Note 2 4 2 4 8 2 2" xfId="35348"/>
    <cellStyle name="Note 2 4 2 4 8 3" xfId="35349"/>
    <cellStyle name="Note 2 4 2 4 8 4" xfId="35350"/>
    <cellStyle name="Note 2 4 2 4 9" xfId="35351"/>
    <cellStyle name="Note 2 4 2 4 9 2" xfId="35352"/>
    <cellStyle name="Note 2 4 2 4 9 2 2" xfId="35353"/>
    <cellStyle name="Note 2 4 2 4 9 3" xfId="35354"/>
    <cellStyle name="Note 2 4 2 4 9 4" xfId="35355"/>
    <cellStyle name="Note 2 4 2 5" xfId="35356"/>
    <cellStyle name="Note 2 4 2 5 10" xfId="35357"/>
    <cellStyle name="Note 2 4 2 5 10 2" xfId="35358"/>
    <cellStyle name="Note 2 4 2 5 10 2 2" xfId="35359"/>
    <cellStyle name="Note 2 4 2 5 10 3" xfId="35360"/>
    <cellStyle name="Note 2 4 2 5 10 4" xfId="35361"/>
    <cellStyle name="Note 2 4 2 5 11" xfId="35362"/>
    <cellStyle name="Note 2 4 2 5 11 2" xfId="35363"/>
    <cellStyle name="Note 2 4 2 5 12" xfId="35364"/>
    <cellStyle name="Note 2 4 2 5 12 2" xfId="35365"/>
    <cellStyle name="Note 2 4 2 5 13" xfId="35366"/>
    <cellStyle name="Note 2 4 2 5 14" xfId="35367"/>
    <cellStyle name="Note 2 4 2 5 2" xfId="35368"/>
    <cellStyle name="Note 2 4 2 5 2 2" xfId="35369"/>
    <cellStyle name="Note 2 4 2 5 2 2 2" xfId="35370"/>
    <cellStyle name="Note 2 4 2 5 2 3" xfId="35371"/>
    <cellStyle name="Note 2 4 2 5 2 3 2" xfId="35372"/>
    <cellStyle name="Note 2 4 2 5 2 4" xfId="35373"/>
    <cellStyle name="Note 2 4 2 5 2 5" xfId="35374"/>
    <cellStyle name="Note 2 4 2 5 3" xfId="35375"/>
    <cellStyle name="Note 2 4 2 5 3 2" xfId="35376"/>
    <cellStyle name="Note 2 4 2 5 3 2 2" xfId="35377"/>
    <cellStyle name="Note 2 4 2 5 3 3" xfId="35378"/>
    <cellStyle name="Note 2 4 2 5 3 4" xfId="35379"/>
    <cellStyle name="Note 2 4 2 5 4" xfId="35380"/>
    <cellStyle name="Note 2 4 2 5 4 2" xfId="35381"/>
    <cellStyle name="Note 2 4 2 5 4 2 2" xfId="35382"/>
    <cellStyle name="Note 2 4 2 5 4 3" xfId="35383"/>
    <cellStyle name="Note 2 4 2 5 4 4" xfId="35384"/>
    <cellStyle name="Note 2 4 2 5 5" xfId="35385"/>
    <cellStyle name="Note 2 4 2 5 5 2" xfId="35386"/>
    <cellStyle name="Note 2 4 2 5 5 2 2" xfId="35387"/>
    <cellStyle name="Note 2 4 2 5 5 3" xfId="35388"/>
    <cellStyle name="Note 2 4 2 5 5 4" xfId="35389"/>
    <cellStyle name="Note 2 4 2 5 6" xfId="35390"/>
    <cellStyle name="Note 2 4 2 5 6 2" xfId="35391"/>
    <cellStyle name="Note 2 4 2 5 6 2 2" xfId="35392"/>
    <cellStyle name="Note 2 4 2 5 6 3" xfId="35393"/>
    <cellStyle name="Note 2 4 2 5 6 4" xfId="35394"/>
    <cellStyle name="Note 2 4 2 5 7" xfId="35395"/>
    <cellStyle name="Note 2 4 2 5 7 2" xfId="35396"/>
    <cellStyle name="Note 2 4 2 5 7 2 2" xfId="35397"/>
    <cellStyle name="Note 2 4 2 5 7 3" xfId="35398"/>
    <cellStyle name="Note 2 4 2 5 7 4" xfId="35399"/>
    <cellStyle name="Note 2 4 2 5 8" xfId="35400"/>
    <cellStyle name="Note 2 4 2 5 8 2" xfId="35401"/>
    <cellStyle name="Note 2 4 2 5 8 2 2" xfId="35402"/>
    <cellStyle name="Note 2 4 2 5 8 3" xfId="35403"/>
    <cellStyle name="Note 2 4 2 5 8 4" xfId="35404"/>
    <cellStyle name="Note 2 4 2 5 9" xfId="35405"/>
    <cellStyle name="Note 2 4 2 5 9 2" xfId="35406"/>
    <cellStyle name="Note 2 4 2 5 9 2 2" xfId="35407"/>
    <cellStyle name="Note 2 4 2 5 9 3" xfId="35408"/>
    <cellStyle name="Note 2 4 2 5 9 4" xfId="35409"/>
    <cellStyle name="Note 2 4 2 6" xfId="35410"/>
    <cellStyle name="Note 2 4 2 6 10" xfId="35411"/>
    <cellStyle name="Note 2 4 2 6 10 2" xfId="35412"/>
    <cellStyle name="Note 2 4 2 6 11" xfId="35413"/>
    <cellStyle name="Note 2 4 2 6 11 2" xfId="35414"/>
    <cellStyle name="Note 2 4 2 6 12" xfId="35415"/>
    <cellStyle name="Note 2 4 2 6 13" xfId="35416"/>
    <cellStyle name="Note 2 4 2 6 2" xfId="35417"/>
    <cellStyle name="Note 2 4 2 6 2 2" xfId="35418"/>
    <cellStyle name="Note 2 4 2 6 2 2 2" xfId="35419"/>
    <cellStyle name="Note 2 4 2 6 2 3" xfId="35420"/>
    <cellStyle name="Note 2 4 2 6 2 4" xfId="35421"/>
    <cellStyle name="Note 2 4 2 6 3" xfId="35422"/>
    <cellStyle name="Note 2 4 2 6 3 2" xfId="35423"/>
    <cellStyle name="Note 2 4 2 6 3 2 2" xfId="35424"/>
    <cellStyle name="Note 2 4 2 6 3 3" xfId="35425"/>
    <cellStyle name="Note 2 4 2 6 3 4" xfId="35426"/>
    <cellStyle name="Note 2 4 2 6 4" xfId="35427"/>
    <cellStyle name="Note 2 4 2 6 4 2" xfId="35428"/>
    <cellStyle name="Note 2 4 2 6 4 2 2" xfId="35429"/>
    <cellStyle name="Note 2 4 2 6 4 3" xfId="35430"/>
    <cellStyle name="Note 2 4 2 6 4 4" xfId="35431"/>
    <cellStyle name="Note 2 4 2 6 5" xfId="35432"/>
    <cellStyle name="Note 2 4 2 6 5 2" xfId="35433"/>
    <cellStyle name="Note 2 4 2 6 5 2 2" xfId="35434"/>
    <cellStyle name="Note 2 4 2 6 5 3" xfId="35435"/>
    <cellStyle name="Note 2 4 2 6 5 4" xfId="35436"/>
    <cellStyle name="Note 2 4 2 6 6" xfId="35437"/>
    <cellStyle name="Note 2 4 2 6 6 2" xfId="35438"/>
    <cellStyle name="Note 2 4 2 6 6 2 2" xfId="35439"/>
    <cellStyle name="Note 2 4 2 6 6 3" xfId="35440"/>
    <cellStyle name="Note 2 4 2 6 6 4" xfId="35441"/>
    <cellStyle name="Note 2 4 2 6 7" xfId="35442"/>
    <cellStyle name="Note 2 4 2 6 7 2" xfId="35443"/>
    <cellStyle name="Note 2 4 2 6 7 2 2" xfId="35444"/>
    <cellStyle name="Note 2 4 2 6 7 3" xfId="35445"/>
    <cellStyle name="Note 2 4 2 6 7 4" xfId="35446"/>
    <cellStyle name="Note 2 4 2 6 8" xfId="35447"/>
    <cellStyle name="Note 2 4 2 6 8 2" xfId="35448"/>
    <cellStyle name="Note 2 4 2 6 8 2 2" xfId="35449"/>
    <cellStyle name="Note 2 4 2 6 8 3" xfId="35450"/>
    <cellStyle name="Note 2 4 2 6 8 4" xfId="35451"/>
    <cellStyle name="Note 2 4 2 6 9" xfId="35452"/>
    <cellStyle name="Note 2 4 2 6 9 2" xfId="35453"/>
    <cellStyle name="Note 2 4 2 6 9 2 2" xfId="35454"/>
    <cellStyle name="Note 2 4 2 6 9 3" xfId="35455"/>
    <cellStyle name="Note 2 4 2 6 9 4" xfId="35456"/>
    <cellStyle name="Note 2 4 2 7" xfId="35457"/>
    <cellStyle name="Note 2 4 2 7 2" xfId="35458"/>
    <cellStyle name="Note 2 4 2 7 2 2" xfId="35459"/>
    <cellStyle name="Note 2 4 2 7 3" xfId="35460"/>
    <cellStyle name="Note 2 4 2 7 4" xfId="35461"/>
    <cellStyle name="Note 2 4 2 8" xfId="35462"/>
    <cellStyle name="Note 2 4 2 8 2" xfId="35463"/>
    <cellStyle name="Note 2 4 2 8 2 2" xfId="35464"/>
    <cellStyle name="Note 2 4 2 8 3" xfId="35465"/>
    <cellStyle name="Note 2 4 2 8 4" xfId="35466"/>
    <cellStyle name="Note 2 4 2 9" xfId="35467"/>
    <cellStyle name="Note 2 4 2 9 2" xfId="35468"/>
    <cellStyle name="Note 2 4 2 9 2 2" xfId="35469"/>
    <cellStyle name="Note 2 4 2 9 3" xfId="35470"/>
    <cellStyle name="Note 2 4 2 9 4" xfId="35471"/>
    <cellStyle name="Note 2 4 3" xfId="35472"/>
    <cellStyle name="Note 2 4 3 10" xfId="35473"/>
    <cellStyle name="Note 2 4 3 10 2" xfId="35474"/>
    <cellStyle name="Note 2 4 3 10 2 2" xfId="35475"/>
    <cellStyle name="Note 2 4 3 10 3" xfId="35476"/>
    <cellStyle name="Note 2 4 3 10 4" xfId="35477"/>
    <cellStyle name="Note 2 4 3 11" xfId="35478"/>
    <cellStyle name="Note 2 4 3 11 2" xfId="35479"/>
    <cellStyle name="Note 2 4 3 11 2 2" xfId="35480"/>
    <cellStyle name="Note 2 4 3 11 3" xfId="35481"/>
    <cellStyle name="Note 2 4 3 11 4" xfId="35482"/>
    <cellStyle name="Note 2 4 3 12" xfId="35483"/>
    <cellStyle name="Note 2 4 3 12 2" xfId="35484"/>
    <cellStyle name="Note 2 4 3 12 2 2" xfId="35485"/>
    <cellStyle name="Note 2 4 3 12 3" xfId="35486"/>
    <cellStyle name="Note 2 4 3 12 4" xfId="35487"/>
    <cellStyle name="Note 2 4 3 13" xfId="35488"/>
    <cellStyle name="Note 2 4 3 13 2" xfId="35489"/>
    <cellStyle name="Note 2 4 3 13 2 2" xfId="35490"/>
    <cellStyle name="Note 2 4 3 13 3" xfId="35491"/>
    <cellStyle name="Note 2 4 3 13 4" xfId="35492"/>
    <cellStyle name="Note 2 4 3 14" xfId="35493"/>
    <cellStyle name="Note 2 4 3 14 2" xfId="35494"/>
    <cellStyle name="Note 2 4 3 15" xfId="35495"/>
    <cellStyle name="Note 2 4 3 15 2" xfId="35496"/>
    <cellStyle name="Note 2 4 3 16" xfId="35497"/>
    <cellStyle name="Note 2 4 3 17" xfId="35498"/>
    <cellStyle name="Note 2 4 3 2" xfId="35499"/>
    <cellStyle name="Note 2 4 3 2 10" xfId="35500"/>
    <cellStyle name="Note 2 4 3 2 10 2" xfId="35501"/>
    <cellStyle name="Note 2 4 3 2 10 2 2" xfId="35502"/>
    <cellStyle name="Note 2 4 3 2 10 3" xfId="35503"/>
    <cellStyle name="Note 2 4 3 2 10 4" xfId="35504"/>
    <cellStyle name="Note 2 4 3 2 11" xfId="35505"/>
    <cellStyle name="Note 2 4 3 2 11 2" xfId="35506"/>
    <cellStyle name="Note 2 4 3 2 12" xfId="35507"/>
    <cellStyle name="Note 2 4 3 2 12 2" xfId="35508"/>
    <cellStyle name="Note 2 4 3 2 13" xfId="35509"/>
    <cellStyle name="Note 2 4 3 2 14" xfId="35510"/>
    <cellStyle name="Note 2 4 3 2 2" xfId="35511"/>
    <cellStyle name="Note 2 4 3 2 2 2" xfId="35512"/>
    <cellStyle name="Note 2 4 3 2 2 2 2" xfId="35513"/>
    <cellStyle name="Note 2 4 3 2 2 3" xfId="35514"/>
    <cellStyle name="Note 2 4 3 2 2 3 2" xfId="35515"/>
    <cellStyle name="Note 2 4 3 2 2 4" xfId="35516"/>
    <cellStyle name="Note 2 4 3 2 2 5" xfId="35517"/>
    <cellStyle name="Note 2 4 3 2 3" xfId="35518"/>
    <cellStyle name="Note 2 4 3 2 3 2" xfId="35519"/>
    <cellStyle name="Note 2 4 3 2 3 2 2" xfId="35520"/>
    <cellStyle name="Note 2 4 3 2 3 3" xfId="35521"/>
    <cellStyle name="Note 2 4 3 2 3 4" xfId="35522"/>
    <cellStyle name="Note 2 4 3 2 4" xfId="35523"/>
    <cellStyle name="Note 2 4 3 2 4 2" xfId="35524"/>
    <cellStyle name="Note 2 4 3 2 4 2 2" xfId="35525"/>
    <cellStyle name="Note 2 4 3 2 4 3" xfId="35526"/>
    <cellStyle name="Note 2 4 3 2 4 4" xfId="35527"/>
    <cellStyle name="Note 2 4 3 2 5" xfId="35528"/>
    <cellStyle name="Note 2 4 3 2 5 2" xfId="35529"/>
    <cellStyle name="Note 2 4 3 2 5 2 2" xfId="35530"/>
    <cellStyle name="Note 2 4 3 2 5 3" xfId="35531"/>
    <cellStyle name="Note 2 4 3 2 5 4" xfId="35532"/>
    <cellStyle name="Note 2 4 3 2 6" xfId="35533"/>
    <cellStyle name="Note 2 4 3 2 6 2" xfId="35534"/>
    <cellStyle name="Note 2 4 3 2 6 2 2" xfId="35535"/>
    <cellStyle name="Note 2 4 3 2 6 3" xfId="35536"/>
    <cellStyle name="Note 2 4 3 2 6 4" xfId="35537"/>
    <cellStyle name="Note 2 4 3 2 7" xfId="35538"/>
    <cellStyle name="Note 2 4 3 2 7 2" xfId="35539"/>
    <cellStyle name="Note 2 4 3 2 7 2 2" xfId="35540"/>
    <cellStyle name="Note 2 4 3 2 7 3" xfId="35541"/>
    <cellStyle name="Note 2 4 3 2 7 4" xfId="35542"/>
    <cellStyle name="Note 2 4 3 2 8" xfId="35543"/>
    <cellStyle name="Note 2 4 3 2 8 2" xfId="35544"/>
    <cellStyle name="Note 2 4 3 2 8 2 2" xfId="35545"/>
    <cellStyle name="Note 2 4 3 2 8 3" xfId="35546"/>
    <cellStyle name="Note 2 4 3 2 8 4" xfId="35547"/>
    <cellStyle name="Note 2 4 3 2 9" xfId="35548"/>
    <cellStyle name="Note 2 4 3 2 9 2" xfId="35549"/>
    <cellStyle name="Note 2 4 3 2 9 2 2" xfId="35550"/>
    <cellStyle name="Note 2 4 3 2 9 3" xfId="35551"/>
    <cellStyle name="Note 2 4 3 2 9 4" xfId="35552"/>
    <cellStyle name="Note 2 4 3 3" xfId="35553"/>
    <cellStyle name="Note 2 4 3 3 10" xfId="35554"/>
    <cellStyle name="Note 2 4 3 3 10 2" xfId="35555"/>
    <cellStyle name="Note 2 4 3 3 10 2 2" xfId="35556"/>
    <cellStyle name="Note 2 4 3 3 10 3" xfId="35557"/>
    <cellStyle name="Note 2 4 3 3 10 4" xfId="35558"/>
    <cellStyle name="Note 2 4 3 3 11" xfId="35559"/>
    <cellStyle name="Note 2 4 3 3 11 2" xfId="35560"/>
    <cellStyle name="Note 2 4 3 3 12" xfId="35561"/>
    <cellStyle name="Note 2 4 3 3 12 2" xfId="35562"/>
    <cellStyle name="Note 2 4 3 3 13" xfId="35563"/>
    <cellStyle name="Note 2 4 3 3 14" xfId="35564"/>
    <cellStyle name="Note 2 4 3 3 2" xfId="35565"/>
    <cellStyle name="Note 2 4 3 3 2 2" xfId="35566"/>
    <cellStyle name="Note 2 4 3 3 2 2 2" xfId="35567"/>
    <cellStyle name="Note 2 4 3 3 2 3" xfId="35568"/>
    <cellStyle name="Note 2 4 3 3 2 3 2" xfId="35569"/>
    <cellStyle name="Note 2 4 3 3 2 4" xfId="35570"/>
    <cellStyle name="Note 2 4 3 3 2 5" xfId="35571"/>
    <cellStyle name="Note 2 4 3 3 3" xfId="35572"/>
    <cellStyle name="Note 2 4 3 3 3 2" xfId="35573"/>
    <cellStyle name="Note 2 4 3 3 3 2 2" xfId="35574"/>
    <cellStyle name="Note 2 4 3 3 3 3" xfId="35575"/>
    <cellStyle name="Note 2 4 3 3 3 4" xfId="35576"/>
    <cellStyle name="Note 2 4 3 3 4" xfId="35577"/>
    <cellStyle name="Note 2 4 3 3 4 2" xfId="35578"/>
    <cellStyle name="Note 2 4 3 3 4 2 2" xfId="35579"/>
    <cellStyle name="Note 2 4 3 3 4 3" xfId="35580"/>
    <cellStyle name="Note 2 4 3 3 4 4" xfId="35581"/>
    <cellStyle name="Note 2 4 3 3 5" xfId="35582"/>
    <cellStyle name="Note 2 4 3 3 5 2" xfId="35583"/>
    <cellStyle name="Note 2 4 3 3 5 2 2" xfId="35584"/>
    <cellStyle name="Note 2 4 3 3 5 3" xfId="35585"/>
    <cellStyle name="Note 2 4 3 3 5 4" xfId="35586"/>
    <cellStyle name="Note 2 4 3 3 6" xfId="35587"/>
    <cellStyle name="Note 2 4 3 3 6 2" xfId="35588"/>
    <cellStyle name="Note 2 4 3 3 6 2 2" xfId="35589"/>
    <cellStyle name="Note 2 4 3 3 6 3" xfId="35590"/>
    <cellStyle name="Note 2 4 3 3 6 4" xfId="35591"/>
    <cellStyle name="Note 2 4 3 3 7" xfId="35592"/>
    <cellStyle name="Note 2 4 3 3 7 2" xfId="35593"/>
    <cellStyle name="Note 2 4 3 3 7 2 2" xfId="35594"/>
    <cellStyle name="Note 2 4 3 3 7 3" xfId="35595"/>
    <cellStyle name="Note 2 4 3 3 7 4" xfId="35596"/>
    <cellStyle name="Note 2 4 3 3 8" xfId="35597"/>
    <cellStyle name="Note 2 4 3 3 8 2" xfId="35598"/>
    <cellStyle name="Note 2 4 3 3 8 2 2" xfId="35599"/>
    <cellStyle name="Note 2 4 3 3 8 3" xfId="35600"/>
    <cellStyle name="Note 2 4 3 3 8 4" xfId="35601"/>
    <cellStyle name="Note 2 4 3 3 9" xfId="35602"/>
    <cellStyle name="Note 2 4 3 3 9 2" xfId="35603"/>
    <cellStyle name="Note 2 4 3 3 9 2 2" xfId="35604"/>
    <cellStyle name="Note 2 4 3 3 9 3" xfId="35605"/>
    <cellStyle name="Note 2 4 3 3 9 4" xfId="35606"/>
    <cellStyle name="Note 2 4 3 4" xfId="35607"/>
    <cellStyle name="Note 2 4 3 4 10" xfId="35608"/>
    <cellStyle name="Note 2 4 3 4 10 2" xfId="35609"/>
    <cellStyle name="Note 2 4 3 4 11" xfId="35610"/>
    <cellStyle name="Note 2 4 3 4 11 2" xfId="35611"/>
    <cellStyle name="Note 2 4 3 4 12" xfId="35612"/>
    <cellStyle name="Note 2 4 3 4 13" xfId="35613"/>
    <cellStyle name="Note 2 4 3 4 2" xfId="35614"/>
    <cellStyle name="Note 2 4 3 4 2 2" xfId="35615"/>
    <cellStyle name="Note 2 4 3 4 2 2 2" xfId="35616"/>
    <cellStyle name="Note 2 4 3 4 2 3" xfId="35617"/>
    <cellStyle name="Note 2 4 3 4 2 4" xfId="35618"/>
    <cellStyle name="Note 2 4 3 4 3" xfId="35619"/>
    <cellStyle name="Note 2 4 3 4 3 2" xfId="35620"/>
    <cellStyle name="Note 2 4 3 4 3 2 2" xfId="35621"/>
    <cellStyle name="Note 2 4 3 4 3 3" xfId="35622"/>
    <cellStyle name="Note 2 4 3 4 3 4" xfId="35623"/>
    <cellStyle name="Note 2 4 3 4 4" xfId="35624"/>
    <cellStyle name="Note 2 4 3 4 4 2" xfId="35625"/>
    <cellStyle name="Note 2 4 3 4 4 2 2" xfId="35626"/>
    <cellStyle name="Note 2 4 3 4 4 3" xfId="35627"/>
    <cellStyle name="Note 2 4 3 4 4 4" xfId="35628"/>
    <cellStyle name="Note 2 4 3 4 5" xfId="35629"/>
    <cellStyle name="Note 2 4 3 4 5 2" xfId="35630"/>
    <cellStyle name="Note 2 4 3 4 5 2 2" xfId="35631"/>
    <cellStyle name="Note 2 4 3 4 5 3" xfId="35632"/>
    <cellStyle name="Note 2 4 3 4 5 4" xfId="35633"/>
    <cellStyle name="Note 2 4 3 4 6" xfId="35634"/>
    <cellStyle name="Note 2 4 3 4 6 2" xfId="35635"/>
    <cellStyle name="Note 2 4 3 4 6 2 2" xfId="35636"/>
    <cellStyle name="Note 2 4 3 4 6 3" xfId="35637"/>
    <cellStyle name="Note 2 4 3 4 6 4" xfId="35638"/>
    <cellStyle name="Note 2 4 3 4 7" xfId="35639"/>
    <cellStyle name="Note 2 4 3 4 7 2" xfId="35640"/>
    <cellStyle name="Note 2 4 3 4 7 2 2" xfId="35641"/>
    <cellStyle name="Note 2 4 3 4 7 3" xfId="35642"/>
    <cellStyle name="Note 2 4 3 4 7 4" xfId="35643"/>
    <cellStyle name="Note 2 4 3 4 8" xfId="35644"/>
    <cellStyle name="Note 2 4 3 4 8 2" xfId="35645"/>
    <cellStyle name="Note 2 4 3 4 8 2 2" xfId="35646"/>
    <cellStyle name="Note 2 4 3 4 8 3" xfId="35647"/>
    <cellStyle name="Note 2 4 3 4 8 4" xfId="35648"/>
    <cellStyle name="Note 2 4 3 4 9" xfId="35649"/>
    <cellStyle name="Note 2 4 3 4 9 2" xfId="35650"/>
    <cellStyle name="Note 2 4 3 4 9 2 2" xfId="35651"/>
    <cellStyle name="Note 2 4 3 4 9 3" xfId="35652"/>
    <cellStyle name="Note 2 4 3 4 9 4" xfId="35653"/>
    <cellStyle name="Note 2 4 3 5" xfId="35654"/>
    <cellStyle name="Note 2 4 3 5 2" xfId="35655"/>
    <cellStyle name="Note 2 4 3 5 2 2" xfId="35656"/>
    <cellStyle name="Note 2 4 3 5 3" xfId="35657"/>
    <cellStyle name="Note 2 4 3 5 4" xfId="35658"/>
    <cellStyle name="Note 2 4 3 6" xfId="35659"/>
    <cellStyle name="Note 2 4 3 6 2" xfId="35660"/>
    <cellStyle name="Note 2 4 3 6 2 2" xfId="35661"/>
    <cellStyle name="Note 2 4 3 6 3" xfId="35662"/>
    <cellStyle name="Note 2 4 3 6 4" xfId="35663"/>
    <cellStyle name="Note 2 4 3 7" xfId="35664"/>
    <cellStyle name="Note 2 4 3 7 2" xfId="35665"/>
    <cellStyle name="Note 2 4 3 7 2 2" xfId="35666"/>
    <cellStyle name="Note 2 4 3 7 3" xfId="35667"/>
    <cellStyle name="Note 2 4 3 7 4" xfId="35668"/>
    <cellStyle name="Note 2 4 3 8" xfId="35669"/>
    <cellStyle name="Note 2 4 3 8 2" xfId="35670"/>
    <cellStyle name="Note 2 4 3 8 2 2" xfId="35671"/>
    <cellStyle name="Note 2 4 3 8 3" xfId="35672"/>
    <cellStyle name="Note 2 4 3 8 4" xfId="35673"/>
    <cellStyle name="Note 2 4 3 9" xfId="35674"/>
    <cellStyle name="Note 2 4 3 9 2" xfId="35675"/>
    <cellStyle name="Note 2 4 3 9 2 2" xfId="35676"/>
    <cellStyle name="Note 2 4 3 9 3" xfId="35677"/>
    <cellStyle name="Note 2 4 3 9 4" xfId="35678"/>
    <cellStyle name="Note 2 4 4" xfId="35679"/>
    <cellStyle name="Note 2 4 4 10" xfId="35680"/>
    <cellStyle name="Note 2 4 4 10 2" xfId="35681"/>
    <cellStyle name="Note 2 4 4 10 2 2" xfId="35682"/>
    <cellStyle name="Note 2 4 4 10 3" xfId="35683"/>
    <cellStyle name="Note 2 4 4 10 4" xfId="35684"/>
    <cellStyle name="Note 2 4 4 11" xfId="35685"/>
    <cellStyle name="Note 2 4 4 11 2" xfId="35686"/>
    <cellStyle name="Note 2 4 4 11 2 2" xfId="35687"/>
    <cellStyle name="Note 2 4 4 11 3" xfId="35688"/>
    <cellStyle name="Note 2 4 4 11 4" xfId="35689"/>
    <cellStyle name="Note 2 4 4 12" xfId="35690"/>
    <cellStyle name="Note 2 4 4 12 2" xfId="35691"/>
    <cellStyle name="Note 2 4 4 12 2 2" xfId="35692"/>
    <cellStyle name="Note 2 4 4 12 3" xfId="35693"/>
    <cellStyle name="Note 2 4 4 12 4" xfId="35694"/>
    <cellStyle name="Note 2 4 4 13" xfId="35695"/>
    <cellStyle name="Note 2 4 4 13 2" xfId="35696"/>
    <cellStyle name="Note 2 4 4 13 2 2" xfId="35697"/>
    <cellStyle name="Note 2 4 4 13 3" xfId="35698"/>
    <cellStyle name="Note 2 4 4 13 4" xfId="35699"/>
    <cellStyle name="Note 2 4 4 14" xfId="35700"/>
    <cellStyle name="Note 2 4 4 14 2" xfId="35701"/>
    <cellStyle name="Note 2 4 4 15" xfId="35702"/>
    <cellStyle name="Note 2 4 4 15 2" xfId="35703"/>
    <cellStyle name="Note 2 4 4 16" xfId="35704"/>
    <cellStyle name="Note 2 4 4 17" xfId="35705"/>
    <cellStyle name="Note 2 4 4 2" xfId="35706"/>
    <cellStyle name="Note 2 4 4 2 10" xfId="35707"/>
    <cellStyle name="Note 2 4 4 2 10 2" xfId="35708"/>
    <cellStyle name="Note 2 4 4 2 10 2 2" xfId="35709"/>
    <cellStyle name="Note 2 4 4 2 10 3" xfId="35710"/>
    <cellStyle name="Note 2 4 4 2 10 4" xfId="35711"/>
    <cellStyle name="Note 2 4 4 2 11" xfId="35712"/>
    <cellStyle name="Note 2 4 4 2 11 2" xfId="35713"/>
    <cellStyle name="Note 2 4 4 2 12" xfId="35714"/>
    <cellStyle name="Note 2 4 4 2 12 2" xfId="35715"/>
    <cellStyle name="Note 2 4 4 2 13" xfId="35716"/>
    <cellStyle name="Note 2 4 4 2 14" xfId="35717"/>
    <cellStyle name="Note 2 4 4 2 2" xfId="35718"/>
    <cellStyle name="Note 2 4 4 2 2 2" xfId="35719"/>
    <cellStyle name="Note 2 4 4 2 2 2 2" xfId="35720"/>
    <cellStyle name="Note 2 4 4 2 2 3" xfId="35721"/>
    <cellStyle name="Note 2 4 4 2 2 3 2" xfId="35722"/>
    <cellStyle name="Note 2 4 4 2 2 4" xfId="35723"/>
    <cellStyle name="Note 2 4 4 2 2 5" xfId="35724"/>
    <cellStyle name="Note 2 4 4 2 3" xfId="35725"/>
    <cellStyle name="Note 2 4 4 2 3 2" xfId="35726"/>
    <cellStyle name="Note 2 4 4 2 3 2 2" xfId="35727"/>
    <cellStyle name="Note 2 4 4 2 3 3" xfId="35728"/>
    <cellStyle name="Note 2 4 4 2 3 4" xfId="35729"/>
    <cellStyle name="Note 2 4 4 2 4" xfId="35730"/>
    <cellStyle name="Note 2 4 4 2 4 2" xfId="35731"/>
    <cellStyle name="Note 2 4 4 2 4 2 2" xfId="35732"/>
    <cellStyle name="Note 2 4 4 2 4 3" xfId="35733"/>
    <cellStyle name="Note 2 4 4 2 4 4" xfId="35734"/>
    <cellStyle name="Note 2 4 4 2 5" xfId="35735"/>
    <cellStyle name="Note 2 4 4 2 5 2" xfId="35736"/>
    <cellStyle name="Note 2 4 4 2 5 2 2" xfId="35737"/>
    <cellStyle name="Note 2 4 4 2 5 3" xfId="35738"/>
    <cellStyle name="Note 2 4 4 2 5 4" xfId="35739"/>
    <cellStyle name="Note 2 4 4 2 6" xfId="35740"/>
    <cellStyle name="Note 2 4 4 2 6 2" xfId="35741"/>
    <cellStyle name="Note 2 4 4 2 6 2 2" xfId="35742"/>
    <cellStyle name="Note 2 4 4 2 6 3" xfId="35743"/>
    <cellStyle name="Note 2 4 4 2 6 4" xfId="35744"/>
    <cellStyle name="Note 2 4 4 2 7" xfId="35745"/>
    <cellStyle name="Note 2 4 4 2 7 2" xfId="35746"/>
    <cellStyle name="Note 2 4 4 2 7 2 2" xfId="35747"/>
    <cellStyle name="Note 2 4 4 2 7 3" xfId="35748"/>
    <cellStyle name="Note 2 4 4 2 7 4" xfId="35749"/>
    <cellStyle name="Note 2 4 4 2 8" xfId="35750"/>
    <cellStyle name="Note 2 4 4 2 8 2" xfId="35751"/>
    <cellStyle name="Note 2 4 4 2 8 2 2" xfId="35752"/>
    <cellStyle name="Note 2 4 4 2 8 3" xfId="35753"/>
    <cellStyle name="Note 2 4 4 2 8 4" xfId="35754"/>
    <cellStyle name="Note 2 4 4 2 9" xfId="35755"/>
    <cellStyle name="Note 2 4 4 2 9 2" xfId="35756"/>
    <cellStyle name="Note 2 4 4 2 9 2 2" xfId="35757"/>
    <cellStyle name="Note 2 4 4 2 9 3" xfId="35758"/>
    <cellStyle name="Note 2 4 4 2 9 4" xfId="35759"/>
    <cellStyle name="Note 2 4 4 3" xfId="35760"/>
    <cellStyle name="Note 2 4 4 3 10" xfId="35761"/>
    <cellStyle name="Note 2 4 4 3 10 2" xfId="35762"/>
    <cellStyle name="Note 2 4 4 3 10 2 2" xfId="35763"/>
    <cellStyle name="Note 2 4 4 3 10 3" xfId="35764"/>
    <cellStyle name="Note 2 4 4 3 10 4" xfId="35765"/>
    <cellStyle name="Note 2 4 4 3 11" xfId="35766"/>
    <cellStyle name="Note 2 4 4 3 11 2" xfId="35767"/>
    <cellStyle name="Note 2 4 4 3 12" xfId="35768"/>
    <cellStyle name="Note 2 4 4 3 12 2" xfId="35769"/>
    <cellStyle name="Note 2 4 4 3 13" xfId="35770"/>
    <cellStyle name="Note 2 4 4 3 14" xfId="35771"/>
    <cellStyle name="Note 2 4 4 3 2" xfId="35772"/>
    <cellStyle name="Note 2 4 4 3 2 2" xfId="35773"/>
    <cellStyle name="Note 2 4 4 3 2 2 2" xfId="35774"/>
    <cellStyle name="Note 2 4 4 3 2 3" xfId="35775"/>
    <cellStyle name="Note 2 4 4 3 2 3 2" xfId="35776"/>
    <cellStyle name="Note 2 4 4 3 2 4" xfId="35777"/>
    <cellStyle name="Note 2 4 4 3 2 5" xfId="35778"/>
    <cellStyle name="Note 2 4 4 3 3" xfId="35779"/>
    <cellStyle name="Note 2 4 4 3 3 2" xfId="35780"/>
    <cellStyle name="Note 2 4 4 3 3 2 2" xfId="35781"/>
    <cellStyle name="Note 2 4 4 3 3 3" xfId="35782"/>
    <cellStyle name="Note 2 4 4 3 3 4" xfId="35783"/>
    <cellStyle name="Note 2 4 4 3 4" xfId="35784"/>
    <cellStyle name="Note 2 4 4 3 4 2" xfId="35785"/>
    <cellStyle name="Note 2 4 4 3 4 2 2" xfId="35786"/>
    <cellStyle name="Note 2 4 4 3 4 3" xfId="35787"/>
    <cellStyle name="Note 2 4 4 3 4 4" xfId="35788"/>
    <cellStyle name="Note 2 4 4 3 5" xfId="35789"/>
    <cellStyle name="Note 2 4 4 3 5 2" xfId="35790"/>
    <cellStyle name="Note 2 4 4 3 5 2 2" xfId="35791"/>
    <cellStyle name="Note 2 4 4 3 5 3" xfId="35792"/>
    <cellStyle name="Note 2 4 4 3 5 4" xfId="35793"/>
    <cellStyle name="Note 2 4 4 3 6" xfId="35794"/>
    <cellStyle name="Note 2 4 4 3 6 2" xfId="35795"/>
    <cellStyle name="Note 2 4 4 3 6 2 2" xfId="35796"/>
    <cellStyle name="Note 2 4 4 3 6 3" xfId="35797"/>
    <cellStyle name="Note 2 4 4 3 6 4" xfId="35798"/>
    <cellStyle name="Note 2 4 4 3 7" xfId="35799"/>
    <cellStyle name="Note 2 4 4 3 7 2" xfId="35800"/>
    <cellStyle name="Note 2 4 4 3 7 2 2" xfId="35801"/>
    <cellStyle name="Note 2 4 4 3 7 3" xfId="35802"/>
    <cellStyle name="Note 2 4 4 3 7 4" xfId="35803"/>
    <cellStyle name="Note 2 4 4 3 8" xfId="35804"/>
    <cellStyle name="Note 2 4 4 3 8 2" xfId="35805"/>
    <cellStyle name="Note 2 4 4 3 8 2 2" xfId="35806"/>
    <cellStyle name="Note 2 4 4 3 8 3" xfId="35807"/>
    <cellStyle name="Note 2 4 4 3 8 4" xfId="35808"/>
    <cellStyle name="Note 2 4 4 3 9" xfId="35809"/>
    <cellStyle name="Note 2 4 4 3 9 2" xfId="35810"/>
    <cellStyle name="Note 2 4 4 3 9 2 2" xfId="35811"/>
    <cellStyle name="Note 2 4 4 3 9 3" xfId="35812"/>
    <cellStyle name="Note 2 4 4 3 9 4" xfId="35813"/>
    <cellStyle name="Note 2 4 4 4" xfId="35814"/>
    <cellStyle name="Note 2 4 4 4 10" xfId="35815"/>
    <cellStyle name="Note 2 4 4 4 10 2" xfId="35816"/>
    <cellStyle name="Note 2 4 4 4 11" xfId="35817"/>
    <cellStyle name="Note 2 4 4 4 11 2" xfId="35818"/>
    <cellStyle name="Note 2 4 4 4 12" xfId="35819"/>
    <cellStyle name="Note 2 4 4 4 13" xfId="35820"/>
    <cellStyle name="Note 2 4 4 4 2" xfId="35821"/>
    <cellStyle name="Note 2 4 4 4 2 2" xfId="35822"/>
    <cellStyle name="Note 2 4 4 4 2 2 2" xfId="35823"/>
    <cellStyle name="Note 2 4 4 4 2 3" xfId="35824"/>
    <cellStyle name="Note 2 4 4 4 2 4" xfId="35825"/>
    <cellStyle name="Note 2 4 4 4 3" xfId="35826"/>
    <cellStyle name="Note 2 4 4 4 3 2" xfId="35827"/>
    <cellStyle name="Note 2 4 4 4 3 2 2" xfId="35828"/>
    <cellStyle name="Note 2 4 4 4 3 3" xfId="35829"/>
    <cellStyle name="Note 2 4 4 4 3 4" xfId="35830"/>
    <cellStyle name="Note 2 4 4 4 4" xfId="35831"/>
    <cellStyle name="Note 2 4 4 4 4 2" xfId="35832"/>
    <cellStyle name="Note 2 4 4 4 4 2 2" xfId="35833"/>
    <cellStyle name="Note 2 4 4 4 4 3" xfId="35834"/>
    <cellStyle name="Note 2 4 4 4 4 4" xfId="35835"/>
    <cellStyle name="Note 2 4 4 4 5" xfId="35836"/>
    <cellStyle name="Note 2 4 4 4 5 2" xfId="35837"/>
    <cellStyle name="Note 2 4 4 4 5 2 2" xfId="35838"/>
    <cellStyle name="Note 2 4 4 4 5 3" xfId="35839"/>
    <cellStyle name="Note 2 4 4 4 5 4" xfId="35840"/>
    <cellStyle name="Note 2 4 4 4 6" xfId="35841"/>
    <cellStyle name="Note 2 4 4 4 6 2" xfId="35842"/>
    <cellStyle name="Note 2 4 4 4 6 2 2" xfId="35843"/>
    <cellStyle name="Note 2 4 4 4 6 3" xfId="35844"/>
    <cellStyle name="Note 2 4 4 4 6 4" xfId="35845"/>
    <cellStyle name="Note 2 4 4 4 7" xfId="35846"/>
    <cellStyle name="Note 2 4 4 4 7 2" xfId="35847"/>
    <cellStyle name="Note 2 4 4 4 7 2 2" xfId="35848"/>
    <cellStyle name="Note 2 4 4 4 7 3" xfId="35849"/>
    <cellStyle name="Note 2 4 4 4 7 4" xfId="35850"/>
    <cellStyle name="Note 2 4 4 4 8" xfId="35851"/>
    <cellStyle name="Note 2 4 4 4 8 2" xfId="35852"/>
    <cellStyle name="Note 2 4 4 4 8 2 2" xfId="35853"/>
    <cellStyle name="Note 2 4 4 4 8 3" xfId="35854"/>
    <cellStyle name="Note 2 4 4 4 8 4" xfId="35855"/>
    <cellStyle name="Note 2 4 4 4 9" xfId="35856"/>
    <cellStyle name="Note 2 4 4 4 9 2" xfId="35857"/>
    <cellStyle name="Note 2 4 4 4 9 2 2" xfId="35858"/>
    <cellStyle name="Note 2 4 4 4 9 3" xfId="35859"/>
    <cellStyle name="Note 2 4 4 4 9 4" xfId="35860"/>
    <cellStyle name="Note 2 4 4 5" xfId="35861"/>
    <cellStyle name="Note 2 4 4 5 2" xfId="35862"/>
    <cellStyle name="Note 2 4 4 5 2 2" xfId="35863"/>
    <cellStyle name="Note 2 4 4 5 3" xfId="35864"/>
    <cellStyle name="Note 2 4 4 5 4" xfId="35865"/>
    <cellStyle name="Note 2 4 4 6" xfId="35866"/>
    <cellStyle name="Note 2 4 4 6 2" xfId="35867"/>
    <cellStyle name="Note 2 4 4 6 2 2" xfId="35868"/>
    <cellStyle name="Note 2 4 4 6 3" xfId="35869"/>
    <cellStyle name="Note 2 4 4 6 4" xfId="35870"/>
    <cellStyle name="Note 2 4 4 7" xfId="35871"/>
    <cellStyle name="Note 2 4 4 7 2" xfId="35872"/>
    <cellStyle name="Note 2 4 4 7 2 2" xfId="35873"/>
    <cellStyle name="Note 2 4 4 7 3" xfId="35874"/>
    <cellStyle name="Note 2 4 4 7 4" xfId="35875"/>
    <cellStyle name="Note 2 4 4 8" xfId="35876"/>
    <cellStyle name="Note 2 4 4 8 2" xfId="35877"/>
    <cellStyle name="Note 2 4 4 8 2 2" xfId="35878"/>
    <cellStyle name="Note 2 4 4 8 3" xfId="35879"/>
    <cellStyle name="Note 2 4 4 8 4" xfId="35880"/>
    <cellStyle name="Note 2 4 4 9" xfId="35881"/>
    <cellStyle name="Note 2 4 4 9 2" xfId="35882"/>
    <cellStyle name="Note 2 4 4 9 2 2" xfId="35883"/>
    <cellStyle name="Note 2 4 4 9 3" xfId="35884"/>
    <cellStyle name="Note 2 4 4 9 4" xfId="35885"/>
    <cellStyle name="Note 2 4 5" xfId="35886"/>
    <cellStyle name="Note 2 4 5 10" xfId="35887"/>
    <cellStyle name="Note 2 4 5 10 2" xfId="35888"/>
    <cellStyle name="Note 2 4 5 10 2 2" xfId="35889"/>
    <cellStyle name="Note 2 4 5 10 3" xfId="35890"/>
    <cellStyle name="Note 2 4 5 10 4" xfId="35891"/>
    <cellStyle name="Note 2 4 5 11" xfId="35892"/>
    <cellStyle name="Note 2 4 5 12" xfId="35893"/>
    <cellStyle name="Note 2 4 5 2" xfId="35894"/>
    <cellStyle name="Note 2 4 5 2 2" xfId="35895"/>
    <cellStyle name="Note 2 4 5 2 2 2" xfId="35896"/>
    <cellStyle name="Note 2 4 5 2 3" xfId="35897"/>
    <cellStyle name="Note 2 4 5 2 3 2" xfId="35898"/>
    <cellStyle name="Note 2 4 5 2 4" xfId="35899"/>
    <cellStyle name="Note 2 4 5 2 5" xfId="35900"/>
    <cellStyle name="Note 2 4 5 3" xfId="35901"/>
    <cellStyle name="Note 2 4 5 3 2" xfId="35902"/>
    <cellStyle name="Note 2 4 5 3 2 2" xfId="35903"/>
    <cellStyle name="Note 2 4 5 3 3" xfId="35904"/>
    <cellStyle name="Note 2 4 5 3 4" xfId="35905"/>
    <cellStyle name="Note 2 4 5 4" xfId="35906"/>
    <cellStyle name="Note 2 4 5 4 2" xfId="35907"/>
    <cellStyle name="Note 2 4 5 4 2 2" xfId="35908"/>
    <cellStyle name="Note 2 4 5 4 3" xfId="35909"/>
    <cellStyle name="Note 2 4 5 4 4" xfId="35910"/>
    <cellStyle name="Note 2 4 5 5" xfId="35911"/>
    <cellStyle name="Note 2 4 5 5 2" xfId="35912"/>
    <cellStyle name="Note 2 4 5 5 2 2" xfId="35913"/>
    <cellStyle name="Note 2 4 5 5 3" xfId="35914"/>
    <cellStyle name="Note 2 4 5 5 4" xfId="35915"/>
    <cellStyle name="Note 2 4 5 6" xfId="35916"/>
    <cellStyle name="Note 2 4 5 6 2" xfId="35917"/>
    <cellStyle name="Note 2 4 5 6 2 2" xfId="35918"/>
    <cellStyle name="Note 2 4 5 6 3" xfId="35919"/>
    <cellStyle name="Note 2 4 5 6 4" xfId="35920"/>
    <cellStyle name="Note 2 4 5 7" xfId="35921"/>
    <cellStyle name="Note 2 4 5 7 2" xfId="35922"/>
    <cellStyle name="Note 2 4 5 7 2 2" xfId="35923"/>
    <cellStyle name="Note 2 4 5 7 3" xfId="35924"/>
    <cellStyle name="Note 2 4 5 7 4" xfId="35925"/>
    <cellStyle name="Note 2 4 5 8" xfId="35926"/>
    <cellStyle name="Note 2 4 5 8 2" xfId="35927"/>
    <cellStyle name="Note 2 4 5 8 2 2" xfId="35928"/>
    <cellStyle name="Note 2 4 5 8 3" xfId="35929"/>
    <cellStyle name="Note 2 4 5 8 4" xfId="35930"/>
    <cellStyle name="Note 2 4 5 9" xfId="35931"/>
    <cellStyle name="Note 2 4 5 9 2" xfId="35932"/>
    <cellStyle name="Note 2 4 5 9 2 2" xfId="35933"/>
    <cellStyle name="Note 2 4 5 9 3" xfId="35934"/>
    <cellStyle name="Note 2 4 5 9 4" xfId="35935"/>
    <cellStyle name="Note 2 4 6" xfId="35936"/>
    <cellStyle name="Note 2 4 6 10" xfId="35937"/>
    <cellStyle name="Note 2 4 6 10 2" xfId="35938"/>
    <cellStyle name="Note 2 4 6 10 2 2" xfId="35939"/>
    <cellStyle name="Note 2 4 6 10 3" xfId="35940"/>
    <cellStyle name="Note 2 4 6 10 4" xfId="35941"/>
    <cellStyle name="Note 2 4 6 11" xfId="35942"/>
    <cellStyle name="Note 2 4 6 11 2" xfId="35943"/>
    <cellStyle name="Note 2 4 6 12" xfId="35944"/>
    <cellStyle name="Note 2 4 6 12 2" xfId="35945"/>
    <cellStyle name="Note 2 4 6 13" xfId="35946"/>
    <cellStyle name="Note 2 4 6 14" xfId="35947"/>
    <cellStyle name="Note 2 4 6 2" xfId="35948"/>
    <cellStyle name="Note 2 4 6 2 2" xfId="35949"/>
    <cellStyle name="Note 2 4 6 2 2 2" xfId="35950"/>
    <cellStyle name="Note 2 4 6 2 3" xfId="35951"/>
    <cellStyle name="Note 2 4 6 2 3 2" xfId="35952"/>
    <cellStyle name="Note 2 4 6 2 4" xfId="35953"/>
    <cellStyle name="Note 2 4 6 2 5" xfId="35954"/>
    <cellStyle name="Note 2 4 6 3" xfId="35955"/>
    <cellStyle name="Note 2 4 6 3 2" xfId="35956"/>
    <cellStyle name="Note 2 4 6 3 2 2" xfId="35957"/>
    <cellStyle name="Note 2 4 6 3 3" xfId="35958"/>
    <cellStyle name="Note 2 4 6 3 4" xfId="35959"/>
    <cellStyle name="Note 2 4 6 4" xfId="35960"/>
    <cellStyle name="Note 2 4 6 4 2" xfId="35961"/>
    <cellStyle name="Note 2 4 6 4 2 2" xfId="35962"/>
    <cellStyle name="Note 2 4 6 4 3" xfId="35963"/>
    <cellStyle name="Note 2 4 6 4 4" xfId="35964"/>
    <cellStyle name="Note 2 4 6 5" xfId="35965"/>
    <cellStyle name="Note 2 4 6 5 2" xfId="35966"/>
    <cellStyle name="Note 2 4 6 5 2 2" xfId="35967"/>
    <cellStyle name="Note 2 4 6 5 3" xfId="35968"/>
    <cellStyle name="Note 2 4 6 5 4" xfId="35969"/>
    <cellStyle name="Note 2 4 6 6" xfId="35970"/>
    <cellStyle name="Note 2 4 6 6 2" xfId="35971"/>
    <cellStyle name="Note 2 4 6 6 2 2" xfId="35972"/>
    <cellStyle name="Note 2 4 6 6 3" xfId="35973"/>
    <cellStyle name="Note 2 4 6 6 4" xfId="35974"/>
    <cellStyle name="Note 2 4 6 7" xfId="35975"/>
    <cellStyle name="Note 2 4 6 7 2" xfId="35976"/>
    <cellStyle name="Note 2 4 6 7 2 2" xfId="35977"/>
    <cellStyle name="Note 2 4 6 7 3" xfId="35978"/>
    <cellStyle name="Note 2 4 6 7 4" xfId="35979"/>
    <cellStyle name="Note 2 4 6 8" xfId="35980"/>
    <cellStyle name="Note 2 4 6 8 2" xfId="35981"/>
    <cellStyle name="Note 2 4 6 8 2 2" xfId="35982"/>
    <cellStyle name="Note 2 4 6 8 3" xfId="35983"/>
    <cellStyle name="Note 2 4 6 8 4" xfId="35984"/>
    <cellStyle name="Note 2 4 6 9" xfId="35985"/>
    <cellStyle name="Note 2 4 6 9 2" xfId="35986"/>
    <cellStyle name="Note 2 4 6 9 2 2" xfId="35987"/>
    <cellStyle name="Note 2 4 6 9 3" xfId="35988"/>
    <cellStyle name="Note 2 4 6 9 4" xfId="35989"/>
    <cellStyle name="Note 2 4 7" xfId="35990"/>
    <cellStyle name="Note 2 4 7 10" xfId="35991"/>
    <cellStyle name="Note 2 4 7 10 2" xfId="35992"/>
    <cellStyle name="Note 2 4 7 11" xfId="35993"/>
    <cellStyle name="Note 2 4 7 11 2" xfId="35994"/>
    <cellStyle name="Note 2 4 7 12" xfId="35995"/>
    <cellStyle name="Note 2 4 7 13" xfId="35996"/>
    <cellStyle name="Note 2 4 7 2" xfId="35997"/>
    <cellStyle name="Note 2 4 7 2 2" xfId="35998"/>
    <cellStyle name="Note 2 4 7 2 2 2" xfId="35999"/>
    <cellStyle name="Note 2 4 7 2 3" xfId="36000"/>
    <cellStyle name="Note 2 4 7 2 4" xfId="36001"/>
    <cellStyle name="Note 2 4 7 3" xfId="36002"/>
    <cellStyle name="Note 2 4 7 3 2" xfId="36003"/>
    <cellStyle name="Note 2 4 7 3 2 2" xfId="36004"/>
    <cellStyle name="Note 2 4 7 3 3" xfId="36005"/>
    <cellStyle name="Note 2 4 7 3 4" xfId="36006"/>
    <cellStyle name="Note 2 4 7 4" xfId="36007"/>
    <cellStyle name="Note 2 4 7 4 2" xfId="36008"/>
    <cellStyle name="Note 2 4 7 4 2 2" xfId="36009"/>
    <cellStyle name="Note 2 4 7 4 3" xfId="36010"/>
    <cellStyle name="Note 2 4 7 4 4" xfId="36011"/>
    <cellStyle name="Note 2 4 7 5" xfId="36012"/>
    <cellStyle name="Note 2 4 7 5 2" xfId="36013"/>
    <cellStyle name="Note 2 4 7 5 2 2" xfId="36014"/>
    <cellStyle name="Note 2 4 7 5 3" xfId="36015"/>
    <cellStyle name="Note 2 4 7 5 4" xfId="36016"/>
    <cellStyle name="Note 2 4 7 6" xfId="36017"/>
    <cellStyle name="Note 2 4 7 6 2" xfId="36018"/>
    <cellStyle name="Note 2 4 7 6 2 2" xfId="36019"/>
    <cellStyle name="Note 2 4 7 6 3" xfId="36020"/>
    <cellStyle name="Note 2 4 7 6 4" xfId="36021"/>
    <cellStyle name="Note 2 4 7 7" xfId="36022"/>
    <cellStyle name="Note 2 4 7 7 2" xfId="36023"/>
    <cellStyle name="Note 2 4 7 7 2 2" xfId="36024"/>
    <cellStyle name="Note 2 4 7 7 3" xfId="36025"/>
    <cellStyle name="Note 2 4 7 7 4" xfId="36026"/>
    <cellStyle name="Note 2 4 7 8" xfId="36027"/>
    <cellStyle name="Note 2 4 7 8 2" xfId="36028"/>
    <cellStyle name="Note 2 4 7 8 2 2" xfId="36029"/>
    <cellStyle name="Note 2 4 7 8 3" xfId="36030"/>
    <cellStyle name="Note 2 4 7 8 4" xfId="36031"/>
    <cellStyle name="Note 2 4 7 9" xfId="36032"/>
    <cellStyle name="Note 2 4 7 9 2" xfId="36033"/>
    <cellStyle name="Note 2 4 7 9 2 2" xfId="36034"/>
    <cellStyle name="Note 2 4 7 9 3" xfId="36035"/>
    <cellStyle name="Note 2 4 7 9 4" xfId="36036"/>
    <cellStyle name="Note 2 4 8" xfId="36037"/>
    <cellStyle name="Note 2 4 8 2" xfId="36038"/>
    <cellStyle name="Note 2 4 8 2 2" xfId="36039"/>
    <cellStyle name="Note 2 4 8 3" xfId="36040"/>
    <cellStyle name="Note 2 4 8 4" xfId="36041"/>
    <cellStyle name="Note 2 4 9" xfId="36042"/>
    <cellStyle name="Note 2 4 9 2" xfId="36043"/>
    <cellStyle name="Note 2 4 9 2 2" xfId="36044"/>
    <cellStyle name="Note 2 4 9 3" xfId="36045"/>
    <cellStyle name="Note 2 4 9 4" xfId="36046"/>
    <cellStyle name="Note 2 5" xfId="36047"/>
    <cellStyle name="Note 2 5 10" xfId="36048"/>
    <cellStyle name="Note 2 5 10 2" xfId="36049"/>
    <cellStyle name="Note 2 5 10 2 2" xfId="36050"/>
    <cellStyle name="Note 2 5 10 3" xfId="36051"/>
    <cellStyle name="Note 2 5 10 4" xfId="36052"/>
    <cellStyle name="Note 2 5 11" xfId="36053"/>
    <cellStyle name="Note 2 5 11 2" xfId="36054"/>
    <cellStyle name="Note 2 5 11 2 2" xfId="36055"/>
    <cellStyle name="Note 2 5 11 3" xfId="36056"/>
    <cellStyle name="Note 2 5 11 4" xfId="36057"/>
    <cellStyle name="Note 2 5 12" xfId="36058"/>
    <cellStyle name="Note 2 5 12 2" xfId="36059"/>
    <cellStyle name="Note 2 5 12 2 2" xfId="36060"/>
    <cellStyle name="Note 2 5 12 3" xfId="36061"/>
    <cellStyle name="Note 2 5 12 4" xfId="36062"/>
    <cellStyle name="Note 2 5 13" xfId="36063"/>
    <cellStyle name="Note 2 5 13 2" xfId="36064"/>
    <cellStyle name="Note 2 5 13 2 2" xfId="36065"/>
    <cellStyle name="Note 2 5 13 3" xfId="36066"/>
    <cellStyle name="Note 2 5 13 4" xfId="36067"/>
    <cellStyle name="Note 2 5 14" xfId="36068"/>
    <cellStyle name="Note 2 5 14 2" xfId="36069"/>
    <cellStyle name="Note 2 5 14 2 2" xfId="36070"/>
    <cellStyle name="Note 2 5 14 3" xfId="36071"/>
    <cellStyle name="Note 2 5 14 4" xfId="36072"/>
    <cellStyle name="Note 2 5 15" xfId="36073"/>
    <cellStyle name="Note 2 5 15 2" xfId="36074"/>
    <cellStyle name="Note 2 5 15 2 2" xfId="36075"/>
    <cellStyle name="Note 2 5 15 3" xfId="36076"/>
    <cellStyle name="Note 2 5 15 4" xfId="36077"/>
    <cellStyle name="Note 2 5 16" xfId="36078"/>
    <cellStyle name="Note 2 5 16 2" xfId="36079"/>
    <cellStyle name="Note 2 5 16 2 2" xfId="36080"/>
    <cellStyle name="Note 2 5 16 3" xfId="36081"/>
    <cellStyle name="Note 2 5 16 4" xfId="36082"/>
    <cellStyle name="Note 2 5 17" xfId="36083"/>
    <cellStyle name="Note 2 5 18" xfId="36084"/>
    <cellStyle name="Note 2 5 2" xfId="36085"/>
    <cellStyle name="Note 2 5 2 10" xfId="36086"/>
    <cellStyle name="Note 2 5 2 10 2" xfId="36087"/>
    <cellStyle name="Note 2 5 2 10 2 2" xfId="36088"/>
    <cellStyle name="Note 2 5 2 10 3" xfId="36089"/>
    <cellStyle name="Note 2 5 2 10 4" xfId="36090"/>
    <cellStyle name="Note 2 5 2 11" xfId="36091"/>
    <cellStyle name="Note 2 5 2 11 2" xfId="36092"/>
    <cellStyle name="Note 2 5 2 11 2 2" xfId="36093"/>
    <cellStyle name="Note 2 5 2 11 3" xfId="36094"/>
    <cellStyle name="Note 2 5 2 11 4" xfId="36095"/>
    <cellStyle name="Note 2 5 2 12" xfId="36096"/>
    <cellStyle name="Note 2 5 2 12 2" xfId="36097"/>
    <cellStyle name="Note 2 5 2 12 2 2" xfId="36098"/>
    <cellStyle name="Note 2 5 2 12 3" xfId="36099"/>
    <cellStyle name="Note 2 5 2 12 4" xfId="36100"/>
    <cellStyle name="Note 2 5 2 13" xfId="36101"/>
    <cellStyle name="Note 2 5 2 13 2" xfId="36102"/>
    <cellStyle name="Note 2 5 2 13 2 2" xfId="36103"/>
    <cellStyle name="Note 2 5 2 13 3" xfId="36104"/>
    <cellStyle name="Note 2 5 2 13 4" xfId="36105"/>
    <cellStyle name="Note 2 5 2 14" xfId="36106"/>
    <cellStyle name="Note 2 5 2 14 2" xfId="36107"/>
    <cellStyle name="Note 2 5 2 14 2 2" xfId="36108"/>
    <cellStyle name="Note 2 5 2 14 3" xfId="36109"/>
    <cellStyle name="Note 2 5 2 14 4" xfId="36110"/>
    <cellStyle name="Note 2 5 2 15" xfId="36111"/>
    <cellStyle name="Note 2 5 2 15 2" xfId="36112"/>
    <cellStyle name="Note 2 5 2 15 2 2" xfId="36113"/>
    <cellStyle name="Note 2 5 2 15 3" xfId="36114"/>
    <cellStyle name="Note 2 5 2 15 4" xfId="36115"/>
    <cellStyle name="Note 2 5 2 16" xfId="36116"/>
    <cellStyle name="Note 2 5 2 17" xfId="36117"/>
    <cellStyle name="Note 2 5 2 2" xfId="36118"/>
    <cellStyle name="Note 2 5 2 2 10" xfId="36119"/>
    <cellStyle name="Note 2 5 2 2 10 2" xfId="36120"/>
    <cellStyle name="Note 2 5 2 2 10 2 2" xfId="36121"/>
    <cellStyle name="Note 2 5 2 2 10 3" xfId="36122"/>
    <cellStyle name="Note 2 5 2 2 10 4" xfId="36123"/>
    <cellStyle name="Note 2 5 2 2 11" xfId="36124"/>
    <cellStyle name="Note 2 5 2 2 11 2" xfId="36125"/>
    <cellStyle name="Note 2 5 2 2 11 2 2" xfId="36126"/>
    <cellStyle name="Note 2 5 2 2 11 3" xfId="36127"/>
    <cellStyle name="Note 2 5 2 2 11 4" xfId="36128"/>
    <cellStyle name="Note 2 5 2 2 12" xfId="36129"/>
    <cellStyle name="Note 2 5 2 2 12 2" xfId="36130"/>
    <cellStyle name="Note 2 5 2 2 12 2 2" xfId="36131"/>
    <cellStyle name="Note 2 5 2 2 12 3" xfId="36132"/>
    <cellStyle name="Note 2 5 2 2 12 4" xfId="36133"/>
    <cellStyle name="Note 2 5 2 2 13" xfId="36134"/>
    <cellStyle name="Note 2 5 2 2 13 2" xfId="36135"/>
    <cellStyle name="Note 2 5 2 2 13 2 2" xfId="36136"/>
    <cellStyle name="Note 2 5 2 2 13 3" xfId="36137"/>
    <cellStyle name="Note 2 5 2 2 13 4" xfId="36138"/>
    <cellStyle name="Note 2 5 2 2 14" xfId="36139"/>
    <cellStyle name="Note 2 5 2 2 14 2" xfId="36140"/>
    <cellStyle name="Note 2 5 2 2 15" xfId="36141"/>
    <cellStyle name="Note 2 5 2 2 15 2" xfId="36142"/>
    <cellStyle name="Note 2 5 2 2 16" xfId="36143"/>
    <cellStyle name="Note 2 5 2 2 17" xfId="36144"/>
    <cellStyle name="Note 2 5 2 2 2" xfId="36145"/>
    <cellStyle name="Note 2 5 2 2 2 10" xfId="36146"/>
    <cellStyle name="Note 2 5 2 2 2 10 2" xfId="36147"/>
    <cellStyle name="Note 2 5 2 2 2 10 2 2" xfId="36148"/>
    <cellStyle name="Note 2 5 2 2 2 10 3" xfId="36149"/>
    <cellStyle name="Note 2 5 2 2 2 10 4" xfId="36150"/>
    <cellStyle name="Note 2 5 2 2 2 11" xfId="36151"/>
    <cellStyle name="Note 2 5 2 2 2 11 2" xfId="36152"/>
    <cellStyle name="Note 2 5 2 2 2 12" xfId="36153"/>
    <cellStyle name="Note 2 5 2 2 2 12 2" xfId="36154"/>
    <cellStyle name="Note 2 5 2 2 2 13" xfId="36155"/>
    <cellStyle name="Note 2 5 2 2 2 14" xfId="36156"/>
    <cellStyle name="Note 2 5 2 2 2 2" xfId="36157"/>
    <cellStyle name="Note 2 5 2 2 2 2 2" xfId="36158"/>
    <cellStyle name="Note 2 5 2 2 2 2 2 2" xfId="36159"/>
    <cellStyle name="Note 2 5 2 2 2 2 3" xfId="36160"/>
    <cellStyle name="Note 2 5 2 2 2 2 3 2" xfId="36161"/>
    <cellStyle name="Note 2 5 2 2 2 2 4" xfId="36162"/>
    <cellStyle name="Note 2 5 2 2 2 2 5" xfId="36163"/>
    <cellStyle name="Note 2 5 2 2 2 3" xfId="36164"/>
    <cellStyle name="Note 2 5 2 2 2 3 2" xfId="36165"/>
    <cellStyle name="Note 2 5 2 2 2 3 2 2" xfId="36166"/>
    <cellStyle name="Note 2 5 2 2 2 3 3" xfId="36167"/>
    <cellStyle name="Note 2 5 2 2 2 3 4" xfId="36168"/>
    <cellStyle name="Note 2 5 2 2 2 4" xfId="36169"/>
    <cellStyle name="Note 2 5 2 2 2 4 2" xfId="36170"/>
    <cellStyle name="Note 2 5 2 2 2 4 2 2" xfId="36171"/>
    <cellStyle name="Note 2 5 2 2 2 4 3" xfId="36172"/>
    <cellStyle name="Note 2 5 2 2 2 4 4" xfId="36173"/>
    <cellStyle name="Note 2 5 2 2 2 5" xfId="36174"/>
    <cellStyle name="Note 2 5 2 2 2 5 2" xfId="36175"/>
    <cellStyle name="Note 2 5 2 2 2 5 2 2" xfId="36176"/>
    <cellStyle name="Note 2 5 2 2 2 5 3" xfId="36177"/>
    <cellStyle name="Note 2 5 2 2 2 5 4" xfId="36178"/>
    <cellStyle name="Note 2 5 2 2 2 6" xfId="36179"/>
    <cellStyle name="Note 2 5 2 2 2 6 2" xfId="36180"/>
    <cellStyle name="Note 2 5 2 2 2 6 2 2" xfId="36181"/>
    <cellStyle name="Note 2 5 2 2 2 6 3" xfId="36182"/>
    <cellStyle name="Note 2 5 2 2 2 6 4" xfId="36183"/>
    <cellStyle name="Note 2 5 2 2 2 7" xfId="36184"/>
    <cellStyle name="Note 2 5 2 2 2 7 2" xfId="36185"/>
    <cellStyle name="Note 2 5 2 2 2 7 2 2" xfId="36186"/>
    <cellStyle name="Note 2 5 2 2 2 7 3" xfId="36187"/>
    <cellStyle name="Note 2 5 2 2 2 7 4" xfId="36188"/>
    <cellStyle name="Note 2 5 2 2 2 8" xfId="36189"/>
    <cellStyle name="Note 2 5 2 2 2 8 2" xfId="36190"/>
    <cellStyle name="Note 2 5 2 2 2 8 2 2" xfId="36191"/>
    <cellStyle name="Note 2 5 2 2 2 8 3" xfId="36192"/>
    <cellStyle name="Note 2 5 2 2 2 8 4" xfId="36193"/>
    <cellStyle name="Note 2 5 2 2 2 9" xfId="36194"/>
    <cellStyle name="Note 2 5 2 2 2 9 2" xfId="36195"/>
    <cellStyle name="Note 2 5 2 2 2 9 2 2" xfId="36196"/>
    <cellStyle name="Note 2 5 2 2 2 9 3" xfId="36197"/>
    <cellStyle name="Note 2 5 2 2 2 9 4" xfId="36198"/>
    <cellStyle name="Note 2 5 2 2 3" xfId="36199"/>
    <cellStyle name="Note 2 5 2 2 3 10" xfId="36200"/>
    <cellStyle name="Note 2 5 2 2 3 10 2" xfId="36201"/>
    <cellStyle name="Note 2 5 2 2 3 10 2 2" xfId="36202"/>
    <cellStyle name="Note 2 5 2 2 3 10 3" xfId="36203"/>
    <cellStyle name="Note 2 5 2 2 3 10 4" xfId="36204"/>
    <cellStyle name="Note 2 5 2 2 3 11" xfId="36205"/>
    <cellStyle name="Note 2 5 2 2 3 11 2" xfId="36206"/>
    <cellStyle name="Note 2 5 2 2 3 12" xfId="36207"/>
    <cellStyle name="Note 2 5 2 2 3 12 2" xfId="36208"/>
    <cellStyle name="Note 2 5 2 2 3 13" xfId="36209"/>
    <cellStyle name="Note 2 5 2 2 3 14" xfId="36210"/>
    <cellStyle name="Note 2 5 2 2 3 2" xfId="36211"/>
    <cellStyle name="Note 2 5 2 2 3 2 2" xfId="36212"/>
    <cellStyle name="Note 2 5 2 2 3 2 2 2" xfId="36213"/>
    <cellStyle name="Note 2 5 2 2 3 2 3" xfId="36214"/>
    <cellStyle name="Note 2 5 2 2 3 2 3 2" xfId="36215"/>
    <cellStyle name="Note 2 5 2 2 3 2 4" xfId="36216"/>
    <cellStyle name="Note 2 5 2 2 3 2 5" xfId="36217"/>
    <cellStyle name="Note 2 5 2 2 3 3" xfId="36218"/>
    <cellStyle name="Note 2 5 2 2 3 3 2" xfId="36219"/>
    <cellStyle name="Note 2 5 2 2 3 3 2 2" xfId="36220"/>
    <cellStyle name="Note 2 5 2 2 3 3 3" xfId="36221"/>
    <cellStyle name="Note 2 5 2 2 3 3 4" xfId="36222"/>
    <cellStyle name="Note 2 5 2 2 3 4" xfId="36223"/>
    <cellStyle name="Note 2 5 2 2 3 4 2" xfId="36224"/>
    <cellStyle name="Note 2 5 2 2 3 4 2 2" xfId="36225"/>
    <cellStyle name="Note 2 5 2 2 3 4 3" xfId="36226"/>
    <cellStyle name="Note 2 5 2 2 3 4 4" xfId="36227"/>
    <cellStyle name="Note 2 5 2 2 3 5" xfId="36228"/>
    <cellStyle name="Note 2 5 2 2 3 5 2" xfId="36229"/>
    <cellStyle name="Note 2 5 2 2 3 5 2 2" xfId="36230"/>
    <cellStyle name="Note 2 5 2 2 3 5 3" xfId="36231"/>
    <cellStyle name="Note 2 5 2 2 3 5 4" xfId="36232"/>
    <cellStyle name="Note 2 5 2 2 3 6" xfId="36233"/>
    <cellStyle name="Note 2 5 2 2 3 6 2" xfId="36234"/>
    <cellStyle name="Note 2 5 2 2 3 6 2 2" xfId="36235"/>
    <cellStyle name="Note 2 5 2 2 3 6 3" xfId="36236"/>
    <cellStyle name="Note 2 5 2 2 3 6 4" xfId="36237"/>
    <cellStyle name="Note 2 5 2 2 3 7" xfId="36238"/>
    <cellStyle name="Note 2 5 2 2 3 7 2" xfId="36239"/>
    <cellStyle name="Note 2 5 2 2 3 7 2 2" xfId="36240"/>
    <cellStyle name="Note 2 5 2 2 3 7 3" xfId="36241"/>
    <cellStyle name="Note 2 5 2 2 3 7 4" xfId="36242"/>
    <cellStyle name="Note 2 5 2 2 3 8" xfId="36243"/>
    <cellStyle name="Note 2 5 2 2 3 8 2" xfId="36244"/>
    <cellStyle name="Note 2 5 2 2 3 8 2 2" xfId="36245"/>
    <cellStyle name="Note 2 5 2 2 3 8 3" xfId="36246"/>
    <cellStyle name="Note 2 5 2 2 3 8 4" xfId="36247"/>
    <cellStyle name="Note 2 5 2 2 3 9" xfId="36248"/>
    <cellStyle name="Note 2 5 2 2 3 9 2" xfId="36249"/>
    <cellStyle name="Note 2 5 2 2 3 9 2 2" xfId="36250"/>
    <cellStyle name="Note 2 5 2 2 3 9 3" xfId="36251"/>
    <cellStyle name="Note 2 5 2 2 3 9 4" xfId="36252"/>
    <cellStyle name="Note 2 5 2 2 4" xfId="36253"/>
    <cellStyle name="Note 2 5 2 2 4 10" xfId="36254"/>
    <cellStyle name="Note 2 5 2 2 4 10 2" xfId="36255"/>
    <cellStyle name="Note 2 5 2 2 4 11" xfId="36256"/>
    <cellStyle name="Note 2 5 2 2 4 11 2" xfId="36257"/>
    <cellStyle name="Note 2 5 2 2 4 12" xfId="36258"/>
    <cellStyle name="Note 2 5 2 2 4 13" xfId="36259"/>
    <cellStyle name="Note 2 5 2 2 4 2" xfId="36260"/>
    <cellStyle name="Note 2 5 2 2 4 2 2" xfId="36261"/>
    <cellStyle name="Note 2 5 2 2 4 2 2 2" xfId="36262"/>
    <cellStyle name="Note 2 5 2 2 4 2 3" xfId="36263"/>
    <cellStyle name="Note 2 5 2 2 4 2 4" xfId="36264"/>
    <cellStyle name="Note 2 5 2 2 4 3" xfId="36265"/>
    <cellStyle name="Note 2 5 2 2 4 3 2" xfId="36266"/>
    <cellStyle name="Note 2 5 2 2 4 3 2 2" xfId="36267"/>
    <cellStyle name="Note 2 5 2 2 4 3 3" xfId="36268"/>
    <cellStyle name="Note 2 5 2 2 4 3 4" xfId="36269"/>
    <cellStyle name="Note 2 5 2 2 4 4" xfId="36270"/>
    <cellStyle name="Note 2 5 2 2 4 4 2" xfId="36271"/>
    <cellStyle name="Note 2 5 2 2 4 4 2 2" xfId="36272"/>
    <cellStyle name="Note 2 5 2 2 4 4 3" xfId="36273"/>
    <cellStyle name="Note 2 5 2 2 4 4 4" xfId="36274"/>
    <cellStyle name="Note 2 5 2 2 4 5" xfId="36275"/>
    <cellStyle name="Note 2 5 2 2 4 5 2" xfId="36276"/>
    <cellStyle name="Note 2 5 2 2 4 5 2 2" xfId="36277"/>
    <cellStyle name="Note 2 5 2 2 4 5 3" xfId="36278"/>
    <cellStyle name="Note 2 5 2 2 4 5 4" xfId="36279"/>
    <cellStyle name="Note 2 5 2 2 4 6" xfId="36280"/>
    <cellStyle name="Note 2 5 2 2 4 6 2" xfId="36281"/>
    <cellStyle name="Note 2 5 2 2 4 6 2 2" xfId="36282"/>
    <cellStyle name="Note 2 5 2 2 4 6 3" xfId="36283"/>
    <cellStyle name="Note 2 5 2 2 4 6 4" xfId="36284"/>
    <cellStyle name="Note 2 5 2 2 4 7" xfId="36285"/>
    <cellStyle name="Note 2 5 2 2 4 7 2" xfId="36286"/>
    <cellStyle name="Note 2 5 2 2 4 7 2 2" xfId="36287"/>
    <cellStyle name="Note 2 5 2 2 4 7 3" xfId="36288"/>
    <cellStyle name="Note 2 5 2 2 4 7 4" xfId="36289"/>
    <cellStyle name="Note 2 5 2 2 4 8" xfId="36290"/>
    <cellStyle name="Note 2 5 2 2 4 8 2" xfId="36291"/>
    <cellStyle name="Note 2 5 2 2 4 8 2 2" xfId="36292"/>
    <cellStyle name="Note 2 5 2 2 4 8 3" xfId="36293"/>
    <cellStyle name="Note 2 5 2 2 4 8 4" xfId="36294"/>
    <cellStyle name="Note 2 5 2 2 4 9" xfId="36295"/>
    <cellStyle name="Note 2 5 2 2 4 9 2" xfId="36296"/>
    <cellStyle name="Note 2 5 2 2 4 9 2 2" xfId="36297"/>
    <cellStyle name="Note 2 5 2 2 4 9 3" xfId="36298"/>
    <cellStyle name="Note 2 5 2 2 4 9 4" xfId="36299"/>
    <cellStyle name="Note 2 5 2 2 5" xfId="36300"/>
    <cellStyle name="Note 2 5 2 2 5 2" xfId="36301"/>
    <cellStyle name="Note 2 5 2 2 5 2 2" xfId="36302"/>
    <cellStyle name="Note 2 5 2 2 5 3" xfId="36303"/>
    <cellStyle name="Note 2 5 2 2 5 4" xfId="36304"/>
    <cellStyle name="Note 2 5 2 2 6" xfId="36305"/>
    <cellStyle name="Note 2 5 2 2 6 2" xfId="36306"/>
    <cellStyle name="Note 2 5 2 2 6 2 2" xfId="36307"/>
    <cellStyle name="Note 2 5 2 2 6 3" xfId="36308"/>
    <cellStyle name="Note 2 5 2 2 6 4" xfId="36309"/>
    <cellStyle name="Note 2 5 2 2 7" xfId="36310"/>
    <cellStyle name="Note 2 5 2 2 7 2" xfId="36311"/>
    <cellStyle name="Note 2 5 2 2 7 2 2" xfId="36312"/>
    <cellStyle name="Note 2 5 2 2 7 3" xfId="36313"/>
    <cellStyle name="Note 2 5 2 2 7 4" xfId="36314"/>
    <cellStyle name="Note 2 5 2 2 8" xfId="36315"/>
    <cellStyle name="Note 2 5 2 2 8 2" xfId="36316"/>
    <cellStyle name="Note 2 5 2 2 8 2 2" xfId="36317"/>
    <cellStyle name="Note 2 5 2 2 8 3" xfId="36318"/>
    <cellStyle name="Note 2 5 2 2 8 4" xfId="36319"/>
    <cellStyle name="Note 2 5 2 2 9" xfId="36320"/>
    <cellStyle name="Note 2 5 2 2 9 2" xfId="36321"/>
    <cellStyle name="Note 2 5 2 2 9 2 2" xfId="36322"/>
    <cellStyle name="Note 2 5 2 2 9 3" xfId="36323"/>
    <cellStyle name="Note 2 5 2 2 9 4" xfId="36324"/>
    <cellStyle name="Note 2 5 2 3" xfId="36325"/>
    <cellStyle name="Note 2 5 2 3 10" xfId="36326"/>
    <cellStyle name="Note 2 5 2 3 10 2" xfId="36327"/>
    <cellStyle name="Note 2 5 2 3 10 2 2" xfId="36328"/>
    <cellStyle name="Note 2 5 2 3 10 3" xfId="36329"/>
    <cellStyle name="Note 2 5 2 3 10 4" xfId="36330"/>
    <cellStyle name="Note 2 5 2 3 11" xfId="36331"/>
    <cellStyle name="Note 2 5 2 3 11 2" xfId="36332"/>
    <cellStyle name="Note 2 5 2 3 11 2 2" xfId="36333"/>
    <cellStyle name="Note 2 5 2 3 11 3" xfId="36334"/>
    <cellStyle name="Note 2 5 2 3 11 4" xfId="36335"/>
    <cellStyle name="Note 2 5 2 3 12" xfId="36336"/>
    <cellStyle name="Note 2 5 2 3 12 2" xfId="36337"/>
    <cellStyle name="Note 2 5 2 3 12 2 2" xfId="36338"/>
    <cellStyle name="Note 2 5 2 3 12 3" xfId="36339"/>
    <cellStyle name="Note 2 5 2 3 12 4" xfId="36340"/>
    <cellStyle name="Note 2 5 2 3 13" xfId="36341"/>
    <cellStyle name="Note 2 5 2 3 13 2" xfId="36342"/>
    <cellStyle name="Note 2 5 2 3 13 2 2" xfId="36343"/>
    <cellStyle name="Note 2 5 2 3 13 3" xfId="36344"/>
    <cellStyle name="Note 2 5 2 3 13 4" xfId="36345"/>
    <cellStyle name="Note 2 5 2 3 14" xfId="36346"/>
    <cellStyle name="Note 2 5 2 3 14 2" xfId="36347"/>
    <cellStyle name="Note 2 5 2 3 15" xfId="36348"/>
    <cellStyle name="Note 2 5 2 3 15 2" xfId="36349"/>
    <cellStyle name="Note 2 5 2 3 16" xfId="36350"/>
    <cellStyle name="Note 2 5 2 3 17" xfId="36351"/>
    <cellStyle name="Note 2 5 2 3 2" xfId="36352"/>
    <cellStyle name="Note 2 5 2 3 2 10" xfId="36353"/>
    <cellStyle name="Note 2 5 2 3 2 10 2" xfId="36354"/>
    <cellStyle name="Note 2 5 2 3 2 10 2 2" xfId="36355"/>
    <cellStyle name="Note 2 5 2 3 2 10 3" xfId="36356"/>
    <cellStyle name="Note 2 5 2 3 2 10 4" xfId="36357"/>
    <cellStyle name="Note 2 5 2 3 2 11" xfId="36358"/>
    <cellStyle name="Note 2 5 2 3 2 11 2" xfId="36359"/>
    <cellStyle name="Note 2 5 2 3 2 12" xfId="36360"/>
    <cellStyle name="Note 2 5 2 3 2 12 2" xfId="36361"/>
    <cellStyle name="Note 2 5 2 3 2 13" xfId="36362"/>
    <cellStyle name="Note 2 5 2 3 2 14" xfId="36363"/>
    <cellStyle name="Note 2 5 2 3 2 2" xfId="36364"/>
    <cellStyle name="Note 2 5 2 3 2 2 2" xfId="36365"/>
    <cellStyle name="Note 2 5 2 3 2 2 2 2" xfId="36366"/>
    <cellStyle name="Note 2 5 2 3 2 2 3" xfId="36367"/>
    <cellStyle name="Note 2 5 2 3 2 2 3 2" xfId="36368"/>
    <cellStyle name="Note 2 5 2 3 2 2 4" xfId="36369"/>
    <cellStyle name="Note 2 5 2 3 2 2 5" xfId="36370"/>
    <cellStyle name="Note 2 5 2 3 2 3" xfId="36371"/>
    <cellStyle name="Note 2 5 2 3 2 3 2" xfId="36372"/>
    <cellStyle name="Note 2 5 2 3 2 3 2 2" xfId="36373"/>
    <cellStyle name="Note 2 5 2 3 2 3 3" xfId="36374"/>
    <cellStyle name="Note 2 5 2 3 2 3 4" xfId="36375"/>
    <cellStyle name="Note 2 5 2 3 2 4" xfId="36376"/>
    <cellStyle name="Note 2 5 2 3 2 4 2" xfId="36377"/>
    <cellStyle name="Note 2 5 2 3 2 4 2 2" xfId="36378"/>
    <cellStyle name="Note 2 5 2 3 2 4 3" xfId="36379"/>
    <cellStyle name="Note 2 5 2 3 2 4 4" xfId="36380"/>
    <cellStyle name="Note 2 5 2 3 2 5" xfId="36381"/>
    <cellStyle name="Note 2 5 2 3 2 5 2" xfId="36382"/>
    <cellStyle name="Note 2 5 2 3 2 5 2 2" xfId="36383"/>
    <cellStyle name="Note 2 5 2 3 2 5 3" xfId="36384"/>
    <cellStyle name="Note 2 5 2 3 2 5 4" xfId="36385"/>
    <cellStyle name="Note 2 5 2 3 2 6" xfId="36386"/>
    <cellStyle name="Note 2 5 2 3 2 6 2" xfId="36387"/>
    <cellStyle name="Note 2 5 2 3 2 6 2 2" xfId="36388"/>
    <cellStyle name="Note 2 5 2 3 2 6 3" xfId="36389"/>
    <cellStyle name="Note 2 5 2 3 2 6 4" xfId="36390"/>
    <cellStyle name="Note 2 5 2 3 2 7" xfId="36391"/>
    <cellStyle name="Note 2 5 2 3 2 7 2" xfId="36392"/>
    <cellStyle name="Note 2 5 2 3 2 7 2 2" xfId="36393"/>
    <cellStyle name="Note 2 5 2 3 2 7 3" xfId="36394"/>
    <cellStyle name="Note 2 5 2 3 2 7 4" xfId="36395"/>
    <cellStyle name="Note 2 5 2 3 2 8" xfId="36396"/>
    <cellStyle name="Note 2 5 2 3 2 8 2" xfId="36397"/>
    <cellStyle name="Note 2 5 2 3 2 8 2 2" xfId="36398"/>
    <cellStyle name="Note 2 5 2 3 2 8 3" xfId="36399"/>
    <cellStyle name="Note 2 5 2 3 2 8 4" xfId="36400"/>
    <cellStyle name="Note 2 5 2 3 2 9" xfId="36401"/>
    <cellStyle name="Note 2 5 2 3 2 9 2" xfId="36402"/>
    <cellStyle name="Note 2 5 2 3 2 9 2 2" xfId="36403"/>
    <cellStyle name="Note 2 5 2 3 2 9 3" xfId="36404"/>
    <cellStyle name="Note 2 5 2 3 2 9 4" xfId="36405"/>
    <cellStyle name="Note 2 5 2 3 3" xfId="36406"/>
    <cellStyle name="Note 2 5 2 3 3 10" xfId="36407"/>
    <cellStyle name="Note 2 5 2 3 3 10 2" xfId="36408"/>
    <cellStyle name="Note 2 5 2 3 3 10 2 2" xfId="36409"/>
    <cellStyle name="Note 2 5 2 3 3 10 3" xfId="36410"/>
    <cellStyle name="Note 2 5 2 3 3 10 4" xfId="36411"/>
    <cellStyle name="Note 2 5 2 3 3 11" xfId="36412"/>
    <cellStyle name="Note 2 5 2 3 3 11 2" xfId="36413"/>
    <cellStyle name="Note 2 5 2 3 3 12" xfId="36414"/>
    <cellStyle name="Note 2 5 2 3 3 12 2" xfId="36415"/>
    <cellStyle name="Note 2 5 2 3 3 13" xfId="36416"/>
    <cellStyle name="Note 2 5 2 3 3 14" xfId="36417"/>
    <cellStyle name="Note 2 5 2 3 3 2" xfId="36418"/>
    <cellStyle name="Note 2 5 2 3 3 2 2" xfId="36419"/>
    <cellStyle name="Note 2 5 2 3 3 2 2 2" xfId="36420"/>
    <cellStyle name="Note 2 5 2 3 3 2 3" xfId="36421"/>
    <cellStyle name="Note 2 5 2 3 3 2 3 2" xfId="36422"/>
    <cellStyle name="Note 2 5 2 3 3 2 4" xfId="36423"/>
    <cellStyle name="Note 2 5 2 3 3 2 5" xfId="36424"/>
    <cellStyle name="Note 2 5 2 3 3 3" xfId="36425"/>
    <cellStyle name="Note 2 5 2 3 3 3 2" xfId="36426"/>
    <cellStyle name="Note 2 5 2 3 3 3 2 2" xfId="36427"/>
    <cellStyle name="Note 2 5 2 3 3 3 3" xfId="36428"/>
    <cellStyle name="Note 2 5 2 3 3 3 4" xfId="36429"/>
    <cellStyle name="Note 2 5 2 3 3 4" xfId="36430"/>
    <cellStyle name="Note 2 5 2 3 3 4 2" xfId="36431"/>
    <cellStyle name="Note 2 5 2 3 3 4 2 2" xfId="36432"/>
    <cellStyle name="Note 2 5 2 3 3 4 3" xfId="36433"/>
    <cellStyle name="Note 2 5 2 3 3 4 4" xfId="36434"/>
    <cellStyle name="Note 2 5 2 3 3 5" xfId="36435"/>
    <cellStyle name="Note 2 5 2 3 3 5 2" xfId="36436"/>
    <cellStyle name="Note 2 5 2 3 3 5 2 2" xfId="36437"/>
    <cellStyle name="Note 2 5 2 3 3 5 3" xfId="36438"/>
    <cellStyle name="Note 2 5 2 3 3 5 4" xfId="36439"/>
    <cellStyle name="Note 2 5 2 3 3 6" xfId="36440"/>
    <cellStyle name="Note 2 5 2 3 3 6 2" xfId="36441"/>
    <cellStyle name="Note 2 5 2 3 3 6 2 2" xfId="36442"/>
    <cellStyle name="Note 2 5 2 3 3 6 3" xfId="36443"/>
    <cellStyle name="Note 2 5 2 3 3 6 4" xfId="36444"/>
    <cellStyle name="Note 2 5 2 3 3 7" xfId="36445"/>
    <cellStyle name="Note 2 5 2 3 3 7 2" xfId="36446"/>
    <cellStyle name="Note 2 5 2 3 3 7 2 2" xfId="36447"/>
    <cellStyle name="Note 2 5 2 3 3 7 3" xfId="36448"/>
    <cellStyle name="Note 2 5 2 3 3 7 4" xfId="36449"/>
    <cellStyle name="Note 2 5 2 3 3 8" xfId="36450"/>
    <cellStyle name="Note 2 5 2 3 3 8 2" xfId="36451"/>
    <cellStyle name="Note 2 5 2 3 3 8 2 2" xfId="36452"/>
    <cellStyle name="Note 2 5 2 3 3 8 3" xfId="36453"/>
    <cellStyle name="Note 2 5 2 3 3 8 4" xfId="36454"/>
    <cellStyle name="Note 2 5 2 3 3 9" xfId="36455"/>
    <cellStyle name="Note 2 5 2 3 3 9 2" xfId="36456"/>
    <cellStyle name="Note 2 5 2 3 3 9 2 2" xfId="36457"/>
    <cellStyle name="Note 2 5 2 3 3 9 3" xfId="36458"/>
    <cellStyle name="Note 2 5 2 3 3 9 4" xfId="36459"/>
    <cellStyle name="Note 2 5 2 3 4" xfId="36460"/>
    <cellStyle name="Note 2 5 2 3 4 10" xfId="36461"/>
    <cellStyle name="Note 2 5 2 3 4 10 2" xfId="36462"/>
    <cellStyle name="Note 2 5 2 3 4 11" xfId="36463"/>
    <cellStyle name="Note 2 5 2 3 4 11 2" xfId="36464"/>
    <cellStyle name="Note 2 5 2 3 4 12" xfId="36465"/>
    <cellStyle name="Note 2 5 2 3 4 13" xfId="36466"/>
    <cellStyle name="Note 2 5 2 3 4 2" xfId="36467"/>
    <cellStyle name="Note 2 5 2 3 4 2 2" xfId="36468"/>
    <cellStyle name="Note 2 5 2 3 4 2 2 2" xfId="36469"/>
    <cellStyle name="Note 2 5 2 3 4 2 3" xfId="36470"/>
    <cellStyle name="Note 2 5 2 3 4 2 4" xfId="36471"/>
    <cellStyle name="Note 2 5 2 3 4 3" xfId="36472"/>
    <cellStyle name="Note 2 5 2 3 4 3 2" xfId="36473"/>
    <cellStyle name="Note 2 5 2 3 4 3 2 2" xfId="36474"/>
    <cellStyle name="Note 2 5 2 3 4 3 3" xfId="36475"/>
    <cellStyle name="Note 2 5 2 3 4 3 4" xfId="36476"/>
    <cellStyle name="Note 2 5 2 3 4 4" xfId="36477"/>
    <cellStyle name="Note 2 5 2 3 4 4 2" xfId="36478"/>
    <cellStyle name="Note 2 5 2 3 4 4 2 2" xfId="36479"/>
    <cellStyle name="Note 2 5 2 3 4 4 3" xfId="36480"/>
    <cellStyle name="Note 2 5 2 3 4 4 4" xfId="36481"/>
    <cellStyle name="Note 2 5 2 3 4 5" xfId="36482"/>
    <cellStyle name="Note 2 5 2 3 4 5 2" xfId="36483"/>
    <cellStyle name="Note 2 5 2 3 4 5 2 2" xfId="36484"/>
    <cellStyle name="Note 2 5 2 3 4 5 3" xfId="36485"/>
    <cellStyle name="Note 2 5 2 3 4 5 4" xfId="36486"/>
    <cellStyle name="Note 2 5 2 3 4 6" xfId="36487"/>
    <cellStyle name="Note 2 5 2 3 4 6 2" xfId="36488"/>
    <cellStyle name="Note 2 5 2 3 4 6 2 2" xfId="36489"/>
    <cellStyle name="Note 2 5 2 3 4 6 3" xfId="36490"/>
    <cellStyle name="Note 2 5 2 3 4 6 4" xfId="36491"/>
    <cellStyle name="Note 2 5 2 3 4 7" xfId="36492"/>
    <cellStyle name="Note 2 5 2 3 4 7 2" xfId="36493"/>
    <cellStyle name="Note 2 5 2 3 4 7 2 2" xfId="36494"/>
    <cellStyle name="Note 2 5 2 3 4 7 3" xfId="36495"/>
    <cellStyle name="Note 2 5 2 3 4 7 4" xfId="36496"/>
    <cellStyle name="Note 2 5 2 3 4 8" xfId="36497"/>
    <cellStyle name="Note 2 5 2 3 4 8 2" xfId="36498"/>
    <cellStyle name="Note 2 5 2 3 4 8 2 2" xfId="36499"/>
    <cellStyle name="Note 2 5 2 3 4 8 3" xfId="36500"/>
    <cellStyle name="Note 2 5 2 3 4 8 4" xfId="36501"/>
    <cellStyle name="Note 2 5 2 3 4 9" xfId="36502"/>
    <cellStyle name="Note 2 5 2 3 4 9 2" xfId="36503"/>
    <cellStyle name="Note 2 5 2 3 4 9 2 2" xfId="36504"/>
    <cellStyle name="Note 2 5 2 3 4 9 3" xfId="36505"/>
    <cellStyle name="Note 2 5 2 3 4 9 4" xfId="36506"/>
    <cellStyle name="Note 2 5 2 3 5" xfId="36507"/>
    <cellStyle name="Note 2 5 2 3 5 2" xfId="36508"/>
    <cellStyle name="Note 2 5 2 3 5 2 2" xfId="36509"/>
    <cellStyle name="Note 2 5 2 3 5 3" xfId="36510"/>
    <cellStyle name="Note 2 5 2 3 5 4" xfId="36511"/>
    <cellStyle name="Note 2 5 2 3 6" xfId="36512"/>
    <cellStyle name="Note 2 5 2 3 6 2" xfId="36513"/>
    <cellStyle name="Note 2 5 2 3 6 2 2" xfId="36514"/>
    <cellStyle name="Note 2 5 2 3 6 3" xfId="36515"/>
    <cellStyle name="Note 2 5 2 3 6 4" xfId="36516"/>
    <cellStyle name="Note 2 5 2 3 7" xfId="36517"/>
    <cellStyle name="Note 2 5 2 3 7 2" xfId="36518"/>
    <cellStyle name="Note 2 5 2 3 7 2 2" xfId="36519"/>
    <cellStyle name="Note 2 5 2 3 7 3" xfId="36520"/>
    <cellStyle name="Note 2 5 2 3 7 4" xfId="36521"/>
    <cellStyle name="Note 2 5 2 3 8" xfId="36522"/>
    <cellStyle name="Note 2 5 2 3 8 2" xfId="36523"/>
    <cellStyle name="Note 2 5 2 3 8 2 2" xfId="36524"/>
    <cellStyle name="Note 2 5 2 3 8 3" xfId="36525"/>
    <cellStyle name="Note 2 5 2 3 8 4" xfId="36526"/>
    <cellStyle name="Note 2 5 2 3 9" xfId="36527"/>
    <cellStyle name="Note 2 5 2 3 9 2" xfId="36528"/>
    <cellStyle name="Note 2 5 2 3 9 2 2" xfId="36529"/>
    <cellStyle name="Note 2 5 2 3 9 3" xfId="36530"/>
    <cellStyle name="Note 2 5 2 3 9 4" xfId="36531"/>
    <cellStyle name="Note 2 5 2 4" xfId="36532"/>
    <cellStyle name="Note 2 5 2 4 10" xfId="36533"/>
    <cellStyle name="Note 2 5 2 4 10 2" xfId="36534"/>
    <cellStyle name="Note 2 5 2 4 10 2 2" xfId="36535"/>
    <cellStyle name="Note 2 5 2 4 10 3" xfId="36536"/>
    <cellStyle name="Note 2 5 2 4 10 4" xfId="36537"/>
    <cellStyle name="Note 2 5 2 4 11" xfId="36538"/>
    <cellStyle name="Note 2 5 2 4 12" xfId="36539"/>
    <cellStyle name="Note 2 5 2 4 2" xfId="36540"/>
    <cellStyle name="Note 2 5 2 4 2 2" xfId="36541"/>
    <cellStyle name="Note 2 5 2 4 2 2 2" xfId="36542"/>
    <cellStyle name="Note 2 5 2 4 2 3" xfId="36543"/>
    <cellStyle name="Note 2 5 2 4 2 3 2" xfId="36544"/>
    <cellStyle name="Note 2 5 2 4 2 4" xfId="36545"/>
    <cellStyle name="Note 2 5 2 4 2 5" xfId="36546"/>
    <cellStyle name="Note 2 5 2 4 3" xfId="36547"/>
    <cellStyle name="Note 2 5 2 4 3 2" xfId="36548"/>
    <cellStyle name="Note 2 5 2 4 3 2 2" xfId="36549"/>
    <cellStyle name="Note 2 5 2 4 3 3" xfId="36550"/>
    <cellStyle name="Note 2 5 2 4 3 4" xfId="36551"/>
    <cellStyle name="Note 2 5 2 4 4" xfId="36552"/>
    <cellStyle name="Note 2 5 2 4 4 2" xfId="36553"/>
    <cellStyle name="Note 2 5 2 4 4 2 2" xfId="36554"/>
    <cellStyle name="Note 2 5 2 4 4 3" xfId="36555"/>
    <cellStyle name="Note 2 5 2 4 4 4" xfId="36556"/>
    <cellStyle name="Note 2 5 2 4 5" xfId="36557"/>
    <cellStyle name="Note 2 5 2 4 5 2" xfId="36558"/>
    <cellStyle name="Note 2 5 2 4 5 2 2" xfId="36559"/>
    <cellStyle name="Note 2 5 2 4 5 3" xfId="36560"/>
    <cellStyle name="Note 2 5 2 4 5 4" xfId="36561"/>
    <cellStyle name="Note 2 5 2 4 6" xfId="36562"/>
    <cellStyle name="Note 2 5 2 4 6 2" xfId="36563"/>
    <cellStyle name="Note 2 5 2 4 6 2 2" xfId="36564"/>
    <cellStyle name="Note 2 5 2 4 6 3" xfId="36565"/>
    <cellStyle name="Note 2 5 2 4 6 4" xfId="36566"/>
    <cellStyle name="Note 2 5 2 4 7" xfId="36567"/>
    <cellStyle name="Note 2 5 2 4 7 2" xfId="36568"/>
    <cellStyle name="Note 2 5 2 4 7 2 2" xfId="36569"/>
    <cellStyle name="Note 2 5 2 4 7 3" xfId="36570"/>
    <cellStyle name="Note 2 5 2 4 7 4" xfId="36571"/>
    <cellStyle name="Note 2 5 2 4 8" xfId="36572"/>
    <cellStyle name="Note 2 5 2 4 8 2" xfId="36573"/>
    <cellStyle name="Note 2 5 2 4 8 2 2" xfId="36574"/>
    <cellStyle name="Note 2 5 2 4 8 3" xfId="36575"/>
    <cellStyle name="Note 2 5 2 4 8 4" xfId="36576"/>
    <cellStyle name="Note 2 5 2 4 9" xfId="36577"/>
    <cellStyle name="Note 2 5 2 4 9 2" xfId="36578"/>
    <cellStyle name="Note 2 5 2 4 9 2 2" xfId="36579"/>
    <cellStyle name="Note 2 5 2 4 9 3" xfId="36580"/>
    <cellStyle name="Note 2 5 2 4 9 4" xfId="36581"/>
    <cellStyle name="Note 2 5 2 5" xfId="36582"/>
    <cellStyle name="Note 2 5 2 5 10" xfId="36583"/>
    <cellStyle name="Note 2 5 2 5 10 2" xfId="36584"/>
    <cellStyle name="Note 2 5 2 5 10 2 2" xfId="36585"/>
    <cellStyle name="Note 2 5 2 5 10 3" xfId="36586"/>
    <cellStyle name="Note 2 5 2 5 10 4" xfId="36587"/>
    <cellStyle name="Note 2 5 2 5 11" xfId="36588"/>
    <cellStyle name="Note 2 5 2 5 11 2" xfId="36589"/>
    <cellStyle name="Note 2 5 2 5 12" xfId="36590"/>
    <cellStyle name="Note 2 5 2 5 12 2" xfId="36591"/>
    <cellStyle name="Note 2 5 2 5 13" xfId="36592"/>
    <cellStyle name="Note 2 5 2 5 14" xfId="36593"/>
    <cellStyle name="Note 2 5 2 5 2" xfId="36594"/>
    <cellStyle name="Note 2 5 2 5 2 2" xfId="36595"/>
    <cellStyle name="Note 2 5 2 5 2 2 2" xfId="36596"/>
    <cellStyle name="Note 2 5 2 5 2 3" xfId="36597"/>
    <cellStyle name="Note 2 5 2 5 2 3 2" xfId="36598"/>
    <cellStyle name="Note 2 5 2 5 2 4" xfId="36599"/>
    <cellStyle name="Note 2 5 2 5 2 5" xfId="36600"/>
    <cellStyle name="Note 2 5 2 5 3" xfId="36601"/>
    <cellStyle name="Note 2 5 2 5 3 2" xfId="36602"/>
    <cellStyle name="Note 2 5 2 5 3 2 2" xfId="36603"/>
    <cellStyle name="Note 2 5 2 5 3 3" xfId="36604"/>
    <cellStyle name="Note 2 5 2 5 3 4" xfId="36605"/>
    <cellStyle name="Note 2 5 2 5 4" xfId="36606"/>
    <cellStyle name="Note 2 5 2 5 4 2" xfId="36607"/>
    <cellStyle name="Note 2 5 2 5 4 2 2" xfId="36608"/>
    <cellStyle name="Note 2 5 2 5 4 3" xfId="36609"/>
    <cellStyle name="Note 2 5 2 5 4 4" xfId="36610"/>
    <cellStyle name="Note 2 5 2 5 5" xfId="36611"/>
    <cellStyle name="Note 2 5 2 5 5 2" xfId="36612"/>
    <cellStyle name="Note 2 5 2 5 5 2 2" xfId="36613"/>
    <cellStyle name="Note 2 5 2 5 5 3" xfId="36614"/>
    <cellStyle name="Note 2 5 2 5 5 4" xfId="36615"/>
    <cellStyle name="Note 2 5 2 5 6" xfId="36616"/>
    <cellStyle name="Note 2 5 2 5 6 2" xfId="36617"/>
    <cellStyle name="Note 2 5 2 5 6 2 2" xfId="36618"/>
    <cellStyle name="Note 2 5 2 5 6 3" xfId="36619"/>
    <cellStyle name="Note 2 5 2 5 6 4" xfId="36620"/>
    <cellStyle name="Note 2 5 2 5 7" xfId="36621"/>
    <cellStyle name="Note 2 5 2 5 7 2" xfId="36622"/>
    <cellStyle name="Note 2 5 2 5 7 2 2" xfId="36623"/>
    <cellStyle name="Note 2 5 2 5 7 3" xfId="36624"/>
    <cellStyle name="Note 2 5 2 5 7 4" xfId="36625"/>
    <cellStyle name="Note 2 5 2 5 8" xfId="36626"/>
    <cellStyle name="Note 2 5 2 5 8 2" xfId="36627"/>
    <cellStyle name="Note 2 5 2 5 8 2 2" xfId="36628"/>
    <cellStyle name="Note 2 5 2 5 8 3" xfId="36629"/>
    <cellStyle name="Note 2 5 2 5 8 4" xfId="36630"/>
    <cellStyle name="Note 2 5 2 5 9" xfId="36631"/>
    <cellStyle name="Note 2 5 2 5 9 2" xfId="36632"/>
    <cellStyle name="Note 2 5 2 5 9 2 2" xfId="36633"/>
    <cellStyle name="Note 2 5 2 5 9 3" xfId="36634"/>
    <cellStyle name="Note 2 5 2 5 9 4" xfId="36635"/>
    <cellStyle name="Note 2 5 2 6" xfId="36636"/>
    <cellStyle name="Note 2 5 2 6 10" xfId="36637"/>
    <cellStyle name="Note 2 5 2 6 10 2" xfId="36638"/>
    <cellStyle name="Note 2 5 2 6 11" xfId="36639"/>
    <cellStyle name="Note 2 5 2 6 11 2" xfId="36640"/>
    <cellStyle name="Note 2 5 2 6 12" xfId="36641"/>
    <cellStyle name="Note 2 5 2 6 13" xfId="36642"/>
    <cellStyle name="Note 2 5 2 6 2" xfId="36643"/>
    <cellStyle name="Note 2 5 2 6 2 2" xfId="36644"/>
    <cellStyle name="Note 2 5 2 6 2 2 2" xfId="36645"/>
    <cellStyle name="Note 2 5 2 6 2 3" xfId="36646"/>
    <cellStyle name="Note 2 5 2 6 2 4" xfId="36647"/>
    <cellStyle name="Note 2 5 2 6 3" xfId="36648"/>
    <cellStyle name="Note 2 5 2 6 3 2" xfId="36649"/>
    <cellStyle name="Note 2 5 2 6 3 2 2" xfId="36650"/>
    <cellStyle name="Note 2 5 2 6 3 3" xfId="36651"/>
    <cellStyle name="Note 2 5 2 6 3 4" xfId="36652"/>
    <cellStyle name="Note 2 5 2 6 4" xfId="36653"/>
    <cellStyle name="Note 2 5 2 6 4 2" xfId="36654"/>
    <cellStyle name="Note 2 5 2 6 4 2 2" xfId="36655"/>
    <cellStyle name="Note 2 5 2 6 4 3" xfId="36656"/>
    <cellStyle name="Note 2 5 2 6 4 4" xfId="36657"/>
    <cellStyle name="Note 2 5 2 6 5" xfId="36658"/>
    <cellStyle name="Note 2 5 2 6 5 2" xfId="36659"/>
    <cellStyle name="Note 2 5 2 6 5 2 2" xfId="36660"/>
    <cellStyle name="Note 2 5 2 6 5 3" xfId="36661"/>
    <cellStyle name="Note 2 5 2 6 5 4" xfId="36662"/>
    <cellStyle name="Note 2 5 2 6 6" xfId="36663"/>
    <cellStyle name="Note 2 5 2 6 6 2" xfId="36664"/>
    <cellStyle name="Note 2 5 2 6 6 2 2" xfId="36665"/>
    <cellStyle name="Note 2 5 2 6 6 3" xfId="36666"/>
    <cellStyle name="Note 2 5 2 6 6 4" xfId="36667"/>
    <cellStyle name="Note 2 5 2 6 7" xfId="36668"/>
    <cellStyle name="Note 2 5 2 6 7 2" xfId="36669"/>
    <cellStyle name="Note 2 5 2 6 7 2 2" xfId="36670"/>
    <cellStyle name="Note 2 5 2 6 7 3" xfId="36671"/>
    <cellStyle name="Note 2 5 2 6 7 4" xfId="36672"/>
    <cellStyle name="Note 2 5 2 6 8" xfId="36673"/>
    <cellStyle name="Note 2 5 2 6 8 2" xfId="36674"/>
    <cellStyle name="Note 2 5 2 6 8 2 2" xfId="36675"/>
    <cellStyle name="Note 2 5 2 6 8 3" xfId="36676"/>
    <cellStyle name="Note 2 5 2 6 8 4" xfId="36677"/>
    <cellStyle name="Note 2 5 2 6 9" xfId="36678"/>
    <cellStyle name="Note 2 5 2 6 9 2" xfId="36679"/>
    <cellStyle name="Note 2 5 2 6 9 2 2" xfId="36680"/>
    <cellStyle name="Note 2 5 2 6 9 3" xfId="36681"/>
    <cellStyle name="Note 2 5 2 6 9 4" xfId="36682"/>
    <cellStyle name="Note 2 5 2 7" xfId="36683"/>
    <cellStyle name="Note 2 5 2 7 2" xfId="36684"/>
    <cellStyle name="Note 2 5 2 7 2 2" xfId="36685"/>
    <cellStyle name="Note 2 5 2 7 3" xfId="36686"/>
    <cellStyle name="Note 2 5 2 7 4" xfId="36687"/>
    <cellStyle name="Note 2 5 2 8" xfId="36688"/>
    <cellStyle name="Note 2 5 2 8 2" xfId="36689"/>
    <cellStyle name="Note 2 5 2 8 2 2" xfId="36690"/>
    <cellStyle name="Note 2 5 2 8 3" xfId="36691"/>
    <cellStyle name="Note 2 5 2 8 4" xfId="36692"/>
    <cellStyle name="Note 2 5 2 9" xfId="36693"/>
    <cellStyle name="Note 2 5 2 9 2" xfId="36694"/>
    <cellStyle name="Note 2 5 2 9 2 2" xfId="36695"/>
    <cellStyle name="Note 2 5 2 9 3" xfId="36696"/>
    <cellStyle name="Note 2 5 2 9 4" xfId="36697"/>
    <cellStyle name="Note 2 5 3" xfId="36698"/>
    <cellStyle name="Note 2 5 3 10" xfId="36699"/>
    <cellStyle name="Note 2 5 3 10 2" xfId="36700"/>
    <cellStyle name="Note 2 5 3 10 2 2" xfId="36701"/>
    <cellStyle name="Note 2 5 3 10 3" xfId="36702"/>
    <cellStyle name="Note 2 5 3 10 4" xfId="36703"/>
    <cellStyle name="Note 2 5 3 11" xfId="36704"/>
    <cellStyle name="Note 2 5 3 11 2" xfId="36705"/>
    <cellStyle name="Note 2 5 3 11 2 2" xfId="36706"/>
    <cellStyle name="Note 2 5 3 11 3" xfId="36707"/>
    <cellStyle name="Note 2 5 3 11 4" xfId="36708"/>
    <cellStyle name="Note 2 5 3 12" xfId="36709"/>
    <cellStyle name="Note 2 5 3 12 2" xfId="36710"/>
    <cellStyle name="Note 2 5 3 12 2 2" xfId="36711"/>
    <cellStyle name="Note 2 5 3 12 3" xfId="36712"/>
    <cellStyle name="Note 2 5 3 12 4" xfId="36713"/>
    <cellStyle name="Note 2 5 3 13" xfId="36714"/>
    <cellStyle name="Note 2 5 3 13 2" xfId="36715"/>
    <cellStyle name="Note 2 5 3 13 2 2" xfId="36716"/>
    <cellStyle name="Note 2 5 3 13 3" xfId="36717"/>
    <cellStyle name="Note 2 5 3 13 4" xfId="36718"/>
    <cellStyle name="Note 2 5 3 14" xfId="36719"/>
    <cellStyle name="Note 2 5 3 14 2" xfId="36720"/>
    <cellStyle name="Note 2 5 3 15" xfId="36721"/>
    <cellStyle name="Note 2 5 3 15 2" xfId="36722"/>
    <cellStyle name="Note 2 5 3 16" xfId="36723"/>
    <cellStyle name="Note 2 5 3 17" xfId="36724"/>
    <cellStyle name="Note 2 5 3 2" xfId="36725"/>
    <cellStyle name="Note 2 5 3 2 10" xfId="36726"/>
    <cellStyle name="Note 2 5 3 2 10 2" xfId="36727"/>
    <cellStyle name="Note 2 5 3 2 10 2 2" xfId="36728"/>
    <cellStyle name="Note 2 5 3 2 10 3" xfId="36729"/>
    <cellStyle name="Note 2 5 3 2 10 4" xfId="36730"/>
    <cellStyle name="Note 2 5 3 2 11" xfId="36731"/>
    <cellStyle name="Note 2 5 3 2 11 2" xfId="36732"/>
    <cellStyle name="Note 2 5 3 2 12" xfId="36733"/>
    <cellStyle name="Note 2 5 3 2 12 2" xfId="36734"/>
    <cellStyle name="Note 2 5 3 2 13" xfId="36735"/>
    <cellStyle name="Note 2 5 3 2 14" xfId="36736"/>
    <cellStyle name="Note 2 5 3 2 2" xfId="36737"/>
    <cellStyle name="Note 2 5 3 2 2 2" xfId="36738"/>
    <cellStyle name="Note 2 5 3 2 2 2 2" xfId="36739"/>
    <cellStyle name="Note 2 5 3 2 2 3" xfId="36740"/>
    <cellStyle name="Note 2 5 3 2 2 3 2" xfId="36741"/>
    <cellStyle name="Note 2 5 3 2 2 4" xfId="36742"/>
    <cellStyle name="Note 2 5 3 2 2 5" xfId="36743"/>
    <cellStyle name="Note 2 5 3 2 3" xfId="36744"/>
    <cellStyle name="Note 2 5 3 2 3 2" xfId="36745"/>
    <cellStyle name="Note 2 5 3 2 3 2 2" xfId="36746"/>
    <cellStyle name="Note 2 5 3 2 3 3" xfId="36747"/>
    <cellStyle name="Note 2 5 3 2 3 4" xfId="36748"/>
    <cellStyle name="Note 2 5 3 2 4" xfId="36749"/>
    <cellStyle name="Note 2 5 3 2 4 2" xfId="36750"/>
    <cellStyle name="Note 2 5 3 2 4 2 2" xfId="36751"/>
    <cellStyle name="Note 2 5 3 2 4 3" xfId="36752"/>
    <cellStyle name="Note 2 5 3 2 4 4" xfId="36753"/>
    <cellStyle name="Note 2 5 3 2 5" xfId="36754"/>
    <cellStyle name="Note 2 5 3 2 5 2" xfId="36755"/>
    <cellStyle name="Note 2 5 3 2 5 2 2" xfId="36756"/>
    <cellStyle name="Note 2 5 3 2 5 3" xfId="36757"/>
    <cellStyle name="Note 2 5 3 2 5 4" xfId="36758"/>
    <cellStyle name="Note 2 5 3 2 6" xfId="36759"/>
    <cellStyle name="Note 2 5 3 2 6 2" xfId="36760"/>
    <cellStyle name="Note 2 5 3 2 6 2 2" xfId="36761"/>
    <cellStyle name="Note 2 5 3 2 6 3" xfId="36762"/>
    <cellStyle name="Note 2 5 3 2 6 4" xfId="36763"/>
    <cellStyle name="Note 2 5 3 2 7" xfId="36764"/>
    <cellStyle name="Note 2 5 3 2 7 2" xfId="36765"/>
    <cellStyle name="Note 2 5 3 2 7 2 2" xfId="36766"/>
    <cellStyle name="Note 2 5 3 2 7 3" xfId="36767"/>
    <cellStyle name="Note 2 5 3 2 7 4" xfId="36768"/>
    <cellStyle name="Note 2 5 3 2 8" xfId="36769"/>
    <cellStyle name="Note 2 5 3 2 8 2" xfId="36770"/>
    <cellStyle name="Note 2 5 3 2 8 2 2" xfId="36771"/>
    <cellStyle name="Note 2 5 3 2 8 3" xfId="36772"/>
    <cellStyle name="Note 2 5 3 2 8 4" xfId="36773"/>
    <cellStyle name="Note 2 5 3 2 9" xfId="36774"/>
    <cellStyle name="Note 2 5 3 2 9 2" xfId="36775"/>
    <cellStyle name="Note 2 5 3 2 9 2 2" xfId="36776"/>
    <cellStyle name="Note 2 5 3 2 9 3" xfId="36777"/>
    <cellStyle name="Note 2 5 3 2 9 4" xfId="36778"/>
    <cellStyle name="Note 2 5 3 3" xfId="36779"/>
    <cellStyle name="Note 2 5 3 3 10" xfId="36780"/>
    <cellStyle name="Note 2 5 3 3 10 2" xfId="36781"/>
    <cellStyle name="Note 2 5 3 3 10 2 2" xfId="36782"/>
    <cellStyle name="Note 2 5 3 3 10 3" xfId="36783"/>
    <cellStyle name="Note 2 5 3 3 10 4" xfId="36784"/>
    <cellStyle name="Note 2 5 3 3 11" xfId="36785"/>
    <cellStyle name="Note 2 5 3 3 11 2" xfId="36786"/>
    <cellStyle name="Note 2 5 3 3 12" xfId="36787"/>
    <cellStyle name="Note 2 5 3 3 12 2" xfId="36788"/>
    <cellStyle name="Note 2 5 3 3 13" xfId="36789"/>
    <cellStyle name="Note 2 5 3 3 14" xfId="36790"/>
    <cellStyle name="Note 2 5 3 3 2" xfId="36791"/>
    <cellStyle name="Note 2 5 3 3 2 2" xfId="36792"/>
    <cellStyle name="Note 2 5 3 3 2 2 2" xfId="36793"/>
    <cellStyle name="Note 2 5 3 3 2 3" xfId="36794"/>
    <cellStyle name="Note 2 5 3 3 2 3 2" xfId="36795"/>
    <cellStyle name="Note 2 5 3 3 2 4" xfId="36796"/>
    <cellStyle name="Note 2 5 3 3 2 5" xfId="36797"/>
    <cellStyle name="Note 2 5 3 3 3" xfId="36798"/>
    <cellStyle name="Note 2 5 3 3 3 2" xfId="36799"/>
    <cellStyle name="Note 2 5 3 3 3 2 2" xfId="36800"/>
    <cellStyle name="Note 2 5 3 3 3 3" xfId="36801"/>
    <cellStyle name="Note 2 5 3 3 3 4" xfId="36802"/>
    <cellStyle name="Note 2 5 3 3 4" xfId="36803"/>
    <cellStyle name="Note 2 5 3 3 4 2" xfId="36804"/>
    <cellStyle name="Note 2 5 3 3 4 2 2" xfId="36805"/>
    <cellStyle name="Note 2 5 3 3 4 3" xfId="36806"/>
    <cellStyle name="Note 2 5 3 3 4 4" xfId="36807"/>
    <cellStyle name="Note 2 5 3 3 5" xfId="36808"/>
    <cellStyle name="Note 2 5 3 3 5 2" xfId="36809"/>
    <cellStyle name="Note 2 5 3 3 5 2 2" xfId="36810"/>
    <cellStyle name="Note 2 5 3 3 5 3" xfId="36811"/>
    <cellStyle name="Note 2 5 3 3 5 4" xfId="36812"/>
    <cellStyle name="Note 2 5 3 3 6" xfId="36813"/>
    <cellStyle name="Note 2 5 3 3 6 2" xfId="36814"/>
    <cellStyle name="Note 2 5 3 3 6 2 2" xfId="36815"/>
    <cellStyle name="Note 2 5 3 3 6 3" xfId="36816"/>
    <cellStyle name="Note 2 5 3 3 6 4" xfId="36817"/>
    <cellStyle name="Note 2 5 3 3 7" xfId="36818"/>
    <cellStyle name="Note 2 5 3 3 7 2" xfId="36819"/>
    <cellStyle name="Note 2 5 3 3 7 2 2" xfId="36820"/>
    <cellStyle name="Note 2 5 3 3 7 3" xfId="36821"/>
    <cellStyle name="Note 2 5 3 3 7 4" xfId="36822"/>
    <cellStyle name="Note 2 5 3 3 8" xfId="36823"/>
    <cellStyle name="Note 2 5 3 3 8 2" xfId="36824"/>
    <cellStyle name="Note 2 5 3 3 8 2 2" xfId="36825"/>
    <cellStyle name="Note 2 5 3 3 8 3" xfId="36826"/>
    <cellStyle name="Note 2 5 3 3 8 4" xfId="36827"/>
    <cellStyle name="Note 2 5 3 3 9" xfId="36828"/>
    <cellStyle name="Note 2 5 3 3 9 2" xfId="36829"/>
    <cellStyle name="Note 2 5 3 3 9 2 2" xfId="36830"/>
    <cellStyle name="Note 2 5 3 3 9 3" xfId="36831"/>
    <cellStyle name="Note 2 5 3 3 9 4" xfId="36832"/>
    <cellStyle name="Note 2 5 3 4" xfId="36833"/>
    <cellStyle name="Note 2 5 3 4 10" xfId="36834"/>
    <cellStyle name="Note 2 5 3 4 10 2" xfId="36835"/>
    <cellStyle name="Note 2 5 3 4 11" xfId="36836"/>
    <cellStyle name="Note 2 5 3 4 11 2" xfId="36837"/>
    <cellStyle name="Note 2 5 3 4 12" xfId="36838"/>
    <cellStyle name="Note 2 5 3 4 13" xfId="36839"/>
    <cellStyle name="Note 2 5 3 4 2" xfId="36840"/>
    <cellStyle name="Note 2 5 3 4 2 2" xfId="36841"/>
    <cellStyle name="Note 2 5 3 4 2 2 2" xfId="36842"/>
    <cellStyle name="Note 2 5 3 4 2 3" xfId="36843"/>
    <cellStyle name="Note 2 5 3 4 2 4" xfId="36844"/>
    <cellStyle name="Note 2 5 3 4 3" xfId="36845"/>
    <cellStyle name="Note 2 5 3 4 3 2" xfId="36846"/>
    <cellStyle name="Note 2 5 3 4 3 2 2" xfId="36847"/>
    <cellStyle name="Note 2 5 3 4 3 3" xfId="36848"/>
    <cellStyle name="Note 2 5 3 4 3 4" xfId="36849"/>
    <cellStyle name="Note 2 5 3 4 4" xfId="36850"/>
    <cellStyle name="Note 2 5 3 4 4 2" xfId="36851"/>
    <cellStyle name="Note 2 5 3 4 4 2 2" xfId="36852"/>
    <cellStyle name="Note 2 5 3 4 4 3" xfId="36853"/>
    <cellStyle name="Note 2 5 3 4 4 4" xfId="36854"/>
    <cellStyle name="Note 2 5 3 4 5" xfId="36855"/>
    <cellStyle name="Note 2 5 3 4 5 2" xfId="36856"/>
    <cellStyle name="Note 2 5 3 4 5 2 2" xfId="36857"/>
    <cellStyle name="Note 2 5 3 4 5 3" xfId="36858"/>
    <cellStyle name="Note 2 5 3 4 5 4" xfId="36859"/>
    <cellStyle name="Note 2 5 3 4 6" xfId="36860"/>
    <cellStyle name="Note 2 5 3 4 6 2" xfId="36861"/>
    <cellStyle name="Note 2 5 3 4 6 2 2" xfId="36862"/>
    <cellStyle name="Note 2 5 3 4 6 3" xfId="36863"/>
    <cellStyle name="Note 2 5 3 4 6 4" xfId="36864"/>
    <cellStyle name="Note 2 5 3 4 7" xfId="36865"/>
    <cellStyle name="Note 2 5 3 4 7 2" xfId="36866"/>
    <cellStyle name="Note 2 5 3 4 7 2 2" xfId="36867"/>
    <cellStyle name="Note 2 5 3 4 7 3" xfId="36868"/>
    <cellStyle name="Note 2 5 3 4 7 4" xfId="36869"/>
    <cellStyle name="Note 2 5 3 4 8" xfId="36870"/>
    <cellStyle name="Note 2 5 3 4 8 2" xfId="36871"/>
    <cellStyle name="Note 2 5 3 4 8 2 2" xfId="36872"/>
    <cellStyle name="Note 2 5 3 4 8 3" xfId="36873"/>
    <cellStyle name="Note 2 5 3 4 8 4" xfId="36874"/>
    <cellStyle name="Note 2 5 3 4 9" xfId="36875"/>
    <cellStyle name="Note 2 5 3 4 9 2" xfId="36876"/>
    <cellStyle name="Note 2 5 3 4 9 2 2" xfId="36877"/>
    <cellStyle name="Note 2 5 3 4 9 3" xfId="36878"/>
    <cellStyle name="Note 2 5 3 4 9 4" xfId="36879"/>
    <cellStyle name="Note 2 5 3 5" xfId="36880"/>
    <cellStyle name="Note 2 5 3 5 2" xfId="36881"/>
    <cellStyle name="Note 2 5 3 5 2 2" xfId="36882"/>
    <cellStyle name="Note 2 5 3 5 3" xfId="36883"/>
    <cellStyle name="Note 2 5 3 5 4" xfId="36884"/>
    <cellStyle name="Note 2 5 3 6" xfId="36885"/>
    <cellStyle name="Note 2 5 3 6 2" xfId="36886"/>
    <cellStyle name="Note 2 5 3 6 2 2" xfId="36887"/>
    <cellStyle name="Note 2 5 3 6 3" xfId="36888"/>
    <cellStyle name="Note 2 5 3 6 4" xfId="36889"/>
    <cellStyle name="Note 2 5 3 7" xfId="36890"/>
    <cellStyle name="Note 2 5 3 7 2" xfId="36891"/>
    <cellStyle name="Note 2 5 3 7 2 2" xfId="36892"/>
    <cellStyle name="Note 2 5 3 7 3" xfId="36893"/>
    <cellStyle name="Note 2 5 3 7 4" xfId="36894"/>
    <cellStyle name="Note 2 5 3 8" xfId="36895"/>
    <cellStyle name="Note 2 5 3 8 2" xfId="36896"/>
    <cellStyle name="Note 2 5 3 8 2 2" xfId="36897"/>
    <cellStyle name="Note 2 5 3 8 3" xfId="36898"/>
    <cellStyle name="Note 2 5 3 8 4" xfId="36899"/>
    <cellStyle name="Note 2 5 3 9" xfId="36900"/>
    <cellStyle name="Note 2 5 3 9 2" xfId="36901"/>
    <cellStyle name="Note 2 5 3 9 2 2" xfId="36902"/>
    <cellStyle name="Note 2 5 3 9 3" xfId="36903"/>
    <cellStyle name="Note 2 5 3 9 4" xfId="36904"/>
    <cellStyle name="Note 2 5 4" xfId="36905"/>
    <cellStyle name="Note 2 5 4 10" xfId="36906"/>
    <cellStyle name="Note 2 5 4 10 2" xfId="36907"/>
    <cellStyle name="Note 2 5 4 10 2 2" xfId="36908"/>
    <cellStyle name="Note 2 5 4 10 3" xfId="36909"/>
    <cellStyle name="Note 2 5 4 10 4" xfId="36910"/>
    <cellStyle name="Note 2 5 4 11" xfId="36911"/>
    <cellStyle name="Note 2 5 4 11 2" xfId="36912"/>
    <cellStyle name="Note 2 5 4 11 2 2" xfId="36913"/>
    <cellStyle name="Note 2 5 4 11 3" xfId="36914"/>
    <cellStyle name="Note 2 5 4 11 4" xfId="36915"/>
    <cellStyle name="Note 2 5 4 12" xfId="36916"/>
    <cellStyle name="Note 2 5 4 12 2" xfId="36917"/>
    <cellStyle name="Note 2 5 4 12 2 2" xfId="36918"/>
    <cellStyle name="Note 2 5 4 12 3" xfId="36919"/>
    <cellStyle name="Note 2 5 4 12 4" xfId="36920"/>
    <cellStyle name="Note 2 5 4 13" xfId="36921"/>
    <cellStyle name="Note 2 5 4 13 2" xfId="36922"/>
    <cellStyle name="Note 2 5 4 13 2 2" xfId="36923"/>
    <cellStyle name="Note 2 5 4 13 3" xfId="36924"/>
    <cellStyle name="Note 2 5 4 13 4" xfId="36925"/>
    <cellStyle name="Note 2 5 4 14" xfId="36926"/>
    <cellStyle name="Note 2 5 4 14 2" xfId="36927"/>
    <cellStyle name="Note 2 5 4 15" xfId="36928"/>
    <cellStyle name="Note 2 5 4 15 2" xfId="36929"/>
    <cellStyle name="Note 2 5 4 16" xfId="36930"/>
    <cellStyle name="Note 2 5 4 17" xfId="36931"/>
    <cellStyle name="Note 2 5 4 2" xfId="36932"/>
    <cellStyle name="Note 2 5 4 2 10" xfId="36933"/>
    <cellStyle name="Note 2 5 4 2 10 2" xfId="36934"/>
    <cellStyle name="Note 2 5 4 2 10 2 2" xfId="36935"/>
    <cellStyle name="Note 2 5 4 2 10 3" xfId="36936"/>
    <cellStyle name="Note 2 5 4 2 10 4" xfId="36937"/>
    <cellStyle name="Note 2 5 4 2 11" xfId="36938"/>
    <cellStyle name="Note 2 5 4 2 11 2" xfId="36939"/>
    <cellStyle name="Note 2 5 4 2 12" xfId="36940"/>
    <cellStyle name="Note 2 5 4 2 12 2" xfId="36941"/>
    <cellStyle name="Note 2 5 4 2 13" xfId="36942"/>
    <cellStyle name="Note 2 5 4 2 14" xfId="36943"/>
    <cellStyle name="Note 2 5 4 2 2" xfId="36944"/>
    <cellStyle name="Note 2 5 4 2 2 2" xfId="36945"/>
    <cellStyle name="Note 2 5 4 2 2 2 2" xfId="36946"/>
    <cellStyle name="Note 2 5 4 2 2 3" xfId="36947"/>
    <cellStyle name="Note 2 5 4 2 2 3 2" xfId="36948"/>
    <cellStyle name="Note 2 5 4 2 2 4" xfId="36949"/>
    <cellStyle name="Note 2 5 4 2 2 5" xfId="36950"/>
    <cellStyle name="Note 2 5 4 2 3" xfId="36951"/>
    <cellStyle name="Note 2 5 4 2 3 2" xfId="36952"/>
    <cellStyle name="Note 2 5 4 2 3 2 2" xfId="36953"/>
    <cellStyle name="Note 2 5 4 2 3 3" xfId="36954"/>
    <cellStyle name="Note 2 5 4 2 3 4" xfId="36955"/>
    <cellStyle name="Note 2 5 4 2 4" xfId="36956"/>
    <cellStyle name="Note 2 5 4 2 4 2" xfId="36957"/>
    <cellStyle name="Note 2 5 4 2 4 2 2" xfId="36958"/>
    <cellStyle name="Note 2 5 4 2 4 3" xfId="36959"/>
    <cellStyle name="Note 2 5 4 2 4 4" xfId="36960"/>
    <cellStyle name="Note 2 5 4 2 5" xfId="36961"/>
    <cellStyle name="Note 2 5 4 2 5 2" xfId="36962"/>
    <cellStyle name="Note 2 5 4 2 5 2 2" xfId="36963"/>
    <cellStyle name="Note 2 5 4 2 5 3" xfId="36964"/>
    <cellStyle name="Note 2 5 4 2 5 4" xfId="36965"/>
    <cellStyle name="Note 2 5 4 2 6" xfId="36966"/>
    <cellStyle name="Note 2 5 4 2 6 2" xfId="36967"/>
    <cellStyle name="Note 2 5 4 2 6 2 2" xfId="36968"/>
    <cellStyle name="Note 2 5 4 2 6 3" xfId="36969"/>
    <cellStyle name="Note 2 5 4 2 6 4" xfId="36970"/>
    <cellStyle name="Note 2 5 4 2 7" xfId="36971"/>
    <cellStyle name="Note 2 5 4 2 7 2" xfId="36972"/>
    <cellStyle name="Note 2 5 4 2 7 2 2" xfId="36973"/>
    <cellStyle name="Note 2 5 4 2 7 3" xfId="36974"/>
    <cellStyle name="Note 2 5 4 2 7 4" xfId="36975"/>
    <cellStyle name="Note 2 5 4 2 8" xfId="36976"/>
    <cellStyle name="Note 2 5 4 2 8 2" xfId="36977"/>
    <cellStyle name="Note 2 5 4 2 8 2 2" xfId="36978"/>
    <cellStyle name="Note 2 5 4 2 8 3" xfId="36979"/>
    <cellStyle name="Note 2 5 4 2 8 4" xfId="36980"/>
    <cellStyle name="Note 2 5 4 2 9" xfId="36981"/>
    <cellStyle name="Note 2 5 4 2 9 2" xfId="36982"/>
    <cellStyle name="Note 2 5 4 2 9 2 2" xfId="36983"/>
    <cellStyle name="Note 2 5 4 2 9 3" xfId="36984"/>
    <cellStyle name="Note 2 5 4 2 9 4" xfId="36985"/>
    <cellStyle name="Note 2 5 4 3" xfId="36986"/>
    <cellStyle name="Note 2 5 4 3 10" xfId="36987"/>
    <cellStyle name="Note 2 5 4 3 10 2" xfId="36988"/>
    <cellStyle name="Note 2 5 4 3 10 2 2" xfId="36989"/>
    <cellStyle name="Note 2 5 4 3 10 3" xfId="36990"/>
    <cellStyle name="Note 2 5 4 3 10 4" xfId="36991"/>
    <cellStyle name="Note 2 5 4 3 11" xfId="36992"/>
    <cellStyle name="Note 2 5 4 3 11 2" xfId="36993"/>
    <cellStyle name="Note 2 5 4 3 12" xfId="36994"/>
    <cellStyle name="Note 2 5 4 3 12 2" xfId="36995"/>
    <cellStyle name="Note 2 5 4 3 13" xfId="36996"/>
    <cellStyle name="Note 2 5 4 3 14" xfId="36997"/>
    <cellStyle name="Note 2 5 4 3 2" xfId="36998"/>
    <cellStyle name="Note 2 5 4 3 2 2" xfId="36999"/>
    <cellStyle name="Note 2 5 4 3 2 2 2" xfId="37000"/>
    <cellStyle name="Note 2 5 4 3 2 3" xfId="37001"/>
    <cellStyle name="Note 2 5 4 3 2 3 2" xfId="37002"/>
    <cellStyle name="Note 2 5 4 3 2 4" xfId="37003"/>
    <cellStyle name="Note 2 5 4 3 2 5" xfId="37004"/>
    <cellStyle name="Note 2 5 4 3 3" xfId="37005"/>
    <cellStyle name="Note 2 5 4 3 3 2" xfId="37006"/>
    <cellStyle name="Note 2 5 4 3 3 2 2" xfId="37007"/>
    <cellStyle name="Note 2 5 4 3 3 3" xfId="37008"/>
    <cellStyle name="Note 2 5 4 3 3 4" xfId="37009"/>
    <cellStyle name="Note 2 5 4 3 4" xfId="37010"/>
    <cellStyle name="Note 2 5 4 3 4 2" xfId="37011"/>
    <cellStyle name="Note 2 5 4 3 4 2 2" xfId="37012"/>
    <cellStyle name="Note 2 5 4 3 4 3" xfId="37013"/>
    <cellStyle name="Note 2 5 4 3 4 4" xfId="37014"/>
    <cellStyle name="Note 2 5 4 3 5" xfId="37015"/>
    <cellStyle name="Note 2 5 4 3 5 2" xfId="37016"/>
    <cellStyle name="Note 2 5 4 3 5 2 2" xfId="37017"/>
    <cellStyle name="Note 2 5 4 3 5 3" xfId="37018"/>
    <cellStyle name="Note 2 5 4 3 5 4" xfId="37019"/>
    <cellStyle name="Note 2 5 4 3 6" xfId="37020"/>
    <cellStyle name="Note 2 5 4 3 6 2" xfId="37021"/>
    <cellStyle name="Note 2 5 4 3 6 2 2" xfId="37022"/>
    <cellStyle name="Note 2 5 4 3 6 3" xfId="37023"/>
    <cellStyle name="Note 2 5 4 3 6 4" xfId="37024"/>
    <cellStyle name="Note 2 5 4 3 7" xfId="37025"/>
    <cellStyle name="Note 2 5 4 3 7 2" xfId="37026"/>
    <cellStyle name="Note 2 5 4 3 7 2 2" xfId="37027"/>
    <cellStyle name="Note 2 5 4 3 7 3" xfId="37028"/>
    <cellStyle name="Note 2 5 4 3 7 4" xfId="37029"/>
    <cellStyle name="Note 2 5 4 3 8" xfId="37030"/>
    <cellStyle name="Note 2 5 4 3 8 2" xfId="37031"/>
    <cellStyle name="Note 2 5 4 3 8 2 2" xfId="37032"/>
    <cellStyle name="Note 2 5 4 3 8 3" xfId="37033"/>
    <cellStyle name="Note 2 5 4 3 8 4" xfId="37034"/>
    <cellStyle name="Note 2 5 4 3 9" xfId="37035"/>
    <cellStyle name="Note 2 5 4 3 9 2" xfId="37036"/>
    <cellStyle name="Note 2 5 4 3 9 2 2" xfId="37037"/>
    <cellStyle name="Note 2 5 4 3 9 3" xfId="37038"/>
    <cellStyle name="Note 2 5 4 3 9 4" xfId="37039"/>
    <cellStyle name="Note 2 5 4 4" xfId="37040"/>
    <cellStyle name="Note 2 5 4 4 10" xfId="37041"/>
    <cellStyle name="Note 2 5 4 4 10 2" xfId="37042"/>
    <cellStyle name="Note 2 5 4 4 11" xfId="37043"/>
    <cellStyle name="Note 2 5 4 4 11 2" xfId="37044"/>
    <cellStyle name="Note 2 5 4 4 12" xfId="37045"/>
    <cellStyle name="Note 2 5 4 4 13" xfId="37046"/>
    <cellStyle name="Note 2 5 4 4 2" xfId="37047"/>
    <cellStyle name="Note 2 5 4 4 2 2" xfId="37048"/>
    <cellStyle name="Note 2 5 4 4 2 2 2" xfId="37049"/>
    <cellStyle name="Note 2 5 4 4 2 3" xfId="37050"/>
    <cellStyle name="Note 2 5 4 4 2 4" xfId="37051"/>
    <cellStyle name="Note 2 5 4 4 3" xfId="37052"/>
    <cellStyle name="Note 2 5 4 4 3 2" xfId="37053"/>
    <cellStyle name="Note 2 5 4 4 3 2 2" xfId="37054"/>
    <cellStyle name="Note 2 5 4 4 3 3" xfId="37055"/>
    <cellStyle name="Note 2 5 4 4 3 4" xfId="37056"/>
    <cellStyle name="Note 2 5 4 4 4" xfId="37057"/>
    <cellStyle name="Note 2 5 4 4 4 2" xfId="37058"/>
    <cellStyle name="Note 2 5 4 4 4 2 2" xfId="37059"/>
    <cellStyle name="Note 2 5 4 4 4 3" xfId="37060"/>
    <cellStyle name="Note 2 5 4 4 4 4" xfId="37061"/>
    <cellStyle name="Note 2 5 4 4 5" xfId="37062"/>
    <cellStyle name="Note 2 5 4 4 5 2" xfId="37063"/>
    <cellStyle name="Note 2 5 4 4 5 2 2" xfId="37064"/>
    <cellStyle name="Note 2 5 4 4 5 3" xfId="37065"/>
    <cellStyle name="Note 2 5 4 4 5 4" xfId="37066"/>
    <cellStyle name="Note 2 5 4 4 6" xfId="37067"/>
    <cellStyle name="Note 2 5 4 4 6 2" xfId="37068"/>
    <cellStyle name="Note 2 5 4 4 6 2 2" xfId="37069"/>
    <cellStyle name="Note 2 5 4 4 6 3" xfId="37070"/>
    <cellStyle name="Note 2 5 4 4 6 4" xfId="37071"/>
    <cellStyle name="Note 2 5 4 4 7" xfId="37072"/>
    <cellStyle name="Note 2 5 4 4 7 2" xfId="37073"/>
    <cellStyle name="Note 2 5 4 4 7 2 2" xfId="37074"/>
    <cellStyle name="Note 2 5 4 4 7 3" xfId="37075"/>
    <cellStyle name="Note 2 5 4 4 7 4" xfId="37076"/>
    <cellStyle name="Note 2 5 4 4 8" xfId="37077"/>
    <cellStyle name="Note 2 5 4 4 8 2" xfId="37078"/>
    <cellStyle name="Note 2 5 4 4 8 2 2" xfId="37079"/>
    <cellStyle name="Note 2 5 4 4 8 3" xfId="37080"/>
    <cellStyle name="Note 2 5 4 4 8 4" xfId="37081"/>
    <cellStyle name="Note 2 5 4 4 9" xfId="37082"/>
    <cellStyle name="Note 2 5 4 4 9 2" xfId="37083"/>
    <cellStyle name="Note 2 5 4 4 9 2 2" xfId="37084"/>
    <cellStyle name="Note 2 5 4 4 9 3" xfId="37085"/>
    <cellStyle name="Note 2 5 4 4 9 4" xfId="37086"/>
    <cellStyle name="Note 2 5 4 5" xfId="37087"/>
    <cellStyle name="Note 2 5 4 5 2" xfId="37088"/>
    <cellStyle name="Note 2 5 4 5 2 2" xfId="37089"/>
    <cellStyle name="Note 2 5 4 5 3" xfId="37090"/>
    <cellStyle name="Note 2 5 4 5 4" xfId="37091"/>
    <cellStyle name="Note 2 5 4 6" xfId="37092"/>
    <cellStyle name="Note 2 5 4 6 2" xfId="37093"/>
    <cellStyle name="Note 2 5 4 6 2 2" xfId="37094"/>
    <cellStyle name="Note 2 5 4 6 3" xfId="37095"/>
    <cellStyle name="Note 2 5 4 6 4" xfId="37096"/>
    <cellStyle name="Note 2 5 4 7" xfId="37097"/>
    <cellStyle name="Note 2 5 4 7 2" xfId="37098"/>
    <cellStyle name="Note 2 5 4 7 2 2" xfId="37099"/>
    <cellStyle name="Note 2 5 4 7 3" xfId="37100"/>
    <cellStyle name="Note 2 5 4 7 4" xfId="37101"/>
    <cellStyle name="Note 2 5 4 8" xfId="37102"/>
    <cellStyle name="Note 2 5 4 8 2" xfId="37103"/>
    <cellStyle name="Note 2 5 4 8 2 2" xfId="37104"/>
    <cellStyle name="Note 2 5 4 8 3" xfId="37105"/>
    <cellStyle name="Note 2 5 4 8 4" xfId="37106"/>
    <cellStyle name="Note 2 5 4 9" xfId="37107"/>
    <cellStyle name="Note 2 5 4 9 2" xfId="37108"/>
    <cellStyle name="Note 2 5 4 9 2 2" xfId="37109"/>
    <cellStyle name="Note 2 5 4 9 3" xfId="37110"/>
    <cellStyle name="Note 2 5 4 9 4" xfId="37111"/>
    <cellStyle name="Note 2 5 5" xfId="37112"/>
    <cellStyle name="Note 2 5 5 10" xfId="37113"/>
    <cellStyle name="Note 2 5 5 10 2" xfId="37114"/>
    <cellStyle name="Note 2 5 5 10 2 2" xfId="37115"/>
    <cellStyle name="Note 2 5 5 10 3" xfId="37116"/>
    <cellStyle name="Note 2 5 5 10 4" xfId="37117"/>
    <cellStyle name="Note 2 5 5 11" xfId="37118"/>
    <cellStyle name="Note 2 5 5 12" xfId="37119"/>
    <cellStyle name="Note 2 5 5 2" xfId="37120"/>
    <cellStyle name="Note 2 5 5 2 2" xfId="37121"/>
    <cellStyle name="Note 2 5 5 2 2 2" xfId="37122"/>
    <cellStyle name="Note 2 5 5 2 3" xfId="37123"/>
    <cellStyle name="Note 2 5 5 2 3 2" xfId="37124"/>
    <cellStyle name="Note 2 5 5 2 4" xfId="37125"/>
    <cellStyle name="Note 2 5 5 2 5" xfId="37126"/>
    <cellStyle name="Note 2 5 5 3" xfId="37127"/>
    <cellStyle name="Note 2 5 5 3 2" xfId="37128"/>
    <cellStyle name="Note 2 5 5 3 2 2" xfId="37129"/>
    <cellStyle name="Note 2 5 5 3 3" xfId="37130"/>
    <cellStyle name="Note 2 5 5 3 4" xfId="37131"/>
    <cellStyle name="Note 2 5 5 4" xfId="37132"/>
    <cellStyle name="Note 2 5 5 4 2" xfId="37133"/>
    <cellStyle name="Note 2 5 5 4 2 2" xfId="37134"/>
    <cellStyle name="Note 2 5 5 4 3" xfId="37135"/>
    <cellStyle name="Note 2 5 5 4 4" xfId="37136"/>
    <cellStyle name="Note 2 5 5 5" xfId="37137"/>
    <cellStyle name="Note 2 5 5 5 2" xfId="37138"/>
    <cellStyle name="Note 2 5 5 5 2 2" xfId="37139"/>
    <cellStyle name="Note 2 5 5 5 3" xfId="37140"/>
    <cellStyle name="Note 2 5 5 5 4" xfId="37141"/>
    <cellStyle name="Note 2 5 5 6" xfId="37142"/>
    <cellStyle name="Note 2 5 5 6 2" xfId="37143"/>
    <cellStyle name="Note 2 5 5 6 2 2" xfId="37144"/>
    <cellStyle name="Note 2 5 5 6 3" xfId="37145"/>
    <cellStyle name="Note 2 5 5 6 4" xfId="37146"/>
    <cellStyle name="Note 2 5 5 7" xfId="37147"/>
    <cellStyle name="Note 2 5 5 7 2" xfId="37148"/>
    <cellStyle name="Note 2 5 5 7 2 2" xfId="37149"/>
    <cellStyle name="Note 2 5 5 7 3" xfId="37150"/>
    <cellStyle name="Note 2 5 5 7 4" xfId="37151"/>
    <cellStyle name="Note 2 5 5 8" xfId="37152"/>
    <cellStyle name="Note 2 5 5 8 2" xfId="37153"/>
    <cellStyle name="Note 2 5 5 8 2 2" xfId="37154"/>
    <cellStyle name="Note 2 5 5 8 3" xfId="37155"/>
    <cellStyle name="Note 2 5 5 8 4" xfId="37156"/>
    <cellStyle name="Note 2 5 5 9" xfId="37157"/>
    <cellStyle name="Note 2 5 5 9 2" xfId="37158"/>
    <cellStyle name="Note 2 5 5 9 2 2" xfId="37159"/>
    <cellStyle name="Note 2 5 5 9 3" xfId="37160"/>
    <cellStyle name="Note 2 5 5 9 4" xfId="37161"/>
    <cellStyle name="Note 2 5 6" xfId="37162"/>
    <cellStyle name="Note 2 5 6 10" xfId="37163"/>
    <cellStyle name="Note 2 5 6 10 2" xfId="37164"/>
    <cellStyle name="Note 2 5 6 10 2 2" xfId="37165"/>
    <cellStyle name="Note 2 5 6 10 3" xfId="37166"/>
    <cellStyle name="Note 2 5 6 10 4" xfId="37167"/>
    <cellStyle name="Note 2 5 6 11" xfId="37168"/>
    <cellStyle name="Note 2 5 6 11 2" xfId="37169"/>
    <cellStyle name="Note 2 5 6 12" xfId="37170"/>
    <cellStyle name="Note 2 5 6 12 2" xfId="37171"/>
    <cellStyle name="Note 2 5 6 13" xfId="37172"/>
    <cellStyle name="Note 2 5 6 14" xfId="37173"/>
    <cellStyle name="Note 2 5 6 2" xfId="37174"/>
    <cellStyle name="Note 2 5 6 2 2" xfId="37175"/>
    <cellStyle name="Note 2 5 6 2 2 2" xfId="37176"/>
    <cellStyle name="Note 2 5 6 2 3" xfId="37177"/>
    <cellStyle name="Note 2 5 6 2 3 2" xfId="37178"/>
    <cellStyle name="Note 2 5 6 2 4" xfId="37179"/>
    <cellStyle name="Note 2 5 6 2 5" xfId="37180"/>
    <cellStyle name="Note 2 5 6 3" xfId="37181"/>
    <cellStyle name="Note 2 5 6 3 2" xfId="37182"/>
    <cellStyle name="Note 2 5 6 3 2 2" xfId="37183"/>
    <cellStyle name="Note 2 5 6 3 3" xfId="37184"/>
    <cellStyle name="Note 2 5 6 3 4" xfId="37185"/>
    <cellStyle name="Note 2 5 6 4" xfId="37186"/>
    <cellStyle name="Note 2 5 6 4 2" xfId="37187"/>
    <cellStyle name="Note 2 5 6 4 2 2" xfId="37188"/>
    <cellStyle name="Note 2 5 6 4 3" xfId="37189"/>
    <cellStyle name="Note 2 5 6 4 4" xfId="37190"/>
    <cellStyle name="Note 2 5 6 5" xfId="37191"/>
    <cellStyle name="Note 2 5 6 5 2" xfId="37192"/>
    <cellStyle name="Note 2 5 6 5 2 2" xfId="37193"/>
    <cellStyle name="Note 2 5 6 5 3" xfId="37194"/>
    <cellStyle name="Note 2 5 6 5 4" xfId="37195"/>
    <cellStyle name="Note 2 5 6 6" xfId="37196"/>
    <cellStyle name="Note 2 5 6 6 2" xfId="37197"/>
    <cellStyle name="Note 2 5 6 6 2 2" xfId="37198"/>
    <cellStyle name="Note 2 5 6 6 3" xfId="37199"/>
    <cellStyle name="Note 2 5 6 6 4" xfId="37200"/>
    <cellStyle name="Note 2 5 6 7" xfId="37201"/>
    <cellStyle name="Note 2 5 6 7 2" xfId="37202"/>
    <cellStyle name="Note 2 5 6 7 2 2" xfId="37203"/>
    <cellStyle name="Note 2 5 6 7 3" xfId="37204"/>
    <cellStyle name="Note 2 5 6 7 4" xfId="37205"/>
    <cellStyle name="Note 2 5 6 8" xfId="37206"/>
    <cellStyle name="Note 2 5 6 8 2" xfId="37207"/>
    <cellStyle name="Note 2 5 6 8 2 2" xfId="37208"/>
    <cellStyle name="Note 2 5 6 8 3" xfId="37209"/>
    <cellStyle name="Note 2 5 6 8 4" xfId="37210"/>
    <cellStyle name="Note 2 5 6 9" xfId="37211"/>
    <cellStyle name="Note 2 5 6 9 2" xfId="37212"/>
    <cellStyle name="Note 2 5 6 9 2 2" xfId="37213"/>
    <cellStyle name="Note 2 5 6 9 3" xfId="37214"/>
    <cellStyle name="Note 2 5 6 9 4" xfId="37215"/>
    <cellStyle name="Note 2 5 7" xfId="37216"/>
    <cellStyle name="Note 2 5 7 10" xfId="37217"/>
    <cellStyle name="Note 2 5 7 10 2" xfId="37218"/>
    <cellStyle name="Note 2 5 7 11" xfId="37219"/>
    <cellStyle name="Note 2 5 7 11 2" xfId="37220"/>
    <cellStyle name="Note 2 5 7 12" xfId="37221"/>
    <cellStyle name="Note 2 5 7 13" xfId="37222"/>
    <cellStyle name="Note 2 5 7 2" xfId="37223"/>
    <cellStyle name="Note 2 5 7 2 2" xfId="37224"/>
    <cellStyle name="Note 2 5 7 2 2 2" xfId="37225"/>
    <cellStyle name="Note 2 5 7 2 3" xfId="37226"/>
    <cellStyle name="Note 2 5 7 2 4" xfId="37227"/>
    <cellStyle name="Note 2 5 7 3" xfId="37228"/>
    <cellStyle name="Note 2 5 7 3 2" xfId="37229"/>
    <cellStyle name="Note 2 5 7 3 2 2" xfId="37230"/>
    <cellStyle name="Note 2 5 7 3 3" xfId="37231"/>
    <cellStyle name="Note 2 5 7 3 4" xfId="37232"/>
    <cellStyle name="Note 2 5 7 4" xfId="37233"/>
    <cellStyle name="Note 2 5 7 4 2" xfId="37234"/>
    <cellStyle name="Note 2 5 7 4 2 2" xfId="37235"/>
    <cellStyle name="Note 2 5 7 4 3" xfId="37236"/>
    <cellStyle name="Note 2 5 7 4 4" xfId="37237"/>
    <cellStyle name="Note 2 5 7 5" xfId="37238"/>
    <cellStyle name="Note 2 5 7 5 2" xfId="37239"/>
    <cellStyle name="Note 2 5 7 5 2 2" xfId="37240"/>
    <cellStyle name="Note 2 5 7 5 3" xfId="37241"/>
    <cellStyle name="Note 2 5 7 5 4" xfId="37242"/>
    <cellStyle name="Note 2 5 7 6" xfId="37243"/>
    <cellStyle name="Note 2 5 7 6 2" xfId="37244"/>
    <cellStyle name="Note 2 5 7 6 2 2" xfId="37245"/>
    <cellStyle name="Note 2 5 7 6 3" xfId="37246"/>
    <cellStyle name="Note 2 5 7 6 4" xfId="37247"/>
    <cellStyle name="Note 2 5 7 7" xfId="37248"/>
    <cellStyle name="Note 2 5 7 7 2" xfId="37249"/>
    <cellStyle name="Note 2 5 7 7 2 2" xfId="37250"/>
    <cellStyle name="Note 2 5 7 7 3" xfId="37251"/>
    <cellStyle name="Note 2 5 7 7 4" xfId="37252"/>
    <cellStyle name="Note 2 5 7 8" xfId="37253"/>
    <cellStyle name="Note 2 5 7 8 2" xfId="37254"/>
    <cellStyle name="Note 2 5 7 8 2 2" xfId="37255"/>
    <cellStyle name="Note 2 5 7 8 3" xfId="37256"/>
    <cellStyle name="Note 2 5 7 8 4" xfId="37257"/>
    <cellStyle name="Note 2 5 7 9" xfId="37258"/>
    <cellStyle name="Note 2 5 7 9 2" xfId="37259"/>
    <cellStyle name="Note 2 5 7 9 2 2" xfId="37260"/>
    <cellStyle name="Note 2 5 7 9 3" xfId="37261"/>
    <cellStyle name="Note 2 5 7 9 4" xfId="37262"/>
    <cellStyle name="Note 2 5 8" xfId="37263"/>
    <cellStyle name="Note 2 5 8 2" xfId="37264"/>
    <cellStyle name="Note 2 5 8 2 2" xfId="37265"/>
    <cellStyle name="Note 2 5 8 3" xfId="37266"/>
    <cellStyle name="Note 2 5 8 4" xfId="37267"/>
    <cellStyle name="Note 2 5 9" xfId="37268"/>
    <cellStyle name="Note 2 5 9 2" xfId="37269"/>
    <cellStyle name="Note 2 5 9 2 2" xfId="37270"/>
    <cellStyle name="Note 2 5 9 3" xfId="37271"/>
    <cellStyle name="Note 2 5 9 4" xfId="37272"/>
    <cellStyle name="Note 2 6" xfId="37273"/>
    <cellStyle name="Note 2 6 10" xfId="37274"/>
    <cellStyle name="Note 2 6 10 2" xfId="37275"/>
    <cellStyle name="Note 2 6 10 2 2" xfId="37276"/>
    <cellStyle name="Note 2 6 10 3" xfId="37277"/>
    <cellStyle name="Note 2 6 10 4" xfId="37278"/>
    <cellStyle name="Note 2 6 11" xfId="37279"/>
    <cellStyle name="Note 2 6 11 2" xfId="37280"/>
    <cellStyle name="Note 2 6 11 2 2" xfId="37281"/>
    <cellStyle name="Note 2 6 11 3" xfId="37282"/>
    <cellStyle name="Note 2 6 11 4" xfId="37283"/>
    <cellStyle name="Note 2 6 12" xfId="37284"/>
    <cellStyle name="Note 2 6 12 2" xfId="37285"/>
    <cellStyle name="Note 2 6 12 2 2" xfId="37286"/>
    <cellStyle name="Note 2 6 12 3" xfId="37287"/>
    <cellStyle name="Note 2 6 12 4" xfId="37288"/>
    <cellStyle name="Note 2 6 13" xfId="37289"/>
    <cellStyle name="Note 2 6 13 2" xfId="37290"/>
    <cellStyle name="Note 2 6 13 2 2" xfId="37291"/>
    <cellStyle name="Note 2 6 13 3" xfId="37292"/>
    <cellStyle name="Note 2 6 13 4" xfId="37293"/>
    <cellStyle name="Note 2 6 14" xfId="37294"/>
    <cellStyle name="Note 2 6 14 2" xfId="37295"/>
    <cellStyle name="Note 2 6 14 2 2" xfId="37296"/>
    <cellStyle name="Note 2 6 14 3" xfId="37297"/>
    <cellStyle name="Note 2 6 14 4" xfId="37298"/>
    <cellStyle name="Note 2 6 15" xfId="37299"/>
    <cellStyle name="Note 2 6 15 2" xfId="37300"/>
    <cellStyle name="Note 2 6 15 2 2" xfId="37301"/>
    <cellStyle name="Note 2 6 15 3" xfId="37302"/>
    <cellStyle name="Note 2 6 15 4" xfId="37303"/>
    <cellStyle name="Note 2 6 16" xfId="37304"/>
    <cellStyle name="Note 2 6 16 2" xfId="37305"/>
    <cellStyle name="Note 2 6 16 2 2" xfId="37306"/>
    <cellStyle name="Note 2 6 16 3" xfId="37307"/>
    <cellStyle name="Note 2 6 16 4" xfId="37308"/>
    <cellStyle name="Note 2 6 17" xfId="37309"/>
    <cellStyle name="Note 2 6 18" xfId="37310"/>
    <cellStyle name="Note 2 6 2" xfId="37311"/>
    <cellStyle name="Note 2 6 2 10" xfId="37312"/>
    <cellStyle name="Note 2 6 2 10 2" xfId="37313"/>
    <cellStyle name="Note 2 6 2 10 2 2" xfId="37314"/>
    <cellStyle name="Note 2 6 2 10 3" xfId="37315"/>
    <cellStyle name="Note 2 6 2 10 4" xfId="37316"/>
    <cellStyle name="Note 2 6 2 11" xfId="37317"/>
    <cellStyle name="Note 2 6 2 11 2" xfId="37318"/>
    <cellStyle name="Note 2 6 2 11 2 2" xfId="37319"/>
    <cellStyle name="Note 2 6 2 11 3" xfId="37320"/>
    <cellStyle name="Note 2 6 2 11 4" xfId="37321"/>
    <cellStyle name="Note 2 6 2 12" xfId="37322"/>
    <cellStyle name="Note 2 6 2 12 2" xfId="37323"/>
    <cellStyle name="Note 2 6 2 12 2 2" xfId="37324"/>
    <cellStyle name="Note 2 6 2 12 3" xfId="37325"/>
    <cellStyle name="Note 2 6 2 12 4" xfId="37326"/>
    <cellStyle name="Note 2 6 2 13" xfId="37327"/>
    <cellStyle name="Note 2 6 2 13 2" xfId="37328"/>
    <cellStyle name="Note 2 6 2 13 2 2" xfId="37329"/>
    <cellStyle name="Note 2 6 2 13 3" xfId="37330"/>
    <cellStyle name="Note 2 6 2 13 4" xfId="37331"/>
    <cellStyle name="Note 2 6 2 14" xfId="37332"/>
    <cellStyle name="Note 2 6 2 14 2" xfId="37333"/>
    <cellStyle name="Note 2 6 2 14 2 2" xfId="37334"/>
    <cellStyle name="Note 2 6 2 14 3" xfId="37335"/>
    <cellStyle name="Note 2 6 2 14 4" xfId="37336"/>
    <cellStyle name="Note 2 6 2 15" xfId="37337"/>
    <cellStyle name="Note 2 6 2 15 2" xfId="37338"/>
    <cellStyle name="Note 2 6 2 15 2 2" xfId="37339"/>
    <cellStyle name="Note 2 6 2 15 3" xfId="37340"/>
    <cellStyle name="Note 2 6 2 15 4" xfId="37341"/>
    <cellStyle name="Note 2 6 2 16" xfId="37342"/>
    <cellStyle name="Note 2 6 2 17" xfId="37343"/>
    <cellStyle name="Note 2 6 2 2" xfId="37344"/>
    <cellStyle name="Note 2 6 2 2 10" xfId="37345"/>
    <cellStyle name="Note 2 6 2 2 10 2" xfId="37346"/>
    <cellStyle name="Note 2 6 2 2 10 2 2" xfId="37347"/>
    <cellStyle name="Note 2 6 2 2 10 3" xfId="37348"/>
    <cellStyle name="Note 2 6 2 2 10 4" xfId="37349"/>
    <cellStyle name="Note 2 6 2 2 11" xfId="37350"/>
    <cellStyle name="Note 2 6 2 2 11 2" xfId="37351"/>
    <cellStyle name="Note 2 6 2 2 11 2 2" xfId="37352"/>
    <cellStyle name="Note 2 6 2 2 11 3" xfId="37353"/>
    <cellStyle name="Note 2 6 2 2 11 4" xfId="37354"/>
    <cellStyle name="Note 2 6 2 2 12" xfId="37355"/>
    <cellStyle name="Note 2 6 2 2 12 2" xfId="37356"/>
    <cellStyle name="Note 2 6 2 2 12 2 2" xfId="37357"/>
    <cellStyle name="Note 2 6 2 2 12 3" xfId="37358"/>
    <cellStyle name="Note 2 6 2 2 12 4" xfId="37359"/>
    <cellStyle name="Note 2 6 2 2 13" xfId="37360"/>
    <cellStyle name="Note 2 6 2 2 13 2" xfId="37361"/>
    <cellStyle name="Note 2 6 2 2 13 2 2" xfId="37362"/>
    <cellStyle name="Note 2 6 2 2 13 3" xfId="37363"/>
    <cellStyle name="Note 2 6 2 2 13 4" xfId="37364"/>
    <cellStyle name="Note 2 6 2 2 14" xfId="37365"/>
    <cellStyle name="Note 2 6 2 2 14 2" xfId="37366"/>
    <cellStyle name="Note 2 6 2 2 15" xfId="37367"/>
    <cellStyle name="Note 2 6 2 2 15 2" xfId="37368"/>
    <cellStyle name="Note 2 6 2 2 16" xfId="37369"/>
    <cellStyle name="Note 2 6 2 2 17" xfId="37370"/>
    <cellStyle name="Note 2 6 2 2 2" xfId="37371"/>
    <cellStyle name="Note 2 6 2 2 2 10" xfId="37372"/>
    <cellStyle name="Note 2 6 2 2 2 10 2" xfId="37373"/>
    <cellStyle name="Note 2 6 2 2 2 10 2 2" xfId="37374"/>
    <cellStyle name="Note 2 6 2 2 2 10 3" xfId="37375"/>
    <cellStyle name="Note 2 6 2 2 2 10 4" xfId="37376"/>
    <cellStyle name="Note 2 6 2 2 2 11" xfId="37377"/>
    <cellStyle name="Note 2 6 2 2 2 11 2" xfId="37378"/>
    <cellStyle name="Note 2 6 2 2 2 12" xfId="37379"/>
    <cellStyle name="Note 2 6 2 2 2 12 2" xfId="37380"/>
    <cellStyle name="Note 2 6 2 2 2 13" xfId="37381"/>
    <cellStyle name="Note 2 6 2 2 2 14" xfId="37382"/>
    <cellStyle name="Note 2 6 2 2 2 2" xfId="37383"/>
    <cellStyle name="Note 2 6 2 2 2 2 2" xfId="37384"/>
    <cellStyle name="Note 2 6 2 2 2 2 2 2" xfId="37385"/>
    <cellStyle name="Note 2 6 2 2 2 2 3" xfId="37386"/>
    <cellStyle name="Note 2 6 2 2 2 2 3 2" xfId="37387"/>
    <cellStyle name="Note 2 6 2 2 2 2 4" xfId="37388"/>
    <cellStyle name="Note 2 6 2 2 2 2 5" xfId="37389"/>
    <cellStyle name="Note 2 6 2 2 2 3" xfId="37390"/>
    <cellStyle name="Note 2 6 2 2 2 3 2" xfId="37391"/>
    <cellStyle name="Note 2 6 2 2 2 3 2 2" xfId="37392"/>
    <cellStyle name="Note 2 6 2 2 2 3 3" xfId="37393"/>
    <cellStyle name="Note 2 6 2 2 2 3 4" xfId="37394"/>
    <cellStyle name="Note 2 6 2 2 2 4" xfId="37395"/>
    <cellStyle name="Note 2 6 2 2 2 4 2" xfId="37396"/>
    <cellStyle name="Note 2 6 2 2 2 4 2 2" xfId="37397"/>
    <cellStyle name="Note 2 6 2 2 2 4 3" xfId="37398"/>
    <cellStyle name="Note 2 6 2 2 2 4 4" xfId="37399"/>
    <cellStyle name="Note 2 6 2 2 2 5" xfId="37400"/>
    <cellStyle name="Note 2 6 2 2 2 5 2" xfId="37401"/>
    <cellStyle name="Note 2 6 2 2 2 5 2 2" xfId="37402"/>
    <cellStyle name="Note 2 6 2 2 2 5 3" xfId="37403"/>
    <cellStyle name="Note 2 6 2 2 2 5 4" xfId="37404"/>
    <cellStyle name="Note 2 6 2 2 2 6" xfId="37405"/>
    <cellStyle name="Note 2 6 2 2 2 6 2" xfId="37406"/>
    <cellStyle name="Note 2 6 2 2 2 6 2 2" xfId="37407"/>
    <cellStyle name="Note 2 6 2 2 2 6 3" xfId="37408"/>
    <cellStyle name="Note 2 6 2 2 2 6 4" xfId="37409"/>
    <cellStyle name="Note 2 6 2 2 2 7" xfId="37410"/>
    <cellStyle name="Note 2 6 2 2 2 7 2" xfId="37411"/>
    <cellStyle name="Note 2 6 2 2 2 7 2 2" xfId="37412"/>
    <cellStyle name="Note 2 6 2 2 2 7 3" xfId="37413"/>
    <cellStyle name="Note 2 6 2 2 2 7 4" xfId="37414"/>
    <cellStyle name="Note 2 6 2 2 2 8" xfId="37415"/>
    <cellStyle name="Note 2 6 2 2 2 8 2" xfId="37416"/>
    <cellStyle name="Note 2 6 2 2 2 8 2 2" xfId="37417"/>
    <cellStyle name="Note 2 6 2 2 2 8 3" xfId="37418"/>
    <cellStyle name="Note 2 6 2 2 2 8 4" xfId="37419"/>
    <cellStyle name="Note 2 6 2 2 2 9" xfId="37420"/>
    <cellStyle name="Note 2 6 2 2 2 9 2" xfId="37421"/>
    <cellStyle name="Note 2 6 2 2 2 9 2 2" xfId="37422"/>
    <cellStyle name="Note 2 6 2 2 2 9 3" xfId="37423"/>
    <cellStyle name="Note 2 6 2 2 2 9 4" xfId="37424"/>
    <cellStyle name="Note 2 6 2 2 3" xfId="37425"/>
    <cellStyle name="Note 2 6 2 2 3 10" xfId="37426"/>
    <cellStyle name="Note 2 6 2 2 3 10 2" xfId="37427"/>
    <cellStyle name="Note 2 6 2 2 3 10 2 2" xfId="37428"/>
    <cellStyle name="Note 2 6 2 2 3 10 3" xfId="37429"/>
    <cellStyle name="Note 2 6 2 2 3 10 4" xfId="37430"/>
    <cellStyle name="Note 2 6 2 2 3 11" xfId="37431"/>
    <cellStyle name="Note 2 6 2 2 3 11 2" xfId="37432"/>
    <cellStyle name="Note 2 6 2 2 3 12" xfId="37433"/>
    <cellStyle name="Note 2 6 2 2 3 12 2" xfId="37434"/>
    <cellStyle name="Note 2 6 2 2 3 13" xfId="37435"/>
    <cellStyle name="Note 2 6 2 2 3 14" xfId="37436"/>
    <cellStyle name="Note 2 6 2 2 3 2" xfId="37437"/>
    <cellStyle name="Note 2 6 2 2 3 2 2" xfId="37438"/>
    <cellStyle name="Note 2 6 2 2 3 2 2 2" xfId="37439"/>
    <cellStyle name="Note 2 6 2 2 3 2 3" xfId="37440"/>
    <cellStyle name="Note 2 6 2 2 3 2 3 2" xfId="37441"/>
    <cellStyle name="Note 2 6 2 2 3 2 4" xfId="37442"/>
    <cellStyle name="Note 2 6 2 2 3 2 5" xfId="37443"/>
    <cellStyle name="Note 2 6 2 2 3 3" xfId="37444"/>
    <cellStyle name="Note 2 6 2 2 3 3 2" xfId="37445"/>
    <cellStyle name="Note 2 6 2 2 3 3 2 2" xfId="37446"/>
    <cellStyle name="Note 2 6 2 2 3 3 3" xfId="37447"/>
    <cellStyle name="Note 2 6 2 2 3 3 4" xfId="37448"/>
    <cellStyle name="Note 2 6 2 2 3 4" xfId="37449"/>
    <cellStyle name="Note 2 6 2 2 3 4 2" xfId="37450"/>
    <cellStyle name="Note 2 6 2 2 3 4 2 2" xfId="37451"/>
    <cellStyle name="Note 2 6 2 2 3 4 3" xfId="37452"/>
    <cellStyle name="Note 2 6 2 2 3 4 4" xfId="37453"/>
    <cellStyle name="Note 2 6 2 2 3 5" xfId="37454"/>
    <cellStyle name="Note 2 6 2 2 3 5 2" xfId="37455"/>
    <cellStyle name="Note 2 6 2 2 3 5 2 2" xfId="37456"/>
    <cellStyle name="Note 2 6 2 2 3 5 3" xfId="37457"/>
    <cellStyle name="Note 2 6 2 2 3 5 4" xfId="37458"/>
    <cellStyle name="Note 2 6 2 2 3 6" xfId="37459"/>
    <cellStyle name="Note 2 6 2 2 3 6 2" xfId="37460"/>
    <cellStyle name="Note 2 6 2 2 3 6 2 2" xfId="37461"/>
    <cellStyle name="Note 2 6 2 2 3 6 3" xfId="37462"/>
    <cellStyle name="Note 2 6 2 2 3 6 4" xfId="37463"/>
    <cellStyle name="Note 2 6 2 2 3 7" xfId="37464"/>
    <cellStyle name="Note 2 6 2 2 3 7 2" xfId="37465"/>
    <cellStyle name="Note 2 6 2 2 3 7 2 2" xfId="37466"/>
    <cellStyle name="Note 2 6 2 2 3 7 3" xfId="37467"/>
    <cellStyle name="Note 2 6 2 2 3 7 4" xfId="37468"/>
    <cellStyle name="Note 2 6 2 2 3 8" xfId="37469"/>
    <cellStyle name="Note 2 6 2 2 3 8 2" xfId="37470"/>
    <cellStyle name="Note 2 6 2 2 3 8 2 2" xfId="37471"/>
    <cellStyle name="Note 2 6 2 2 3 8 3" xfId="37472"/>
    <cellStyle name="Note 2 6 2 2 3 8 4" xfId="37473"/>
    <cellStyle name="Note 2 6 2 2 3 9" xfId="37474"/>
    <cellStyle name="Note 2 6 2 2 3 9 2" xfId="37475"/>
    <cellStyle name="Note 2 6 2 2 3 9 2 2" xfId="37476"/>
    <cellStyle name="Note 2 6 2 2 3 9 3" xfId="37477"/>
    <cellStyle name="Note 2 6 2 2 3 9 4" xfId="37478"/>
    <cellStyle name="Note 2 6 2 2 4" xfId="37479"/>
    <cellStyle name="Note 2 6 2 2 4 10" xfId="37480"/>
    <cellStyle name="Note 2 6 2 2 4 10 2" xfId="37481"/>
    <cellStyle name="Note 2 6 2 2 4 11" xfId="37482"/>
    <cellStyle name="Note 2 6 2 2 4 11 2" xfId="37483"/>
    <cellStyle name="Note 2 6 2 2 4 12" xfId="37484"/>
    <cellStyle name="Note 2 6 2 2 4 13" xfId="37485"/>
    <cellStyle name="Note 2 6 2 2 4 2" xfId="37486"/>
    <cellStyle name="Note 2 6 2 2 4 2 2" xfId="37487"/>
    <cellStyle name="Note 2 6 2 2 4 2 2 2" xfId="37488"/>
    <cellStyle name="Note 2 6 2 2 4 2 3" xfId="37489"/>
    <cellStyle name="Note 2 6 2 2 4 2 4" xfId="37490"/>
    <cellStyle name="Note 2 6 2 2 4 3" xfId="37491"/>
    <cellStyle name="Note 2 6 2 2 4 3 2" xfId="37492"/>
    <cellStyle name="Note 2 6 2 2 4 3 2 2" xfId="37493"/>
    <cellStyle name="Note 2 6 2 2 4 3 3" xfId="37494"/>
    <cellStyle name="Note 2 6 2 2 4 3 4" xfId="37495"/>
    <cellStyle name="Note 2 6 2 2 4 4" xfId="37496"/>
    <cellStyle name="Note 2 6 2 2 4 4 2" xfId="37497"/>
    <cellStyle name="Note 2 6 2 2 4 4 2 2" xfId="37498"/>
    <cellStyle name="Note 2 6 2 2 4 4 3" xfId="37499"/>
    <cellStyle name="Note 2 6 2 2 4 4 4" xfId="37500"/>
    <cellStyle name="Note 2 6 2 2 4 5" xfId="37501"/>
    <cellStyle name="Note 2 6 2 2 4 5 2" xfId="37502"/>
    <cellStyle name="Note 2 6 2 2 4 5 2 2" xfId="37503"/>
    <cellStyle name="Note 2 6 2 2 4 5 3" xfId="37504"/>
    <cellStyle name="Note 2 6 2 2 4 5 4" xfId="37505"/>
    <cellStyle name="Note 2 6 2 2 4 6" xfId="37506"/>
    <cellStyle name="Note 2 6 2 2 4 6 2" xfId="37507"/>
    <cellStyle name="Note 2 6 2 2 4 6 2 2" xfId="37508"/>
    <cellStyle name="Note 2 6 2 2 4 6 3" xfId="37509"/>
    <cellStyle name="Note 2 6 2 2 4 6 4" xfId="37510"/>
    <cellStyle name="Note 2 6 2 2 4 7" xfId="37511"/>
    <cellStyle name="Note 2 6 2 2 4 7 2" xfId="37512"/>
    <cellStyle name="Note 2 6 2 2 4 7 2 2" xfId="37513"/>
    <cellStyle name="Note 2 6 2 2 4 7 3" xfId="37514"/>
    <cellStyle name="Note 2 6 2 2 4 7 4" xfId="37515"/>
    <cellStyle name="Note 2 6 2 2 4 8" xfId="37516"/>
    <cellStyle name="Note 2 6 2 2 4 8 2" xfId="37517"/>
    <cellStyle name="Note 2 6 2 2 4 8 2 2" xfId="37518"/>
    <cellStyle name="Note 2 6 2 2 4 8 3" xfId="37519"/>
    <cellStyle name="Note 2 6 2 2 4 8 4" xfId="37520"/>
    <cellStyle name="Note 2 6 2 2 4 9" xfId="37521"/>
    <cellStyle name="Note 2 6 2 2 4 9 2" xfId="37522"/>
    <cellStyle name="Note 2 6 2 2 4 9 2 2" xfId="37523"/>
    <cellStyle name="Note 2 6 2 2 4 9 3" xfId="37524"/>
    <cellStyle name="Note 2 6 2 2 4 9 4" xfId="37525"/>
    <cellStyle name="Note 2 6 2 2 5" xfId="37526"/>
    <cellStyle name="Note 2 6 2 2 5 2" xfId="37527"/>
    <cellStyle name="Note 2 6 2 2 5 2 2" xfId="37528"/>
    <cellStyle name="Note 2 6 2 2 5 3" xfId="37529"/>
    <cellStyle name="Note 2 6 2 2 5 4" xfId="37530"/>
    <cellStyle name="Note 2 6 2 2 6" xfId="37531"/>
    <cellStyle name="Note 2 6 2 2 6 2" xfId="37532"/>
    <cellStyle name="Note 2 6 2 2 6 2 2" xfId="37533"/>
    <cellStyle name="Note 2 6 2 2 6 3" xfId="37534"/>
    <cellStyle name="Note 2 6 2 2 6 4" xfId="37535"/>
    <cellStyle name="Note 2 6 2 2 7" xfId="37536"/>
    <cellStyle name="Note 2 6 2 2 7 2" xfId="37537"/>
    <cellStyle name="Note 2 6 2 2 7 2 2" xfId="37538"/>
    <cellStyle name="Note 2 6 2 2 7 3" xfId="37539"/>
    <cellStyle name="Note 2 6 2 2 7 4" xfId="37540"/>
    <cellStyle name="Note 2 6 2 2 8" xfId="37541"/>
    <cellStyle name="Note 2 6 2 2 8 2" xfId="37542"/>
    <cellStyle name="Note 2 6 2 2 8 2 2" xfId="37543"/>
    <cellStyle name="Note 2 6 2 2 8 3" xfId="37544"/>
    <cellStyle name="Note 2 6 2 2 8 4" xfId="37545"/>
    <cellStyle name="Note 2 6 2 2 9" xfId="37546"/>
    <cellStyle name="Note 2 6 2 2 9 2" xfId="37547"/>
    <cellStyle name="Note 2 6 2 2 9 2 2" xfId="37548"/>
    <cellStyle name="Note 2 6 2 2 9 3" xfId="37549"/>
    <cellStyle name="Note 2 6 2 2 9 4" xfId="37550"/>
    <cellStyle name="Note 2 6 2 3" xfId="37551"/>
    <cellStyle name="Note 2 6 2 3 10" xfId="37552"/>
    <cellStyle name="Note 2 6 2 3 10 2" xfId="37553"/>
    <cellStyle name="Note 2 6 2 3 10 2 2" xfId="37554"/>
    <cellStyle name="Note 2 6 2 3 10 3" xfId="37555"/>
    <cellStyle name="Note 2 6 2 3 10 4" xfId="37556"/>
    <cellStyle name="Note 2 6 2 3 11" xfId="37557"/>
    <cellStyle name="Note 2 6 2 3 11 2" xfId="37558"/>
    <cellStyle name="Note 2 6 2 3 11 2 2" xfId="37559"/>
    <cellStyle name="Note 2 6 2 3 11 3" xfId="37560"/>
    <cellStyle name="Note 2 6 2 3 11 4" xfId="37561"/>
    <cellStyle name="Note 2 6 2 3 12" xfId="37562"/>
    <cellStyle name="Note 2 6 2 3 12 2" xfId="37563"/>
    <cellStyle name="Note 2 6 2 3 12 2 2" xfId="37564"/>
    <cellStyle name="Note 2 6 2 3 12 3" xfId="37565"/>
    <cellStyle name="Note 2 6 2 3 12 4" xfId="37566"/>
    <cellStyle name="Note 2 6 2 3 13" xfId="37567"/>
    <cellStyle name="Note 2 6 2 3 13 2" xfId="37568"/>
    <cellStyle name="Note 2 6 2 3 13 2 2" xfId="37569"/>
    <cellStyle name="Note 2 6 2 3 13 3" xfId="37570"/>
    <cellStyle name="Note 2 6 2 3 13 4" xfId="37571"/>
    <cellStyle name="Note 2 6 2 3 14" xfId="37572"/>
    <cellStyle name="Note 2 6 2 3 14 2" xfId="37573"/>
    <cellStyle name="Note 2 6 2 3 15" xfId="37574"/>
    <cellStyle name="Note 2 6 2 3 15 2" xfId="37575"/>
    <cellStyle name="Note 2 6 2 3 16" xfId="37576"/>
    <cellStyle name="Note 2 6 2 3 17" xfId="37577"/>
    <cellStyle name="Note 2 6 2 3 2" xfId="37578"/>
    <cellStyle name="Note 2 6 2 3 2 10" xfId="37579"/>
    <cellStyle name="Note 2 6 2 3 2 10 2" xfId="37580"/>
    <cellStyle name="Note 2 6 2 3 2 10 2 2" xfId="37581"/>
    <cellStyle name="Note 2 6 2 3 2 10 3" xfId="37582"/>
    <cellStyle name="Note 2 6 2 3 2 10 4" xfId="37583"/>
    <cellStyle name="Note 2 6 2 3 2 11" xfId="37584"/>
    <cellStyle name="Note 2 6 2 3 2 11 2" xfId="37585"/>
    <cellStyle name="Note 2 6 2 3 2 12" xfId="37586"/>
    <cellStyle name="Note 2 6 2 3 2 12 2" xfId="37587"/>
    <cellStyle name="Note 2 6 2 3 2 13" xfId="37588"/>
    <cellStyle name="Note 2 6 2 3 2 14" xfId="37589"/>
    <cellStyle name="Note 2 6 2 3 2 2" xfId="37590"/>
    <cellStyle name="Note 2 6 2 3 2 2 2" xfId="37591"/>
    <cellStyle name="Note 2 6 2 3 2 2 2 2" xfId="37592"/>
    <cellStyle name="Note 2 6 2 3 2 2 3" xfId="37593"/>
    <cellStyle name="Note 2 6 2 3 2 2 3 2" xfId="37594"/>
    <cellStyle name="Note 2 6 2 3 2 2 4" xfId="37595"/>
    <cellStyle name="Note 2 6 2 3 2 2 5" xfId="37596"/>
    <cellStyle name="Note 2 6 2 3 2 3" xfId="37597"/>
    <cellStyle name="Note 2 6 2 3 2 3 2" xfId="37598"/>
    <cellStyle name="Note 2 6 2 3 2 3 2 2" xfId="37599"/>
    <cellStyle name="Note 2 6 2 3 2 3 3" xfId="37600"/>
    <cellStyle name="Note 2 6 2 3 2 3 4" xfId="37601"/>
    <cellStyle name="Note 2 6 2 3 2 4" xfId="37602"/>
    <cellStyle name="Note 2 6 2 3 2 4 2" xfId="37603"/>
    <cellStyle name="Note 2 6 2 3 2 4 2 2" xfId="37604"/>
    <cellStyle name="Note 2 6 2 3 2 4 3" xfId="37605"/>
    <cellStyle name="Note 2 6 2 3 2 4 4" xfId="37606"/>
    <cellStyle name="Note 2 6 2 3 2 5" xfId="37607"/>
    <cellStyle name="Note 2 6 2 3 2 5 2" xfId="37608"/>
    <cellStyle name="Note 2 6 2 3 2 5 2 2" xfId="37609"/>
    <cellStyle name="Note 2 6 2 3 2 5 3" xfId="37610"/>
    <cellStyle name="Note 2 6 2 3 2 5 4" xfId="37611"/>
    <cellStyle name="Note 2 6 2 3 2 6" xfId="37612"/>
    <cellStyle name="Note 2 6 2 3 2 6 2" xfId="37613"/>
    <cellStyle name="Note 2 6 2 3 2 6 2 2" xfId="37614"/>
    <cellStyle name="Note 2 6 2 3 2 6 3" xfId="37615"/>
    <cellStyle name="Note 2 6 2 3 2 6 4" xfId="37616"/>
    <cellStyle name="Note 2 6 2 3 2 7" xfId="37617"/>
    <cellStyle name="Note 2 6 2 3 2 7 2" xfId="37618"/>
    <cellStyle name="Note 2 6 2 3 2 7 2 2" xfId="37619"/>
    <cellStyle name="Note 2 6 2 3 2 7 3" xfId="37620"/>
    <cellStyle name="Note 2 6 2 3 2 7 4" xfId="37621"/>
    <cellStyle name="Note 2 6 2 3 2 8" xfId="37622"/>
    <cellStyle name="Note 2 6 2 3 2 8 2" xfId="37623"/>
    <cellStyle name="Note 2 6 2 3 2 8 2 2" xfId="37624"/>
    <cellStyle name="Note 2 6 2 3 2 8 3" xfId="37625"/>
    <cellStyle name="Note 2 6 2 3 2 8 4" xfId="37626"/>
    <cellStyle name="Note 2 6 2 3 2 9" xfId="37627"/>
    <cellStyle name="Note 2 6 2 3 2 9 2" xfId="37628"/>
    <cellStyle name="Note 2 6 2 3 2 9 2 2" xfId="37629"/>
    <cellStyle name="Note 2 6 2 3 2 9 3" xfId="37630"/>
    <cellStyle name="Note 2 6 2 3 2 9 4" xfId="37631"/>
    <cellStyle name="Note 2 6 2 3 3" xfId="37632"/>
    <cellStyle name="Note 2 6 2 3 3 10" xfId="37633"/>
    <cellStyle name="Note 2 6 2 3 3 10 2" xfId="37634"/>
    <cellStyle name="Note 2 6 2 3 3 10 2 2" xfId="37635"/>
    <cellStyle name="Note 2 6 2 3 3 10 3" xfId="37636"/>
    <cellStyle name="Note 2 6 2 3 3 10 4" xfId="37637"/>
    <cellStyle name="Note 2 6 2 3 3 11" xfId="37638"/>
    <cellStyle name="Note 2 6 2 3 3 11 2" xfId="37639"/>
    <cellStyle name="Note 2 6 2 3 3 12" xfId="37640"/>
    <cellStyle name="Note 2 6 2 3 3 12 2" xfId="37641"/>
    <cellStyle name="Note 2 6 2 3 3 13" xfId="37642"/>
    <cellStyle name="Note 2 6 2 3 3 14" xfId="37643"/>
    <cellStyle name="Note 2 6 2 3 3 2" xfId="37644"/>
    <cellStyle name="Note 2 6 2 3 3 2 2" xfId="37645"/>
    <cellStyle name="Note 2 6 2 3 3 2 2 2" xfId="37646"/>
    <cellStyle name="Note 2 6 2 3 3 2 3" xfId="37647"/>
    <cellStyle name="Note 2 6 2 3 3 2 3 2" xfId="37648"/>
    <cellStyle name="Note 2 6 2 3 3 2 4" xfId="37649"/>
    <cellStyle name="Note 2 6 2 3 3 2 5" xfId="37650"/>
    <cellStyle name="Note 2 6 2 3 3 3" xfId="37651"/>
    <cellStyle name="Note 2 6 2 3 3 3 2" xfId="37652"/>
    <cellStyle name="Note 2 6 2 3 3 3 2 2" xfId="37653"/>
    <cellStyle name="Note 2 6 2 3 3 3 3" xfId="37654"/>
    <cellStyle name="Note 2 6 2 3 3 3 4" xfId="37655"/>
    <cellStyle name="Note 2 6 2 3 3 4" xfId="37656"/>
    <cellStyle name="Note 2 6 2 3 3 4 2" xfId="37657"/>
    <cellStyle name="Note 2 6 2 3 3 4 2 2" xfId="37658"/>
    <cellStyle name="Note 2 6 2 3 3 4 3" xfId="37659"/>
    <cellStyle name="Note 2 6 2 3 3 4 4" xfId="37660"/>
    <cellStyle name="Note 2 6 2 3 3 5" xfId="37661"/>
    <cellStyle name="Note 2 6 2 3 3 5 2" xfId="37662"/>
    <cellStyle name="Note 2 6 2 3 3 5 2 2" xfId="37663"/>
    <cellStyle name="Note 2 6 2 3 3 5 3" xfId="37664"/>
    <cellStyle name="Note 2 6 2 3 3 5 4" xfId="37665"/>
    <cellStyle name="Note 2 6 2 3 3 6" xfId="37666"/>
    <cellStyle name="Note 2 6 2 3 3 6 2" xfId="37667"/>
    <cellStyle name="Note 2 6 2 3 3 6 2 2" xfId="37668"/>
    <cellStyle name="Note 2 6 2 3 3 6 3" xfId="37669"/>
    <cellStyle name="Note 2 6 2 3 3 6 4" xfId="37670"/>
    <cellStyle name="Note 2 6 2 3 3 7" xfId="37671"/>
    <cellStyle name="Note 2 6 2 3 3 7 2" xfId="37672"/>
    <cellStyle name="Note 2 6 2 3 3 7 2 2" xfId="37673"/>
    <cellStyle name="Note 2 6 2 3 3 7 3" xfId="37674"/>
    <cellStyle name="Note 2 6 2 3 3 7 4" xfId="37675"/>
    <cellStyle name="Note 2 6 2 3 3 8" xfId="37676"/>
    <cellStyle name="Note 2 6 2 3 3 8 2" xfId="37677"/>
    <cellStyle name="Note 2 6 2 3 3 8 2 2" xfId="37678"/>
    <cellStyle name="Note 2 6 2 3 3 8 3" xfId="37679"/>
    <cellStyle name="Note 2 6 2 3 3 8 4" xfId="37680"/>
    <cellStyle name="Note 2 6 2 3 3 9" xfId="37681"/>
    <cellStyle name="Note 2 6 2 3 3 9 2" xfId="37682"/>
    <cellStyle name="Note 2 6 2 3 3 9 2 2" xfId="37683"/>
    <cellStyle name="Note 2 6 2 3 3 9 3" xfId="37684"/>
    <cellStyle name="Note 2 6 2 3 3 9 4" xfId="37685"/>
    <cellStyle name="Note 2 6 2 3 4" xfId="37686"/>
    <cellStyle name="Note 2 6 2 3 4 10" xfId="37687"/>
    <cellStyle name="Note 2 6 2 3 4 10 2" xfId="37688"/>
    <cellStyle name="Note 2 6 2 3 4 11" xfId="37689"/>
    <cellStyle name="Note 2 6 2 3 4 11 2" xfId="37690"/>
    <cellStyle name="Note 2 6 2 3 4 12" xfId="37691"/>
    <cellStyle name="Note 2 6 2 3 4 13" xfId="37692"/>
    <cellStyle name="Note 2 6 2 3 4 2" xfId="37693"/>
    <cellStyle name="Note 2 6 2 3 4 2 2" xfId="37694"/>
    <cellStyle name="Note 2 6 2 3 4 2 2 2" xfId="37695"/>
    <cellStyle name="Note 2 6 2 3 4 2 3" xfId="37696"/>
    <cellStyle name="Note 2 6 2 3 4 2 4" xfId="37697"/>
    <cellStyle name="Note 2 6 2 3 4 3" xfId="37698"/>
    <cellStyle name="Note 2 6 2 3 4 3 2" xfId="37699"/>
    <cellStyle name="Note 2 6 2 3 4 3 2 2" xfId="37700"/>
    <cellStyle name="Note 2 6 2 3 4 3 3" xfId="37701"/>
    <cellStyle name="Note 2 6 2 3 4 3 4" xfId="37702"/>
    <cellStyle name="Note 2 6 2 3 4 4" xfId="37703"/>
    <cellStyle name="Note 2 6 2 3 4 4 2" xfId="37704"/>
    <cellStyle name="Note 2 6 2 3 4 4 2 2" xfId="37705"/>
    <cellStyle name="Note 2 6 2 3 4 4 3" xfId="37706"/>
    <cellStyle name="Note 2 6 2 3 4 4 4" xfId="37707"/>
    <cellStyle name="Note 2 6 2 3 4 5" xfId="37708"/>
    <cellStyle name="Note 2 6 2 3 4 5 2" xfId="37709"/>
    <cellStyle name="Note 2 6 2 3 4 5 2 2" xfId="37710"/>
    <cellStyle name="Note 2 6 2 3 4 5 3" xfId="37711"/>
    <cellStyle name="Note 2 6 2 3 4 5 4" xfId="37712"/>
    <cellStyle name="Note 2 6 2 3 4 6" xfId="37713"/>
    <cellStyle name="Note 2 6 2 3 4 6 2" xfId="37714"/>
    <cellStyle name="Note 2 6 2 3 4 6 2 2" xfId="37715"/>
    <cellStyle name="Note 2 6 2 3 4 6 3" xfId="37716"/>
    <cellStyle name="Note 2 6 2 3 4 6 4" xfId="37717"/>
    <cellStyle name="Note 2 6 2 3 4 7" xfId="37718"/>
    <cellStyle name="Note 2 6 2 3 4 7 2" xfId="37719"/>
    <cellStyle name="Note 2 6 2 3 4 7 2 2" xfId="37720"/>
    <cellStyle name="Note 2 6 2 3 4 7 3" xfId="37721"/>
    <cellStyle name="Note 2 6 2 3 4 7 4" xfId="37722"/>
    <cellStyle name="Note 2 6 2 3 4 8" xfId="37723"/>
    <cellStyle name="Note 2 6 2 3 4 8 2" xfId="37724"/>
    <cellStyle name="Note 2 6 2 3 4 8 2 2" xfId="37725"/>
    <cellStyle name="Note 2 6 2 3 4 8 3" xfId="37726"/>
    <cellStyle name="Note 2 6 2 3 4 8 4" xfId="37727"/>
    <cellStyle name="Note 2 6 2 3 4 9" xfId="37728"/>
    <cellStyle name="Note 2 6 2 3 4 9 2" xfId="37729"/>
    <cellStyle name="Note 2 6 2 3 4 9 2 2" xfId="37730"/>
    <cellStyle name="Note 2 6 2 3 4 9 3" xfId="37731"/>
    <cellStyle name="Note 2 6 2 3 4 9 4" xfId="37732"/>
    <cellStyle name="Note 2 6 2 3 5" xfId="37733"/>
    <cellStyle name="Note 2 6 2 3 5 2" xfId="37734"/>
    <cellStyle name="Note 2 6 2 3 5 2 2" xfId="37735"/>
    <cellStyle name="Note 2 6 2 3 5 3" xfId="37736"/>
    <cellStyle name="Note 2 6 2 3 5 4" xfId="37737"/>
    <cellStyle name="Note 2 6 2 3 6" xfId="37738"/>
    <cellStyle name="Note 2 6 2 3 6 2" xfId="37739"/>
    <cellStyle name="Note 2 6 2 3 6 2 2" xfId="37740"/>
    <cellStyle name="Note 2 6 2 3 6 3" xfId="37741"/>
    <cellStyle name="Note 2 6 2 3 6 4" xfId="37742"/>
    <cellStyle name="Note 2 6 2 3 7" xfId="37743"/>
    <cellStyle name="Note 2 6 2 3 7 2" xfId="37744"/>
    <cellStyle name="Note 2 6 2 3 7 2 2" xfId="37745"/>
    <cellStyle name="Note 2 6 2 3 7 3" xfId="37746"/>
    <cellStyle name="Note 2 6 2 3 7 4" xfId="37747"/>
    <cellStyle name="Note 2 6 2 3 8" xfId="37748"/>
    <cellStyle name="Note 2 6 2 3 8 2" xfId="37749"/>
    <cellStyle name="Note 2 6 2 3 8 2 2" xfId="37750"/>
    <cellStyle name="Note 2 6 2 3 8 3" xfId="37751"/>
    <cellStyle name="Note 2 6 2 3 8 4" xfId="37752"/>
    <cellStyle name="Note 2 6 2 3 9" xfId="37753"/>
    <cellStyle name="Note 2 6 2 3 9 2" xfId="37754"/>
    <cellStyle name="Note 2 6 2 3 9 2 2" xfId="37755"/>
    <cellStyle name="Note 2 6 2 3 9 3" xfId="37756"/>
    <cellStyle name="Note 2 6 2 3 9 4" xfId="37757"/>
    <cellStyle name="Note 2 6 2 4" xfId="37758"/>
    <cellStyle name="Note 2 6 2 4 10" xfId="37759"/>
    <cellStyle name="Note 2 6 2 4 10 2" xfId="37760"/>
    <cellStyle name="Note 2 6 2 4 10 2 2" xfId="37761"/>
    <cellStyle name="Note 2 6 2 4 10 3" xfId="37762"/>
    <cellStyle name="Note 2 6 2 4 10 4" xfId="37763"/>
    <cellStyle name="Note 2 6 2 4 11" xfId="37764"/>
    <cellStyle name="Note 2 6 2 4 12" xfId="37765"/>
    <cellStyle name="Note 2 6 2 4 2" xfId="37766"/>
    <cellStyle name="Note 2 6 2 4 2 2" xfId="37767"/>
    <cellStyle name="Note 2 6 2 4 2 2 2" xfId="37768"/>
    <cellStyle name="Note 2 6 2 4 2 3" xfId="37769"/>
    <cellStyle name="Note 2 6 2 4 2 3 2" xfId="37770"/>
    <cellStyle name="Note 2 6 2 4 2 4" xfId="37771"/>
    <cellStyle name="Note 2 6 2 4 2 5" xfId="37772"/>
    <cellStyle name="Note 2 6 2 4 3" xfId="37773"/>
    <cellStyle name="Note 2 6 2 4 3 2" xfId="37774"/>
    <cellStyle name="Note 2 6 2 4 3 2 2" xfId="37775"/>
    <cellStyle name="Note 2 6 2 4 3 3" xfId="37776"/>
    <cellStyle name="Note 2 6 2 4 3 4" xfId="37777"/>
    <cellStyle name="Note 2 6 2 4 4" xfId="37778"/>
    <cellStyle name="Note 2 6 2 4 4 2" xfId="37779"/>
    <cellStyle name="Note 2 6 2 4 4 2 2" xfId="37780"/>
    <cellStyle name="Note 2 6 2 4 4 3" xfId="37781"/>
    <cellStyle name="Note 2 6 2 4 4 4" xfId="37782"/>
    <cellStyle name="Note 2 6 2 4 5" xfId="37783"/>
    <cellStyle name="Note 2 6 2 4 5 2" xfId="37784"/>
    <cellStyle name="Note 2 6 2 4 5 2 2" xfId="37785"/>
    <cellStyle name="Note 2 6 2 4 5 3" xfId="37786"/>
    <cellStyle name="Note 2 6 2 4 5 4" xfId="37787"/>
    <cellStyle name="Note 2 6 2 4 6" xfId="37788"/>
    <cellStyle name="Note 2 6 2 4 6 2" xfId="37789"/>
    <cellStyle name="Note 2 6 2 4 6 2 2" xfId="37790"/>
    <cellStyle name="Note 2 6 2 4 6 3" xfId="37791"/>
    <cellStyle name="Note 2 6 2 4 6 4" xfId="37792"/>
    <cellStyle name="Note 2 6 2 4 7" xfId="37793"/>
    <cellStyle name="Note 2 6 2 4 7 2" xfId="37794"/>
    <cellStyle name="Note 2 6 2 4 7 2 2" xfId="37795"/>
    <cellStyle name="Note 2 6 2 4 7 3" xfId="37796"/>
    <cellStyle name="Note 2 6 2 4 7 4" xfId="37797"/>
    <cellStyle name="Note 2 6 2 4 8" xfId="37798"/>
    <cellStyle name="Note 2 6 2 4 8 2" xfId="37799"/>
    <cellStyle name="Note 2 6 2 4 8 2 2" xfId="37800"/>
    <cellStyle name="Note 2 6 2 4 8 3" xfId="37801"/>
    <cellStyle name="Note 2 6 2 4 8 4" xfId="37802"/>
    <cellStyle name="Note 2 6 2 4 9" xfId="37803"/>
    <cellStyle name="Note 2 6 2 4 9 2" xfId="37804"/>
    <cellStyle name="Note 2 6 2 4 9 2 2" xfId="37805"/>
    <cellStyle name="Note 2 6 2 4 9 3" xfId="37806"/>
    <cellStyle name="Note 2 6 2 4 9 4" xfId="37807"/>
    <cellStyle name="Note 2 6 2 5" xfId="37808"/>
    <cellStyle name="Note 2 6 2 5 10" xfId="37809"/>
    <cellStyle name="Note 2 6 2 5 10 2" xfId="37810"/>
    <cellStyle name="Note 2 6 2 5 10 2 2" xfId="37811"/>
    <cellStyle name="Note 2 6 2 5 10 3" xfId="37812"/>
    <cellStyle name="Note 2 6 2 5 10 4" xfId="37813"/>
    <cellStyle name="Note 2 6 2 5 11" xfId="37814"/>
    <cellStyle name="Note 2 6 2 5 11 2" xfId="37815"/>
    <cellStyle name="Note 2 6 2 5 12" xfId="37816"/>
    <cellStyle name="Note 2 6 2 5 12 2" xfId="37817"/>
    <cellStyle name="Note 2 6 2 5 13" xfId="37818"/>
    <cellStyle name="Note 2 6 2 5 14" xfId="37819"/>
    <cellStyle name="Note 2 6 2 5 2" xfId="37820"/>
    <cellStyle name="Note 2 6 2 5 2 2" xfId="37821"/>
    <cellStyle name="Note 2 6 2 5 2 2 2" xfId="37822"/>
    <cellStyle name="Note 2 6 2 5 2 3" xfId="37823"/>
    <cellStyle name="Note 2 6 2 5 2 3 2" xfId="37824"/>
    <cellStyle name="Note 2 6 2 5 2 4" xfId="37825"/>
    <cellStyle name="Note 2 6 2 5 2 5" xfId="37826"/>
    <cellStyle name="Note 2 6 2 5 3" xfId="37827"/>
    <cellStyle name="Note 2 6 2 5 3 2" xfId="37828"/>
    <cellStyle name="Note 2 6 2 5 3 2 2" xfId="37829"/>
    <cellStyle name="Note 2 6 2 5 3 3" xfId="37830"/>
    <cellStyle name="Note 2 6 2 5 3 4" xfId="37831"/>
    <cellStyle name="Note 2 6 2 5 4" xfId="37832"/>
    <cellStyle name="Note 2 6 2 5 4 2" xfId="37833"/>
    <cellStyle name="Note 2 6 2 5 4 2 2" xfId="37834"/>
    <cellStyle name="Note 2 6 2 5 4 3" xfId="37835"/>
    <cellStyle name="Note 2 6 2 5 4 4" xfId="37836"/>
    <cellStyle name="Note 2 6 2 5 5" xfId="37837"/>
    <cellStyle name="Note 2 6 2 5 5 2" xfId="37838"/>
    <cellStyle name="Note 2 6 2 5 5 2 2" xfId="37839"/>
    <cellStyle name="Note 2 6 2 5 5 3" xfId="37840"/>
    <cellStyle name="Note 2 6 2 5 5 4" xfId="37841"/>
    <cellStyle name="Note 2 6 2 5 6" xfId="37842"/>
    <cellStyle name="Note 2 6 2 5 6 2" xfId="37843"/>
    <cellStyle name="Note 2 6 2 5 6 2 2" xfId="37844"/>
    <cellStyle name="Note 2 6 2 5 6 3" xfId="37845"/>
    <cellStyle name="Note 2 6 2 5 6 4" xfId="37846"/>
    <cellStyle name="Note 2 6 2 5 7" xfId="37847"/>
    <cellStyle name="Note 2 6 2 5 7 2" xfId="37848"/>
    <cellStyle name="Note 2 6 2 5 7 2 2" xfId="37849"/>
    <cellStyle name="Note 2 6 2 5 7 3" xfId="37850"/>
    <cellStyle name="Note 2 6 2 5 7 4" xfId="37851"/>
    <cellStyle name="Note 2 6 2 5 8" xfId="37852"/>
    <cellStyle name="Note 2 6 2 5 8 2" xfId="37853"/>
    <cellStyle name="Note 2 6 2 5 8 2 2" xfId="37854"/>
    <cellStyle name="Note 2 6 2 5 8 3" xfId="37855"/>
    <cellStyle name="Note 2 6 2 5 8 4" xfId="37856"/>
    <cellStyle name="Note 2 6 2 5 9" xfId="37857"/>
    <cellStyle name="Note 2 6 2 5 9 2" xfId="37858"/>
    <cellStyle name="Note 2 6 2 5 9 2 2" xfId="37859"/>
    <cellStyle name="Note 2 6 2 5 9 3" xfId="37860"/>
    <cellStyle name="Note 2 6 2 5 9 4" xfId="37861"/>
    <cellStyle name="Note 2 6 2 6" xfId="37862"/>
    <cellStyle name="Note 2 6 2 6 10" xfId="37863"/>
    <cellStyle name="Note 2 6 2 6 10 2" xfId="37864"/>
    <cellStyle name="Note 2 6 2 6 11" xfId="37865"/>
    <cellStyle name="Note 2 6 2 6 11 2" xfId="37866"/>
    <cellStyle name="Note 2 6 2 6 12" xfId="37867"/>
    <cellStyle name="Note 2 6 2 6 13" xfId="37868"/>
    <cellStyle name="Note 2 6 2 6 2" xfId="37869"/>
    <cellStyle name="Note 2 6 2 6 2 2" xfId="37870"/>
    <cellStyle name="Note 2 6 2 6 2 2 2" xfId="37871"/>
    <cellStyle name="Note 2 6 2 6 2 3" xfId="37872"/>
    <cellStyle name="Note 2 6 2 6 2 4" xfId="37873"/>
    <cellStyle name="Note 2 6 2 6 3" xfId="37874"/>
    <cellStyle name="Note 2 6 2 6 3 2" xfId="37875"/>
    <cellStyle name="Note 2 6 2 6 3 2 2" xfId="37876"/>
    <cellStyle name="Note 2 6 2 6 3 3" xfId="37877"/>
    <cellStyle name="Note 2 6 2 6 3 4" xfId="37878"/>
    <cellStyle name="Note 2 6 2 6 4" xfId="37879"/>
    <cellStyle name="Note 2 6 2 6 4 2" xfId="37880"/>
    <cellStyle name="Note 2 6 2 6 4 2 2" xfId="37881"/>
    <cellStyle name="Note 2 6 2 6 4 3" xfId="37882"/>
    <cellStyle name="Note 2 6 2 6 4 4" xfId="37883"/>
    <cellStyle name="Note 2 6 2 6 5" xfId="37884"/>
    <cellStyle name="Note 2 6 2 6 5 2" xfId="37885"/>
    <cellStyle name="Note 2 6 2 6 5 2 2" xfId="37886"/>
    <cellStyle name="Note 2 6 2 6 5 3" xfId="37887"/>
    <cellStyle name="Note 2 6 2 6 5 4" xfId="37888"/>
    <cellStyle name="Note 2 6 2 6 6" xfId="37889"/>
    <cellStyle name="Note 2 6 2 6 6 2" xfId="37890"/>
    <cellStyle name="Note 2 6 2 6 6 2 2" xfId="37891"/>
    <cellStyle name="Note 2 6 2 6 6 3" xfId="37892"/>
    <cellStyle name="Note 2 6 2 6 6 4" xfId="37893"/>
    <cellStyle name="Note 2 6 2 6 7" xfId="37894"/>
    <cellStyle name="Note 2 6 2 6 7 2" xfId="37895"/>
    <cellStyle name="Note 2 6 2 6 7 2 2" xfId="37896"/>
    <cellStyle name="Note 2 6 2 6 7 3" xfId="37897"/>
    <cellStyle name="Note 2 6 2 6 7 4" xfId="37898"/>
    <cellStyle name="Note 2 6 2 6 8" xfId="37899"/>
    <cellStyle name="Note 2 6 2 6 8 2" xfId="37900"/>
    <cellStyle name="Note 2 6 2 6 8 2 2" xfId="37901"/>
    <cellStyle name="Note 2 6 2 6 8 3" xfId="37902"/>
    <cellStyle name="Note 2 6 2 6 8 4" xfId="37903"/>
    <cellStyle name="Note 2 6 2 6 9" xfId="37904"/>
    <cellStyle name="Note 2 6 2 6 9 2" xfId="37905"/>
    <cellStyle name="Note 2 6 2 6 9 2 2" xfId="37906"/>
    <cellStyle name="Note 2 6 2 6 9 3" xfId="37907"/>
    <cellStyle name="Note 2 6 2 6 9 4" xfId="37908"/>
    <cellStyle name="Note 2 6 2 7" xfId="37909"/>
    <cellStyle name="Note 2 6 2 7 2" xfId="37910"/>
    <cellStyle name="Note 2 6 2 7 2 2" xfId="37911"/>
    <cellStyle name="Note 2 6 2 7 3" xfId="37912"/>
    <cellStyle name="Note 2 6 2 7 4" xfId="37913"/>
    <cellStyle name="Note 2 6 2 8" xfId="37914"/>
    <cellStyle name="Note 2 6 2 8 2" xfId="37915"/>
    <cellStyle name="Note 2 6 2 8 2 2" xfId="37916"/>
    <cellStyle name="Note 2 6 2 8 3" xfId="37917"/>
    <cellStyle name="Note 2 6 2 8 4" xfId="37918"/>
    <cellStyle name="Note 2 6 2 9" xfId="37919"/>
    <cellStyle name="Note 2 6 2 9 2" xfId="37920"/>
    <cellStyle name="Note 2 6 2 9 2 2" xfId="37921"/>
    <cellStyle name="Note 2 6 2 9 3" xfId="37922"/>
    <cellStyle name="Note 2 6 2 9 4" xfId="37923"/>
    <cellStyle name="Note 2 6 3" xfId="37924"/>
    <cellStyle name="Note 2 6 3 10" xfId="37925"/>
    <cellStyle name="Note 2 6 3 10 2" xfId="37926"/>
    <cellStyle name="Note 2 6 3 10 2 2" xfId="37927"/>
    <cellStyle name="Note 2 6 3 10 3" xfId="37928"/>
    <cellStyle name="Note 2 6 3 10 4" xfId="37929"/>
    <cellStyle name="Note 2 6 3 11" xfId="37930"/>
    <cellStyle name="Note 2 6 3 11 2" xfId="37931"/>
    <cellStyle name="Note 2 6 3 11 2 2" xfId="37932"/>
    <cellStyle name="Note 2 6 3 11 3" xfId="37933"/>
    <cellStyle name="Note 2 6 3 11 4" xfId="37934"/>
    <cellStyle name="Note 2 6 3 12" xfId="37935"/>
    <cellStyle name="Note 2 6 3 12 2" xfId="37936"/>
    <cellStyle name="Note 2 6 3 12 2 2" xfId="37937"/>
    <cellStyle name="Note 2 6 3 12 3" xfId="37938"/>
    <cellStyle name="Note 2 6 3 12 4" xfId="37939"/>
    <cellStyle name="Note 2 6 3 13" xfId="37940"/>
    <cellStyle name="Note 2 6 3 13 2" xfId="37941"/>
    <cellStyle name="Note 2 6 3 13 2 2" xfId="37942"/>
    <cellStyle name="Note 2 6 3 13 3" xfId="37943"/>
    <cellStyle name="Note 2 6 3 13 4" xfId="37944"/>
    <cellStyle name="Note 2 6 3 14" xfId="37945"/>
    <cellStyle name="Note 2 6 3 14 2" xfId="37946"/>
    <cellStyle name="Note 2 6 3 15" xfId="37947"/>
    <cellStyle name="Note 2 6 3 15 2" xfId="37948"/>
    <cellStyle name="Note 2 6 3 16" xfId="37949"/>
    <cellStyle name="Note 2 6 3 17" xfId="37950"/>
    <cellStyle name="Note 2 6 3 2" xfId="37951"/>
    <cellStyle name="Note 2 6 3 2 10" xfId="37952"/>
    <cellStyle name="Note 2 6 3 2 10 2" xfId="37953"/>
    <cellStyle name="Note 2 6 3 2 10 2 2" xfId="37954"/>
    <cellStyle name="Note 2 6 3 2 10 3" xfId="37955"/>
    <cellStyle name="Note 2 6 3 2 10 4" xfId="37956"/>
    <cellStyle name="Note 2 6 3 2 11" xfId="37957"/>
    <cellStyle name="Note 2 6 3 2 11 2" xfId="37958"/>
    <cellStyle name="Note 2 6 3 2 12" xfId="37959"/>
    <cellStyle name="Note 2 6 3 2 12 2" xfId="37960"/>
    <cellStyle name="Note 2 6 3 2 13" xfId="37961"/>
    <cellStyle name="Note 2 6 3 2 14" xfId="37962"/>
    <cellStyle name="Note 2 6 3 2 2" xfId="37963"/>
    <cellStyle name="Note 2 6 3 2 2 2" xfId="37964"/>
    <cellStyle name="Note 2 6 3 2 2 2 2" xfId="37965"/>
    <cellStyle name="Note 2 6 3 2 2 3" xfId="37966"/>
    <cellStyle name="Note 2 6 3 2 2 3 2" xfId="37967"/>
    <cellStyle name="Note 2 6 3 2 2 4" xfId="37968"/>
    <cellStyle name="Note 2 6 3 2 2 5" xfId="37969"/>
    <cellStyle name="Note 2 6 3 2 3" xfId="37970"/>
    <cellStyle name="Note 2 6 3 2 3 2" xfId="37971"/>
    <cellStyle name="Note 2 6 3 2 3 2 2" xfId="37972"/>
    <cellStyle name="Note 2 6 3 2 3 3" xfId="37973"/>
    <cellStyle name="Note 2 6 3 2 3 4" xfId="37974"/>
    <cellStyle name="Note 2 6 3 2 4" xfId="37975"/>
    <cellStyle name="Note 2 6 3 2 4 2" xfId="37976"/>
    <cellStyle name="Note 2 6 3 2 4 2 2" xfId="37977"/>
    <cellStyle name="Note 2 6 3 2 4 3" xfId="37978"/>
    <cellStyle name="Note 2 6 3 2 4 4" xfId="37979"/>
    <cellStyle name="Note 2 6 3 2 5" xfId="37980"/>
    <cellStyle name="Note 2 6 3 2 5 2" xfId="37981"/>
    <cellStyle name="Note 2 6 3 2 5 2 2" xfId="37982"/>
    <cellStyle name="Note 2 6 3 2 5 3" xfId="37983"/>
    <cellStyle name="Note 2 6 3 2 5 4" xfId="37984"/>
    <cellStyle name="Note 2 6 3 2 6" xfId="37985"/>
    <cellStyle name="Note 2 6 3 2 6 2" xfId="37986"/>
    <cellStyle name="Note 2 6 3 2 6 2 2" xfId="37987"/>
    <cellStyle name="Note 2 6 3 2 6 3" xfId="37988"/>
    <cellStyle name="Note 2 6 3 2 6 4" xfId="37989"/>
    <cellStyle name="Note 2 6 3 2 7" xfId="37990"/>
    <cellStyle name="Note 2 6 3 2 7 2" xfId="37991"/>
    <cellStyle name="Note 2 6 3 2 7 2 2" xfId="37992"/>
    <cellStyle name="Note 2 6 3 2 7 3" xfId="37993"/>
    <cellStyle name="Note 2 6 3 2 7 4" xfId="37994"/>
    <cellStyle name="Note 2 6 3 2 8" xfId="37995"/>
    <cellStyle name="Note 2 6 3 2 8 2" xfId="37996"/>
    <cellStyle name="Note 2 6 3 2 8 2 2" xfId="37997"/>
    <cellStyle name="Note 2 6 3 2 8 3" xfId="37998"/>
    <cellStyle name="Note 2 6 3 2 8 4" xfId="37999"/>
    <cellStyle name="Note 2 6 3 2 9" xfId="38000"/>
    <cellStyle name="Note 2 6 3 2 9 2" xfId="38001"/>
    <cellStyle name="Note 2 6 3 2 9 2 2" xfId="38002"/>
    <cellStyle name="Note 2 6 3 2 9 3" xfId="38003"/>
    <cellStyle name="Note 2 6 3 2 9 4" xfId="38004"/>
    <cellStyle name="Note 2 6 3 3" xfId="38005"/>
    <cellStyle name="Note 2 6 3 3 10" xfId="38006"/>
    <cellStyle name="Note 2 6 3 3 10 2" xfId="38007"/>
    <cellStyle name="Note 2 6 3 3 10 2 2" xfId="38008"/>
    <cellStyle name="Note 2 6 3 3 10 3" xfId="38009"/>
    <cellStyle name="Note 2 6 3 3 10 4" xfId="38010"/>
    <cellStyle name="Note 2 6 3 3 11" xfId="38011"/>
    <cellStyle name="Note 2 6 3 3 11 2" xfId="38012"/>
    <cellStyle name="Note 2 6 3 3 12" xfId="38013"/>
    <cellStyle name="Note 2 6 3 3 12 2" xfId="38014"/>
    <cellStyle name="Note 2 6 3 3 13" xfId="38015"/>
    <cellStyle name="Note 2 6 3 3 14" xfId="38016"/>
    <cellStyle name="Note 2 6 3 3 2" xfId="38017"/>
    <cellStyle name="Note 2 6 3 3 2 2" xfId="38018"/>
    <cellStyle name="Note 2 6 3 3 2 2 2" xfId="38019"/>
    <cellStyle name="Note 2 6 3 3 2 3" xfId="38020"/>
    <cellStyle name="Note 2 6 3 3 2 3 2" xfId="38021"/>
    <cellStyle name="Note 2 6 3 3 2 4" xfId="38022"/>
    <cellStyle name="Note 2 6 3 3 2 5" xfId="38023"/>
    <cellStyle name="Note 2 6 3 3 3" xfId="38024"/>
    <cellStyle name="Note 2 6 3 3 3 2" xfId="38025"/>
    <cellStyle name="Note 2 6 3 3 3 2 2" xfId="38026"/>
    <cellStyle name="Note 2 6 3 3 3 3" xfId="38027"/>
    <cellStyle name="Note 2 6 3 3 3 4" xfId="38028"/>
    <cellStyle name="Note 2 6 3 3 4" xfId="38029"/>
    <cellStyle name="Note 2 6 3 3 4 2" xfId="38030"/>
    <cellStyle name="Note 2 6 3 3 4 2 2" xfId="38031"/>
    <cellStyle name="Note 2 6 3 3 4 3" xfId="38032"/>
    <cellStyle name="Note 2 6 3 3 4 4" xfId="38033"/>
    <cellStyle name="Note 2 6 3 3 5" xfId="38034"/>
    <cellStyle name="Note 2 6 3 3 5 2" xfId="38035"/>
    <cellStyle name="Note 2 6 3 3 5 2 2" xfId="38036"/>
    <cellStyle name="Note 2 6 3 3 5 3" xfId="38037"/>
    <cellStyle name="Note 2 6 3 3 5 4" xfId="38038"/>
    <cellStyle name="Note 2 6 3 3 6" xfId="38039"/>
    <cellStyle name="Note 2 6 3 3 6 2" xfId="38040"/>
    <cellStyle name="Note 2 6 3 3 6 2 2" xfId="38041"/>
    <cellStyle name="Note 2 6 3 3 6 3" xfId="38042"/>
    <cellStyle name="Note 2 6 3 3 6 4" xfId="38043"/>
    <cellStyle name="Note 2 6 3 3 7" xfId="38044"/>
    <cellStyle name="Note 2 6 3 3 7 2" xfId="38045"/>
    <cellStyle name="Note 2 6 3 3 7 2 2" xfId="38046"/>
    <cellStyle name="Note 2 6 3 3 7 3" xfId="38047"/>
    <cellStyle name="Note 2 6 3 3 7 4" xfId="38048"/>
    <cellStyle name="Note 2 6 3 3 8" xfId="38049"/>
    <cellStyle name="Note 2 6 3 3 8 2" xfId="38050"/>
    <cellStyle name="Note 2 6 3 3 8 2 2" xfId="38051"/>
    <cellStyle name="Note 2 6 3 3 8 3" xfId="38052"/>
    <cellStyle name="Note 2 6 3 3 8 4" xfId="38053"/>
    <cellStyle name="Note 2 6 3 3 9" xfId="38054"/>
    <cellStyle name="Note 2 6 3 3 9 2" xfId="38055"/>
    <cellStyle name="Note 2 6 3 3 9 2 2" xfId="38056"/>
    <cellStyle name="Note 2 6 3 3 9 3" xfId="38057"/>
    <cellStyle name="Note 2 6 3 3 9 4" xfId="38058"/>
    <cellStyle name="Note 2 6 3 4" xfId="38059"/>
    <cellStyle name="Note 2 6 3 4 10" xfId="38060"/>
    <cellStyle name="Note 2 6 3 4 10 2" xfId="38061"/>
    <cellStyle name="Note 2 6 3 4 11" xfId="38062"/>
    <cellStyle name="Note 2 6 3 4 11 2" xfId="38063"/>
    <cellStyle name="Note 2 6 3 4 12" xfId="38064"/>
    <cellStyle name="Note 2 6 3 4 13" xfId="38065"/>
    <cellStyle name="Note 2 6 3 4 2" xfId="38066"/>
    <cellStyle name="Note 2 6 3 4 2 2" xfId="38067"/>
    <cellStyle name="Note 2 6 3 4 2 2 2" xfId="38068"/>
    <cellStyle name="Note 2 6 3 4 2 3" xfId="38069"/>
    <cellStyle name="Note 2 6 3 4 2 4" xfId="38070"/>
    <cellStyle name="Note 2 6 3 4 3" xfId="38071"/>
    <cellStyle name="Note 2 6 3 4 3 2" xfId="38072"/>
    <cellStyle name="Note 2 6 3 4 3 2 2" xfId="38073"/>
    <cellStyle name="Note 2 6 3 4 3 3" xfId="38074"/>
    <cellStyle name="Note 2 6 3 4 3 4" xfId="38075"/>
    <cellStyle name="Note 2 6 3 4 4" xfId="38076"/>
    <cellStyle name="Note 2 6 3 4 4 2" xfId="38077"/>
    <cellStyle name="Note 2 6 3 4 4 2 2" xfId="38078"/>
    <cellStyle name="Note 2 6 3 4 4 3" xfId="38079"/>
    <cellStyle name="Note 2 6 3 4 4 4" xfId="38080"/>
    <cellStyle name="Note 2 6 3 4 5" xfId="38081"/>
    <cellStyle name="Note 2 6 3 4 5 2" xfId="38082"/>
    <cellStyle name="Note 2 6 3 4 5 2 2" xfId="38083"/>
    <cellStyle name="Note 2 6 3 4 5 3" xfId="38084"/>
    <cellStyle name="Note 2 6 3 4 5 4" xfId="38085"/>
    <cellStyle name="Note 2 6 3 4 6" xfId="38086"/>
    <cellStyle name="Note 2 6 3 4 6 2" xfId="38087"/>
    <cellStyle name="Note 2 6 3 4 6 2 2" xfId="38088"/>
    <cellStyle name="Note 2 6 3 4 6 3" xfId="38089"/>
    <cellStyle name="Note 2 6 3 4 6 4" xfId="38090"/>
    <cellStyle name="Note 2 6 3 4 7" xfId="38091"/>
    <cellStyle name="Note 2 6 3 4 7 2" xfId="38092"/>
    <cellStyle name="Note 2 6 3 4 7 2 2" xfId="38093"/>
    <cellStyle name="Note 2 6 3 4 7 3" xfId="38094"/>
    <cellStyle name="Note 2 6 3 4 7 4" xfId="38095"/>
    <cellStyle name="Note 2 6 3 4 8" xfId="38096"/>
    <cellStyle name="Note 2 6 3 4 8 2" xfId="38097"/>
    <cellStyle name="Note 2 6 3 4 8 2 2" xfId="38098"/>
    <cellStyle name="Note 2 6 3 4 8 3" xfId="38099"/>
    <cellStyle name="Note 2 6 3 4 8 4" xfId="38100"/>
    <cellStyle name="Note 2 6 3 4 9" xfId="38101"/>
    <cellStyle name="Note 2 6 3 4 9 2" xfId="38102"/>
    <cellStyle name="Note 2 6 3 4 9 2 2" xfId="38103"/>
    <cellStyle name="Note 2 6 3 4 9 3" xfId="38104"/>
    <cellStyle name="Note 2 6 3 4 9 4" xfId="38105"/>
    <cellStyle name="Note 2 6 3 5" xfId="38106"/>
    <cellStyle name="Note 2 6 3 5 2" xfId="38107"/>
    <cellStyle name="Note 2 6 3 5 2 2" xfId="38108"/>
    <cellStyle name="Note 2 6 3 5 3" xfId="38109"/>
    <cellStyle name="Note 2 6 3 5 4" xfId="38110"/>
    <cellStyle name="Note 2 6 3 6" xfId="38111"/>
    <cellStyle name="Note 2 6 3 6 2" xfId="38112"/>
    <cellStyle name="Note 2 6 3 6 2 2" xfId="38113"/>
    <cellStyle name="Note 2 6 3 6 3" xfId="38114"/>
    <cellStyle name="Note 2 6 3 6 4" xfId="38115"/>
    <cellStyle name="Note 2 6 3 7" xfId="38116"/>
    <cellStyle name="Note 2 6 3 7 2" xfId="38117"/>
    <cellStyle name="Note 2 6 3 7 2 2" xfId="38118"/>
    <cellStyle name="Note 2 6 3 7 3" xfId="38119"/>
    <cellStyle name="Note 2 6 3 7 4" xfId="38120"/>
    <cellStyle name="Note 2 6 3 8" xfId="38121"/>
    <cellStyle name="Note 2 6 3 8 2" xfId="38122"/>
    <cellStyle name="Note 2 6 3 8 2 2" xfId="38123"/>
    <cellStyle name="Note 2 6 3 8 3" xfId="38124"/>
    <cellStyle name="Note 2 6 3 8 4" xfId="38125"/>
    <cellStyle name="Note 2 6 3 9" xfId="38126"/>
    <cellStyle name="Note 2 6 3 9 2" xfId="38127"/>
    <cellStyle name="Note 2 6 3 9 2 2" xfId="38128"/>
    <cellStyle name="Note 2 6 3 9 3" xfId="38129"/>
    <cellStyle name="Note 2 6 3 9 4" xfId="38130"/>
    <cellStyle name="Note 2 6 4" xfId="38131"/>
    <cellStyle name="Note 2 6 4 10" xfId="38132"/>
    <cellStyle name="Note 2 6 4 10 2" xfId="38133"/>
    <cellStyle name="Note 2 6 4 10 2 2" xfId="38134"/>
    <cellStyle name="Note 2 6 4 10 3" xfId="38135"/>
    <cellStyle name="Note 2 6 4 10 4" xfId="38136"/>
    <cellStyle name="Note 2 6 4 11" xfId="38137"/>
    <cellStyle name="Note 2 6 4 11 2" xfId="38138"/>
    <cellStyle name="Note 2 6 4 11 2 2" xfId="38139"/>
    <cellStyle name="Note 2 6 4 11 3" xfId="38140"/>
    <cellStyle name="Note 2 6 4 11 4" xfId="38141"/>
    <cellStyle name="Note 2 6 4 12" xfId="38142"/>
    <cellStyle name="Note 2 6 4 12 2" xfId="38143"/>
    <cellStyle name="Note 2 6 4 12 2 2" xfId="38144"/>
    <cellStyle name="Note 2 6 4 12 3" xfId="38145"/>
    <cellStyle name="Note 2 6 4 12 4" xfId="38146"/>
    <cellStyle name="Note 2 6 4 13" xfId="38147"/>
    <cellStyle name="Note 2 6 4 13 2" xfId="38148"/>
    <cellStyle name="Note 2 6 4 13 2 2" xfId="38149"/>
    <cellStyle name="Note 2 6 4 13 3" xfId="38150"/>
    <cellStyle name="Note 2 6 4 13 4" xfId="38151"/>
    <cellStyle name="Note 2 6 4 14" xfId="38152"/>
    <cellStyle name="Note 2 6 4 14 2" xfId="38153"/>
    <cellStyle name="Note 2 6 4 15" xfId="38154"/>
    <cellStyle name="Note 2 6 4 15 2" xfId="38155"/>
    <cellStyle name="Note 2 6 4 16" xfId="38156"/>
    <cellStyle name="Note 2 6 4 17" xfId="38157"/>
    <cellStyle name="Note 2 6 4 2" xfId="38158"/>
    <cellStyle name="Note 2 6 4 2 10" xfId="38159"/>
    <cellStyle name="Note 2 6 4 2 10 2" xfId="38160"/>
    <cellStyle name="Note 2 6 4 2 10 2 2" xfId="38161"/>
    <cellStyle name="Note 2 6 4 2 10 3" xfId="38162"/>
    <cellStyle name="Note 2 6 4 2 10 4" xfId="38163"/>
    <cellStyle name="Note 2 6 4 2 11" xfId="38164"/>
    <cellStyle name="Note 2 6 4 2 11 2" xfId="38165"/>
    <cellStyle name="Note 2 6 4 2 12" xfId="38166"/>
    <cellStyle name="Note 2 6 4 2 12 2" xfId="38167"/>
    <cellStyle name="Note 2 6 4 2 13" xfId="38168"/>
    <cellStyle name="Note 2 6 4 2 14" xfId="38169"/>
    <cellStyle name="Note 2 6 4 2 2" xfId="38170"/>
    <cellStyle name="Note 2 6 4 2 2 2" xfId="38171"/>
    <cellStyle name="Note 2 6 4 2 2 2 2" xfId="38172"/>
    <cellStyle name="Note 2 6 4 2 2 3" xfId="38173"/>
    <cellStyle name="Note 2 6 4 2 2 3 2" xfId="38174"/>
    <cellStyle name="Note 2 6 4 2 2 4" xfId="38175"/>
    <cellStyle name="Note 2 6 4 2 2 5" xfId="38176"/>
    <cellStyle name="Note 2 6 4 2 3" xfId="38177"/>
    <cellStyle name="Note 2 6 4 2 3 2" xfId="38178"/>
    <cellStyle name="Note 2 6 4 2 3 2 2" xfId="38179"/>
    <cellStyle name="Note 2 6 4 2 3 3" xfId="38180"/>
    <cellStyle name="Note 2 6 4 2 3 4" xfId="38181"/>
    <cellStyle name="Note 2 6 4 2 4" xfId="38182"/>
    <cellStyle name="Note 2 6 4 2 4 2" xfId="38183"/>
    <cellStyle name="Note 2 6 4 2 4 2 2" xfId="38184"/>
    <cellStyle name="Note 2 6 4 2 4 3" xfId="38185"/>
    <cellStyle name="Note 2 6 4 2 4 4" xfId="38186"/>
    <cellStyle name="Note 2 6 4 2 5" xfId="38187"/>
    <cellStyle name="Note 2 6 4 2 5 2" xfId="38188"/>
    <cellStyle name="Note 2 6 4 2 5 2 2" xfId="38189"/>
    <cellStyle name="Note 2 6 4 2 5 3" xfId="38190"/>
    <cellStyle name="Note 2 6 4 2 5 4" xfId="38191"/>
    <cellStyle name="Note 2 6 4 2 6" xfId="38192"/>
    <cellStyle name="Note 2 6 4 2 6 2" xfId="38193"/>
    <cellStyle name="Note 2 6 4 2 6 2 2" xfId="38194"/>
    <cellStyle name="Note 2 6 4 2 6 3" xfId="38195"/>
    <cellStyle name="Note 2 6 4 2 6 4" xfId="38196"/>
    <cellStyle name="Note 2 6 4 2 7" xfId="38197"/>
    <cellStyle name="Note 2 6 4 2 7 2" xfId="38198"/>
    <cellStyle name="Note 2 6 4 2 7 2 2" xfId="38199"/>
    <cellStyle name="Note 2 6 4 2 7 3" xfId="38200"/>
    <cellStyle name="Note 2 6 4 2 7 4" xfId="38201"/>
    <cellStyle name="Note 2 6 4 2 8" xfId="38202"/>
    <cellStyle name="Note 2 6 4 2 8 2" xfId="38203"/>
    <cellStyle name="Note 2 6 4 2 8 2 2" xfId="38204"/>
    <cellStyle name="Note 2 6 4 2 8 3" xfId="38205"/>
    <cellStyle name="Note 2 6 4 2 8 4" xfId="38206"/>
    <cellStyle name="Note 2 6 4 2 9" xfId="38207"/>
    <cellStyle name="Note 2 6 4 2 9 2" xfId="38208"/>
    <cellStyle name="Note 2 6 4 2 9 2 2" xfId="38209"/>
    <cellStyle name="Note 2 6 4 2 9 3" xfId="38210"/>
    <cellStyle name="Note 2 6 4 2 9 4" xfId="38211"/>
    <cellStyle name="Note 2 6 4 3" xfId="38212"/>
    <cellStyle name="Note 2 6 4 3 10" xfId="38213"/>
    <cellStyle name="Note 2 6 4 3 10 2" xfId="38214"/>
    <cellStyle name="Note 2 6 4 3 10 2 2" xfId="38215"/>
    <cellStyle name="Note 2 6 4 3 10 3" xfId="38216"/>
    <cellStyle name="Note 2 6 4 3 10 4" xfId="38217"/>
    <cellStyle name="Note 2 6 4 3 11" xfId="38218"/>
    <cellStyle name="Note 2 6 4 3 11 2" xfId="38219"/>
    <cellStyle name="Note 2 6 4 3 12" xfId="38220"/>
    <cellStyle name="Note 2 6 4 3 12 2" xfId="38221"/>
    <cellStyle name="Note 2 6 4 3 13" xfId="38222"/>
    <cellStyle name="Note 2 6 4 3 14" xfId="38223"/>
    <cellStyle name="Note 2 6 4 3 2" xfId="38224"/>
    <cellStyle name="Note 2 6 4 3 2 2" xfId="38225"/>
    <cellStyle name="Note 2 6 4 3 2 2 2" xfId="38226"/>
    <cellStyle name="Note 2 6 4 3 2 3" xfId="38227"/>
    <cellStyle name="Note 2 6 4 3 2 3 2" xfId="38228"/>
    <cellStyle name="Note 2 6 4 3 2 4" xfId="38229"/>
    <cellStyle name="Note 2 6 4 3 2 5" xfId="38230"/>
    <cellStyle name="Note 2 6 4 3 3" xfId="38231"/>
    <cellStyle name="Note 2 6 4 3 3 2" xfId="38232"/>
    <cellStyle name="Note 2 6 4 3 3 2 2" xfId="38233"/>
    <cellStyle name="Note 2 6 4 3 3 3" xfId="38234"/>
    <cellStyle name="Note 2 6 4 3 3 4" xfId="38235"/>
    <cellStyle name="Note 2 6 4 3 4" xfId="38236"/>
    <cellStyle name="Note 2 6 4 3 4 2" xfId="38237"/>
    <cellStyle name="Note 2 6 4 3 4 2 2" xfId="38238"/>
    <cellStyle name="Note 2 6 4 3 4 3" xfId="38239"/>
    <cellStyle name="Note 2 6 4 3 4 4" xfId="38240"/>
    <cellStyle name="Note 2 6 4 3 5" xfId="38241"/>
    <cellStyle name="Note 2 6 4 3 5 2" xfId="38242"/>
    <cellStyle name="Note 2 6 4 3 5 2 2" xfId="38243"/>
    <cellStyle name="Note 2 6 4 3 5 3" xfId="38244"/>
    <cellStyle name="Note 2 6 4 3 5 4" xfId="38245"/>
    <cellStyle name="Note 2 6 4 3 6" xfId="38246"/>
    <cellStyle name="Note 2 6 4 3 6 2" xfId="38247"/>
    <cellStyle name="Note 2 6 4 3 6 2 2" xfId="38248"/>
    <cellStyle name="Note 2 6 4 3 6 3" xfId="38249"/>
    <cellStyle name="Note 2 6 4 3 6 4" xfId="38250"/>
    <cellStyle name="Note 2 6 4 3 7" xfId="38251"/>
    <cellStyle name="Note 2 6 4 3 7 2" xfId="38252"/>
    <cellStyle name="Note 2 6 4 3 7 2 2" xfId="38253"/>
    <cellStyle name="Note 2 6 4 3 7 3" xfId="38254"/>
    <cellStyle name="Note 2 6 4 3 7 4" xfId="38255"/>
    <cellStyle name="Note 2 6 4 3 8" xfId="38256"/>
    <cellStyle name="Note 2 6 4 3 8 2" xfId="38257"/>
    <cellStyle name="Note 2 6 4 3 8 2 2" xfId="38258"/>
    <cellStyle name="Note 2 6 4 3 8 3" xfId="38259"/>
    <cellStyle name="Note 2 6 4 3 8 4" xfId="38260"/>
    <cellStyle name="Note 2 6 4 3 9" xfId="38261"/>
    <cellStyle name="Note 2 6 4 3 9 2" xfId="38262"/>
    <cellStyle name="Note 2 6 4 3 9 2 2" xfId="38263"/>
    <cellStyle name="Note 2 6 4 3 9 3" xfId="38264"/>
    <cellStyle name="Note 2 6 4 3 9 4" xfId="38265"/>
    <cellStyle name="Note 2 6 4 4" xfId="38266"/>
    <cellStyle name="Note 2 6 4 4 10" xfId="38267"/>
    <cellStyle name="Note 2 6 4 4 10 2" xfId="38268"/>
    <cellStyle name="Note 2 6 4 4 11" xfId="38269"/>
    <cellStyle name="Note 2 6 4 4 11 2" xfId="38270"/>
    <cellStyle name="Note 2 6 4 4 12" xfId="38271"/>
    <cellStyle name="Note 2 6 4 4 13" xfId="38272"/>
    <cellStyle name="Note 2 6 4 4 2" xfId="38273"/>
    <cellStyle name="Note 2 6 4 4 2 2" xfId="38274"/>
    <cellStyle name="Note 2 6 4 4 2 2 2" xfId="38275"/>
    <cellStyle name="Note 2 6 4 4 2 3" xfId="38276"/>
    <cellStyle name="Note 2 6 4 4 2 4" xfId="38277"/>
    <cellStyle name="Note 2 6 4 4 3" xfId="38278"/>
    <cellStyle name="Note 2 6 4 4 3 2" xfId="38279"/>
    <cellStyle name="Note 2 6 4 4 3 2 2" xfId="38280"/>
    <cellStyle name="Note 2 6 4 4 3 3" xfId="38281"/>
    <cellStyle name="Note 2 6 4 4 3 4" xfId="38282"/>
    <cellStyle name="Note 2 6 4 4 4" xfId="38283"/>
    <cellStyle name="Note 2 6 4 4 4 2" xfId="38284"/>
    <cellStyle name="Note 2 6 4 4 4 2 2" xfId="38285"/>
    <cellStyle name="Note 2 6 4 4 4 3" xfId="38286"/>
    <cellStyle name="Note 2 6 4 4 4 4" xfId="38287"/>
    <cellStyle name="Note 2 6 4 4 5" xfId="38288"/>
    <cellStyle name="Note 2 6 4 4 5 2" xfId="38289"/>
    <cellStyle name="Note 2 6 4 4 5 2 2" xfId="38290"/>
    <cellStyle name="Note 2 6 4 4 5 3" xfId="38291"/>
    <cellStyle name="Note 2 6 4 4 5 4" xfId="38292"/>
    <cellStyle name="Note 2 6 4 4 6" xfId="38293"/>
    <cellStyle name="Note 2 6 4 4 6 2" xfId="38294"/>
    <cellStyle name="Note 2 6 4 4 6 2 2" xfId="38295"/>
    <cellStyle name="Note 2 6 4 4 6 3" xfId="38296"/>
    <cellStyle name="Note 2 6 4 4 6 4" xfId="38297"/>
    <cellStyle name="Note 2 6 4 4 7" xfId="38298"/>
    <cellStyle name="Note 2 6 4 4 7 2" xfId="38299"/>
    <cellStyle name="Note 2 6 4 4 7 2 2" xfId="38300"/>
    <cellStyle name="Note 2 6 4 4 7 3" xfId="38301"/>
    <cellStyle name="Note 2 6 4 4 7 4" xfId="38302"/>
    <cellStyle name="Note 2 6 4 4 8" xfId="38303"/>
    <cellStyle name="Note 2 6 4 4 8 2" xfId="38304"/>
    <cellStyle name="Note 2 6 4 4 8 2 2" xfId="38305"/>
    <cellStyle name="Note 2 6 4 4 8 3" xfId="38306"/>
    <cellStyle name="Note 2 6 4 4 8 4" xfId="38307"/>
    <cellStyle name="Note 2 6 4 4 9" xfId="38308"/>
    <cellStyle name="Note 2 6 4 4 9 2" xfId="38309"/>
    <cellStyle name="Note 2 6 4 4 9 2 2" xfId="38310"/>
    <cellStyle name="Note 2 6 4 4 9 3" xfId="38311"/>
    <cellStyle name="Note 2 6 4 4 9 4" xfId="38312"/>
    <cellStyle name="Note 2 6 4 5" xfId="38313"/>
    <cellStyle name="Note 2 6 4 5 2" xfId="38314"/>
    <cellStyle name="Note 2 6 4 5 2 2" xfId="38315"/>
    <cellStyle name="Note 2 6 4 5 3" xfId="38316"/>
    <cellStyle name="Note 2 6 4 5 4" xfId="38317"/>
    <cellStyle name="Note 2 6 4 6" xfId="38318"/>
    <cellStyle name="Note 2 6 4 6 2" xfId="38319"/>
    <cellStyle name="Note 2 6 4 6 2 2" xfId="38320"/>
    <cellStyle name="Note 2 6 4 6 3" xfId="38321"/>
    <cellStyle name="Note 2 6 4 6 4" xfId="38322"/>
    <cellStyle name="Note 2 6 4 7" xfId="38323"/>
    <cellStyle name="Note 2 6 4 7 2" xfId="38324"/>
    <cellStyle name="Note 2 6 4 7 2 2" xfId="38325"/>
    <cellStyle name="Note 2 6 4 7 3" xfId="38326"/>
    <cellStyle name="Note 2 6 4 7 4" xfId="38327"/>
    <cellStyle name="Note 2 6 4 8" xfId="38328"/>
    <cellStyle name="Note 2 6 4 8 2" xfId="38329"/>
    <cellStyle name="Note 2 6 4 8 2 2" xfId="38330"/>
    <cellStyle name="Note 2 6 4 8 3" xfId="38331"/>
    <cellStyle name="Note 2 6 4 8 4" xfId="38332"/>
    <cellStyle name="Note 2 6 4 9" xfId="38333"/>
    <cellStyle name="Note 2 6 4 9 2" xfId="38334"/>
    <cellStyle name="Note 2 6 4 9 2 2" xfId="38335"/>
    <cellStyle name="Note 2 6 4 9 3" xfId="38336"/>
    <cellStyle name="Note 2 6 4 9 4" xfId="38337"/>
    <cellStyle name="Note 2 6 5" xfId="38338"/>
    <cellStyle name="Note 2 6 5 10" xfId="38339"/>
    <cellStyle name="Note 2 6 5 10 2" xfId="38340"/>
    <cellStyle name="Note 2 6 5 10 2 2" xfId="38341"/>
    <cellStyle name="Note 2 6 5 10 3" xfId="38342"/>
    <cellStyle name="Note 2 6 5 10 4" xfId="38343"/>
    <cellStyle name="Note 2 6 5 11" xfId="38344"/>
    <cellStyle name="Note 2 6 5 12" xfId="38345"/>
    <cellStyle name="Note 2 6 5 2" xfId="38346"/>
    <cellStyle name="Note 2 6 5 2 2" xfId="38347"/>
    <cellStyle name="Note 2 6 5 2 2 2" xfId="38348"/>
    <cellStyle name="Note 2 6 5 2 3" xfId="38349"/>
    <cellStyle name="Note 2 6 5 2 3 2" xfId="38350"/>
    <cellStyle name="Note 2 6 5 2 4" xfId="38351"/>
    <cellStyle name="Note 2 6 5 2 5" xfId="38352"/>
    <cellStyle name="Note 2 6 5 3" xfId="38353"/>
    <cellStyle name="Note 2 6 5 3 2" xfId="38354"/>
    <cellStyle name="Note 2 6 5 3 2 2" xfId="38355"/>
    <cellStyle name="Note 2 6 5 3 3" xfId="38356"/>
    <cellStyle name="Note 2 6 5 3 4" xfId="38357"/>
    <cellStyle name="Note 2 6 5 4" xfId="38358"/>
    <cellStyle name="Note 2 6 5 4 2" xfId="38359"/>
    <cellStyle name="Note 2 6 5 4 2 2" xfId="38360"/>
    <cellStyle name="Note 2 6 5 4 3" xfId="38361"/>
    <cellStyle name="Note 2 6 5 4 4" xfId="38362"/>
    <cellStyle name="Note 2 6 5 5" xfId="38363"/>
    <cellStyle name="Note 2 6 5 5 2" xfId="38364"/>
    <cellStyle name="Note 2 6 5 5 2 2" xfId="38365"/>
    <cellStyle name="Note 2 6 5 5 3" xfId="38366"/>
    <cellStyle name="Note 2 6 5 5 4" xfId="38367"/>
    <cellStyle name="Note 2 6 5 6" xfId="38368"/>
    <cellStyle name="Note 2 6 5 6 2" xfId="38369"/>
    <cellStyle name="Note 2 6 5 6 2 2" xfId="38370"/>
    <cellStyle name="Note 2 6 5 6 3" xfId="38371"/>
    <cellStyle name="Note 2 6 5 6 4" xfId="38372"/>
    <cellStyle name="Note 2 6 5 7" xfId="38373"/>
    <cellStyle name="Note 2 6 5 7 2" xfId="38374"/>
    <cellStyle name="Note 2 6 5 7 2 2" xfId="38375"/>
    <cellStyle name="Note 2 6 5 7 3" xfId="38376"/>
    <cellStyle name="Note 2 6 5 7 4" xfId="38377"/>
    <cellStyle name="Note 2 6 5 8" xfId="38378"/>
    <cellStyle name="Note 2 6 5 8 2" xfId="38379"/>
    <cellStyle name="Note 2 6 5 8 2 2" xfId="38380"/>
    <cellStyle name="Note 2 6 5 8 3" xfId="38381"/>
    <cellStyle name="Note 2 6 5 8 4" xfId="38382"/>
    <cellStyle name="Note 2 6 5 9" xfId="38383"/>
    <cellStyle name="Note 2 6 5 9 2" xfId="38384"/>
    <cellStyle name="Note 2 6 5 9 2 2" xfId="38385"/>
    <cellStyle name="Note 2 6 5 9 3" xfId="38386"/>
    <cellStyle name="Note 2 6 5 9 4" xfId="38387"/>
    <cellStyle name="Note 2 6 6" xfId="38388"/>
    <cellStyle name="Note 2 6 6 10" xfId="38389"/>
    <cellStyle name="Note 2 6 6 10 2" xfId="38390"/>
    <cellStyle name="Note 2 6 6 10 2 2" xfId="38391"/>
    <cellStyle name="Note 2 6 6 10 3" xfId="38392"/>
    <cellStyle name="Note 2 6 6 10 4" xfId="38393"/>
    <cellStyle name="Note 2 6 6 11" xfId="38394"/>
    <cellStyle name="Note 2 6 6 11 2" xfId="38395"/>
    <cellStyle name="Note 2 6 6 12" xfId="38396"/>
    <cellStyle name="Note 2 6 6 12 2" xfId="38397"/>
    <cellStyle name="Note 2 6 6 13" xfId="38398"/>
    <cellStyle name="Note 2 6 6 14" xfId="38399"/>
    <cellStyle name="Note 2 6 6 2" xfId="38400"/>
    <cellStyle name="Note 2 6 6 2 2" xfId="38401"/>
    <cellStyle name="Note 2 6 6 2 2 2" xfId="38402"/>
    <cellStyle name="Note 2 6 6 2 3" xfId="38403"/>
    <cellStyle name="Note 2 6 6 2 3 2" xfId="38404"/>
    <cellStyle name="Note 2 6 6 2 4" xfId="38405"/>
    <cellStyle name="Note 2 6 6 2 5" xfId="38406"/>
    <cellStyle name="Note 2 6 6 3" xfId="38407"/>
    <cellStyle name="Note 2 6 6 3 2" xfId="38408"/>
    <cellStyle name="Note 2 6 6 3 2 2" xfId="38409"/>
    <cellStyle name="Note 2 6 6 3 3" xfId="38410"/>
    <cellStyle name="Note 2 6 6 3 4" xfId="38411"/>
    <cellStyle name="Note 2 6 6 4" xfId="38412"/>
    <cellStyle name="Note 2 6 6 4 2" xfId="38413"/>
    <cellStyle name="Note 2 6 6 4 2 2" xfId="38414"/>
    <cellStyle name="Note 2 6 6 4 3" xfId="38415"/>
    <cellStyle name="Note 2 6 6 4 4" xfId="38416"/>
    <cellStyle name="Note 2 6 6 5" xfId="38417"/>
    <cellStyle name="Note 2 6 6 5 2" xfId="38418"/>
    <cellStyle name="Note 2 6 6 5 2 2" xfId="38419"/>
    <cellStyle name="Note 2 6 6 5 3" xfId="38420"/>
    <cellStyle name="Note 2 6 6 5 4" xfId="38421"/>
    <cellStyle name="Note 2 6 6 6" xfId="38422"/>
    <cellStyle name="Note 2 6 6 6 2" xfId="38423"/>
    <cellStyle name="Note 2 6 6 6 2 2" xfId="38424"/>
    <cellStyle name="Note 2 6 6 6 3" xfId="38425"/>
    <cellStyle name="Note 2 6 6 6 4" xfId="38426"/>
    <cellStyle name="Note 2 6 6 7" xfId="38427"/>
    <cellStyle name="Note 2 6 6 7 2" xfId="38428"/>
    <cellStyle name="Note 2 6 6 7 2 2" xfId="38429"/>
    <cellStyle name="Note 2 6 6 7 3" xfId="38430"/>
    <cellStyle name="Note 2 6 6 7 4" xfId="38431"/>
    <cellStyle name="Note 2 6 6 8" xfId="38432"/>
    <cellStyle name="Note 2 6 6 8 2" xfId="38433"/>
    <cellStyle name="Note 2 6 6 8 2 2" xfId="38434"/>
    <cellStyle name="Note 2 6 6 8 3" xfId="38435"/>
    <cellStyle name="Note 2 6 6 8 4" xfId="38436"/>
    <cellStyle name="Note 2 6 6 9" xfId="38437"/>
    <cellStyle name="Note 2 6 6 9 2" xfId="38438"/>
    <cellStyle name="Note 2 6 6 9 2 2" xfId="38439"/>
    <cellStyle name="Note 2 6 6 9 3" xfId="38440"/>
    <cellStyle name="Note 2 6 6 9 4" xfId="38441"/>
    <cellStyle name="Note 2 6 7" xfId="38442"/>
    <cellStyle name="Note 2 6 7 10" xfId="38443"/>
    <cellStyle name="Note 2 6 7 10 2" xfId="38444"/>
    <cellStyle name="Note 2 6 7 11" xfId="38445"/>
    <cellStyle name="Note 2 6 7 11 2" xfId="38446"/>
    <cellStyle name="Note 2 6 7 12" xfId="38447"/>
    <cellStyle name="Note 2 6 7 13" xfId="38448"/>
    <cellStyle name="Note 2 6 7 2" xfId="38449"/>
    <cellStyle name="Note 2 6 7 2 2" xfId="38450"/>
    <cellStyle name="Note 2 6 7 2 2 2" xfId="38451"/>
    <cellStyle name="Note 2 6 7 2 3" xfId="38452"/>
    <cellStyle name="Note 2 6 7 2 4" xfId="38453"/>
    <cellStyle name="Note 2 6 7 3" xfId="38454"/>
    <cellStyle name="Note 2 6 7 3 2" xfId="38455"/>
    <cellStyle name="Note 2 6 7 3 2 2" xfId="38456"/>
    <cellStyle name="Note 2 6 7 3 3" xfId="38457"/>
    <cellStyle name="Note 2 6 7 3 4" xfId="38458"/>
    <cellStyle name="Note 2 6 7 4" xfId="38459"/>
    <cellStyle name="Note 2 6 7 4 2" xfId="38460"/>
    <cellStyle name="Note 2 6 7 4 2 2" xfId="38461"/>
    <cellStyle name="Note 2 6 7 4 3" xfId="38462"/>
    <cellStyle name="Note 2 6 7 4 4" xfId="38463"/>
    <cellStyle name="Note 2 6 7 5" xfId="38464"/>
    <cellStyle name="Note 2 6 7 5 2" xfId="38465"/>
    <cellStyle name="Note 2 6 7 5 2 2" xfId="38466"/>
    <cellStyle name="Note 2 6 7 5 3" xfId="38467"/>
    <cellStyle name="Note 2 6 7 5 4" xfId="38468"/>
    <cellStyle name="Note 2 6 7 6" xfId="38469"/>
    <cellStyle name="Note 2 6 7 6 2" xfId="38470"/>
    <cellStyle name="Note 2 6 7 6 2 2" xfId="38471"/>
    <cellStyle name="Note 2 6 7 6 3" xfId="38472"/>
    <cellStyle name="Note 2 6 7 6 4" xfId="38473"/>
    <cellStyle name="Note 2 6 7 7" xfId="38474"/>
    <cellStyle name="Note 2 6 7 7 2" xfId="38475"/>
    <cellStyle name="Note 2 6 7 7 2 2" xfId="38476"/>
    <cellStyle name="Note 2 6 7 7 3" xfId="38477"/>
    <cellStyle name="Note 2 6 7 7 4" xfId="38478"/>
    <cellStyle name="Note 2 6 7 8" xfId="38479"/>
    <cellStyle name="Note 2 6 7 8 2" xfId="38480"/>
    <cellStyle name="Note 2 6 7 8 2 2" xfId="38481"/>
    <cellStyle name="Note 2 6 7 8 3" xfId="38482"/>
    <cellStyle name="Note 2 6 7 8 4" xfId="38483"/>
    <cellStyle name="Note 2 6 7 9" xfId="38484"/>
    <cellStyle name="Note 2 6 7 9 2" xfId="38485"/>
    <cellStyle name="Note 2 6 7 9 2 2" xfId="38486"/>
    <cellStyle name="Note 2 6 7 9 3" xfId="38487"/>
    <cellStyle name="Note 2 6 7 9 4" xfId="38488"/>
    <cellStyle name="Note 2 6 8" xfId="38489"/>
    <cellStyle name="Note 2 6 8 2" xfId="38490"/>
    <cellStyle name="Note 2 6 8 2 2" xfId="38491"/>
    <cellStyle name="Note 2 6 8 3" xfId="38492"/>
    <cellStyle name="Note 2 6 8 4" xfId="38493"/>
    <cellStyle name="Note 2 6 9" xfId="38494"/>
    <cellStyle name="Note 2 6 9 2" xfId="38495"/>
    <cellStyle name="Note 2 6 9 2 2" xfId="38496"/>
    <cellStyle name="Note 2 6 9 3" xfId="38497"/>
    <cellStyle name="Note 2 6 9 4" xfId="38498"/>
    <cellStyle name="Note 2 7" xfId="38499"/>
    <cellStyle name="Note 2 7 10" xfId="38500"/>
    <cellStyle name="Note 2 7 10 2" xfId="38501"/>
    <cellStyle name="Note 2 7 10 2 2" xfId="38502"/>
    <cellStyle name="Note 2 7 10 3" xfId="38503"/>
    <cellStyle name="Note 2 7 10 4" xfId="38504"/>
    <cellStyle name="Note 2 7 11" xfId="38505"/>
    <cellStyle name="Note 2 7 11 2" xfId="38506"/>
    <cellStyle name="Note 2 7 11 2 2" xfId="38507"/>
    <cellStyle name="Note 2 7 11 3" xfId="38508"/>
    <cellStyle name="Note 2 7 11 4" xfId="38509"/>
    <cellStyle name="Note 2 7 12" xfId="38510"/>
    <cellStyle name="Note 2 7 12 2" xfId="38511"/>
    <cellStyle name="Note 2 7 12 2 2" xfId="38512"/>
    <cellStyle name="Note 2 7 12 3" xfId="38513"/>
    <cellStyle name="Note 2 7 12 4" xfId="38514"/>
    <cellStyle name="Note 2 7 13" xfId="38515"/>
    <cellStyle name="Note 2 7 13 2" xfId="38516"/>
    <cellStyle name="Note 2 7 13 2 2" xfId="38517"/>
    <cellStyle name="Note 2 7 13 3" xfId="38518"/>
    <cellStyle name="Note 2 7 13 4" xfId="38519"/>
    <cellStyle name="Note 2 7 14" xfId="38520"/>
    <cellStyle name="Note 2 7 14 2" xfId="38521"/>
    <cellStyle name="Note 2 7 15" xfId="38522"/>
    <cellStyle name="Note 2 7 15 2" xfId="38523"/>
    <cellStyle name="Note 2 7 16" xfId="38524"/>
    <cellStyle name="Note 2 7 17" xfId="38525"/>
    <cellStyle name="Note 2 7 2" xfId="38526"/>
    <cellStyle name="Note 2 7 2 10" xfId="38527"/>
    <cellStyle name="Note 2 7 2 10 2" xfId="38528"/>
    <cellStyle name="Note 2 7 2 10 2 2" xfId="38529"/>
    <cellStyle name="Note 2 7 2 10 3" xfId="38530"/>
    <cellStyle name="Note 2 7 2 10 4" xfId="38531"/>
    <cellStyle name="Note 2 7 2 11" xfId="38532"/>
    <cellStyle name="Note 2 7 2 11 2" xfId="38533"/>
    <cellStyle name="Note 2 7 2 12" xfId="38534"/>
    <cellStyle name="Note 2 7 2 12 2" xfId="38535"/>
    <cellStyle name="Note 2 7 2 13" xfId="38536"/>
    <cellStyle name="Note 2 7 2 14" xfId="38537"/>
    <cellStyle name="Note 2 7 2 2" xfId="38538"/>
    <cellStyle name="Note 2 7 2 2 2" xfId="38539"/>
    <cellStyle name="Note 2 7 2 2 2 2" xfId="38540"/>
    <cellStyle name="Note 2 7 2 2 3" xfId="38541"/>
    <cellStyle name="Note 2 7 2 2 3 2" xfId="38542"/>
    <cellStyle name="Note 2 7 2 2 4" xfId="38543"/>
    <cellStyle name="Note 2 7 2 2 5" xfId="38544"/>
    <cellStyle name="Note 2 7 2 3" xfId="38545"/>
    <cellStyle name="Note 2 7 2 3 2" xfId="38546"/>
    <cellStyle name="Note 2 7 2 3 2 2" xfId="38547"/>
    <cellStyle name="Note 2 7 2 3 3" xfId="38548"/>
    <cellStyle name="Note 2 7 2 3 4" xfId="38549"/>
    <cellStyle name="Note 2 7 2 4" xfId="38550"/>
    <cellStyle name="Note 2 7 2 4 2" xfId="38551"/>
    <cellStyle name="Note 2 7 2 4 2 2" xfId="38552"/>
    <cellStyle name="Note 2 7 2 4 3" xfId="38553"/>
    <cellStyle name="Note 2 7 2 4 4" xfId="38554"/>
    <cellStyle name="Note 2 7 2 5" xfId="38555"/>
    <cellStyle name="Note 2 7 2 5 2" xfId="38556"/>
    <cellStyle name="Note 2 7 2 5 2 2" xfId="38557"/>
    <cellStyle name="Note 2 7 2 5 3" xfId="38558"/>
    <cellStyle name="Note 2 7 2 5 4" xfId="38559"/>
    <cellStyle name="Note 2 7 2 6" xfId="38560"/>
    <cellStyle name="Note 2 7 2 6 2" xfId="38561"/>
    <cellStyle name="Note 2 7 2 6 2 2" xfId="38562"/>
    <cellStyle name="Note 2 7 2 6 3" xfId="38563"/>
    <cellStyle name="Note 2 7 2 6 4" xfId="38564"/>
    <cellStyle name="Note 2 7 2 7" xfId="38565"/>
    <cellStyle name="Note 2 7 2 7 2" xfId="38566"/>
    <cellStyle name="Note 2 7 2 7 2 2" xfId="38567"/>
    <cellStyle name="Note 2 7 2 7 3" xfId="38568"/>
    <cellStyle name="Note 2 7 2 7 4" xfId="38569"/>
    <cellStyle name="Note 2 7 2 8" xfId="38570"/>
    <cellStyle name="Note 2 7 2 8 2" xfId="38571"/>
    <cellStyle name="Note 2 7 2 8 2 2" xfId="38572"/>
    <cellStyle name="Note 2 7 2 8 3" xfId="38573"/>
    <cellStyle name="Note 2 7 2 8 4" xfId="38574"/>
    <cellStyle name="Note 2 7 2 9" xfId="38575"/>
    <cellStyle name="Note 2 7 2 9 2" xfId="38576"/>
    <cellStyle name="Note 2 7 2 9 2 2" xfId="38577"/>
    <cellStyle name="Note 2 7 2 9 3" xfId="38578"/>
    <cellStyle name="Note 2 7 2 9 4" xfId="38579"/>
    <cellStyle name="Note 2 7 3" xfId="38580"/>
    <cellStyle name="Note 2 7 3 10" xfId="38581"/>
    <cellStyle name="Note 2 7 3 10 2" xfId="38582"/>
    <cellStyle name="Note 2 7 3 10 2 2" xfId="38583"/>
    <cellStyle name="Note 2 7 3 10 3" xfId="38584"/>
    <cellStyle name="Note 2 7 3 10 4" xfId="38585"/>
    <cellStyle name="Note 2 7 3 11" xfId="38586"/>
    <cellStyle name="Note 2 7 3 11 2" xfId="38587"/>
    <cellStyle name="Note 2 7 3 12" xfId="38588"/>
    <cellStyle name="Note 2 7 3 12 2" xfId="38589"/>
    <cellStyle name="Note 2 7 3 13" xfId="38590"/>
    <cellStyle name="Note 2 7 3 14" xfId="38591"/>
    <cellStyle name="Note 2 7 3 2" xfId="38592"/>
    <cellStyle name="Note 2 7 3 2 2" xfId="38593"/>
    <cellStyle name="Note 2 7 3 2 2 2" xfId="38594"/>
    <cellStyle name="Note 2 7 3 2 3" xfId="38595"/>
    <cellStyle name="Note 2 7 3 2 3 2" xfId="38596"/>
    <cellStyle name="Note 2 7 3 2 4" xfId="38597"/>
    <cellStyle name="Note 2 7 3 2 5" xfId="38598"/>
    <cellStyle name="Note 2 7 3 3" xfId="38599"/>
    <cellStyle name="Note 2 7 3 3 2" xfId="38600"/>
    <cellStyle name="Note 2 7 3 3 2 2" xfId="38601"/>
    <cellStyle name="Note 2 7 3 3 3" xfId="38602"/>
    <cellStyle name="Note 2 7 3 3 4" xfId="38603"/>
    <cellStyle name="Note 2 7 3 4" xfId="38604"/>
    <cellStyle name="Note 2 7 3 4 2" xfId="38605"/>
    <cellStyle name="Note 2 7 3 4 2 2" xfId="38606"/>
    <cellStyle name="Note 2 7 3 4 3" xfId="38607"/>
    <cellStyle name="Note 2 7 3 4 4" xfId="38608"/>
    <cellStyle name="Note 2 7 3 5" xfId="38609"/>
    <cellStyle name="Note 2 7 3 5 2" xfId="38610"/>
    <cellStyle name="Note 2 7 3 5 2 2" xfId="38611"/>
    <cellStyle name="Note 2 7 3 5 3" xfId="38612"/>
    <cellStyle name="Note 2 7 3 5 4" xfId="38613"/>
    <cellStyle name="Note 2 7 3 6" xfId="38614"/>
    <cellStyle name="Note 2 7 3 6 2" xfId="38615"/>
    <cellStyle name="Note 2 7 3 6 2 2" xfId="38616"/>
    <cellStyle name="Note 2 7 3 6 3" xfId="38617"/>
    <cellStyle name="Note 2 7 3 6 4" xfId="38618"/>
    <cellStyle name="Note 2 7 3 7" xfId="38619"/>
    <cellStyle name="Note 2 7 3 7 2" xfId="38620"/>
    <cellStyle name="Note 2 7 3 7 2 2" xfId="38621"/>
    <cellStyle name="Note 2 7 3 7 3" xfId="38622"/>
    <cellStyle name="Note 2 7 3 7 4" xfId="38623"/>
    <cellStyle name="Note 2 7 3 8" xfId="38624"/>
    <cellStyle name="Note 2 7 3 8 2" xfId="38625"/>
    <cellStyle name="Note 2 7 3 8 2 2" xfId="38626"/>
    <cellStyle name="Note 2 7 3 8 3" xfId="38627"/>
    <cellStyle name="Note 2 7 3 8 4" xfId="38628"/>
    <cellStyle name="Note 2 7 3 9" xfId="38629"/>
    <cellStyle name="Note 2 7 3 9 2" xfId="38630"/>
    <cellStyle name="Note 2 7 3 9 2 2" xfId="38631"/>
    <cellStyle name="Note 2 7 3 9 3" xfId="38632"/>
    <cellStyle name="Note 2 7 3 9 4" xfId="38633"/>
    <cellStyle name="Note 2 7 4" xfId="38634"/>
    <cellStyle name="Note 2 7 4 10" xfId="38635"/>
    <cellStyle name="Note 2 7 4 10 2" xfId="38636"/>
    <cellStyle name="Note 2 7 4 11" xfId="38637"/>
    <cellStyle name="Note 2 7 4 11 2" xfId="38638"/>
    <cellStyle name="Note 2 7 4 12" xfId="38639"/>
    <cellStyle name="Note 2 7 4 13" xfId="38640"/>
    <cellStyle name="Note 2 7 4 2" xfId="38641"/>
    <cellStyle name="Note 2 7 4 2 2" xfId="38642"/>
    <cellStyle name="Note 2 7 4 2 2 2" xfId="38643"/>
    <cellStyle name="Note 2 7 4 2 3" xfId="38644"/>
    <cellStyle name="Note 2 7 4 2 4" xfId="38645"/>
    <cellStyle name="Note 2 7 4 3" xfId="38646"/>
    <cellStyle name="Note 2 7 4 3 2" xfId="38647"/>
    <cellStyle name="Note 2 7 4 3 2 2" xfId="38648"/>
    <cellStyle name="Note 2 7 4 3 3" xfId="38649"/>
    <cellStyle name="Note 2 7 4 3 4" xfId="38650"/>
    <cellStyle name="Note 2 7 4 4" xfId="38651"/>
    <cellStyle name="Note 2 7 4 4 2" xfId="38652"/>
    <cellStyle name="Note 2 7 4 4 2 2" xfId="38653"/>
    <cellStyle name="Note 2 7 4 4 3" xfId="38654"/>
    <cellStyle name="Note 2 7 4 4 4" xfId="38655"/>
    <cellStyle name="Note 2 7 4 5" xfId="38656"/>
    <cellStyle name="Note 2 7 4 5 2" xfId="38657"/>
    <cellStyle name="Note 2 7 4 5 2 2" xfId="38658"/>
    <cellStyle name="Note 2 7 4 5 3" xfId="38659"/>
    <cellStyle name="Note 2 7 4 5 4" xfId="38660"/>
    <cellStyle name="Note 2 7 4 6" xfId="38661"/>
    <cellStyle name="Note 2 7 4 6 2" xfId="38662"/>
    <cellStyle name="Note 2 7 4 6 2 2" xfId="38663"/>
    <cellStyle name="Note 2 7 4 6 3" xfId="38664"/>
    <cellStyle name="Note 2 7 4 6 4" xfId="38665"/>
    <cellStyle name="Note 2 7 4 7" xfId="38666"/>
    <cellStyle name="Note 2 7 4 7 2" xfId="38667"/>
    <cellStyle name="Note 2 7 4 7 2 2" xfId="38668"/>
    <cellStyle name="Note 2 7 4 7 3" xfId="38669"/>
    <cellStyle name="Note 2 7 4 7 4" xfId="38670"/>
    <cellStyle name="Note 2 7 4 8" xfId="38671"/>
    <cellStyle name="Note 2 7 4 8 2" xfId="38672"/>
    <cellStyle name="Note 2 7 4 8 2 2" xfId="38673"/>
    <cellStyle name="Note 2 7 4 8 3" xfId="38674"/>
    <cellStyle name="Note 2 7 4 8 4" xfId="38675"/>
    <cellStyle name="Note 2 7 4 9" xfId="38676"/>
    <cellStyle name="Note 2 7 4 9 2" xfId="38677"/>
    <cellStyle name="Note 2 7 4 9 2 2" xfId="38678"/>
    <cellStyle name="Note 2 7 4 9 3" xfId="38679"/>
    <cellStyle name="Note 2 7 4 9 4" xfId="38680"/>
    <cellStyle name="Note 2 7 5" xfId="38681"/>
    <cellStyle name="Note 2 7 5 2" xfId="38682"/>
    <cellStyle name="Note 2 7 5 2 2" xfId="38683"/>
    <cellStyle name="Note 2 7 5 3" xfId="38684"/>
    <cellStyle name="Note 2 7 5 4" xfId="38685"/>
    <cellStyle name="Note 2 7 6" xfId="38686"/>
    <cellStyle name="Note 2 7 6 2" xfId="38687"/>
    <cellStyle name="Note 2 7 6 2 2" xfId="38688"/>
    <cellStyle name="Note 2 7 6 3" xfId="38689"/>
    <cellStyle name="Note 2 7 6 4" xfId="38690"/>
    <cellStyle name="Note 2 7 7" xfId="38691"/>
    <cellStyle name="Note 2 7 7 2" xfId="38692"/>
    <cellStyle name="Note 2 7 7 2 2" xfId="38693"/>
    <cellStyle name="Note 2 7 7 3" xfId="38694"/>
    <cellStyle name="Note 2 7 7 4" xfId="38695"/>
    <cellStyle name="Note 2 7 8" xfId="38696"/>
    <cellStyle name="Note 2 7 8 2" xfId="38697"/>
    <cellStyle name="Note 2 7 8 2 2" xfId="38698"/>
    <cellStyle name="Note 2 7 8 3" xfId="38699"/>
    <cellStyle name="Note 2 7 8 4" xfId="38700"/>
    <cellStyle name="Note 2 7 9" xfId="38701"/>
    <cellStyle name="Note 2 7 9 2" xfId="38702"/>
    <cellStyle name="Note 2 7 9 2 2" xfId="38703"/>
    <cellStyle name="Note 2 7 9 3" xfId="38704"/>
    <cellStyle name="Note 2 7 9 4" xfId="38705"/>
    <cellStyle name="Note 2 8" xfId="38706"/>
    <cellStyle name="Note 2 8 10" xfId="38707"/>
    <cellStyle name="Note 2 8 10 2" xfId="38708"/>
    <cellStyle name="Note 2 8 10 2 2" xfId="38709"/>
    <cellStyle name="Note 2 8 10 3" xfId="38710"/>
    <cellStyle name="Note 2 8 10 4" xfId="38711"/>
    <cellStyle name="Note 2 8 11" xfId="38712"/>
    <cellStyle name="Note 2 8 11 2" xfId="38713"/>
    <cellStyle name="Note 2 8 11 2 2" xfId="38714"/>
    <cellStyle name="Note 2 8 11 3" xfId="38715"/>
    <cellStyle name="Note 2 8 11 4" xfId="38716"/>
    <cellStyle name="Note 2 8 12" xfId="38717"/>
    <cellStyle name="Note 2 8 12 2" xfId="38718"/>
    <cellStyle name="Note 2 8 12 2 2" xfId="38719"/>
    <cellStyle name="Note 2 8 12 3" xfId="38720"/>
    <cellStyle name="Note 2 8 12 4" xfId="38721"/>
    <cellStyle name="Note 2 8 13" xfId="38722"/>
    <cellStyle name="Note 2 8 13 2" xfId="38723"/>
    <cellStyle name="Note 2 8 13 2 2" xfId="38724"/>
    <cellStyle name="Note 2 8 13 3" xfId="38725"/>
    <cellStyle name="Note 2 8 13 4" xfId="38726"/>
    <cellStyle name="Note 2 8 14" xfId="38727"/>
    <cellStyle name="Note 2 8 14 2" xfId="38728"/>
    <cellStyle name="Note 2 8 15" xfId="38729"/>
    <cellStyle name="Note 2 8 15 2" xfId="38730"/>
    <cellStyle name="Note 2 8 16" xfId="38731"/>
    <cellStyle name="Note 2 8 17" xfId="38732"/>
    <cellStyle name="Note 2 8 2" xfId="38733"/>
    <cellStyle name="Note 2 8 2 10" xfId="38734"/>
    <cellStyle name="Note 2 8 2 10 2" xfId="38735"/>
    <cellStyle name="Note 2 8 2 10 2 2" xfId="38736"/>
    <cellStyle name="Note 2 8 2 10 3" xfId="38737"/>
    <cellStyle name="Note 2 8 2 10 4" xfId="38738"/>
    <cellStyle name="Note 2 8 2 11" xfId="38739"/>
    <cellStyle name="Note 2 8 2 11 2" xfId="38740"/>
    <cellStyle name="Note 2 8 2 12" xfId="38741"/>
    <cellStyle name="Note 2 8 2 12 2" xfId="38742"/>
    <cellStyle name="Note 2 8 2 13" xfId="38743"/>
    <cellStyle name="Note 2 8 2 14" xfId="38744"/>
    <cellStyle name="Note 2 8 2 2" xfId="38745"/>
    <cellStyle name="Note 2 8 2 2 2" xfId="38746"/>
    <cellStyle name="Note 2 8 2 2 2 2" xfId="38747"/>
    <cellStyle name="Note 2 8 2 2 3" xfId="38748"/>
    <cellStyle name="Note 2 8 2 2 3 2" xfId="38749"/>
    <cellStyle name="Note 2 8 2 2 4" xfId="38750"/>
    <cellStyle name="Note 2 8 2 2 5" xfId="38751"/>
    <cellStyle name="Note 2 8 2 3" xfId="38752"/>
    <cellStyle name="Note 2 8 2 3 2" xfId="38753"/>
    <cellStyle name="Note 2 8 2 3 2 2" xfId="38754"/>
    <cellStyle name="Note 2 8 2 3 3" xfId="38755"/>
    <cellStyle name="Note 2 8 2 3 4" xfId="38756"/>
    <cellStyle name="Note 2 8 2 4" xfId="38757"/>
    <cellStyle name="Note 2 8 2 4 2" xfId="38758"/>
    <cellStyle name="Note 2 8 2 4 2 2" xfId="38759"/>
    <cellStyle name="Note 2 8 2 4 3" xfId="38760"/>
    <cellStyle name="Note 2 8 2 4 4" xfId="38761"/>
    <cellStyle name="Note 2 8 2 5" xfId="38762"/>
    <cellStyle name="Note 2 8 2 5 2" xfId="38763"/>
    <cellStyle name="Note 2 8 2 5 2 2" xfId="38764"/>
    <cellStyle name="Note 2 8 2 5 3" xfId="38765"/>
    <cellStyle name="Note 2 8 2 5 4" xfId="38766"/>
    <cellStyle name="Note 2 8 2 6" xfId="38767"/>
    <cellStyle name="Note 2 8 2 6 2" xfId="38768"/>
    <cellStyle name="Note 2 8 2 6 2 2" xfId="38769"/>
    <cellStyle name="Note 2 8 2 6 3" xfId="38770"/>
    <cellStyle name="Note 2 8 2 6 4" xfId="38771"/>
    <cellStyle name="Note 2 8 2 7" xfId="38772"/>
    <cellStyle name="Note 2 8 2 7 2" xfId="38773"/>
    <cellStyle name="Note 2 8 2 7 2 2" xfId="38774"/>
    <cellStyle name="Note 2 8 2 7 3" xfId="38775"/>
    <cellStyle name="Note 2 8 2 7 4" xfId="38776"/>
    <cellStyle name="Note 2 8 2 8" xfId="38777"/>
    <cellStyle name="Note 2 8 2 8 2" xfId="38778"/>
    <cellStyle name="Note 2 8 2 8 2 2" xfId="38779"/>
    <cellStyle name="Note 2 8 2 8 3" xfId="38780"/>
    <cellStyle name="Note 2 8 2 8 4" xfId="38781"/>
    <cellStyle name="Note 2 8 2 9" xfId="38782"/>
    <cellStyle name="Note 2 8 2 9 2" xfId="38783"/>
    <cellStyle name="Note 2 8 2 9 2 2" xfId="38784"/>
    <cellStyle name="Note 2 8 2 9 3" xfId="38785"/>
    <cellStyle name="Note 2 8 2 9 4" xfId="38786"/>
    <cellStyle name="Note 2 8 3" xfId="38787"/>
    <cellStyle name="Note 2 8 3 10" xfId="38788"/>
    <cellStyle name="Note 2 8 3 10 2" xfId="38789"/>
    <cellStyle name="Note 2 8 3 10 2 2" xfId="38790"/>
    <cellStyle name="Note 2 8 3 10 3" xfId="38791"/>
    <cellStyle name="Note 2 8 3 10 4" xfId="38792"/>
    <cellStyle name="Note 2 8 3 11" xfId="38793"/>
    <cellStyle name="Note 2 8 3 11 2" xfId="38794"/>
    <cellStyle name="Note 2 8 3 12" xfId="38795"/>
    <cellStyle name="Note 2 8 3 12 2" xfId="38796"/>
    <cellStyle name="Note 2 8 3 13" xfId="38797"/>
    <cellStyle name="Note 2 8 3 14" xfId="38798"/>
    <cellStyle name="Note 2 8 3 2" xfId="38799"/>
    <cellStyle name="Note 2 8 3 2 2" xfId="38800"/>
    <cellStyle name="Note 2 8 3 2 2 2" xfId="38801"/>
    <cellStyle name="Note 2 8 3 2 3" xfId="38802"/>
    <cellStyle name="Note 2 8 3 2 3 2" xfId="38803"/>
    <cellStyle name="Note 2 8 3 2 4" xfId="38804"/>
    <cellStyle name="Note 2 8 3 2 5" xfId="38805"/>
    <cellStyle name="Note 2 8 3 3" xfId="38806"/>
    <cellStyle name="Note 2 8 3 3 2" xfId="38807"/>
    <cellStyle name="Note 2 8 3 3 2 2" xfId="38808"/>
    <cellStyle name="Note 2 8 3 3 3" xfId="38809"/>
    <cellStyle name="Note 2 8 3 3 4" xfId="38810"/>
    <cellStyle name="Note 2 8 3 4" xfId="38811"/>
    <cellStyle name="Note 2 8 3 4 2" xfId="38812"/>
    <cellStyle name="Note 2 8 3 4 2 2" xfId="38813"/>
    <cellStyle name="Note 2 8 3 4 3" xfId="38814"/>
    <cellStyle name="Note 2 8 3 4 4" xfId="38815"/>
    <cellStyle name="Note 2 8 3 5" xfId="38816"/>
    <cellStyle name="Note 2 8 3 5 2" xfId="38817"/>
    <cellStyle name="Note 2 8 3 5 2 2" xfId="38818"/>
    <cellStyle name="Note 2 8 3 5 3" xfId="38819"/>
    <cellStyle name="Note 2 8 3 5 4" xfId="38820"/>
    <cellStyle name="Note 2 8 3 6" xfId="38821"/>
    <cellStyle name="Note 2 8 3 6 2" xfId="38822"/>
    <cellStyle name="Note 2 8 3 6 2 2" xfId="38823"/>
    <cellStyle name="Note 2 8 3 6 3" xfId="38824"/>
    <cellStyle name="Note 2 8 3 6 4" xfId="38825"/>
    <cellStyle name="Note 2 8 3 7" xfId="38826"/>
    <cellStyle name="Note 2 8 3 7 2" xfId="38827"/>
    <cellStyle name="Note 2 8 3 7 2 2" xfId="38828"/>
    <cellStyle name="Note 2 8 3 7 3" xfId="38829"/>
    <cellStyle name="Note 2 8 3 7 4" xfId="38830"/>
    <cellStyle name="Note 2 8 3 8" xfId="38831"/>
    <cellStyle name="Note 2 8 3 8 2" xfId="38832"/>
    <cellStyle name="Note 2 8 3 8 2 2" xfId="38833"/>
    <cellStyle name="Note 2 8 3 8 3" xfId="38834"/>
    <cellStyle name="Note 2 8 3 8 4" xfId="38835"/>
    <cellStyle name="Note 2 8 3 9" xfId="38836"/>
    <cellStyle name="Note 2 8 3 9 2" xfId="38837"/>
    <cellStyle name="Note 2 8 3 9 2 2" xfId="38838"/>
    <cellStyle name="Note 2 8 3 9 3" xfId="38839"/>
    <cellStyle name="Note 2 8 3 9 4" xfId="38840"/>
    <cellStyle name="Note 2 8 4" xfId="38841"/>
    <cellStyle name="Note 2 8 4 10" xfId="38842"/>
    <cellStyle name="Note 2 8 4 10 2" xfId="38843"/>
    <cellStyle name="Note 2 8 4 11" xfId="38844"/>
    <cellStyle name="Note 2 8 4 11 2" xfId="38845"/>
    <cellStyle name="Note 2 8 4 12" xfId="38846"/>
    <cellStyle name="Note 2 8 4 13" xfId="38847"/>
    <cellStyle name="Note 2 8 4 2" xfId="38848"/>
    <cellStyle name="Note 2 8 4 2 2" xfId="38849"/>
    <cellStyle name="Note 2 8 4 2 2 2" xfId="38850"/>
    <cellStyle name="Note 2 8 4 2 3" xfId="38851"/>
    <cellStyle name="Note 2 8 4 2 4" xfId="38852"/>
    <cellStyle name="Note 2 8 4 3" xfId="38853"/>
    <cellStyle name="Note 2 8 4 3 2" xfId="38854"/>
    <cellStyle name="Note 2 8 4 3 2 2" xfId="38855"/>
    <cellStyle name="Note 2 8 4 3 3" xfId="38856"/>
    <cellStyle name="Note 2 8 4 3 4" xfId="38857"/>
    <cellStyle name="Note 2 8 4 4" xfId="38858"/>
    <cellStyle name="Note 2 8 4 4 2" xfId="38859"/>
    <cellStyle name="Note 2 8 4 4 2 2" xfId="38860"/>
    <cellStyle name="Note 2 8 4 4 3" xfId="38861"/>
    <cellStyle name="Note 2 8 4 4 4" xfId="38862"/>
    <cellStyle name="Note 2 8 4 5" xfId="38863"/>
    <cellStyle name="Note 2 8 4 5 2" xfId="38864"/>
    <cellStyle name="Note 2 8 4 5 2 2" xfId="38865"/>
    <cellStyle name="Note 2 8 4 5 3" xfId="38866"/>
    <cellStyle name="Note 2 8 4 5 4" xfId="38867"/>
    <cellStyle name="Note 2 8 4 6" xfId="38868"/>
    <cellStyle name="Note 2 8 4 6 2" xfId="38869"/>
    <cellStyle name="Note 2 8 4 6 2 2" xfId="38870"/>
    <cellStyle name="Note 2 8 4 6 3" xfId="38871"/>
    <cellStyle name="Note 2 8 4 6 4" xfId="38872"/>
    <cellStyle name="Note 2 8 4 7" xfId="38873"/>
    <cellStyle name="Note 2 8 4 7 2" xfId="38874"/>
    <cellStyle name="Note 2 8 4 7 2 2" xfId="38875"/>
    <cellStyle name="Note 2 8 4 7 3" xfId="38876"/>
    <cellStyle name="Note 2 8 4 7 4" xfId="38877"/>
    <cellStyle name="Note 2 8 4 8" xfId="38878"/>
    <cellStyle name="Note 2 8 4 8 2" xfId="38879"/>
    <cellStyle name="Note 2 8 4 8 2 2" xfId="38880"/>
    <cellStyle name="Note 2 8 4 8 3" xfId="38881"/>
    <cellStyle name="Note 2 8 4 8 4" xfId="38882"/>
    <cellStyle name="Note 2 8 4 9" xfId="38883"/>
    <cellStyle name="Note 2 8 4 9 2" xfId="38884"/>
    <cellStyle name="Note 2 8 4 9 2 2" xfId="38885"/>
    <cellStyle name="Note 2 8 4 9 3" xfId="38886"/>
    <cellStyle name="Note 2 8 4 9 4" xfId="38887"/>
    <cellStyle name="Note 2 8 5" xfId="38888"/>
    <cellStyle name="Note 2 8 5 2" xfId="38889"/>
    <cellStyle name="Note 2 8 5 2 2" xfId="38890"/>
    <cellStyle name="Note 2 8 5 3" xfId="38891"/>
    <cellStyle name="Note 2 8 5 4" xfId="38892"/>
    <cellStyle name="Note 2 8 6" xfId="38893"/>
    <cellStyle name="Note 2 8 6 2" xfId="38894"/>
    <cellStyle name="Note 2 8 6 2 2" xfId="38895"/>
    <cellStyle name="Note 2 8 6 3" xfId="38896"/>
    <cellStyle name="Note 2 8 6 4" xfId="38897"/>
    <cellStyle name="Note 2 8 7" xfId="38898"/>
    <cellStyle name="Note 2 8 7 2" xfId="38899"/>
    <cellStyle name="Note 2 8 7 2 2" xfId="38900"/>
    <cellStyle name="Note 2 8 7 3" xfId="38901"/>
    <cellStyle name="Note 2 8 7 4" xfId="38902"/>
    <cellStyle name="Note 2 8 8" xfId="38903"/>
    <cellStyle name="Note 2 8 8 2" xfId="38904"/>
    <cellStyle name="Note 2 8 8 2 2" xfId="38905"/>
    <cellStyle name="Note 2 8 8 3" xfId="38906"/>
    <cellStyle name="Note 2 8 8 4" xfId="38907"/>
    <cellStyle name="Note 2 8 9" xfId="38908"/>
    <cellStyle name="Note 2 8 9 2" xfId="38909"/>
    <cellStyle name="Note 2 8 9 2 2" xfId="38910"/>
    <cellStyle name="Note 2 8 9 3" xfId="38911"/>
    <cellStyle name="Note 2 8 9 4" xfId="38912"/>
    <cellStyle name="Note 2 9" xfId="38913"/>
    <cellStyle name="Note 2 9 10" xfId="38914"/>
    <cellStyle name="Note 2 9 10 2" xfId="38915"/>
    <cellStyle name="Note 2 9 10 2 2" xfId="38916"/>
    <cellStyle name="Note 2 9 10 3" xfId="38917"/>
    <cellStyle name="Note 2 9 10 4" xfId="38918"/>
    <cellStyle name="Note 2 9 11" xfId="38919"/>
    <cellStyle name="Note 2 9 12" xfId="38920"/>
    <cellStyle name="Note 2 9 2" xfId="38921"/>
    <cellStyle name="Note 2 9 2 2" xfId="38922"/>
    <cellStyle name="Note 2 9 2 2 2" xfId="38923"/>
    <cellStyle name="Note 2 9 2 3" xfId="38924"/>
    <cellStyle name="Note 2 9 2 3 2" xfId="38925"/>
    <cellStyle name="Note 2 9 2 4" xfId="38926"/>
    <cellStyle name="Note 2 9 2 5" xfId="38927"/>
    <cellStyle name="Note 2 9 3" xfId="38928"/>
    <cellStyle name="Note 2 9 3 2" xfId="38929"/>
    <cellStyle name="Note 2 9 3 2 2" xfId="38930"/>
    <cellStyle name="Note 2 9 3 3" xfId="38931"/>
    <cellStyle name="Note 2 9 3 4" xfId="38932"/>
    <cellStyle name="Note 2 9 4" xfId="38933"/>
    <cellStyle name="Note 2 9 4 2" xfId="38934"/>
    <cellStyle name="Note 2 9 4 2 2" xfId="38935"/>
    <cellStyle name="Note 2 9 4 3" xfId="38936"/>
    <cellStyle name="Note 2 9 4 4" xfId="38937"/>
    <cellStyle name="Note 2 9 5" xfId="38938"/>
    <cellStyle name="Note 2 9 5 2" xfId="38939"/>
    <cellStyle name="Note 2 9 5 2 2" xfId="38940"/>
    <cellStyle name="Note 2 9 5 3" xfId="38941"/>
    <cellStyle name="Note 2 9 5 4" xfId="38942"/>
    <cellStyle name="Note 2 9 6" xfId="38943"/>
    <cellStyle name="Note 2 9 6 2" xfId="38944"/>
    <cellStyle name="Note 2 9 6 2 2" xfId="38945"/>
    <cellStyle name="Note 2 9 6 3" xfId="38946"/>
    <cellStyle name="Note 2 9 6 4" xfId="38947"/>
    <cellStyle name="Note 2 9 7" xfId="38948"/>
    <cellStyle name="Note 2 9 7 2" xfId="38949"/>
    <cellStyle name="Note 2 9 7 2 2" xfId="38950"/>
    <cellStyle name="Note 2 9 7 3" xfId="38951"/>
    <cellStyle name="Note 2 9 7 4" xfId="38952"/>
    <cellStyle name="Note 2 9 8" xfId="38953"/>
    <cellStyle name="Note 2 9 8 2" xfId="38954"/>
    <cellStyle name="Note 2 9 8 2 2" xfId="38955"/>
    <cellStyle name="Note 2 9 8 3" xfId="38956"/>
    <cellStyle name="Note 2 9 8 4" xfId="38957"/>
    <cellStyle name="Note 2 9 9" xfId="38958"/>
    <cellStyle name="Note 2 9 9 2" xfId="38959"/>
    <cellStyle name="Note 2 9 9 2 2" xfId="38960"/>
    <cellStyle name="Note 2 9 9 3" xfId="38961"/>
    <cellStyle name="Note 2 9 9 4" xfId="38962"/>
    <cellStyle name="Note 20" xfId="38963"/>
    <cellStyle name="Note 20 2" xfId="38964"/>
    <cellStyle name="Note 20 2 2" xfId="38965"/>
    <cellStyle name="Note 20 2 2 2" xfId="38966"/>
    <cellStyle name="Note 20 2 3" xfId="38967"/>
    <cellStyle name="Note 20 2 4" xfId="38968"/>
    <cellStyle name="Note 20 3" xfId="38969"/>
    <cellStyle name="Note 20 3 2" xfId="38970"/>
    <cellStyle name="Note 20 4" xfId="38971"/>
    <cellStyle name="Note 20 5" xfId="38972"/>
    <cellStyle name="Note 21" xfId="38973"/>
    <cellStyle name="Note 21 2" xfId="38974"/>
    <cellStyle name="Note 21 2 2" xfId="38975"/>
    <cellStyle name="Note 21 2 2 2" xfId="38976"/>
    <cellStyle name="Note 21 2 3" xfId="38977"/>
    <cellStyle name="Note 21 2 4" xfId="38978"/>
    <cellStyle name="Note 21 3" xfId="38979"/>
    <cellStyle name="Note 21 3 2" xfId="38980"/>
    <cellStyle name="Note 21 4" xfId="38981"/>
    <cellStyle name="Note 21 5" xfId="38982"/>
    <cellStyle name="Note 3" xfId="38983"/>
    <cellStyle name="Note 3 2" xfId="38984"/>
    <cellStyle name="Note 3 2 2" xfId="38985"/>
    <cellStyle name="Note 3 2 2 2" xfId="38986"/>
    <cellStyle name="Note 3 2 2 2 2" xfId="38987"/>
    <cellStyle name="Note 3 2 2 3" xfId="38988"/>
    <cellStyle name="Note 3 2 2 4" xfId="38989"/>
    <cellStyle name="Note 3 2 3" xfId="38990"/>
    <cellStyle name="Note 3 2 3 2" xfId="38991"/>
    <cellStyle name="Note 3 2 4" xfId="38992"/>
    <cellStyle name="Note 3 2 5" xfId="38993"/>
    <cellStyle name="Note 3 3" xfId="38994"/>
    <cellStyle name="Note 3 3 2" xfId="38995"/>
    <cellStyle name="Note 3 3 2 2" xfId="38996"/>
    <cellStyle name="Note 3 3 3" xfId="38997"/>
    <cellStyle name="Note 3 3 4" xfId="38998"/>
    <cellStyle name="Note 4" xfId="38999"/>
    <cellStyle name="Note 4 2" xfId="39000"/>
    <cellStyle name="Note 4 2 2" xfId="39001"/>
    <cellStyle name="Note 4 2 2 2" xfId="39002"/>
    <cellStyle name="Note 4 2 2 2 2" xfId="39003"/>
    <cellStyle name="Note 4 2 2 3" xfId="39004"/>
    <cellStyle name="Note 4 2 2 4" xfId="39005"/>
    <cellStyle name="Note 4 2 3" xfId="39006"/>
    <cellStyle name="Note 4 2 3 2" xfId="39007"/>
    <cellStyle name="Note 4 2 4" xfId="39008"/>
    <cellStyle name="Note 4 2 5" xfId="39009"/>
    <cellStyle name="Note 4 3" xfId="39010"/>
    <cellStyle name="Note 4 3 2" xfId="39011"/>
    <cellStyle name="Note 4 3 2 2" xfId="39012"/>
    <cellStyle name="Note 4 3 3" xfId="39013"/>
    <cellStyle name="Note 4 3 4" xfId="39014"/>
    <cellStyle name="Note 4 4" xfId="39015"/>
    <cellStyle name="Note 4 4 2" xfId="39016"/>
    <cellStyle name="Note 4 5" xfId="39017"/>
    <cellStyle name="Note 4 6" xfId="39018"/>
    <cellStyle name="Note 5" xfId="39019"/>
    <cellStyle name="Note 5 2" xfId="39020"/>
    <cellStyle name="Note 5 2 2" xfId="39021"/>
    <cellStyle name="Note 5 2 2 2" xfId="39022"/>
    <cellStyle name="Note 5 2 2 2 2" xfId="39023"/>
    <cellStyle name="Note 5 2 2 3" xfId="39024"/>
    <cellStyle name="Note 5 2 2 4" xfId="39025"/>
    <cellStyle name="Note 5 2 3" xfId="39026"/>
    <cellStyle name="Note 5 2 3 2" xfId="39027"/>
    <cellStyle name="Note 5 2 4" xfId="39028"/>
    <cellStyle name="Note 5 2 5" xfId="39029"/>
    <cellStyle name="Note 5 3" xfId="39030"/>
    <cellStyle name="Note 5 3 2" xfId="39031"/>
    <cellStyle name="Note 5 3 2 2" xfId="39032"/>
    <cellStyle name="Note 5 3 2 2 2" xfId="39033"/>
    <cellStyle name="Note 5 3 2 3" xfId="39034"/>
    <cellStyle name="Note 5 3 2 4" xfId="39035"/>
    <cellStyle name="Note 5 3 3" xfId="39036"/>
    <cellStyle name="Note 5 3 3 2" xfId="39037"/>
    <cellStyle name="Note 5 3 4" xfId="39038"/>
    <cellStyle name="Note 5 3 5" xfId="39039"/>
    <cellStyle name="Note 5 4" xfId="39040"/>
    <cellStyle name="Note 5 4 2" xfId="39041"/>
    <cellStyle name="Note 5 4 2 2" xfId="39042"/>
    <cellStyle name="Note 5 4 3" xfId="39043"/>
    <cellStyle name="Note 5 4 4" xfId="39044"/>
    <cellStyle name="Note 5 5" xfId="39045"/>
    <cellStyle name="Note 5 5 2" xfId="39046"/>
    <cellStyle name="Note 5 6" xfId="39047"/>
    <cellStyle name="Note 5 7" xfId="39048"/>
    <cellStyle name="Note 6" xfId="39049"/>
    <cellStyle name="Note 6 2" xfId="39050"/>
    <cellStyle name="Note 6 2 2" xfId="39051"/>
    <cellStyle name="Note 6 2 2 2" xfId="39052"/>
    <cellStyle name="Note 6 2 2 2 2" xfId="39053"/>
    <cellStyle name="Note 6 2 2 3" xfId="39054"/>
    <cellStyle name="Note 6 2 2 4" xfId="39055"/>
    <cellStyle name="Note 6 2 3" xfId="39056"/>
    <cellStyle name="Note 6 2 3 2" xfId="39057"/>
    <cellStyle name="Note 6 2 4" xfId="39058"/>
    <cellStyle name="Note 6 2 5" xfId="39059"/>
    <cellStyle name="Note 6 3" xfId="39060"/>
    <cellStyle name="Note 6 3 2" xfId="39061"/>
    <cellStyle name="Note 6 3 2 2" xfId="39062"/>
    <cellStyle name="Note 6 3 3" xfId="39063"/>
    <cellStyle name="Note 6 3 4" xfId="39064"/>
    <cellStyle name="Note 6 4" xfId="39065"/>
    <cellStyle name="Note 6 4 2" xfId="39066"/>
    <cellStyle name="Note 6 5" xfId="39067"/>
    <cellStyle name="Note 6 6" xfId="39068"/>
    <cellStyle name="Note 7" xfId="39069"/>
    <cellStyle name="Note 7 2" xfId="39070"/>
    <cellStyle name="Note 7 2 2" xfId="39071"/>
    <cellStyle name="Note 7 2 2 2" xfId="39072"/>
    <cellStyle name="Note 7 2 2 2 2" xfId="39073"/>
    <cellStyle name="Note 7 2 2 3" xfId="39074"/>
    <cellStyle name="Note 7 2 2 4" xfId="39075"/>
    <cellStyle name="Note 7 2 3" xfId="39076"/>
    <cellStyle name="Note 7 2 3 2" xfId="39077"/>
    <cellStyle name="Note 7 2 4" xfId="39078"/>
    <cellStyle name="Note 7 2 5" xfId="39079"/>
    <cellStyle name="Note 7 3" xfId="39080"/>
    <cellStyle name="Note 7 3 2" xfId="39081"/>
    <cellStyle name="Note 7 3 2 2" xfId="39082"/>
    <cellStyle name="Note 7 3 3" xfId="39083"/>
    <cellStyle name="Note 7 3 4" xfId="39084"/>
    <cellStyle name="Note 7 4" xfId="39085"/>
    <cellStyle name="Note 7 4 2" xfId="39086"/>
    <cellStyle name="Note 7 5" xfId="39087"/>
    <cellStyle name="Note 7 6" xfId="39088"/>
    <cellStyle name="Note 8" xfId="39089"/>
    <cellStyle name="Note 8 2" xfId="39090"/>
    <cellStyle name="Note 8 2 2" xfId="39091"/>
    <cellStyle name="Note 8 2 2 2" xfId="39092"/>
    <cellStyle name="Note 8 2 2 2 2" xfId="39093"/>
    <cellStyle name="Note 8 2 2 3" xfId="39094"/>
    <cellStyle name="Note 8 2 2 4" xfId="39095"/>
    <cellStyle name="Note 8 2 3" xfId="39096"/>
    <cellStyle name="Note 8 2 3 2" xfId="39097"/>
    <cellStyle name="Note 8 2 4" xfId="39098"/>
    <cellStyle name="Note 8 2 5" xfId="39099"/>
    <cellStyle name="Note 8 3" xfId="39100"/>
    <cellStyle name="Note 8 3 2" xfId="39101"/>
    <cellStyle name="Note 8 3 2 2" xfId="39102"/>
    <cellStyle name="Note 8 3 3" xfId="39103"/>
    <cellStyle name="Note 8 3 4" xfId="39104"/>
    <cellStyle name="Note 8 4" xfId="39105"/>
    <cellStyle name="Note 8 4 2" xfId="39106"/>
    <cellStyle name="Note 8 5" xfId="39107"/>
    <cellStyle name="Note 8 6" xfId="39108"/>
    <cellStyle name="Note 9" xfId="39109"/>
    <cellStyle name="Note 9 2" xfId="39110"/>
    <cellStyle name="Note 9 2 2" xfId="39111"/>
    <cellStyle name="Note 9 2 2 2" xfId="39112"/>
    <cellStyle name="Note 9 2 2 2 2" xfId="39113"/>
    <cellStyle name="Note 9 2 2 3" xfId="39114"/>
    <cellStyle name="Note 9 2 2 4" xfId="39115"/>
    <cellStyle name="Note 9 2 3" xfId="39116"/>
    <cellStyle name="Note 9 2 3 2" xfId="39117"/>
    <cellStyle name="Note 9 2 4" xfId="39118"/>
    <cellStyle name="Note 9 2 5" xfId="39119"/>
    <cellStyle name="Note 9 3" xfId="39120"/>
    <cellStyle name="Note 9 3 2" xfId="39121"/>
    <cellStyle name="Note 9 3 2 2" xfId="39122"/>
    <cellStyle name="Note 9 3 3" xfId="39123"/>
    <cellStyle name="Note 9 3 4" xfId="39124"/>
    <cellStyle name="Note 9 4" xfId="39125"/>
    <cellStyle name="Note 9 4 2" xfId="39126"/>
    <cellStyle name="Note 9 5" xfId="39127"/>
    <cellStyle name="Note 9 6" xfId="39128"/>
    <cellStyle name="Output 2" xfId="39129"/>
    <cellStyle name="Output 2 10" xfId="39130"/>
    <cellStyle name="Output 2 10 10" xfId="39131"/>
    <cellStyle name="Output 2 10 10 2" xfId="39132"/>
    <cellStyle name="Output 2 10 10 2 2" xfId="39133"/>
    <cellStyle name="Output 2 10 10 3" xfId="39134"/>
    <cellStyle name="Output 2 10 10 4" xfId="39135"/>
    <cellStyle name="Output 2 10 11" xfId="39136"/>
    <cellStyle name="Output 2 10 11 2" xfId="39137"/>
    <cellStyle name="Output 2 10 11 2 2" xfId="39138"/>
    <cellStyle name="Output 2 10 11 3" xfId="39139"/>
    <cellStyle name="Output 2 10 11 4" xfId="39140"/>
    <cellStyle name="Output 2 10 12" xfId="39141"/>
    <cellStyle name="Output 2 10 12 2" xfId="39142"/>
    <cellStyle name="Output 2 10 12 2 2" xfId="39143"/>
    <cellStyle name="Output 2 10 12 3" xfId="39144"/>
    <cellStyle name="Output 2 10 12 4" xfId="39145"/>
    <cellStyle name="Output 2 10 13" xfId="39146"/>
    <cellStyle name="Output 2 10 13 2" xfId="39147"/>
    <cellStyle name="Output 2 10 13 2 2" xfId="39148"/>
    <cellStyle name="Output 2 10 13 3" xfId="39149"/>
    <cellStyle name="Output 2 10 13 4" xfId="39150"/>
    <cellStyle name="Output 2 10 14" xfId="39151"/>
    <cellStyle name="Output 2 10 14 2" xfId="39152"/>
    <cellStyle name="Output 2 10 15" xfId="39153"/>
    <cellStyle name="Output 2 10 15 2" xfId="39154"/>
    <cellStyle name="Output 2 10 16" xfId="39155"/>
    <cellStyle name="Output 2 10 17" xfId="39156"/>
    <cellStyle name="Output 2 10 2" xfId="39157"/>
    <cellStyle name="Output 2 10 2 10" xfId="39158"/>
    <cellStyle name="Output 2 10 2 10 2" xfId="39159"/>
    <cellStyle name="Output 2 10 2 10 2 2" xfId="39160"/>
    <cellStyle name="Output 2 10 2 10 3" xfId="39161"/>
    <cellStyle name="Output 2 10 2 10 4" xfId="39162"/>
    <cellStyle name="Output 2 10 2 11" xfId="39163"/>
    <cellStyle name="Output 2 10 2 12" xfId="39164"/>
    <cellStyle name="Output 2 10 2 2" xfId="39165"/>
    <cellStyle name="Output 2 10 2 2 2" xfId="39166"/>
    <cellStyle name="Output 2 10 2 2 2 2" xfId="39167"/>
    <cellStyle name="Output 2 10 2 2 3" xfId="39168"/>
    <cellStyle name="Output 2 10 2 2 3 2" xfId="39169"/>
    <cellStyle name="Output 2 10 2 2 4" xfId="39170"/>
    <cellStyle name="Output 2 10 2 2 5" xfId="39171"/>
    <cellStyle name="Output 2 10 2 3" xfId="39172"/>
    <cellStyle name="Output 2 10 2 3 2" xfId="39173"/>
    <cellStyle name="Output 2 10 2 3 2 2" xfId="39174"/>
    <cellStyle name="Output 2 10 2 3 3" xfId="39175"/>
    <cellStyle name="Output 2 10 2 3 4" xfId="39176"/>
    <cellStyle name="Output 2 10 2 4" xfId="39177"/>
    <cellStyle name="Output 2 10 2 4 2" xfId="39178"/>
    <cellStyle name="Output 2 10 2 4 2 2" xfId="39179"/>
    <cellStyle name="Output 2 10 2 4 3" xfId="39180"/>
    <cellStyle name="Output 2 10 2 4 4" xfId="39181"/>
    <cellStyle name="Output 2 10 2 5" xfId="39182"/>
    <cellStyle name="Output 2 10 2 5 2" xfId="39183"/>
    <cellStyle name="Output 2 10 2 5 2 2" xfId="39184"/>
    <cellStyle name="Output 2 10 2 5 3" xfId="39185"/>
    <cellStyle name="Output 2 10 2 5 4" xfId="39186"/>
    <cellStyle name="Output 2 10 2 6" xfId="39187"/>
    <cellStyle name="Output 2 10 2 6 2" xfId="39188"/>
    <cellStyle name="Output 2 10 2 6 2 2" xfId="39189"/>
    <cellStyle name="Output 2 10 2 6 3" xfId="39190"/>
    <cellStyle name="Output 2 10 2 6 4" xfId="39191"/>
    <cellStyle name="Output 2 10 2 7" xfId="39192"/>
    <cellStyle name="Output 2 10 2 7 2" xfId="39193"/>
    <cellStyle name="Output 2 10 2 7 2 2" xfId="39194"/>
    <cellStyle name="Output 2 10 2 7 3" xfId="39195"/>
    <cellStyle name="Output 2 10 2 7 4" xfId="39196"/>
    <cellStyle name="Output 2 10 2 8" xfId="39197"/>
    <cellStyle name="Output 2 10 2 8 2" xfId="39198"/>
    <cellStyle name="Output 2 10 2 8 2 2" xfId="39199"/>
    <cellStyle name="Output 2 10 2 8 3" xfId="39200"/>
    <cellStyle name="Output 2 10 2 8 4" xfId="39201"/>
    <cellStyle name="Output 2 10 2 9" xfId="39202"/>
    <cellStyle name="Output 2 10 2 9 2" xfId="39203"/>
    <cellStyle name="Output 2 10 2 9 2 2" xfId="39204"/>
    <cellStyle name="Output 2 10 2 9 3" xfId="39205"/>
    <cellStyle name="Output 2 10 2 9 4" xfId="39206"/>
    <cellStyle name="Output 2 10 3" xfId="39207"/>
    <cellStyle name="Output 2 10 3 10" xfId="39208"/>
    <cellStyle name="Output 2 10 3 10 2" xfId="39209"/>
    <cellStyle name="Output 2 10 3 10 2 2" xfId="39210"/>
    <cellStyle name="Output 2 10 3 10 3" xfId="39211"/>
    <cellStyle name="Output 2 10 3 10 4" xfId="39212"/>
    <cellStyle name="Output 2 10 3 11" xfId="39213"/>
    <cellStyle name="Output 2 10 3 11 2" xfId="39214"/>
    <cellStyle name="Output 2 10 3 12" xfId="39215"/>
    <cellStyle name="Output 2 10 3 12 2" xfId="39216"/>
    <cellStyle name="Output 2 10 3 13" xfId="39217"/>
    <cellStyle name="Output 2 10 3 14" xfId="39218"/>
    <cellStyle name="Output 2 10 3 2" xfId="39219"/>
    <cellStyle name="Output 2 10 3 2 2" xfId="39220"/>
    <cellStyle name="Output 2 10 3 2 2 2" xfId="39221"/>
    <cellStyle name="Output 2 10 3 2 3" xfId="39222"/>
    <cellStyle name="Output 2 10 3 2 3 2" xfId="39223"/>
    <cellStyle name="Output 2 10 3 2 4" xfId="39224"/>
    <cellStyle name="Output 2 10 3 2 5" xfId="39225"/>
    <cellStyle name="Output 2 10 3 3" xfId="39226"/>
    <cellStyle name="Output 2 10 3 3 2" xfId="39227"/>
    <cellStyle name="Output 2 10 3 3 2 2" xfId="39228"/>
    <cellStyle name="Output 2 10 3 3 3" xfId="39229"/>
    <cellStyle name="Output 2 10 3 3 4" xfId="39230"/>
    <cellStyle name="Output 2 10 3 4" xfId="39231"/>
    <cellStyle name="Output 2 10 3 4 2" xfId="39232"/>
    <cellStyle name="Output 2 10 3 4 2 2" xfId="39233"/>
    <cellStyle name="Output 2 10 3 4 3" xfId="39234"/>
    <cellStyle name="Output 2 10 3 4 4" xfId="39235"/>
    <cellStyle name="Output 2 10 3 5" xfId="39236"/>
    <cellStyle name="Output 2 10 3 5 2" xfId="39237"/>
    <cellStyle name="Output 2 10 3 5 2 2" xfId="39238"/>
    <cellStyle name="Output 2 10 3 5 3" xfId="39239"/>
    <cellStyle name="Output 2 10 3 5 4" xfId="39240"/>
    <cellStyle name="Output 2 10 3 6" xfId="39241"/>
    <cellStyle name="Output 2 10 3 6 2" xfId="39242"/>
    <cellStyle name="Output 2 10 3 6 2 2" xfId="39243"/>
    <cellStyle name="Output 2 10 3 6 3" xfId="39244"/>
    <cellStyle name="Output 2 10 3 6 4" xfId="39245"/>
    <cellStyle name="Output 2 10 3 7" xfId="39246"/>
    <cellStyle name="Output 2 10 3 7 2" xfId="39247"/>
    <cellStyle name="Output 2 10 3 7 2 2" xfId="39248"/>
    <cellStyle name="Output 2 10 3 7 3" xfId="39249"/>
    <cellStyle name="Output 2 10 3 7 4" xfId="39250"/>
    <cellStyle name="Output 2 10 3 8" xfId="39251"/>
    <cellStyle name="Output 2 10 3 8 2" xfId="39252"/>
    <cellStyle name="Output 2 10 3 8 2 2" xfId="39253"/>
    <cellStyle name="Output 2 10 3 8 3" xfId="39254"/>
    <cellStyle name="Output 2 10 3 8 4" xfId="39255"/>
    <cellStyle name="Output 2 10 3 9" xfId="39256"/>
    <cellStyle name="Output 2 10 3 9 2" xfId="39257"/>
    <cellStyle name="Output 2 10 3 9 2 2" xfId="39258"/>
    <cellStyle name="Output 2 10 3 9 3" xfId="39259"/>
    <cellStyle name="Output 2 10 3 9 4" xfId="39260"/>
    <cellStyle name="Output 2 10 4" xfId="39261"/>
    <cellStyle name="Output 2 10 4 10" xfId="39262"/>
    <cellStyle name="Output 2 10 4 10 2" xfId="39263"/>
    <cellStyle name="Output 2 10 4 11" xfId="39264"/>
    <cellStyle name="Output 2 10 4 11 2" xfId="39265"/>
    <cellStyle name="Output 2 10 4 12" xfId="39266"/>
    <cellStyle name="Output 2 10 4 13" xfId="39267"/>
    <cellStyle name="Output 2 10 4 2" xfId="39268"/>
    <cellStyle name="Output 2 10 4 2 2" xfId="39269"/>
    <cellStyle name="Output 2 10 4 2 2 2" xfId="39270"/>
    <cellStyle name="Output 2 10 4 2 3" xfId="39271"/>
    <cellStyle name="Output 2 10 4 2 4" xfId="39272"/>
    <cellStyle name="Output 2 10 4 3" xfId="39273"/>
    <cellStyle name="Output 2 10 4 3 2" xfId="39274"/>
    <cellStyle name="Output 2 10 4 3 2 2" xfId="39275"/>
    <cellStyle name="Output 2 10 4 3 3" xfId="39276"/>
    <cellStyle name="Output 2 10 4 3 4" xfId="39277"/>
    <cellStyle name="Output 2 10 4 4" xfId="39278"/>
    <cellStyle name="Output 2 10 4 4 2" xfId="39279"/>
    <cellStyle name="Output 2 10 4 4 2 2" xfId="39280"/>
    <cellStyle name="Output 2 10 4 4 3" xfId="39281"/>
    <cellStyle name="Output 2 10 4 4 4" xfId="39282"/>
    <cellStyle name="Output 2 10 4 5" xfId="39283"/>
    <cellStyle name="Output 2 10 4 5 2" xfId="39284"/>
    <cellStyle name="Output 2 10 4 5 2 2" xfId="39285"/>
    <cellStyle name="Output 2 10 4 5 3" xfId="39286"/>
    <cellStyle name="Output 2 10 4 5 4" xfId="39287"/>
    <cellStyle name="Output 2 10 4 6" xfId="39288"/>
    <cellStyle name="Output 2 10 4 6 2" xfId="39289"/>
    <cellStyle name="Output 2 10 4 6 2 2" xfId="39290"/>
    <cellStyle name="Output 2 10 4 6 3" xfId="39291"/>
    <cellStyle name="Output 2 10 4 6 4" xfId="39292"/>
    <cellStyle name="Output 2 10 4 7" xfId="39293"/>
    <cellStyle name="Output 2 10 4 7 2" xfId="39294"/>
    <cellStyle name="Output 2 10 4 7 2 2" xfId="39295"/>
    <cellStyle name="Output 2 10 4 7 3" xfId="39296"/>
    <cellStyle name="Output 2 10 4 7 4" xfId="39297"/>
    <cellStyle name="Output 2 10 4 8" xfId="39298"/>
    <cellStyle name="Output 2 10 4 8 2" xfId="39299"/>
    <cellStyle name="Output 2 10 4 8 2 2" xfId="39300"/>
    <cellStyle name="Output 2 10 4 8 3" xfId="39301"/>
    <cellStyle name="Output 2 10 4 8 4" xfId="39302"/>
    <cellStyle name="Output 2 10 4 9" xfId="39303"/>
    <cellStyle name="Output 2 10 4 9 2" xfId="39304"/>
    <cellStyle name="Output 2 10 4 9 2 2" xfId="39305"/>
    <cellStyle name="Output 2 10 4 9 3" xfId="39306"/>
    <cellStyle name="Output 2 10 4 9 4" xfId="39307"/>
    <cellStyle name="Output 2 10 5" xfId="39308"/>
    <cellStyle name="Output 2 10 5 2" xfId="39309"/>
    <cellStyle name="Output 2 10 5 2 2" xfId="39310"/>
    <cellStyle name="Output 2 10 5 3" xfId="39311"/>
    <cellStyle name="Output 2 10 5 4" xfId="39312"/>
    <cellStyle name="Output 2 10 6" xfId="39313"/>
    <cellStyle name="Output 2 10 6 2" xfId="39314"/>
    <cellStyle name="Output 2 10 6 2 2" xfId="39315"/>
    <cellStyle name="Output 2 10 6 3" xfId="39316"/>
    <cellStyle name="Output 2 10 6 4" xfId="39317"/>
    <cellStyle name="Output 2 10 7" xfId="39318"/>
    <cellStyle name="Output 2 10 7 2" xfId="39319"/>
    <cellStyle name="Output 2 10 7 2 2" xfId="39320"/>
    <cellStyle name="Output 2 10 7 3" xfId="39321"/>
    <cellStyle name="Output 2 10 7 4" xfId="39322"/>
    <cellStyle name="Output 2 10 8" xfId="39323"/>
    <cellStyle name="Output 2 10 8 2" xfId="39324"/>
    <cellStyle name="Output 2 10 8 2 2" xfId="39325"/>
    <cellStyle name="Output 2 10 8 3" xfId="39326"/>
    <cellStyle name="Output 2 10 8 4" xfId="39327"/>
    <cellStyle name="Output 2 10 9" xfId="39328"/>
    <cellStyle name="Output 2 10 9 2" xfId="39329"/>
    <cellStyle name="Output 2 10 9 2 2" xfId="39330"/>
    <cellStyle name="Output 2 10 9 3" xfId="39331"/>
    <cellStyle name="Output 2 10 9 4" xfId="39332"/>
    <cellStyle name="Output 2 11" xfId="39333"/>
    <cellStyle name="Output 2 11 10" xfId="39334"/>
    <cellStyle name="Output 2 11 10 2" xfId="39335"/>
    <cellStyle name="Output 2 11 10 2 2" xfId="39336"/>
    <cellStyle name="Output 2 11 10 3" xfId="39337"/>
    <cellStyle name="Output 2 11 10 4" xfId="39338"/>
    <cellStyle name="Output 2 11 11" xfId="39339"/>
    <cellStyle name="Output 2 11 11 2" xfId="39340"/>
    <cellStyle name="Output 2 11 11 2 2" xfId="39341"/>
    <cellStyle name="Output 2 11 11 3" xfId="39342"/>
    <cellStyle name="Output 2 11 11 4" xfId="39343"/>
    <cellStyle name="Output 2 11 12" xfId="39344"/>
    <cellStyle name="Output 2 11 12 2" xfId="39345"/>
    <cellStyle name="Output 2 11 12 2 2" xfId="39346"/>
    <cellStyle name="Output 2 11 12 3" xfId="39347"/>
    <cellStyle name="Output 2 11 12 4" xfId="39348"/>
    <cellStyle name="Output 2 11 13" xfId="39349"/>
    <cellStyle name="Output 2 11 13 2" xfId="39350"/>
    <cellStyle name="Output 2 11 13 2 2" xfId="39351"/>
    <cellStyle name="Output 2 11 13 3" xfId="39352"/>
    <cellStyle name="Output 2 11 13 4" xfId="39353"/>
    <cellStyle name="Output 2 11 14" xfId="39354"/>
    <cellStyle name="Output 2 11 14 2" xfId="39355"/>
    <cellStyle name="Output 2 11 15" xfId="39356"/>
    <cellStyle name="Output 2 11 15 2" xfId="39357"/>
    <cellStyle name="Output 2 11 16" xfId="39358"/>
    <cellStyle name="Output 2 11 17" xfId="39359"/>
    <cellStyle name="Output 2 11 2" xfId="39360"/>
    <cellStyle name="Output 2 11 2 10" xfId="39361"/>
    <cellStyle name="Output 2 11 2 10 2" xfId="39362"/>
    <cellStyle name="Output 2 11 2 10 2 2" xfId="39363"/>
    <cellStyle name="Output 2 11 2 10 3" xfId="39364"/>
    <cellStyle name="Output 2 11 2 10 4" xfId="39365"/>
    <cellStyle name="Output 2 11 2 11" xfId="39366"/>
    <cellStyle name="Output 2 11 2 12" xfId="39367"/>
    <cellStyle name="Output 2 11 2 2" xfId="39368"/>
    <cellStyle name="Output 2 11 2 2 2" xfId="39369"/>
    <cellStyle name="Output 2 11 2 2 2 2" xfId="39370"/>
    <cellStyle name="Output 2 11 2 2 3" xfId="39371"/>
    <cellStyle name="Output 2 11 2 2 3 2" xfId="39372"/>
    <cellStyle name="Output 2 11 2 2 4" xfId="39373"/>
    <cellStyle name="Output 2 11 2 2 5" xfId="39374"/>
    <cellStyle name="Output 2 11 2 3" xfId="39375"/>
    <cellStyle name="Output 2 11 2 3 2" xfId="39376"/>
    <cellStyle name="Output 2 11 2 3 2 2" xfId="39377"/>
    <cellStyle name="Output 2 11 2 3 3" xfId="39378"/>
    <cellStyle name="Output 2 11 2 3 4" xfId="39379"/>
    <cellStyle name="Output 2 11 2 4" xfId="39380"/>
    <cellStyle name="Output 2 11 2 4 2" xfId="39381"/>
    <cellStyle name="Output 2 11 2 4 2 2" xfId="39382"/>
    <cellStyle name="Output 2 11 2 4 3" xfId="39383"/>
    <cellStyle name="Output 2 11 2 4 4" xfId="39384"/>
    <cellStyle name="Output 2 11 2 5" xfId="39385"/>
    <cellStyle name="Output 2 11 2 5 2" xfId="39386"/>
    <cellStyle name="Output 2 11 2 5 2 2" xfId="39387"/>
    <cellStyle name="Output 2 11 2 5 3" xfId="39388"/>
    <cellStyle name="Output 2 11 2 5 4" xfId="39389"/>
    <cellStyle name="Output 2 11 2 6" xfId="39390"/>
    <cellStyle name="Output 2 11 2 6 2" xfId="39391"/>
    <cellStyle name="Output 2 11 2 6 2 2" xfId="39392"/>
    <cellStyle name="Output 2 11 2 6 3" xfId="39393"/>
    <cellStyle name="Output 2 11 2 6 4" xfId="39394"/>
    <cellStyle name="Output 2 11 2 7" xfId="39395"/>
    <cellStyle name="Output 2 11 2 7 2" xfId="39396"/>
    <cellStyle name="Output 2 11 2 7 2 2" xfId="39397"/>
    <cellStyle name="Output 2 11 2 7 3" xfId="39398"/>
    <cellStyle name="Output 2 11 2 7 4" xfId="39399"/>
    <cellStyle name="Output 2 11 2 8" xfId="39400"/>
    <cellStyle name="Output 2 11 2 8 2" xfId="39401"/>
    <cellStyle name="Output 2 11 2 8 2 2" xfId="39402"/>
    <cellStyle name="Output 2 11 2 8 3" xfId="39403"/>
    <cellStyle name="Output 2 11 2 8 4" xfId="39404"/>
    <cellStyle name="Output 2 11 2 9" xfId="39405"/>
    <cellStyle name="Output 2 11 2 9 2" xfId="39406"/>
    <cellStyle name="Output 2 11 2 9 2 2" xfId="39407"/>
    <cellStyle name="Output 2 11 2 9 3" xfId="39408"/>
    <cellStyle name="Output 2 11 2 9 4" xfId="39409"/>
    <cellStyle name="Output 2 11 3" xfId="39410"/>
    <cellStyle name="Output 2 11 3 10" xfId="39411"/>
    <cellStyle name="Output 2 11 3 10 2" xfId="39412"/>
    <cellStyle name="Output 2 11 3 10 2 2" xfId="39413"/>
    <cellStyle name="Output 2 11 3 10 3" xfId="39414"/>
    <cellStyle name="Output 2 11 3 10 4" xfId="39415"/>
    <cellStyle name="Output 2 11 3 11" xfId="39416"/>
    <cellStyle name="Output 2 11 3 11 2" xfId="39417"/>
    <cellStyle name="Output 2 11 3 12" xfId="39418"/>
    <cellStyle name="Output 2 11 3 12 2" xfId="39419"/>
    <cellStyle name="Output 2 11 3 13" xfId="39420"/>
    <cellStyle name="Output 2 11 3 14" xfId="39421"/>
    <cellStyle name="Output 2 11 3 2" xfId="39422"/>
    <cellStyle name="Output 2 11 3 2 2" xfId="39423"/>
    <cellStyle name="Output 2 11 3 2 2 2" xfId="39424"/>
    <cellStyle name="Output 2 11 3 2 3" xfId="39425"/>
    <cellStyle name="Output 2 11 3 2 3 2" xfId="39426"/>
    <cellStyle name="Output 2 11 3 2 4" xfId="39427"/>
    <cellStyle name="Output 2 11 3 2 5" xfId="39428"/>
    <cellStyle name="Output 2 11 3 3" xfId="39429"/>
    <cellStyle name="Output 2 11 3 3 2" xfId="39430"/>
    <cellStyle name="Output 2 11 3 3 2 2" xfId="39431"/>
    <cellStyle name="Output 2 11 3 3 3" xfId="39432"/>
    <cellStyle name="Output 2 11 3 3 4" xfId="39433"/>
    <cellStyle name="Output 2 11 3 4" xfId="39434"/>
    <cellStyle name="Output 2 11 3 4 2" xfId="39435"/>
    <cellStyle name="Output 2 11 3 4 2 2" xfId="39436"/>
    <cellStyle name="Output 2 11 3 4 3" xfId="39437"/>
    <cellStyle name="Output 2 11 3 4 4" xfId="39438"/>
    <cellStyle name="Output 2 11 3 5" xfId="39439"/>
    <cellStyle name="Output 2 11 3 5 2" xfId="39440"/>
    <cellStyle name="Output 2 11 3 5 2 2" xfId="39441"/>
    <cellStyle name="Output 2 11 3 5 3" xfId="39442"/>
    <cellStyle name="Output 2 11 3 5 4" xfId="39443"/>
    <cellStyle name="Output 2 11 3 6" xfId="39444"/>
    <cellStyle name="Output 2 11 3 6 2" xfId="39445"/>
    <cellStyle name="Output 2 11 3 6 2 2" xfId="39446"/>
    <cellStyle name="Output 2 11 3 6 3" xfId="39447"/>
    <cellStyle name="Output 2 11 3 6 4" xfId="39448"/>
    <cellStyle name="Output 2 11 3 7" xfId="39449"/>
    <cellStyle name="Output 2 11 3 7 2" xfId="39450"/>
    <cellStyle name="Output 2 11 3 7 2 2" xfId="39451"/>
    <cellStyle name="Output 2 11 3 7 3" xfId="39452"/>
    <cellStyle name="Output 2 11 3 7 4" xfId="39453"/>
    <cellStyle name="Output 2 11 3 8" xfId="39454"/>
    <cellStyle name="Output 2 11 3 8 2" xfId="39455"/>
    <cellStyle name="Output 2 11 3 8 2 2" xfId="39456"/>
    <cellStyle name="Output 2 11 3 8 3" xfId="39457"/>
    <cellStyle name="Output 2 11 3 8 4" xfId="39458"/>
    <cellStyle name="Output 2 11 3 9" xfId="39459"/>
    <cellStyle name="Output 2 11 3 9 2" xfId="39460"/>
    <cellStyle name="Output 2 11 3 9 2 2" xfId="39461"/>
    <cellStyle name="Output 2 11 3 9 3" xfId="39462"/>
    <cellStyle name="Output 2 11 3 9 4" xfId="39463"/>
    <cellStyle name="Output 2 11 4" xfId="39464"/>
    <cellStyle name="Output 2 11 4 10" xfId="39465"/>
    <cellStyle name="Output 2 11 4 10 2" xfId="39466"/>
    <cellStyle name="Output 2 11 4 11" xfId="39467"/>
    <cellStyle name="Output 2 11 4 11 2" xfId="39468"/>
    <cellStyle name="Output 2 11 4 12" xfId="39469"/>
    <cellStyle name="Output 2 11 4 13" xfId="39470"/>
    <cellStyle name="Output 2 11 4 2" xfId="39471"/>
    <cellStyle name="Output 2 11 4 2 2" xfId="39472"/>
    <cellStyle name="Output 2 11 4 2 2 2" xfId="39473"/>
    <cellStyle name="Output 2 11 4 2 3" xfId="39474"/>
    <cellStyle name="Output 2 11 4 2 4" xfId="39475"/>
    <cellStyle name="Output 2 11 4 3" xfId="39476"/>
    <cellStyle name="Output 2 11 4 3 2" xfId="39477"/>
    <cellStyle name="Output 2 11 4 3 2 2" xfId="39478"/>
    <cellStyle name="Output 2 11 4 3 3" xfId="39479"/>
    <cellStyle name="Output 2 11 4 3 4" xfId="39480"/>
    <cellStyle name="Output 2 11 4 4" xfId="39481"/>
    <cellStyle name="Output 2 11 4 4 2" xfId="39482"/>
    <cellStyle name="Output 2 11 4 4 2 2" xfId="39483"/>
    <cellStyle name="Output 2 11 4 4 3" xfId="39484"/>
    <cellStyle name="Output 2 11 4 4 4" xfId="39485"/>
    <cellStyle name="Output 2 11 4 5" xfId="39486"/>
    <cellStyle name="Output 2 11 4 5 2" xfId="39487"/>
    <cellStyle name="Output 2 11 4 5 2 2" xfId="39488"/>
    <cellStyle name="Output 2 11 4 5 3" xfId="39489"/>
    <cellStyle name="Output 2 11 4 5 4" xfId="39490"/>
    <cellStyle name="Output 2 11 4 6" xfId="39491"/>
    <cellStyle name="Output 2 11 4 6 2" xfId="39492"/>
    <cellStyle name="Output 2 11 4 6 2 2" xfId="39493"/>
    <cellStyle name="Output 2 11 4 6 3" xfId="39494"/>
    <cellStyle name="Output 2 11 4 6 4" xfId="39495"/>
    <cellStyle name="Output 2 11 4 7" xfId="39496"/>
    <cellStyle name="Output 2 11 4 7 2" xfId="39497"/>
    <cellStyle name="Output 2 11 4 7 2 2" xfId="39498"/>
    <cellStyle name="Output 2 11 4 7 3" xfId="39499"/>
    <cellStyle name="Output 2 11 4 7 4" xfId="39500"/>
    <cellStyle name="Output 2 11 4 8" xfId="39501"/>
    <cellStyle name="Output 2 11 4 8 2" xfId="39502"/>
    <cellStyle name="Output 2 11 4 8 2 2" xfId="39503"/>
    <cellStyle name="Output 2 11 4 8 3" xfId="39504"/>
    <cellStyle name="Output 2 11 4 8 4" xfId="39505"/>
    <cellStyle name="Output 2 11 4 9" xfId="39506"/>
    <cellStyle name="Output 2 11 4 9 2" xfId="39507"/>
    <cellStyle name="Output 2 11 4 9 2 2" xfId="39508"/>
    <cellStyle name="Output 2 11 4 9 3" xfId="39509"/>
    <cellStyle name="Output 2 11 4 9 4" xfId="39510"/>
    <cellStyle name="Output 2 11 5" xfId="39511"/>
    <cellStyle name="Output 2 11 5 2" xfId="39512"/>
    <cellStyle name="Output 2 11 5 2 2" xfId="39513"/>
    <cellStyle name="Output 2 11 5 3" xfId="39514"/>
    <cellStyle name="Output 2 11 5 4" xfId="39515"/>
    <cellStyle name="Output 2 11 6" xfId="39516"/>
    <cellStyle name="Output 2 11 6 2" xfId="39517"/>
    <cellStyle name="Output 2 11 6 2 2" xfId="39518"/>
    <cellStyle name="Output 2 11 6 3" xfId="39519"/>
    <cellStyle name="Output 2 11 6 4" xfId="39520"/>
    <cellStyle name="Output 2 11 7" xfId="39521"/>
    <cellStyle name="Output 2 11 7 2" xfId="39522"/>
    <cellStyle name="Output 2 11 7 2 2" xfId="39523"/>
    <cellStyle name="Output 2 11 7 3" xfId="39524"/>
    <cellStyle name="Output 2 11 7 4" xfId="39525"/>
    <cellStyle name="Output 2 11 8" xfId="39526"/>
    <cellStyle name="Output 2 11 8 2" xfId="39527"/>
    <cellStyle name="Output 2 11 8 2 2" xfId="39528"/>
    <cellStyle name="Output 2 11 8 3" xfId="39529"/>
    <cellStyle name="Output 2 11 8 4" xfId="39530"/>
    <cellStyle name="Output 2 11 9" xfId="39531"/>
    <cellStyle name="Output 2 11 9 2" xfId="39532"/>
    <cellStyle name="Output 2 11 9 2 2" xfId="39533"/>
    <cellStyle name="Output 2 11 9 3" xfId="39534"/>
    <cellStyle name="Output 2 11 9 4" xfId="39535"/>
    <cellStyle name="Output 2 12" xfId="39536"/>
    <cellStyle name="Output 2 12 10" xfId="39537"/>
    <cellStyle name="Output 2 12 10 2" xfId="39538"/>
    <cellStyle name="Output 2 12 10 2 2" xfId="39539"/>
    <cellStyle name="Output 2 12 10 3" xfId="39540"/>
    <cellStyle name="Output 2 12 10 4" xfId="39541"/>
    <cellStyle name="Output 2 12 11" xfId="39542"/>
    <cellStyle name="Output 2 12 12" xfId="39543"/>
    <cellStyle name="Output 2 12 2" xfId="39544"/>
    <cellStyle name="Output 2 12 2 2" xfId="39545"/>
    <cellStyle name="Output 2 12 2 2 2" xfId="39546"/>
    <cellStyle name="Output 2 12 2 3" xfId="39547"/>
    <cellStyle name="Output 2 12 2 3 2" xfId="39548"/>
    <cellStyle name="Output 2 12 2 4" xfId="39549"/>
    <cellStyle name="Output 2 12 2 5" xfId="39550"/>
    <cellStyle name="Output 2 12 3" xfId="39551"/>
    <cellStyle name="Output 2 12 3 2" xfId="39552"/>
    <cellStyle name="Output 2 12 3 2 2" xfId="39553"/>
    <cellStyle name="Output 2 12 3 3" xfId="39554"/>
    <cellStyle name="Output 2 12 3 4" xfId="39555"/>
    <cellStyle name="Output 2 12 4" xfId="39556"/>
    <cellStyle name="Output 2 12 4 2" xfId="39557"/>
    <cellStyle name="Output 2 12 4 2 2" xfId="39558"/>
    <cellStyle name="Output 2 12 4 3" xfId="39559"/>
    <cellStyle name="Output 2 12 4 4" xfId="39560"/>
    <cellStyle name="Output 2 12 5" xfId="39561"/>
    <cellStyle name="Output 2 12 5 2" xfId="39562"/>
    <cellStyle name="Output 2 12 5 2 2" xfId="39563"/>
    <cellStyle name="Output 2 12 5 3" xfId="39564"/>
    <cellStyle name="Output 2 12 5 4" xfId="39565"/>
    <cellStyle name="Output 2 12 6" xfId="39566"/>
    <cellStyle name="Output 2 12 6 2" xfId="39567"/>
    <cellStyle name="Output 2 12 6 2 2" xfId="39568"/>
    <cellStyle name="Output 2 12 6 3" xfId="39569"/>
    <cellStyle name="Output 2 12 6 4" xfId="39570"/>
    <cellStyle name="Output 2 12 7" xfId="39571"/>
    <cellStyle name="Output 2 12 7 2" xfId="39572"/>
    <cellStyle name="Output 2 12 7 2 2" xfId="39573"/>
    <cellStyle name="Output 2 12 7 3" xfId="39574"/>
    <cellStyle name="Output 2 12 7 4" xfId="39575"/>
    <cellStyle name="Output 2 12 8" xfId="39576"/>
    <cellStyle name="Output 2 12 8 2" xfId="39577"/>
    <cellStyle name="Output 2 12 8 2 2" xfId="39578"/>
    <cellStyle name="Output 2 12 8 3" xfId="39579"/>
    <cellStyle name="Output 2 12 8 4" xfId="39580"/>
    <cellStyle name="Output 2 12 9" xfId="39581"/>
    <cellStyle name="Output 2 12 9 2" xfId="39582"/>
    <cellStyle name="Output 2 12 9 2 2" xfId="39583"/>
    <cellStyle name="Output 2 12 9 3" xfId="39584"/>
    <cellStyle name="Output 2 12 9 4" xfId="39585"/>
    <cellStyle name="Output 2 13" xfId="39586"/>
    <cellStyle name="Output 2 13 10" xfId="39587"/>
    <cellStyle name="Output 2 13 10 2" xfId="39588"/>
    <cellStyle name="Output 2 13 10 2 2" xfId="39589"/>
    <cellStyle name="Output 2 13 10 3" xfId="39590"/>
    <cellStyle name="Output 2 13 10 4" xfId="39591"/>
    <cellStyle name="Output 2 13 11" xfId="39592"/>
    <cellStyle name="Output 2 13 11 2" xfId="39593"/>
    <cellStyle name="Output 2 13 12" xfId="39594"/>
    <cellStyle name="Output 2 13 12 2" xfId="39595"/>
    <cellStyle name="Output 2 13 13" xfId="39596"/>
    <cellStyle name="Output 2 13 14" xfId="39597"/>
    <cellStyle name="Output 2 13 2" xfId="39598"/>
    <cellStyle name="Output 2 13 2 2" xfId="39599"/>
    <cellStyle name="Output 2 13 2 2 2" xfId="39600"/>
    <cellStyle name="Output 2 13 2 3" xfId="39601"/>
    <cellStyle name="Output 2 13 2 3 2" xfId="39602"/>
    <cellStyle name="Output 2 13 2 4" xfId="39603"/>
    <cellStyle name="Output 2 13 2 5" xfId="39604"/>
    <cellStyle name="Output 2 13 3" xfId="39605"/>
    <cellStyle name="Output 2 13 3 2" xfId="39606"/>
    <cellStyle name="Output 2 13 3 2 2" xfId="39607"/>
    <cellStyle name="Output 2 13 3 3" xfId="39608"/>
    <cellStyle name="Output 2 13 3 4" xfId="39609"/>
    <cellStyle name="Output 2 13 4" xfId="39610"/>
    <cellStyle name="Output 2 13 4 2" xfId="39611"/>
    <cellStyle name="Output 2 13 4 2 2" xfId="39612"/>
    <cellStyle name="Output 2 13 4 3" xfId="39613"/>
    <cellStyle name="Output 2 13 4 4" xfId="39614"/>
    <cellStyle name="Output 2 13 5" xfId="39615"/>
    <cellStyle name="Output 2 13 5 2" xfId="39616"/>
    <cellStyle name="Output 2 13 5 2 2" xfId="39617"/>
    <cellStyle name="Output 2 13 5 3" xfId="39618"/>
    <cellStyle name="Output 2 13 5 4" xfId="39619"/>
    <cellStyle name="Output 2 13 6" xfId="39620"/>
    <cellStyle name="Output 2 13 6 2" xfId="39621"/>
    <cellStyle name="Output 2 13 6 2 2" xfId="39622"/>
    <cellStyle name="Output 2 13 6 3" xfId="39623"/>
    <cellStyle name="Output 2 13 6 4" xfId="39624"/>
    <cellStyle name="Output 2 13 7" xfId="39625"/>
    <cellStyle name="Output 2 13 7 2" xfId="39626"/>
    <cellStyle name="Output 2 13 7 2 2" xfId="39627"/>
    <cellStyle name="Output 2 13 7 3" xfId="39628"/>
    <cellStyle name="Output 2 13 7 4" xfId="39629"/>
    <cellStyle name="Output 2 13 8" xfId="39630"/>
    <cellStyle name="Output 2 13 8 2" xfId="39631"/>
    <cellStyle name="Output 2 13 8 2 2" xfId="39632"/>
    <cellStyle name="Output 2 13 8 3" xfId="39633"/>
    <cellStyle name="Output 2 13 8 4" xfId="39634"/>
    <cellStyle name="Output 2 13 9" xfId="39635"/>
    <cellStyle name="Output 2 13 9 2" xfId="39636"/>
    <cellStyle name="Output 2 13 9 2 2" xfId="39637"/>
    <cellStyle name="Output 2 13 9 3" xfId="39638"/>
    <cellStyle name="Output 2 13 9 4" xfId="39639"/>
    <cellStyle name="Output 2 14" xfId="39640"/>
    <cellStyle name="Output 2 14 10" xfId="39641"/>
    <cellStyle name="Output 2 14 10 2" xfId="39642"/>
    <cellStyle name="Output 2 14 11" xfId="39643"/>
    <cellStyle name="Output 2 14 11 2" xfId="39644"/>
    <cellStyle name="Output 2 14 12" xfId="39645"/>
    <cellStyle name="Output 2 14 13" xfId="39646"/>
    <cellStyle name="Output 2 14 2" xfId="39647"/>
    <cellStyle name="Output 2 14 2 2" xfId="39648"/>
    <cellStyle name="Output 2 14 2 2 2" xfId="39649"/>
    <cellStyle name="Output 2 14 2 3" xfId="39650"/>
    <cellStyle name="Output 2 14 2 4" xfId="39651"/>
    <cellStyle name="Output 2 14 3" xfId="39652"/>
    <cellStyle name="Output 2 14 3 2" xfId="39653"/>
    <cellStyle name="Output 2 14 3 2 2" xfId="39654"/>
    <cellStyle name="Output 2 14 3 3" xfId="39655"/>
    <cellStyle name="Output 2 14 3 4" xfId="39656"/>
    <cellStyle name="Output 2 14 4" xfId="39657"/>
    <cellStyle name="Output 2 14 4 2" xfId="39658"/>
    <cellStyle name="Output 2 14 4 2 2" xfId="39659"/>
    <cellStyle name="Output 2 14 4 3" xfId="39660"/>
    <cellStyle name="Output 2 14 4 4" xfId="39661"/>
    <cellStyle name="Output 2 14 5" xfId="39662"/>
    <cellStyle name="Output 2 14 5 2" xfId="39663"/>
    <cellStyle name="Output 2 14 5 2 2" xfId="39664"/>
    <cellStyle name="Output 2 14 5 3" xfId="39665"/>
    <cellStyle name="Output 2 14 5 4" xfId="39666"/>
    <cellStyle name="Output 2 14 6" xfId="39667"/>
    <cellStyle name="Output 2 14 6 2" xfId="39668"/>
    <cellStyle name="Output 2 14 6 2 2" xfId="39669"/>
    <cellStyle name="Output 2 14 6 3" xfId="39670"/>
    <cellStyle name="Output 2 14 6 4" xfId="39671"/>
    <cellStyle name="Output 2 14 7" xfId="39672"/>
    <cellStyle name="Output 2 14 7 2" xfId="39673"/>
    <cellStyle name="Output 2 14 7 2 2" xfId="39674"/>
    <cellStyle name="Output 2 14 7 3" xfId="39675"/>
    <cellStyle name="Output 2 14 7 4" xfId="39676"/>
    <cellStyle name="Output 2 14 8" xfId="39677"/>
    <cellStyle name="Output 2 14 8 2" xfId="39678"/>
    <cellStyle name="Output 2 14 8 2 2" xfId="39679"/>
    <cellStyle name="Output 2 14 8 3" xfId="39680"/>
    <cellStyle name="Output 2 14 8 4" xfId="39681"/>
    <cellStyle name="Output 2 14 9" xfId="39682"/>
    <cellStyle name="Output 2 14 9 2" xfId="39683"/>
    <cellStyle name="Output 2 14 9 2 2" xfId="39684"/>
    <cellStyle name="Output 2 14 9 3" xfId="39685"/>
    <cellStyle name="Output 2 14 9 4" xfId="39686"/>
    <cellStyle name="Output 2 15" xfId="39687"/>
    <cellStyle name="Output 2 15 2" xfId="39688"/>
    <cellStyle name="Output 2 15 2 2" xfId="39689"/>
    <cellStyle name="Output 2 15 3" xfId="39690"/>
    <cellStyle name="Output 2 15 4" xfId="39691"/>
    <cellStyle name="Output 2 16" xfId="39692"/>
    <cellStyle name="Output 2 16 2" xfId="39693"/>
    <cellStyle name="Output 2 16 2 2" xfId="39694"/>
    <cellStyle name="Output 2 16 3" xfId="39695"/>
    <cellStyle name="Output 2 16 4" xfId="39696"/>
    <cellStyle name="Output 2 17" xfId="39697"/>
    <cellStyle name="Output 2 17 2" xfId="39698"/>
    <cellStyle name="Output 2 17 2 2" xfId="39699"/>
    <cellStyle name="Output 2 17 3" xfId="39700"/>
    <cellStyle name="Output 2 17 4" xfId="39701"/>
    <cellStyle name="Output 2 18" xfId="39702"/>
    <cellStyle name="Output 2 18 2" xfId="39703"/>
    <cellStyle name="Output 2 18 2 2" xfId="39704"/>
    <cellStyle name="Output 2 18 3" xfId="39705"/>
    <cellStyle name="Output 2 18 4" xfId="39706"/>
    <cellStyle name="Output 2 19" xfId="39707"/>
    <cellStyle name="Output 2 19 2" xfId="39708"/>
    <cellStyle name="Output 2 19 2 2" xfId="39709"/>
    <cellStyle name="Output 2 19 3" xfId="39710"/>
    <cellStyle name="Output 2 19 4" xfId="39711"/>
    <cellStyle name="Output 2 2" xfId="39712"/>
    <cellStyle name="Output 2 2 10" xfId="39713"/>
    <cellStyle name="Output 2 2 10 2" xfId="39714"/>
    <cellStyle name="Output 2 2 10 2 2" xfId="39715"/>
    <cellStyle name="Output 2 2 10 3" xfId="39716"/>
    <cellStyle name="Output 2 2 10 4" xfId="39717"/>
    <cellStyle name="Output 2 2 11" xfId="39718"/>
    <cellStyle name="Output 2 2 11 2" xfId="39719"/>
    <cellStyle name="Output 2 2 11 2 2" xfId="39720"/>
    <cellStyle name="Output 2 2 11 3" xfId="39721"/>
    <cellStyle name="Output 2 2 11 4" xfId="39722"/>
    <cellStyle name="Output 2 2 12" xfId="39723"/>
    <cellStyle name="Output 2 2 12 2" xfId="39724"/>
    <cellStyle name="Output 2 2 12 2 2" xfId="39725"/>
    <cellStyle name="Output 2 2 12 3" xfId="39726"/>
    <cellStyle name="Output 2 2 12 4" xfId="39727"/>
    <cellStyle name="Output 2 2 13" xfId="39728"/>
    <cellStyle name="Output 2 2 13 2" xfId="39729"/>
    <cellStyle name="Output 2 2 13 2 2" xfId="39730"/>
    <cellStyle name="Output 2 2 13 3" xfId="39731"/>
    <cellStyle name="Output 2 2 13 4" xfId="39732"/>
    <cellStyle name="Output 2 2 14" xfId="39733"/>
    <cellStyle name="Output 2 2 14 2" xfId="39734"/>
    <cellStyle name="Output 2 2 14 2 2" xfId="39735"/>
    <cellStyle name="Output 2 2 14 3" xfId="39736"/>
    <cellStyle name="Output 2 2 14 4" xfId="39737"/>
    <cellStyle name="Output 2 2 15" xfId="39738"/>
    <cellStyle name="Output 2 2 15 2" xfId="39739"/>
    <cellStyle name="Output 2 2 15 2 2" xfId="39740"/>
    <cellStyle name="Output 2 2 15 3" xfId="39741"/>
    <cellStyle name="Output 2 2 15 4" xfId="39742"/>
    <cellStyle name="Output 2 2 16" xfId="39743"/>
    <cellStyle name="Output 2 2 16 2" xfId="39744"/>
    <cellStyle name="Output 2 2 16 2 2" xfId="39745"/>
    <cellStyle name="Output 2 2 16 3" xfId="39746"/>
    <cellStyle name="Output 2 2 16 4" xfId="39747"/>
    <cellStyle name="Output 2 2 17" xfId="39748"/>
    <cellStyle name="Output 2 2 17 2" xfId="39749"/>
    <cellStyle name="Output 2 2 17 2 2" xfId="39750"/>
    <cellStyle name="Output 2 2 17 3" xfId="39751"/>
    <cellStyle name="Output 2 2 17 4" xfId="39752"/>
    <cellStyle name="Output 2 2 18" xfId="39753"/>
    <cellStyle name="Output 2 2 19" xfId="39754"/>
    <cellStyle name="Output 2 2 2" xfId="39755"/>
    <cellStyle name="Output 2 2 2 10" xfId="39756"/>
    <cellStyle name="Output 2 2 2 10 2" xfId="39757"/>
    <cellStyle name="Output 2 2 2 10 2 2" xfId="39758"/>
    <cellStyle name="Output 2 2 2 10 3" xfId="39759"/>
    <cellStyle name="Output 2 2 2 10 4" xfId="39760"/>
    <cellStyle name="Output 2 2 2 11" xfId="39761"/>
    <cellStyle name="Output 2 2 2 11 2" xfId="39762"/>
    <cellStyle name="Output 2 2 2 11 2 2" xfId="39763"/>
    <cellStyle name="Output 2 2 2 11 3" xfId="39764"/>
    <cellStyle name="Output 2 2 2 11 4" xfId="39765"/>
    <cellStyle name="Output 2 2 2 12" xfId="39766"/>
    <cellStyle name="Output 2 2 2 12 2" xfId="39767"/>
    <cellStyle name="Output 2 2 2 12 2 2" xfId="39768"/>
    <cellStyle name="Output 2 2 2 12 3" xfId="39769"/>
    <cellStyle name="Output 2 2 2 12 4" xfId="39770"/>
    <cellStyle name="Output 2 2 2 13" xfId="39771"/>
    <cellStyle name="Output 2 2 2 13 2" xfId="39772"/>
    <cellStyle name="Output 2 2 2 13 2 2" xfId="39773"/>
    <cellStyle name="Output 2 2 2 13 3" xfId="39774"/>
    <cellStyle name="Output 2 2 2 13 4" xfId="39775"/>
    <cellStyle name="Output 2 2 2 14" xfId="39776"/>
    <cellStyle name="Output 2 2 2 14 2" xfId="39777"/>
    <cellStyle name="Output 2 2 2 14 2 2" xfId="39778"/>
    <cellStyle name="Output 2 2 2 14 3" xfId="39779"/>
    <cellStyle name="Output 2 2 2 14 4" xfId="39780"/>
    <cellStyle name="Output 2 2 2 15" xfId="39781"/>
    <cellStyle name="Output 2 2 2 15 2" xfId="39782"/>
    <cellStyle name="Output 2 2 2 15 2 2" xfId="39783"/>
    <cellStyle name="Output 2 2 2 15 3" xfId="39784"/>
    <cellStyle name="Output 2 2 2 15 4" xfId="39785"/>
    <cellStyle name="Output 2 2 2 16" xfId="39786"/>
    <cellStyle name="Output 2 2 2 17" xfId="39787"/>
    <cellStyle name="Output 2 2 2 2" xfId="39788"/>
    <cellStyle name="Output 2 2 2 2 10" xfId="39789"/>
    <cellStyle name="Output 2 2 2 2 10 2" xfId="39790"/>
    <cellStyle name="Output 2 2 2 2 10 2 2" xfId="39791"/>
    <cellStyle name="Output 2 2 2 2 10 3" xfId="39792"/>
    <cellStyle name="Output 2 2 2 2 10 4" xfId="39793"/>
    <cellStyle name="Output 2 2 2 2 11" xfId="39794"/>
    <cellStyle name="Output 2 2 2 2 11 2" xfId="39795"/>
    <cellStyle name="Output 2 2 2 2 11 2 2" xfId="39796"/>
    <cellStyle name="Output 2 2 2 2 11 3" xfId="39797"/>
    <cellStyle name="Output 2 2 2 2 11 4" xfId="39798"/>
    <cellStyle name="Output 2 2 2 2 12" xfId="39799"/>
    <cellStyle name="Output 2 2 2 2 12 2" xfId="39800"/>
    <cellStyle name="Output 2 2 2 2 12 2 2" xfId="39801"/>
    <cellStyle name="Output 2 2 2 2 12 3" xfId="39802"/>
    <cellStyle name="Output 2 2 2 2 12 4" xfId="39803"/>
    <cellStyle name="Output 2 2 2 2 13" xfId="39804"/>
    <cellStyle name="Output 2 2 2 2 13 2" xfId="39805"/>
    <cellStyle name="Output 2 2 2 2 13 2 2" xfId="39806"/>
    <cellStyle name="Output 2 2 2 2 13 3" xfId="39807"/>
    <cellStyle name="Output 2 2 2 2 13 4" xfId="39808"/>
    <cellStyle name="Output 2 2 2 2 14" xfId="39809"/>
    <cellStyle name="Output 2 2 2 2 14 2" xfId="39810"/>
    <cellStyle name="Output 2 2 2 2 15" xfId="39811"/>
    <cellStyle name="Output 2 2 2 2 15 2" xfId="39812"/>
    <cellStyle name="Output 2 2 2 2 16" xfId="39813"/>
    <cellStyle name="Output 2 2 2 2 17" xfId="39814"/>
    <cellStyle name="Output 2 2 2 2 2" xfId="39815"/>
    <cellStyle name="Output 2 2 2 2 2 10" xfId="39816"/>
    <cellStyle name="Output 2 2 2 2 2 10 2" xfId="39817"/>
    <cellStyle name="Output 2 2 2 2 2 10 2 2" xfId="39818"/>
    <cellStyle name="Output 2 2 2 2 2 10 3" xfId="39819"/>
    <cellStyle name="Output 2 2 2 2 2 10 4" xfId="39820"/>
    <cellStyle name="Output 2 2 2 2 2 11" xfId="39821"/>
    <cellStyle name="Output 2 2 2 2 2 12" xfId="39822"/>
    <cellStyle name="Output 2 2 2 2 2 2" xfId="39823"/>
    <cellStyle name="Output 2 2 2 2 2 2 2" xfId="39824"/>
    <cellStyle name="Output 2 2 2 2 2 2 2 2" xfId="39825"/>
    <cellStyle name="Output 2 2 2 2 2 2 3" xfId="39826"/>
    <cellStyle name="Output 2 2 2 2 2 2 3 2" xfId="39827"/>
    <cellStyle name="Output 2 2 2 2 2 2 4" xfId="39828"/>
    <cellStyle name="Output 2 2 2 2 2 2 5" xfId="39829"/>
    <cellStyle name="Output 2 2 2 2 2 3" xfId="39830"/>
    <cellStyle name="Output 2 2 2 2 2 3 2" xfId="39831"/>
    <cellStyle name="Output 2 2 2 2 2 3 2 2" xfId="39832"/>
    <cellStyle name="Output 2 2 2 2 2 3 3" xfId="39833"/>
    <cellStyle name="Output 2 2 2 2 2 3 4" xfId="39834"/>
    <cellStyle name="Output 2 2 2 2 2 4" xfId="39835"/>
    <cellStyle name="Output 2 2 2 2 2 4 2" xfId="39836"/>
    <cellStyle name="Output 2 2 2 2 2 4 2 2" xfId="39837"/>
    <cellStyle name="Output 2 2 2 2 2 4 3" xfId="39838"/>
    <cellStyle name="Output 2 2 2 2 2 4 4" xfId="39839"/>
    <cellStyle name="Output 2 2 2 2 2 5" xfId="39840"/>
    <cellStyle name="Output 2 2 2 2 2 5 2" xfId="39841"/>
    <cellStyle name="Output 2 2 2 2 2 5 2 2" xfId="39842"/>
    <cellStyle name="Output 2 2 2 2 2 5 3" xfId="39843"/>
    <cellStyle name="Output 2 2 2 2 2 5 4" xfId="39844"/>
    <cellStyle name="Output 2 2 2 2 2 6" xfId="39845"/>
    <cellStyle name="Output 2 2 2 2 2 6 2" xfId="39846"/>
    <cellStyle name="Output 2 2 2 2 2 6 2 2" xfId="39847"/>
    <cellStyle name="Output 2 2 2 2 2 6 3" xfId="39848"/>
    <cellStyle name="Output 2 2 2 2 2 6 4" xfId="39849"/>
    <cellStyle name="Output 2 2 2 2 2 7" xfId="39850"/>
    <cellStyle name="Output 2 2 2 2 2 7 2" xfId="39851"/>
    <cellStyle name="Output 2 2 2 2 2 7 2 2" xfId="39852"/>
    <cellStyle name="Output 2 2 2 2 2 7 3" xfId="39853"/>
    <cellStyle name="Output 2 2 2 2 2 7 4" xfId="39854"/>
    <cellStyle name="Output 2 2 2 2 2 8" xfId="39855"/>
    <cellStyle name="Output 2 2 2 2 2 8 2" xfId="39856"/>
    <cellStyle name="Output 2 2 2 2 2 8 2 2" xfId="39857"/>
    <cellStyle name="Output 2 2 2 2 2 8 3" xfId="39858"/>
    <cellStyle name="Output 2 2 2 2 2 8 4" xfId="39859"/>
    <cellStyle name="Output 2 2 2 2 2 9" xfId="39860"/>
    <cellStyle name="Output 2 2 2 2 2 9 2" xfId="39861"/>
    <cellStyle name="Output 2 2 2 2 2 9 2 2" xfId="39862"/>
    <cellStyle name="Output 2 2 2 2 2 9 3" xfId="39863"/>
    <cellStyle name="Output 2 2 2 2 2 9 4" xfId="39864"/>
    <cellStyle name="Output 2 2 2 2 3" xfId="39865"/>
    <cellStyle name="Output 2 2 2 2 3 10" xfId="39866"/>
    <cellStyle name="Output 2 2 2 2 3 10 2" xfId="39867"/>
    <cellStyle name="Output 2 2 2 2 3 10 2 2" xfId="39868"/>
    <cellStyle name="Output 2 2 2 2 3 10 3" xfId="39869"/>
    <cellStyle name="Output 2 2 2 2 3 10 4" xfId="39870"/>
    <cellStyle name="Output 2 2 2 2 3 11" xfId="39871"/>
    <cellStyle name="Output 2 2 2 2 3 11 2" xfId="39872"/>
    <cellStyle name="Output 2 2 2 2 3 12" xfId="39873"/>
    <cellStyle name="Output 2 2 2 2 3 12 2" xfId="39874"/>
    <cellStyle name="Output 2 2 2 2 3 13" xfId="39875"/>
    <cellStyle name="Output 2 2 2 2 3 14" xfId="39876"/>
    <cellStyle name="Output 2 2 2 2 3 2" xfId="39877"/>
    <cellStyle name="Output 2 2 2 2 3 2 2" xfId="39878"/>
    <cellStyle name="Output 2 2 2 2 3 2 2 2" xfId="39879"/>
    <cellStyle name="Output 2 2 2 2 3 2 3" xfId="39880"/>
    <cellStyle name="Output 2 2 2 2 3 2 3 2" xfId="39881"/>
    <cellStyle name="Output 2 2 2 2 3 2 4" xfId="39882"/>
    <cellStyle name="Output 2 2 2 2 3 2 5" xfId="39883"/>
    <cellStyle name="Output 2 2 2 2 3 3" xfId="39884"/>
    <cellStyle name="Output 2 2 2 2 3 3 2" xfId="39885"/>
    <cellStyle name="Output 2 2 2 2 3 3 2 2" xfId="39886"/>
    <cellStyle name="Output 2 2 2 2 3 3 3" xfId="39887"/>
    <cellStyle name="Output 2 2 2 2 3 3 4" xfId="39888"/>
    <cellStyle name="Output 2 2 2 2 3 4" xfId="39889"/>
    <cellStyle name="Output 2 2 2 2 3 4 2" xfId="39890"/>
    <cellStyle name="Output 2 2 2 2 3 4 2 2" xfId="39891"/>
    <cellStyle name="Output 2 2 2 2 3 4 3" xfId="39892"/>
    <cellStyle name="Output 2 2 2 2 3 4 4" xfId="39893"/>
    <cellStyle name="Output 2 2 2 2 3 5" xfId="39894"/>
    <cellStyle name="Output 2 2 2 2 3 5 2" xfId="39895"/>
    <cellStyle name="Output 2 2 2 2 3 5 2 2" xfId="39896"/>
    <cellStyle name="Output 2 2 2 2 3 5 3" xfId="39897"/>
    <cellStyle name="Output 2 2 2 2 3 5 4" xfId="39898"/>
    <cellStyle name="Output 2 2 2 2 3 6" xfId="39899"/>
    <cellStyle name="Output 2 2 2 2 3 6 2" xfId="39900"/>
    <cellStyle name="Output 2 2 2 2 3 6 2 2" xfId="39901"/>
    <cellStyle name="Output 2 2 2 2 3 6 3" xfId="39902"/>
    <cellStyle name="Output 2 2 2 2 3 6 4" xfId="39903"/>
    <cellStyle name="Output 2 2 2 2 3 7" xfId="39904"/>
    <cellStyle name="Output 2 2 2 2 3 7 2" xfId="39905"/>
    <cellStyle name="Output 2 2 2 2 3 7 2 2" xfId="39906"/>
    <cellStyle name="Output 2 2 2 2 3 7 3" xfId="39907"/>
    <cellStyle name="Output 2 2 2 2 3 7 4" xfId="39908"/>
    <cellStyle name="Output 2 2 2 2 3 8" xfId="39909"/>
    <cellStyle name="Output 2 2 2 2 3 8 2" xfId="39910"/>
    <cellStyle name="Output 2 2 2 2 3 8 2 2" xfId="39911"/>
    <cellStyle name="Output 2 2 2 2 3 8 3" xfId="39912"/>
    <cellStyle name="Output 2 2 2 2 3 8 4" xfId="39913"/>
    <cellStyle name="Output 2 2 2 2 3 9" xfId="39914"/>
    <cellStyle name="Output 2 2 2 2 3 9 2" xfId="39915"/>
    <cellStyle name="Output 2 2 2 2 3 9 2 2" xfId="39916"/>
    <cellStyle name="Output 2 2 2 2 3 9 3" xfId="39917"/>
    <cellStyle name="Output 2 2 2 2 3 9 4" xfId="39918"/>
    <cellStyle name="Output 2 2 2 2 4" xfId="39919"/>
    <cellStyle name="Output 2 2 2 2 4 10" xfId="39920"/>
    <cellStyle name="Output 2 2 2 2 4 10 2" xfId="39921"/>
    <cellStyle name="Output 2 2 2 2 4 11" xfId="39922"/>
    <cellStyle name="Output 2 2 2 2 4 11 2" xfId="39923"/>
    <cellStyle name="Output 2 2 2 2 4 12" xfId="39924"/>
    <cellStyle name="Output 2 2 2 2 4 13" xfId="39925"/>
    <cellStyle name="Output 2 2 2 2 4 2" xfId="39926"/>
    <cellStyle name="Output 2 2 2 2 4 2 2" xfId="39927"/>
    <cellStyle name="Output 2 2 2 2 4 2 2 2" xfId="39928"/>
    <cellStyle name="Output 2 2 2 2 4 2 3" xfId="39929"/>
    <cellStyle name="Output 2 2 2 2 4 2 4" xfId="39930"/>
    <cellStyle name="Output 2 2 2 2 4 3" xfId="39931"/>
    <cellStyle name="Output 2 2 2 2 4 3 2" xfId="39932"/>
    <cellStyle name="Output 2 2 2 2 4 3 2 2" xfId="39933"/>
    <cellStyle name="Output 2 2 2 2 4 3 3" xfId="39934"/>
    <cellStyle name="Output 2 2 2 2 4 3 4" xfId="39935"/>
    <cellStyle name="Output 2 2 2 2 4 4" xfId="39936"/>
    <cellStyle name="Output 2 2 2 2 4 4 2" xfId="39937"/>
    <cellStyle name="Output 2 2 2 2 4 4 2 2" xfId="39938"/>
    <cellStyle name="Output 2 2 2 2 4 4 3" xfId="39939"/>
    <cellStyle name="Output 2 2 2 2 4 4 4" xfId="39940"/>
    <cellStyle name="Output 2 2 2 2 4 5" xfId="39941"/>
    <cellStyle name="Output 2 2 2 2 4 5 2" xfId="39942"/>
    <cellStyle name="Output 2 2 2 2 4 5 2 2" xfId="39943"/>
    <cellStyle name="Output 2 2 2 2 4 5 3" xfId="39944"/>
    <cellStyle name="Output 2 2 2 2 4 5 4" xfId="39945"/>
    <cellStyle name="Output 2 2 2 2 4 6" xfId="39946"/>
    <cellStyle name="Output 2 2 2 2 4 6 2" xfId="39947"/>
    <cellStyle name="Output 2 2 2 2 4 6 2 2" xfId="39948"/>
    <cellStyle name="Output 2 2 2 2 4 6 3" xfId="39949"/>
    <cellStyle name="Output 2 2 2 2 4 6 4" xfId="39950"/>
    <cellStyle name="Output 2 2 2 2 4 7" xfId="39951"/>
    <cellStyle name="Output 2 2 2 2 4 7 2" xfId="39952"/>
    <cellStyle name="Output 2 2 2 2 4 7 2 2" xfId="39953"/>
    <cellStyle name="Output 2 2 2 2 4 7 3" xfId="39954"/>
    <cellStyle name="Output 2 2 2 2 4 7 4" xfId="39955"/>
    <cellStyle name="Output 2 2 2 2 4 8" xfId="39956"/>
    <cellStyle name="Output 2 2 2 2 4 8 2" xfId="39957"/>
    <cellStyle name="Output 2 2 2 2 4 8 2 2" xfId="39958"/>
    <cellStyle name="Output 2 2 2 2 4 8 3" xfId="39959"/>
    <cellStyle name="Output 2 2 2 2 4 8 4" xfId="39960"/>
    <cellStyle name="Output 2 2 2 2 4 9" xfId="39961"/>
    <cellStyle name="Output 2 2 2 2 4 9 2" xfId="39962"/>
    <cellStyle name="Output 2 2 2 2 4 9 2 2" xfId="39963"/>
    <cellStyle name="Output 2 2 2 2 4 9 3" xfId="39964"/>
    <cellStyle name="Output 2 2 2 2 4 9 4" xfId="39965"/>
    <cellStyle name="Output 2 2 2 2 5" xfId="39966"/>
    <cellStyle name="Output 2 2 2 2 5 2" xfId="39967"/>
    <cellStyle name="Output 2 2 2 2 5 2 2" xfId="39968"/>
    <cellStyle name="Output 2 2 2 2 5 3" xfId="39969"/>
    <cellStyle name="Output 2 2 2 2 5 4" xfId="39970"/>
    <cellStyle name="Output 2 2 2 2 6" xfId="39971"/>
    <cellStyle name="Output 2 2 2 2 6 2" xfId="39972"/>
    <cellStyle name="Output 2 2 2 2 6 2 2" xfId="39973"/>
    <cellStyle name="Output 2 2 2 2 6 3" xfId="39974"/>
    <cellStyle name="Output 2 2 2 2 6 4" xfId="39975"/>
    <cellStyle name="Output 2 2 2 2 7" xfId="39976"/>
    <cellStyle name="Output 2 2 2 2 7 2" xfId="39977"/>
    <cellStyle name="Output 2 2 2 2 7 2 2" xfId="39978"/>
    <cellStyle name="Output 2 2 2 2 7 3" xfId="39979"/>
    <cellStyle name="Output 2 2 2 2 7 4" xfId="39980"/>
    <cellStyle name="Output 2 2 2 2 8" xfId="39981"/>
    <cellStyle name="Output 2 2 2 2 8 2" xfId="39982"/>
    <cellStyle name="Output 2 2 2 2 8 2 2" xfId="39983"/>
    <cellStyle name="Output 2 2 2 2 8 3" xfId="39984"/>
    <cellStyle name="Output 2 2 2 2 8 4" xfId="39985"/>
    <cellStyle name="Output 2 2 2 2 9" xfId="39986"/>
    <cellStyle name="Output 2 2 2 2 9 2" xfId="39987"/>
    <cellStyle name="Output 2 2 2 2 9 2 2" xfId="39988"/>
    <cellStyle name="Output 2 2 2 2 9 3" xfId="39989"/>
    <cellStyle name="Output 2 2 2 2 9 4" xfId="39990"/>
    <cellStyle name="Output 2 2 2 3" xfId="39991"/>
    <cellStyle name="Output 2 2 2 3 10" xfId="39992"/>
    <cellStyle name="Output 2 2 2 3 10 2" xfId="39993"/>
    <cellStyle name="Output 2 2 2 3 10 2 2" xfId="39994"/>
    <cellStyle name="Output 2 2 2 3 10 3" xfId="39995"/>
    <cellStyle name="Output 2 2 2 3 10 4" xfId="39996"/>
    <cellStyle name="Output 2 2 2 3 11" xfId="39997"/>
    <cellStyle name="Output 2 2 2 3 11 2" xfId="39998"/>
    <cellStyle name="Output 2 2 2 3 11 2 2" xfId="39999"/>
    <cellStyle name="Output 2 2 2 3 11 3" xfId="40000"/>
    <cellStyle name="Output 2 2 2 3 11 4" xfId="40001"/>
    <cellStyle name="Output 2 2 2 3 12" xfId="40002"/>
    <cellStyle name="Output 2 2 2 3 12 2" xfId="40003"/>
    <cellStyle name="Output 2 2 2 3 12 2 2" xfId="40004"/>
    <cellStyle name="Output 2 2 2 3 12 3" xfId="40005"/>
    <cellStyle name="Output 2 2 2 3 12 4" xfId="40006"/>
    <cellStyle name="Output 2 2 2 3 13" xfId="40007"/>
    <cellStyle name="Output 2 2 2 3 13 2" xfId="40008"/>
    <cellStyle name="Output 2 2 2 3 13 2 2" xfId="40009"/>
    <cellStyle name="Output 2 2 2 3 13 3" xfId="40010"/>
    <cellStyle name="Output 2 2 2 3 13 4" xfId="40011"/>
    <cellStyle name="Output 2 2 2 3 14" xfId="40012"/>
    <cellStyle name="Output 2 2 2 3 14 2" xfId="40013"/>
    <cellStyle name="Output 2 2 2 3 15" xfId="40014"/>
    <cellStyle name="Output 2 2 2 3 15 2" xfId="40015"/>
    <cellStyle name="Output 2 2 2 3 16" xfId="40016"/>
    <cellStyle name="Output 2 2 2 3 17" xfId="40017"/>
    <cellStyle name="Output 2 2 2 3 2" xfId="40018"/>
    <cellStyle name="Output 2 2 2 3 2 10" xfId="40019"/>
    <cellStyle name="Output 2 2 2 3 2 10 2" xfId="40020"/>
    <cellStyle name="Output 2 2 2 3 2 10 2 2" xfId="40021"/>
    <cellStyle name="Output 2 2 2 3 2 10 3" xfId="40022"/>
    <cellStyle name="Output 2 2 2 3 2 10 4" xfId="40023"/>
    <cellStyle name="Output 2 2 2 3 2 11" xfId="40024"/>
    <cellStyle name="Output 2 2 2 3 2 12" xfId="40025"/>
    <cellStyle name="Output 2 2 2 3 2 2" xfId="40026"/>
    <cellStyle name="Output 2 2 2 3 2 2 2" xfId="40027"/>
    <cellStyle name="Output 2 2 2 3 2 2 2 2" xfId="40028"/>
    <cellStyle name="Output 2 2 2 3 2 2 3" xfId="40029"/>
    <cellStyle name="Output 2 2 2 3 2 2 3 2" xfId="40030"/>
    <cellStyle name="Output 2 2 2 3 2 2 4" xfId="40031"/>
    <cellStyle name="Output 2 2 2 3 2 2 5" xfId="40032"/>
    <cellStyle name="Output 2 2 2 3 2 3" xfId="40033"/>
    <cellStyle name="Output 2 2 2 3 2 3 2" xfId="40034"/>
    <cellStyle name="Output 2 2 2 3 2 3 2 2" xfId="40035"/>
    <cellStyle name="Output 2 2 2 3 2 3 3" xfId="40036"/>
    <cellStyle name="Output 2 2 2 3 2 3 4" xfId="40037"/>
    <cellStyle name="Output 2 2 2 3 2 4" xfId="40038"/>
    <cellStyle name="Output 2 2 2 3 2 4 2" xfId="40039"/>
    <cellStyle name="Output 2 2 2 3 2 4 2 2" xfId="40040"/>
    <cellStyle name="Output 2 2 2 3 2 4 3" xfId="40041"/>
    <cellStyle name="Output 2 2 2 3 2 4 4" xfId="40042"/>
    <cellStyle name="Output 2 2 2 3 2 5" xfId="40043"/>
    <cellStyle name="Output 2 2 2 3 2 5 2" xfId="40044"/>
    <cellStyle name="Output 2 2 2 3 2 5 2 2" xfId="40045"/>
    <cellStyle name="Output 2 2 2 3 2 5 3" xfId="40046"/>
    <cellStyle name="Output 2 2 2 3 2 5 4" xfId="40047"/>
    <cellStyle name="Output 2 2 2 3 2 6" xfId="40048"/>
    <cellStyle name="Output 2 2 2 3 2 6 2" xfId="40049"/>
    <cellStyle name="Output 2 2 2 3 2 6 2 2" xfId="40050"/>
    <cellStyle name="Output 2 2 2 3 2 6 3" xfId="40051"/>
    <cellStyle name="Output 2 2 2 3 2 6 4" xfId="40052"/>
    <cellStyle name="Output 2 2 2 3 2 7" xfId="40053"/>
    <cellStyle name="Output 2 2 2 3 2 7 2" xfId="40054"/>
    <cellStyle name="Output 2 2 2 3 2 7 2 2" xfId="40055"/>
    <cellStyle name="Output 2 2 2 3 2 7 3" xfId="40056"/>
    <cellStyle name="Output 2 2 2 3 2 7 4" xfId="40057"/>
    <cellStyle name="Output 2 2 2 3 2 8" xfId="40058"/>
    <cellStyle name="Output 2 2 2 3 2 8 2" xfId="40059"/>
    <cellStyle name="Output 2 2 2 3 2 8 2 2" xfId="40060"/>
    <cellStyle name="Output 2 2 2 3 2 8 3" xfId="40061"/>
    <cellStyle name="Output 2 2 2 3 2 8 4" xfId="40062"/>
    <cellStyle name="Output 2 2 2 3 2 9" xfId="40063"/>
    <cellStyle name="Output 2 2 2 3 2 9 2" xfId="40064"/>
    <cellStyle name="Output 2 2 2 3 2 9 2 2" xfId="40065"/>
    <cellStyle name="Output 2 2 2 3 2 9 3" xfId="40066"/>
    <cellStyle name="Output 2 2 2 3 2 9 4" xfId="40067"/>
    <cellStyle name="Output 2 2 2 3 3" xfId="40068"/>
    <cellStyle name="Output 2 2 2 3 3 10" xfId="40069"/>
    <cellStyle name="Output 2 2 2 3 3 10 2" xfId="40070"/>
    <cellStyle name="Output 2 2 2 3 3 10 2 2" xfId="40071"/>
    <cellStyle name="Output 2 2 2 3 3 10 3" xfId="40072"/>
    <cellStyle name="Output 2 2 2 3 3 10 4" xfId="40073"/>
    <cellStyle name="Output 2 2 2 3 3 11" xfId="40074"/>
    <cellStyle name="Output 2 2 2 3 3 11 2" xfId="40075"/>
    <cellStyle name="Output 2 2 2 3 3 12" xfId="40076"/>
    <cellStyle name="Output 2 2 2 3 3 12 2" xfId="40077"/>
    <cellStyle name="Output 2 2 2 3 3 13" xfId="40078"/>
    <cellStyle name="Output 2 2 2 3 3 14" xfId="40079"/>
    <cellStyle name="Output 2 2 2 3 3 2" xfId="40080"/>
    <cellStyle name="Output 2 2 2 3 3 2 2" xfId="40081"/>
    <cellStyle name="Output 2 2 2 3 3 2 2 2" xfId="40082"/>
    <cellStyle name="Output 2 2 2 3 3 2 3" xfId="40083"/>
    <cellStyle name="Output 2 2 2 3 3 2 3 2" xfId="40084"/>
    <cellStyle name="Output 2 2 2 3 3 2 4" xfId="40085"/>
    <cellStyle name="Output 2 2 2 3 3 2 5" xfId="40086"/>
    <cellStyle name="Output 2 2 2 3 3 3" xfId="40087"/>
    <cellStyle name="Output 2 2 2 3 3 3 2" xfId="40088"/>
    <cellStyle name="Output 2 2 2 3 3 3 2 2" xfId="40089"/>
    <cellStyle name="Output 2 2 2 3 3 3 3" xfId="40090"/>
    <cellStyle name="Output 2 2 2 3 3 3 4" xfId="40091"/>
    <cellStyle name="Output 2 2 2 3 3 4" xfId="40092"/>
    <cellStyle name="Output 2 2 2 3 3 4 2" xfId="40093"/>
    <cellStyle name="Output 2 2 2 3 3 4 2 2" xfId="40094"/>
    <cellStyle name="Output 2 2 2 3 3 4 3" xfId="40095"/>
    <cellStyle name="Output 2 2 2 3 3 4 4" xfId="40096"/>
    <cellStyle name="Output 2 2 2 3 3 5" xfId="40097"/>
    <cellStyle name="Output 2 2 2 3 3 5 2" xfId="40098"/>
    <cellStyle name="Output 2 2 2 3 3 5 2 2" xfId="40099"/>
    <cellStyle name="Output 2 2 2 3 3 5 3" xfId="40100"/>
    <cellStyle name="Output 2 2 2 3 3 5 4" xfId="40101"/>
    <cellStyle name="Output 2 2 2 3 3 6" xfId="40102"/>
    <cellStyle name="Output 2 2 2 3 3 6 2" xfId="40103"/>
    <cellStyle name="Output 2 2 2 3 3 6 2 2" xfId="40104"/>
    <cellStyle name="Output 2 2 2 3 3 6 3" xfId="40105"/>
    <cellStyle name="Output 2 2 2 3 3 6 4" xfId="40106"/>
    <cellStyle name="Output 2 2 2 3 3 7" xfId="40107"/>
    <cellStyle name="Output 2 2 2 3 3 7 2" xfId="40108"/>
    <cellStyle name="Output 2 2 2 3 3 7 2 2" xfId="40109"/>
    <cellStyle name="Output 2 2 2 3 3 7 3" xfId="40110"/>
    <cellStyle name="Output 2 2 2 3 3 7 4" xfId="40111"/>
    <cellStyle name="Output 2 2 2 3 3 8" xfId="40112"/>
    <cellStyle name="Output 2 2 2 3 3 8 2" xfId="40113"/>
    <cellStyle name="Output 2 2 2 3 3 8 2 2" xfId="40114"/>
    <cellStyle name="Output 2 2 2 3 3 8 3" xfId="40115"/>
    <cellStyle name="Output 2 2 2 3 3 8 4" xfId="40116"/>
    <cellStyle name="Output 2 2 2 3 3 9" xfId="40117"/>
    <cellStyle name="Output 2 2 2 3 3 9 2" xfId="40118"/>
    <cellStyle name="Output 2 2 2 3 3 9 2 2" xfId="40119"/>
    <cellStyle name="Output 2 2 2 3 3 9 3" xfId="40120"/>
    <cellStyle name="Output 2 2 2 3 3 9 4" xfId="40121"/>
    <cellStyle name="Output 2 2 2 3 4" xfId="40122"/>
    <cellStyle name="Output 2 2 2 3 4 10" xfId="40123"/>
    <cellStyle name="Output 2 2 2 3 4 10 2" xfId="40124"/>
    <cellStyle name="Output 2 2 2 3 4 11" xfId="40125"/>
    <cellStyle name="Output 2 2 2 3 4 11 2" xfId="40126"/>
    <cellStyle name="Output 2 2 2 3 4 12" xfId="40127"/>
    <cellStyle name="Output 2 2 2 3 4 13" xfId="40128"/>
    <cellStyle name="Output 2 2 2 3 4 2" xfId="40129"/>
    <cellStyle name="Output 2 2 2 3 4 2 2" xfId="40130"/>
    <cellStyle name="Output 2 2 2 3 4 2 2 2" xfId="40131"/>
    <cellStyle name="Output 2 2 2 3 4 2 3" xfId="40132"/>
    <cellStyle name="Output 2 2 2 3 4 2 4" xfId="40133"/>
    <cellStyle name="Output 2 2 2 3 4 3" xfId="40134"/>
    <cellStyle name="Output 2 2 2 3 4 3 2" xfId="40135"/>
    <cellStyle name="Output 2 2 2 3 4 3 2 2" xfId="40136"/>
    <cellStyle name="Output 2 2 2 3 4 3 3" xfId="40137"/>
    <cellStyle name="Output 2 2 2 3 4 3 4" xfId="40138"/>
    <cellStyle name="Output 2 2 2 3 4 4" xfId="40139"/>
    <cellStyle name="Output 2 2 2 3 4 4 2" xfId="40140"/>
    <cellStyle name="Output 2 2 2 3 4 4 2 2" xfId="40141"/>
    <cellStyle name="Output 2 2 2 3 4 4 3" xfId="40142"/>
    <cellStyle name="Output 2 2 2 3 4 4 4" xfId="40143"/>
    <cellStyle name="Output 2 2 2 3 4 5" xfId="40144"/>
    <cellStyle name="Output 2 2 2 3 4 5 2" xfId="40145"/>
    <cellStyle name="Output 2 2 2 3 4 5 2 2" xfId="40146"/>
    <cellStyle name="Output 2 2 2 3 4 5 3" xfId="40147"/>
    <cellStyle name="Output 2 2 2 3 4 5 4" xfId="40148"/>
    <cellStyle name="Output 2 2 2 3 4 6" xfId="40149"/>
    <cellStyle name="Output 2 2 2 3 4 6 2" xfId="40150"/>
    <cellStyle name="Output 2 2 2 3 4 6 2 2" xfId="40151"/>
    <cellStyle name="Output 2 2 2 3 4 6 3" xfId="40152"/>
    <cellStyle name="Output 2 2 2 3 4 6 4" xfId="40153"/>
    <cellStyle name="Output 2 2 2 3 4 7" xfId="40154"/>
    <cellStyle name="Output 2 2 2 3 4 7 2" xfId="40155"/>
    <cellStyle name="Output 2 2 2 3 4 7 2 2" xfId="40156"/>
    <cellStyle name="Output 2 2 2 3 4 7 3" xfId="40157"/>
    <cellStyle name="Output 2 2 2 3 4 7 4" xfId="40158"/>
    <cellStyle name="Output 2 2 2 3 4 8" xfId="40159"/>
    <cellStyle name="Output 2 2 2 3 4 8 2" xfId="40160"/>
    <cellStyle name="Output 2 2 2 3 4 8 2 2" xfId="40161"/>
    <cellStyle name="Output 2 2 2 3 4 8 3" xfId="40162"/>
    <cellStyle name="Output 2 2 2 3 4 8 4" xfId="40163"/>
    <cellStyle name="Output 2 2 2 3 4 9" xfId="40164"/>
    <cellStyle name="Output 2 2 2 3 4 9 2" xfId="40165"/>
    <cellStyle name="Output 2 2 2 3 4 9 2 2" xfId="40166"/>
    <cellStyle name="Output 2 2 2 3 4 9 3" xfId="40167"/>
    <cellStyle name="Output 2 2 2 3 4 9 4" xfId="40168"/>
    <cellStyle name="Output 2 2 2 3 5" xfId="40169"/>
    <cellStyle name="Output 2 2 2 3 5 2" xfId="40170"/>
    <cellStyle name="Output 2 2 2 3 5 2 2" xfId="40171"/>
    <cellStyle name="Output 2 2 2 3 5 3" xfId="40172"/>
    <cellStyle name="Output 2 2 2 3 5 4" xfId="40173"/>
    <cellStyle name="Output 2 2 2 3 6" xfId="40174"/>
    <cellStyle name="Output 2 2 2 3 6 2" xfId="40175"/>
    <cellStyle name="Output 2 2 2 3 6 2 2" xfId="40176"/>
    <cellStyle name="Output 2 2 2 3 6 3" xfId="40177"/>
    <cellStyle name="Output 2 2 2 3 6 4" xfId="40178"/>
    <cellStyle name="Output 2 2 2 3 7" xfId="40179"/>
    <cellStyle name="Output 2 2 2 3 7 2" xfId="40180"/>
    <cellStyle name="Output 2 2 2 3 7 2 2" xfId="40181"/>
    <cellStyle name="Output 2 2 2 3 7 3" xfId="40182"/>
    <cellStyle name="Output 2 2 2 3 7 4" xfId="40183"/>
    <cellStyle name="Output 2 2 2 3 8" xfId="40184"/>
    <cellStyle name="Output 2 2 2 3 8 2" xfId="40185"/>
    <cellStyle name="Output 2 2 2 3 8 2 2" xfId="40186"/>
    <cellStyle name="Output 2 2 2 3 8 3" xfId="40187"/>
    <cellStyle name="Output 2 2 2 3 8 4" xfId="40188"/>
    <cellStyle name="Output 2 2 2 3 9" xfId="40189"/>
    <cellStyle name="Output 2 2 2 3 9 2" xfId="40190"/>
    <cellStyle name="Output 2 2 2 3 9 2 2" xfId="40191"/>
    <cellStyle name="Output 2 2 2 3 9 3" xfId="40192"/>
    <cellStyle name="Output 2 2 2 3 9 4" xfId="40193"/>
    <cellStyle name="Output 2 2 2 4" xfId="40194"/>
    <cellStyle name="Output 2 2 2 4 10" xfId="40195"/>
    <cellStyle name="Output 2 2 2 4 10 2" xfId="40196"/>
    <cellStyle name="Output 2 2 2 4 10 2 2" xfId="40197"/>
    <cellStyle name="Output 2 2 2 4 10 3" xfId="40198"/>
    <cellStyle name="Output 2 2 2 4 10 4" xfId="40199"/>
    <cellStyle name="Output 2 2 2 4 11" xfId="40200"/>
    <cellStyle name="Output 2 2 2 4 12" xfId="40201"/>
    <cellStyle name="Output 2 2 2 4 2" xfId="40202"/>
    <cellStyle name="Output 2 2 2 4 2 2" xfId="40203"/>
    <cellStyle name="Output 2 2 2 4 2 2 2" xfId="40204"/>
    <cellStyle name="Output 2 2 2 4 2 3" xfId="40205"/>
    <cellStyle name="Output 2 2 2 4 2 3 2" xfId="40206"/>
    <cellStyle name="Output 2 2 2 4 2 4" xfId="40207"/>
    <cellStyle name="Output 2 2 2 4 2 5" xfId="40208"/>
    <cellStyle name="Output 2 2 2 4 3" xfId="40209"/>
    <cellStyle name="Output 2 2 2 4 3 2" xfId="40210"/>
    <cellStyle name="Output 2 2 2 4 3 2 2" xfId="40211"/>
    <cellStyle name="Output 2 2 2 4 3 3" xfId="40212"/>
    <cellStyle name="Output 2 2 2 4 3 4" xfId="40213"/>
    <cellStyle name="Output 2 2 2 4 4" xfId="40214"/>
    <cellStyle name="Output 2 2 2 4 4 2" xfId="40215"/>
    <cellStyle name="Output 2 2 2 4 4 2 2" xfId="40216"/>
    <cellStyle name="Output 2 2 2 4 4 3" xfId="40217"/>
    <cellStyle name="Output 2 2 2 4 4 4" xfId="40218"/>
    <cellStyle name="Output 2 2 2 4 5" xfId="40219"/>
    <cellStyle name="Output 2 2 2 4 5 2" xfId="40220"/>
    <cellStyle name="Output 2 2 2 4 5 2 2" xfId="40221"/>
    <cellStyle name="Output 2 2 2 4 5 3" xfId="40222"/>
    <cellStyle name="Output 2 2 2 4 5 4" xfId="40223"/>
    <cellStyle name="Output 2 2 2 4 6" xfId="40224"/>
    <cellStyle name="Output 2 2 2 4 6 2" xfId="40225"/>
    <cellStyle name="Output 2 2 2 4 6 2 2" xfId="40226"/>
    <cellStyle name="Output 2 2 2 4 6 3" xfId="40227"/>
    <cellStyle name="Output 2 2 2 4 6 4" xfId="40228"/>
    <cellStyle name="Output 2 2 2 4 7" xfId="40229"/>
    <cellStyle name="Output 2 2 2 4 7 2" xfId="40230"/>
    <cellStyle name="Output 2 2 2 4 7 2 2" xfId="40231"/>
    <cellStyle name="Output 2 2 2 4 7 3" xfId="40232"/>
    <cellStyle name="Output 2 2 2 4 7 4" xfId="40233"/>
    <cellStyle name="Output 2 2 2 4 8" xfId="40234"/>
    <cellStyle name="Output 2 2 2 4 8 2" xfId="40235"/>
    <cellStyle name="Output 2 2 2 4 8 2 2" xfId="40236"/>
    <cellStyle name="Output 2 2 2 4 8 3" xfId="40237"/>
    <cellStyle name="Output 2 2 2 4 8 4" xfId="40238"/>
    <cellStyle name="Output 2 2 2 4 9" xfId="40239"/>
    <cellStyle name="Output 2 2 2 4 9 2" xfId="40240"/>
    <cellStyle name="Output 2 2 2 4 9 2 2" xfId="40241"/>
    <cellStyle name="Output 2 2 2 4 9 3" xfId="40242"/>
    <cellStyle name="Output 2 2 2 4 9 4" xfId="40243"/>
    <cellStyle name="Output 2 2 2 5" xfId="40244"/>
    <cellStyle name="Output 2 2 2 5 10" xfId="40245"/>
    <cellStyle name="Output 2 2 2 5 10 2" xfId="40246"/>
    <cellStyle name="Output 2 2 2 5 10 2 2" xfId="40247"/>
    <cellStyle name="Output 2 2 2 5 10 3" xfId="40248"/>
    <cellStyle name="Output 2 2 2 5 10 4" xfId="40249"/>
    <cellStyle name="Output 2 2 2 5 11" xfId="40250"/>
    <cellStyle name="Output 2 2 2 5 11 2" xfId="40251"/>
    <cellStyle name="Output 2 2 2 5 12" xfId="40252"/>
    <cellStyle name="Output 2 2 2 5 12 2" xfId="40253"/>
    <cellStyle name="Output 2 2 2 5 13" xfId="40254"/>
    <cellStyle name="Output 2 2 2 5 14" xfId="40255"/>
    <cellStyle name="Output 2 2 2 5 2" xfId="40256"/>
    <cellStyle name="Output 2 2 2 5 2 2" xfId="40257"/>
    <cellStyle name="Output 2 2 2 5 2 2 2" xfId="40258"/>
    <cellStyle name="Output 2 2 2 5 2 3" xfId="40259"/>
    <cellStyle name="Output 2 2 2 5 2 3 2" xfId="40260"/>
    <cellStyle name="Output 2 2 2 5 2 4" xfId="40261"/>
    <cellStyle name="Output 2 2 2 5 2 5" xfId="40262"/>
    <cellStyle name="Output 2 2 2 5 3" xfId="40263"/>
    <cellStyle name="Output 2 2 2 5 3 2" xfId="40264"/>
    <cellStyle name="Output 2 2 2 5 3 2 2" xfId="40265"/>
    <cellStyle name="Output 2 2 2 5 3 3" xfId="40266"/>
    <cellStyle name="Output 2 2 2 5 3 4" xfId="40267"/>
    <cellStyle name="Output 2 2 2 5 4" xfId="40268"/>
    <cellStyle name="Output 2 2 2 5 4 2" xfId="40269"/>
    <cellStyle name="Output 2 2 2 5 4 2 2" xfId="40270"/>
    <cellStyle name="Output 2 2 2 5 4 3" xfId="40271"/>
    <cellStyle name="Output 2 2 2 5 4 4" xfId="40272"/>
    <cellStyle name="Output 2 2 2 5 5" xfId="40273"/>
    <cellStyle name="Output 2 2 2 5 5 2" xfId="40274"/>
    <cellStyle name="Output 2 2 2 5 5 2 2" xfId="40275"/>
    <cellStyle name="Output 2 2 2 5 5 3" xfId="40276"/>
    <cellStyle name="Output 2 2 2 5 5 4" xfId="40277"/>
    <cellStyle name="Output 2 2 2 5 6" xfId="40278"/>
    <cellStyle name="Output 2 2 2 5 6 2" xfId="40279"/>
    <cellStyle name="Output 2 2 2 5 6 2 2" xfId="40280"/>
    <cellStyle name="Output 2 2 2 5 6 3" xfId="40281"/>
    <cellStyle name="Output 2 2 2 5 6 4" xfId="40282"/>
    <cellStyle name="Output 2 2 2 5 7" xfId="40283"/>
    <cellStyle name="Output 2 2 2 5 7 2" xfId="40284"/>
    <cellStyle name="Output 2 2 2 5 7 2 2" xfId="40285"/>
    <cellStyle name="Output 2 2 2 5 7 3" xfId="40286"/>
    <cellStyle name="Output 2 2 2 5 7 4" xfId="40287"/>
    <cellStyle name="Output 2 2 2 5 8" xfId="40288"/>
    <cellStyle name="Output 2 2 2 5 8 2" xfId="40289"/>
    <cellStyle name="Output 2 2 2 5 8 2 2" xfId="40290"/>
    <cellStyle name="Output 2 2 2 5 8 3" xfId="40291"/>
    <cellStyle name="Output 2 2 2 5 8 4" xfId="40292"/>
    <cellStyle name="Output 2 2 2 5 9" xfId="40293"/>
    <cellStyle name="Output 2 2 2 5 9 2" xfId="40294"/>
    <cellStyle name="Output 2 2 2 5 9 2 2" xfId="40295"/>
    <cellStyle name="Output 2 2 2 5 9 3" xfId="40296"/>
    <cellStyle name="Output 2 2 2 5 9 4" xfId="40297"/>
    <cellStyle name="Output 2 2 2 6" xfId="40298"/>
    <cellStyle name="Output 2 2 2 6 10" xfId="40299"/>
    <cellStyle name="Output 2 2 2 6 10 2" xfId="40300"/>
    <cellStyle name="Output 2 2 2 6 11" xfId="40301"/>
    <cellStyle name="Output 2 2 2 6 11 2" xfId="40302"/>
    <cellStyle name="Output 2 2 2 6 12" xfId="40303"/>
    <cellStyle name="Output 2 2 2 6 13" xfId="40304"/>
    <cellStyle name="Output 2 2 2 6 2" xfId="40305"/>
    <cellStyle name="Output 2 2 2 6 2 2" xfId="40306"/>
    <cellStyle name="Output 2 2 2 6 2 2 2" xfId="40307"/>
    <cellStyle name="Output 2 2 2 6 2 3" xfId="40308"/>
    <cellStyle name="Output 2 2 2 6 2 4" xfId="40309"/>
    <cellStyle name="Output 2 2 2 6 3" xfId="40310"/>
    <cellStyle name="Output 2 2 2 6 3 2" xfId="40311"/>
    <cellStyle name="Output 2 2 2 6 3 2 2" xfId="40312"/>
    <cellStyle name="Output 2 2 2 6 3 3" xfId="40313"/>
    <cellStyle name="Output 2 2 2 6 3 4" xfId="40314"/>
    <cellStyle name="Output 2 2 2 6 4" xfId="40315"/>
    <cellStyle name="Output 2 2 2 6 4 2" xfId="40316"/>
    <cellStyle name="Output 2 2 2 6 4 2 2" xfId="40317"/>
    <cellStyle name="Output 2 2 2 6 4 3" xfId="40318"/>
    <cellStyle name="Output 2 2 2 6 4 4" xfId="40319"/>
    <cellStyle name="Output 2 2 2 6 5" xfId="40320"/>
    <cellStyle name="Output 2 2 2 6 5 2" xfId="40321"/>
    <cellStyle name="Output 2 2 2 6 5 2 2" xfId="40322"/>
    <cellStyle name="Output 2 2 2 6 5 3" xfId="40323"/>
    <cellStyle name="Output 2 2 2 6 5 4" xfId="40324"/>
    <cellStyle name="Output 2 2 2 6 6" xfId="40325"/>
    <cellStyle name="Output 2 2 2 6 6 2" xfId="40326"/>
    <cellStyle name="Output 2 2 2 6 6 2 2" xfId="40327"/>
    <cellStyle name="Output 2 2 2 6 6 3" xfId="40328"/>
    <cellStyle name="Output 2 2 2 6 6 4" xfId="40329"/>
    <cellStyle name="Output 2 2 2 6 7" xfId="40330"/>
    <cellStyle name="Output 2 2 2 6 7 2" xfId="40331"/>
    <cellStyle name="Output 2 2 2 6 7 2 2" xfId="40332"/>
    <cellStyle name="Output 2 2 2 6 7 3" xfId="40333"/>
    <cellStyle name="Output 2 2 2 6 7 4" xfId="40334"/>
    <cellStyle name="Output 2 2 2 6 8" xfId="40335"/>
    <cellStyle name="Output 2 2 2 6 8 2" xfId="40336"/>
    <cellStyle name="Output 2 2 2 6 8 2 2" xfId="40337"/>
    <cellStyle name="Output 2 2 2 6 8 3" xfId="40338"/>
    <cellStyle name="Output 2 2 2 6 8 4" xfId="40339"/>
    <cellStyle name="Output 2 2 2 6 9" xfId="40340"/>
    <cellStyle name="Output 2 2 2 6 9 2" xfId="40341"/>
    <cellStyle name="Output 2 2 2 6 9 2 2" xfId="40342"/>
    <cellStyle name="Output 2 2 2 6 9 3" xfId="40343"/>
    <cellStyle name="Output 2 2 2 6 9 4" xfId="40344"/>
    <cellStyle name="Output 2 2 2 7" xfId="40345"/>
    <cellStyle name="Output 2 2 2 7 2" xfId="40346"/>
    <cellStyle name="Output 2 2 2 7 2 2" xfId="40347"/>
    <cellStyle name="Output 2 2 2 7 3" xfId="40348"/>
    <cellStyle name="Output 2 2 2 7 4" xfId="40349"/>
    <cellStyle name="Output 2 2 2 8" xfId="40350"/>
    <cellStyle name="Output 2 2 2 8 2" xfId="40351"/>
    <cellStyle name="Output 2 2 2 8 2 2" xfId="40352"/>
    <cellStyle name="Output 2 2 2 8 3" xfId="40353"/>
    <cellStyle name="Output 2 2 2 8 4" xfId="40354"/>
    <cellStyle name="Output 2 2 2 9" xfId="40355"/>
    <cellStyle name="Output 2 2 2 9 2" xfId="40356"/>
    <cellStyle name="Output 2 2 2 9 2 2" xfId="40357"/>
    <cellStyle name="Output 2 2 2 9 3" xfId="40358"/>
    <cellStyle name="Output 2 2 2 9 4" xfId="40359"/>
    <cellStyle name="Output 2 2 3" xfId="40360"/>
    <cellStyle name="Output 2 2 3 10" xfId="40361"/>
    <cellStyle name="Output 2 2 3 10 2" xfId="40362"/>
    <cellStyle name="Output 2 2 3 10 2 2" xfId="40363"/>
    <cellStyle name="Output 2 2 3 10 3" xfId="40364"/>
    <cellStyle name="Output 2 2 3 10 4" xfId="40365"/>
    <cellStyle name="Output 2 2 3 11" xfId="40366"/>
    <cellStyle name="Output 2 2 3 11 2" xfId="40367"/>
    <cellStyle name="Output 2 2 3 11 2 2" xfId="40368"/>
    <cellStyle name="Output 2 2 3 11 3" xfId="40369"/>
    <cellStyle name="Output 2 2 3 11 4" xfId="40370"/>
    <cellStyle name="Output 2 2 3 12" xfId="40371"/>
    <cellStyle name="Output 2 2 3 12 2" xfId="40372"/>
    <cellStyle name="Output 2 2 3 12 2 2" xfId="40373"/>
    <cellStyle name="Output 2 2 3 12 3" xfId="40374"/>
    <cellStyle name="Output 2 2 3 12 4" xfId="40375"/>
    <cellStyle name="Output 2 2 3 13" xfId="40376"/>
    <cellStyle name="Output 2 2 3 13 2" xfId="40377"/>
    <cellStyle name="Output 2 2 3 13 2 2" xfId="40378"/>
    <cellStyle name="Output 2 2 3 13 3" xfId="40379"/>
    <cellStyle name="Output 2 2 3 13 4" xfId="40380"/>
    <cellStyle name="Output 2 2 3 14" xfId="40381"/>
    <cellStyle name="Output 2 2 3 14 2" xfId="40382"/>
    <cellStyle name="Output 2 2 3 14 2 2" xfId="40383"/>
    <cellStyle name="Output 2 2 3 14 3" xfId="40384"/>
    <cellStyle name="Output 2 2 3 14 4" xfId="40385"/>
    <cellStyle name="Output 2 2 3 15" xfId="40386"/>
    <cellStyle name="Output 2 2 3 15 2" xfId="40387"/>
    <cellStyle name="Output 2 2 3 15 2 2" xfId="40388"/>
    <cellStyle name="Output 2 2 3 15 3" xfId="40389"/>
    <cellStyle name="Output 2 2 3 15 4" xfId="40390"/>
    <cellStyle name="Output 2 2 3 16" xfId="40391"/>
    <cellStyle name="Output 2 2 3 17" xfId="40392"/>
    <cellStyle name="Output 2 2 3 2" xfId="40393"/>
    <cellStyle name="Output 2 2 3 2 10" xfId="40394"/>
    <cellStyle name="Output 2 2 3 2 10 2" xfId="40395"/>
    <cellStyle name="Output 2 2 3 2 10 2 2" xfId="40396"/>
    <cellStyle name="Output 2 2 3 2 10 3" xfId="40397"/>
    <cellStyle name="Output 2 2 3 2 10 4" xfId="40398"/>
    <cellStyle name="Output 2 2 3 2 11" xfId="40399"/>
    <cellStyle name="Output 2 2 3 2 11 2" xfId="40400"/>
    <cellStyle name="Output 2 2 3 2 11 2 2" xfId="40401"/>
    <cellStyle name="Output 2 2 3 2 11 3" xfId="40402"/>
    <cellStyle name="Output 2 2 3 2 11 4" xfId="40403"/>
    <cellStyle name="Output 2 2 3 2 12" xfId="40404"/>
    <cellStyle name="Output 2 2 3 2 12 2" xfId="40405"/>
    <cellStyle name="Output 2 2 3 2 12 2 2" xfId="40406"/>
    <cellStyle name="Output 2 2 3 2 12 3" xfId="40407"/>
    <cellStyle name="Output 2 2 3 2 12 4" xfId="40408"/>
    <cellStyle name="Output 2 2 3 2 13" xfId="40409"/>
    <cellStyle name="Output 2 2 3 2 13 2" xfId="40410"/>
    <cellStyle name="Output 2 2 3 2 13 2 2" xfId="40411"/>
    <cellStyle name="Output 2 2 3 2 13 3" xfId="40412"/>
    <cellStyle name="Output 2 2 3 2 13 4" xfId="40413"/>
    <cellStyle name="Output 2 2 3 2 14" xfId="40414"/>
    <cellStyle name="Output 2 2 3 2 14 2" xfId="40415"/>
    <cellStyle name="Output 2 2 3 2 15" xfId="40416"/>
    <cellStyle name="Output 2 2 3 2 15 2" xfId="40417"/>
    <cellStyle name="Output 2 2 3 2 16" xfId="40418"/>
    <cellStyle name="Output 2 2 3 2 17" xfId="40419"/>
    <cellStyle name="Output 2 2 3 2 2" xfId="40420"/>
    <cellStyle name="Output 2 2 3 2 2 10" xfId="40421"/>
    <cellStyle name="Output 2 2 3 2 2 10 2" xfId="40422"/>
    <cellStyle name="Output 2 2 3 2 2 10 2 2" xfId="40423"/>
    <cellStyle name="Output 2 2 3 2 2 10 3" xfId="40424"/>
    <cellStyle name="Output 2 2 3 2 2 10 4" xfId="40425"/>
    <cellStyle name="Output 2 2 3 2 2 11" xfId="40426"/>
    <cellStyle name="Output 2 2 3 2 2 12" xfId="40427"/>
    <cellStyle name="Output 2 2 3 2 2 2" xfId="40428"/>
    <cellStyle name="Output 2 2 3 2 2 2 2" xfId="40429"/>
    <cellStyle name="Output 2 2 3 2 2 2 2 2" xfId="40430"/>
    <cellStyle name="Output 2 2 3 2 2 2 3" xfId="40431"/>
    <cellStyle name="Output 2 2 3 2 2 2 3 2" xfId="40432"/>
    <cellStyle name="Output 2 2 3 2 2 2 4" xfId="40433"/>
    <cellStyle name="Output 2 2 3 2 2 2 5" xfId="40434"/>
    <cellStyle name="Output 2 2 3 2 2 3" xfId="40435"/>
    <cellStyle name="Output 2 2 3 2 2 3 2" xfId="40436"/>
    <cellStyle name="Output 2 2 3 2 2 3 2 2" xfId="40437"/>
    <cellStyle name="Output 2 2 3 2 2 3 3" xfId="40438"/>
    <cellStyle name="Output 2 2 3 2 2 3 4" xfId="40439"/>
    <cellStyle name="Output 2 2 3 2 2 4" xfId="40440"/>
    <cellStyle name="Output 2 2 3 2 2 4 2" xfId="40441"/>
    <cellStyle name="Output 2 2 3 2 2 4 2 2" xfId="40442"/>
    <cellStyle name="Output 2 2 3 2 2 4 3" xfId="40443"/>
    <cellStyle name="Output 2 2 3 2 2 4 4" xfId="40444"/>
    <cellStyle name="Output 2 2 3 2 2 5" xfId="40445"/>
    <cellStyle name="Output 2 2 3 2 2 5 2" xfId="40446"/>
    <cellStyle name="Output 2 2 3 2 2 5 2 2" xfId="40447"/>
    <cellStyle name="Output 2 2 3 2 2 5 3" xfId="40448"/>
    <cellStyle name="Output 2 2 3 2 2 5 4" xfId="40449"/>
    <cellStyle name="Output 2 2 3 2 2 6" xfId="40450"/>
    <cellStyle name="Output 2 2 3 2 2 6 2" xfId="40451"/>
    <cellStyle name="Output 2 2 3 2 2 6 2 2" xfId="40452"/>
    <cellStyle name="Output 2 2 3 2 2 6 3" xfId="40453"/>
    <cellStyle name="Output 2 2 3 2 2 6 4" xfId="40454"/>
    <cellStyle name="Output 2 2 3 2 2 7" xfId="40455"/>
    <cellStyle name="Output 2 2 3 2 2 7 2" xfId="40456"/>
    <cellStyle name="Output 2 2 3 2 2 7 2 2" xfId="40457"/>
    <cellStyle name="Output 2 2 3 2 2 7 3" xfId="40458"/>
    <cellStyle name="Output 2 2 3 2 2 7 4" xfId="40459"/>
    <cellStyle name="Output 2 2 3 2 2 8" xfId="40460"/>
    <cellStyle name="Output 2 2 3 2 2 8 2" xfId="40461"/>
    <cellStyle name="Output 2 2 3 2 2 8 2 2" xfId="40462"/>
    <cellStyle name="Output 2 2 3 2 2 8 3" xfId="40463"/>
    <cellStyle name="Output 2 2 3 2 2 8 4" xfId="40464"/>
    <cellStyle name="Output 2 2 3 2 2 9" xfId="40465"/>
    <cellStyle name="Output 2 2 3 2 2 9 2" xfId="40466"/>
    <cellStyle name="Output 2 2 3 2 2 9 2 2" xfId="40467"/>
    <cellStyle name="Output 2 2 3 2 2 9 3" xfId="40468"/>
    <cellStyle name="Output 2 2 3 2 2 9 4" xfId="40469"/>
    <cellStyle name="Output 2 2 3 2 3" xfId="40470"/>
    <cellStyle name="Output 2 2 3 2 3 10" xfId="40471"/>
    <cellStyle name="Output 2 2 3 2 3 10 2" xfId="40472"/>
    <cellStyle name="Output 2 2 3 2 3 10 2 2" xfId="40473"/>
    <cellStyle name="Output 2 2 3 2 3 10 3" xfId="40474"/>
    <cellStyle name="Output 2 2 3 2 3 10 4" xfId="40475"/>
    <cellStyle name="Output 2 2 3 2 3 11" xfId="40476"/>
    <cellStyle name="Output 2 2 3 2 3 11 2" xfId="40477"/>
    <cellStyle name="Output 2 2 3 2 3 12" xfId="40478"/>
    <cellStyle name="Output 2 2 3 2 3 12 2" xfId="40479"/>
    <cellStyle name="Output 2 2 3 2 3 13" xfId="40480"/>
    <cellStyle name="Output 2 2 3 2 3 14" xfId="40481"/>
    <cellStyle name="Output 2 2 3 2 3 2" xfId="40482"/>
    <cellStyle name="Output 2 2 3 2 3 2 2" xfId="40483"/>
    <cellStyle name="Output 2 2 3 2 3 2 2 2" xfId="40484"/>
    <cellStyle name="Output 2 2 3 2 3 2 3" xfId="40485"/>
    <cellStyle name="Output 2 2 3 2 3 2 3 2" xfId="40486"/>
    <cellStyle name="Output 2 2 3 2 3 2 4" xfId="40487"/>
    <cellStyle name="Output 2 2 3 2 3 2 5" xfId="40488"/>
    <cellStyle name="Output 2 2 3 2 3 3" xfId="40489"/>
    <cellStyle name="Output 2 2 3 2 3 3 2" xfId="40490"/>
    <cellStyle name="Output 2 2 3 2 3 3 2 2" xfId="40491"/>
    <cellStyle name="Output 2 2 3 2 3 3 3" xfId="40492"/>
    <cellStyle name="Output 2 2 3 2 3 3 4" xfId="40493"/>
    <cellStyle name="Output 2 2 3 2 3 4" xfId="40494"/>
    <cellStyle name="Output 2 2 3 2 3 4 2" xfId="40495"/>
    <cellStyle name="Output 2 2 3 2 3 4 2 2" xfId="40496"/>
    <cellStyle name="Output 2 2 3 2 3 4 3" xfId="40497"/>
    <cellStyle name="Output 2 2 3 2 3 4 4" xfId="40498"/>
    <cellStyle name="Output 2 2 3 2 3 5" xfId="40499"/>
    <cellStyle name="Output 2 2 3 2 3 5 2" xfId="40500"/>
    <cellStyle name="Output 2 2 3 2 3 5 2 2" xfId="40501"/>
    <cellStyle name="Output 2 2 3 2 3 5 3" xfId="40502"/>
    <cellStyle name="Output 2 2 3 2 3 5 4" xfId="40503"/>
    <cellStyle name="Output 2 2 3 2 3 6" xfId="40504"/>
    <cellStyle name="Output 2 2 3 2 3 6 2" xfId="40505"/>
    <cellStyle name="Output 2 2 3 2 3 6 2 2" xfId="40506"/>
    <cellStyle name="Output 2 2 3 2 3 6 3" xfId="40507"/>
    <cellStyle name="Output 2 2 3 2 3 6 4" xfId="40508"/>
    <cellStyle name="Output 2 2 3 2 3 7" xfId="40509"/>
    <cellStyle name="Output 2 2 3 2 3 7 2" xfId="40510"/>
    <cellStyle name="Output 2 2 3 2 3 7 2 2" xfId="40511"/>
    <cellStyle name="Output 2 2 3 2 3 7 3" xfId="40512"/>
    <cellStyle name="Output 2 2 3 2 3 7 4" xfId="40513"/>
    <cellStyle name="Output 2 2 3 2 3 8" xfId="40514"/>
    <cellStyle name="Output 2 2 3 2 3 8 2" xfId="40515"/>
    <cellStyle name="Output 2 2 3 2 3 8 2 2" xfId="40516"/>
    <cellStyle name="Output 2 2 3 2 3 8 3" xfId="40517"/>
    <cellStyle name="Output 2 2 3 2 3 8 4" xfId="40518"/>
    <cellStyle name="Output 2 2 3 2 3 9" xfId="40519"/>
    <cellStyle name="Output 2 2 3 2 3 9 2" xfId="40520"/>
    <cellStyle name="Output 2 2 3 2 3 9 2 2" xfId="40521"/>
    <cellStyle name="Output 2 2 3 2 3 9 3" xfId="40522"/>
    <cellStyle name="Output 2 2 3 2 3 9 4" xfId="40523"/>
    <cellStyle name="Output 2 2 3 2 4" xfId="40524"/>
    <cellStyle name="Output 2 2 3 2 4 10" xfId="40525"/>
    <cellStyle name="Output 2 2 3 2 4 10 2" xfId="40526"/>
    <cellStyle name="Output 2 2 3 2 4 11" xfId="40527"/>
    <cellStyle name="Output 2 2 3 2 4 11 2" xfId="40528"/>
    <cellStyle name="Output 2 2 3 2 4 12" xfId="40529"/>
    <cellStyle name="Output 2 2 3 2 4 13" xfId="40530"/>
    <cellStyle name="Output 2 2 3 2 4 2" xfId="40531"/>
    <cellStyle name="Output 2 2 3 2 4 2 2" xfId="40532"/>
    <cellStyle name="Output 2 2 3 2 4 2 2 2" xfId="40533"/>
    <cellStyle name="Output 2 2 3 2 4 2 3" xfId="40534"/>
    <cellStyle name="Output 2 2 3 2 4 2 4" xfId="40535"/>
    <cellStyle name="Output 2 2 3 2 4 3" xfId="40536"/>
    <cellStyle name="Output 2 2 3 2 4 3 2" xfId="40537"/>
    <cellStyle name="Output 2 2 3 2 4 3 2 2" xfId="40538"/>
    <cellStyle name="Output 2 2 3 2 4 3 3" xfId="40539"/>
    <cellStyle name="Output 2 2 3 2 4 3 4" xfId="40540"/>
    <cellStyle name="Output 2 2 3 2 4 4" xfId="40541"/>
    <cellStyle name="Output 2 2 3 2 4 4 2" xfId="40542"/>
    <cellStyle name="Output 2 2 3 2 4 4 2 2" xfId="40543"/>
    <cellStyle name="Output 2 2 3 2 4 4 3" xfId="40544"/>
    <cellStyle name="Output 2 2 3 2 4 4 4" xfId="40545"/>
    <cellStyle name="Output 2 2 3 2 4 5" xfId="40546"/>
    <cellStyle name="Output 2 2 3 2 4 5 2" xfId="40547"/>
    <cellStyle name="Output 2 2 3 2 4 5 2 2" xfId="40548"/>
    <cellStyle name="Output 2 2 3 2 4 5 3" xfId="40549"/>
    <cellStyle name="Output 2 2 3 2 4 5 4" xfId="40550"/>
    <cellStyle name="Output 2 2 3 2 4 6" xfId="40551"/>
    <cellStyle name="Output 2 2 3 2 4 6 2" xfId="40552"/>
    <cellStyle name="Output 2 2 3 2 4 6 2 2" xfId="40553"/>
    <cellStyle name="Output 2 2 3 2 4 6 3" xfId="40554"/>
    <cellStyle name="Output 2 2 3 2 4 6 4" xfId="40555"/>
    <cellStyle name="Output 2 2 3 2 4 7" xfId="40556"/>
    <cellStyle name="Output 2 2 3 2 4 7 2" xfId="40557"/>
    <cellStyle name="Output 2 2 3 2 4 7 2 2" xfId="40558"/>
    <cellStyle name="Output 2 2 3 2 4 7 3" xfId="40559"/>
    <cellStyle name="Output 2 2 3 2 4 7 4" xfId="40560"/>
    <cellStyle name="Output 2 2 3 2 4 8" xfId="40561"/>
    <cellStyle name="Output 2 2 3 2 4 8 2" xfId="40562"/>
    <cellStyle name="Output 2 2 3 2 4 8 2 2" xfId="40563"/>
    <cellStyle name="Output 2 2 3 2 4 8 3" xfId="40564"/>
    <cellStyle name="Output 2 2 3 2 4 8 4" xfId="40565"/>
    <cellStyle name="Output 2 2 3 2 4 9" xfId="40566"/>
    <cellStyle name="Output 2 2 3 2 4 9 2" xfId="40567"/>
    <cellStyle name="Output 2 2 3 2 4 9 2 2" xfId="40568"/>
    <cellStyle name="Output 2 2 3 2 4 9 3" xfId="40569"/>
    <cellStyle name="Output 2 2 3 2 4 9 4" xfId="40570"/>
    <cellStyle name="Output 2 2 3 2 5" xfId="40571"/>
    <cellStyle name="Output 2 2 3 2 5 2" xfId="40572"/>
    <cellStyle name="Output 2 2 3 2 5 2 2" xfId="40573"/>
    <cellStyle name="Output 2 2 3 2 5 3" xfId="40574"/>
    <cellStyle name="Output 2 2 3 2 5 4" xfId="40575"/>
    <cellStyle name="Output 2 2 3 2 6" xfId="40576"/>
    <cellStyle name="Output 2 2 3 2 6 2" xfId="40577"/>
    <cellStyle name="Output 2 2 3 2 6 2 2" xfId="40578"/>
    <cellStyle name="Output 2 2 3 2 6 3" xfId="40579"/>
    <cellStyle name="Output 2 2 3 2 6 4" xfId="40580"/>
    <cellStyle name="Output 2 2 3 2 7" xfId="40581"/>
    <cellStyle name="Output 2 2 3 2 7 2" xfId="40582"/>
    <cellStyle name="Output 2 2 3 2 7 2 2" xfId="40583"/>
    <cellStyle name="Output 2 2 3 2 7 3" xfId="40584"/>
    <cellStyle name="Output 2 2 3 2 7 4" xfId="40585"/>
    <cellStyle name="Output 2 2 3 2 8" xfId="40586"/>
    <cellStyle name="Output 2 2 3 2 8 2" xfId="40587"/>
    <cellStyle name="Output 2 2 3 2 8 2 2" xfId="40588"/>
    <cellStyle name="Output 2 2 3 2 8 3" xfId="40589"/>
    <cellStyle name="Output 2 2 3 2 8 4" xfId="40590"/>
    <cellStyle name="Output 2 2 3 2 9" xfId="40591"/>
    <cellStyle name="Output 2 2 3 2 9 2" xfId="40592"/>
    <cellStyle name="Output 2 2 3 2 9 2 2" xfId="40593"/>
    <cellStyle name="Output 2 2 3 2 9 3" xfId="40594"/>
    <cellStyle name="Output 2 2 3 2 9 4" xfId="40595"/>
    <cellStyle name="Output 2 2 3 3" xfId="40596"/>
    <cellStyle name="Output 2 2 3 3 10" xfId="40597"/>
    <cellStyle name="Output 2 2 3 3 10 2" xfId="40598"/>
    <cellStyle name="Output 2 2 3 3 10 2 2" xfId="40599"/>
    <cellStyle name="Output 2 2 3 3 10 3" xfId="40600"/>
    <cellStyle name="Output 2 2 3 3 10 4" xfId="40601"/>
    <cellStyle name="Output 2 2 3 3 11" xfId="40602"/>
    <cellStyle name="Output 2 2 3 3 11 2" xfId="40603"/>
    <cellStyle name="Output 2 2 3 3 11 2 2" xfId="40604"/>
    <cellStyle name="Output 2 2 3 3 11 3" xfId="40605"/>
    <cellStyle name="Output 2 2 3 3 11 4" xfId="40606"/>
    <cellStyle name="Output 2 2 3 3 12" xfId="40607"/>
    <cellStyle name="Output 2 2 3 3 12 2" xfId="40608"/>
    <cellStyle name="Output 2 2 3 3 12 2 2" xfId="40609"/>
    <cellStyle name="Output 2 2 3 3 12 3" xfId="40610"/>
    <cellStyle name="Output 2 2 3 3 12 4" xfId="40611"/>
    <cellStyle name="Output 2 2 3 3 13" xfId="40612"/>
    <cellStyle name="Output 2 2 3 3 13 2" xfId="40613"/>
    <cellStyle name="Output 2 2 3 3 13 2 2" xfId="40614"/>
    <cellStyle name="Output 2 2 3 3 13 3" xfId="40615"/>
    <cellStyle name="Output 2 2 3 3 13 4" xfId="40616"/>
    <cellStyle name="Output 2 2 3 3 14" xfId="40617"/>
    <cellStyle name="Output 2 2 3 3 14 2" xfId="40618"/>
    <cellStyle name="Output 2 2 3 3 15" xfId="40619"/>
    <cellStyle name="Output 2 2 3 3 15 2" xfId="40620"/>
    <cellStyle name="Output 2 2 3 3 16" xfId="40621"/>
    <cellStyle name="Output 2 2 3 3 17" xfId="40622"/>
    <cellStyle name="Output 2 2 3 3 2" xfId="40623"/>
    <cellStyle name="Output 2 2 3 3 2 10" xfId="40624"/>
    <cellStyle name="Output 2 2 3 3 2 10 2" xfId="40625"/>
    <cellStyle name="Output 2 2 3 3 2 10 2 2" xfId="40626"/>
    <cellStyle name="Output 2 2 3 3 2 10 3" xfId="40627"/>
    <cellStyle name="Output 2 2 3 3 2 10 4" xfId="40628"/>
    <cellStyle name="Output 2 2 3 3 2 11" xfId="40629"/>
    <cellStyle name="Output 2 2 3 3 2 12" xfId="40630"/>
    <cellStyle name="Output 2 2 3 3 2 2" xfId="40631"/>
    <cellStyle name="Output 2 2 3 3 2 2 2" xfId="40632"/>
    <cellStyle name="Output 2 2 3 3 2 2 2 2" xfId="40633"/>
    <cellStyle name="Output 2 2 3 3 2 2 3" xfId="40634"/>
    <cellStyle name="Output 2 2 3 3 2 2 3 2" xfId="40635"/>
    <cellStyle name="Output 2 2 3 3 2 2 4" xfId="40636"/>
    <cellStyle name="Output 2 2 3 3 2 2 5" xfId="40637"/>
    <cellStyle name="Output 2 2 3 3 2 3" xfId="40638"/>
    <cellStyle name="Output 2 2 3 3 2 3 2" xfId="40639"/>
    <cellStyle name="Output 2 2 3 3 2 3 2 2" xfId="40640"/>
    <cellStyle name="Output 2 2 3 3 2 3 3" xfId="40641"/>
    <cellStyle name="Output 2 2 3 3 2 3 4" xfId="40642"/>
    <cellStyle name="Output 2 2 3 3 2 4" xfId="40643"/>
    <cellStyle name="Output 2 2 3 3 2 4 2" xfId="40644"/>
    <cellStyle name="Output 2 2 3 3 2 4 2 2" xfId="40645"/>
    <cellStyle name="Output 2 2 3 3 2 4 3" xfId="40646"/>
    <cellStyle name="Output 2 2 3 3 2 4 4" xfId="40647"/>
    <cellStyle name="Output 2 2 3 3 2 5" xfId="40648"/>
    <cellStyle name="Output 2 2 3 3 2 5 2" xfId="40649"/>
    <cellStyle name="Output 2 2 3 3 2 5 2 2" xfId="40650"/>
    <cellStyle name="Output 2 2 3 3 2 5 3" xfId="40651"/>
    <cellStyle name="Output 2 2 3 3 2 5 4" xfId="40652"/>
    <cellStyle name="Output 2 2 3 3 2 6" xfId="40653"/>
    <cellStyle name="Output 2 2 3 3 2 6 2" xfId="40654"/>
    <cellStyle name="Output 2 2 3 3 2 6 2 2" xfId="40655"/>
    <cellStyle name="Output 2 2 3 3 2 6 3" xfId="40656"/>
    <cellStyle name="Output 2 2 3 3 2 6 4" xfId="40657"/>
    <cellStyle name="Output 2 2 3 3 2 7" xfId="40658"/>
    <cellStyle name="Output 2 2 3 3 2 7 2" xfId="40659"/>
    <cellStyle name="Output 2 2 3 3 2 7 2 2" xfId="40660"/>
    <cellStyle name="Output 2 2 3 3 2 7 3" xfId="40661"/>
    <cellStyle name="Output 2 2 3 3 2 7 4" xfId="40662"/>
    <cellStyle name="Output 2 2 3 3 2 8" xfId="40663"/>
    <cellStyle name="Output 2 2 3 3 2 8 2" xfId="40664"/>
    <cellStyle name="Output 2 2 3 3 2 8 2 2" xfId="40665"/>
    <cellStyle name="Output 2 2 3 3 2 8 3" xfId="40666"/>
    <cellStyle name="Output 2 2 3 3 2 8 4" xfId="40667"/>
    <cellStyle name="Output 2 2 3 3 2 9" xfId="40668"/>
    <cellStyle name="Output 2 2 3 3 2 9 2" xfId="40669"/>
    <cellStyle name="Output 2 2 3 3 2 9 2 2" xfId="40670"/>
    <cellStyle name="Output 2 2 3 3 2 9 3" xfId="40671"/>
    <cellStyle name="Output 2 2 3 3 2 9 4" xfId="40672"/>
    <cellStyle name="Output 2 2 3 3 3" xfId="40673"/>
    <cellStyle name="Output 2 2 3 3 3 10" xfId="40674"/>
    <cellStyle name="Output 2 2 3 3 3 10 2" xfId="40675"/>
    <cellStyle name="Output 2 2 3 3 3 10 2 2" xfId="40676"/>
    <cellStyle name="Output 2 2 3 3 3 10 3" xfId="40677"/>
    <cellStyle name="Output 2 2 3 3 3 10 4" xfId="40678"/>
    <cellStyle name="Output 2 2 3 3 3 11" xfId="40679"/>
    <cellStyle name="Output 2 2 3 3 3 11 2" xfId="40680"/>
    <cellStyle name="Output 2 2 3 3 3 12" xfId="40681"/>
    <cellStyle name="Output 2 2 3 3 3 12 2" xfId="40682"/>
    <cellStyle name="Output 2 2 3 3 3 13" xfId="40683"/>
    <cellStyle name="Output 2 2 3 3 3 14" xfId="40684"/>
    <cellStyle name="Output 2 2 3 3 3 2" xfId="40685"/>
    <cellStyle name="Output 2 2 3 3 3 2 2" xfId="40686"/>
    <cellStyle name="Output 2 2 3 3 3 2 2 2" xfId="40687"/>
    <cellStyle name="Output 2 2 3 3 3 2 3" xfId="40688"/>
    <cellStyle name="Output 2 2 3 3 3 2 3 2" xfId="40689"/>
    <cellStyle name="Output 2 2 3 3 3 2 4" xfId="40690"/>
    <cellStyle name="Output 2 2 3 3 3 2 5" xfId="40691"/>
    <cellStyle name="Output 2 2 3 3 3 3" xfId="40692"/>
    <cellStyle name="Output 2 2 3 3 3 3 2" xfId="40693"/>
    <cellStyle name="Output 2 2 3 3 3 3 2 2" xfId="40694"/>
    <cellStyle name="Output 2 2 3 3 3 3 3" xfId="40695"/>
    <cellStyle name="Output 2 2 3 3 3 3 4" xfId="40696"/>
    <cellStyle name="Output 2 2 3 3 3 4" xfId="40697"/>
    <cellStyle name="Output 2 2 3 3 3 4 2" xfId="40698"/>
    <cellStyle name="Output 2 2 3 3 3 4 2 2" xfId="40699"/>
    <cellStyle name="Output 2 2 3 3 3 4 3" xfId="40700"/>
    <cellStyle name="Output 2 2 3 3 3 4 4" xfId="40701"/>
    <cellStyle name="Output 2 2 3 3 3 5" xfId="40702"/>
    <cellStyle name="Output 2 2 3 3 3 5 2" xfId="40703"/>
    <cellStyle name="Output 2 2 3 3 3 5 2 2" xfId="40704"/>
    <cellStyle name="Output 2 2 3 3 3 5 3" xfId="40705"/>
    <cellStyle name="Output 2 2 3 3 3 5 4" xfId="40706"/>
    <cellStyle name="Output 2 2 3 3 3 6" xfId="40707"/>
    <cellStyle name="Output 2 2 3 3 3 6 2" xfId="40708"/>
    <cellStyle name="Output 2 2 3 3 3 6 2 2" xfId="40709"/>
    <cellStyle name="Output 2 2 3 3 3 6 3" xfId="40710"/>
    <cellStyle name="Output 2 2 3 3 3 6 4" xfId="40711"/>
    <cellStyle name="Output 2 2 3 3 3 7" xfId="40712"/>
    <cellStyle name="Output 2 2 3 3 3 7 2" xfId="40713"/>
    <cellStyle name="Output 2 2 3 3 3 7 2 2" xfId="40714"/>
    <cellStyle name="Output 2 2 3 3 3 7 3" xfId="40715"/>
    <cellStyle name="Output 2 2 3 3 3 7 4" xfId="40716"/>
    <cellStyle name="Output 2 2 3 3 3 8" xfId="40717"/>
    <cellStyle name="Output 2 2 3 3 3 8 2" xfId="40718"/>
    <cellStyle name="Output 2 2 3 3 3 8 2 2" xfId="40719"/>
    <cellStyle name="Output 2 2 3 3 3 8 3" xfId="40720"/>
    <cellStyle name="Output 2 2 3 3 3 8 4" xfId="40721"/>
    <cellStyle name="Output 2 2 3 3 3 9" xfId="40722"/>
    <cellStyle name="Output 2 2 3 3 3 9 2" xfId="40723"/>
    <cellStyle name="Output 2 2 3 3 3 9 2 2" xfId="40724"/>
    <cellStyle name="Output 2 2 3 3 3 9 3" xfId="40725"/>
    <cellStyle name="Output 2 2 3 3 3 9 4" xfId="40726"/>
    <cellStyle name="Output 2 2 3 3 4" xfId="40727"/>
    <cellStyle name="Output 2 2 3 3 4 10" xfId="40728"/>
    <cellStyle name="Output 2 2 3 3 4 10 2" xfId="40729"/>
    <cellStyle name="Output 2 2 3 3 4 11" xfId="40730"/>
    <cellStyle name="Output 2 2 3 3 4 11 2" xfId="40731"/>
    <cellStyle name="Output 2 2 3 3 4 12" xfId="40732"/>
    <cellStyle name="Output 2 2 3 3 4 13" xfId="40733"/>
    <cellStyle name="Output 2 2 3 3 4 2" xfId="40734"/>
    <cellStyle name="Output 2 2 3 3 4 2 2" xfId="40735"/>
    <cellStyle name="Output 2 2 3 3 4 2 2 2" xfId="40736"/>
    <cellStyle name="Output 2 2 3 3 4 2 3" xfId="40737"/>
    <cellStyle name="Output 2 2 3 3 4 2 4" xfId="40738"/>
    <cellStyle name="Output 2 2 3 3 4 3" xfId="40739"/>
    <cellStyle name="Output 2 2 3 3 4 3 2" xfId="40740"/>
    <cellStyle name="Output 2 2 3 3 4 3 2 2" xfId="40741"/>
    <cellStyle name="Output 2 2 3 3 4 3 3" xfId="40742"/>
    <cellStyle name="Output 2 2 3 3 4 3 4" xfId="40743"/>
    <cellStyle name="Output 2 2 3 3 4 4" xfId="40744"/>
    <cellStyle name="Output 2 2 3 3 4 4 2" xfId="40745"/>
    <cellStyle name="Output 2 2 3 3 4 4 2 2" xfId="40746"/>
    <cellStyle name="Output 2 2 3 3 4 4 3" xfId="40747"/>
    <cellStyle name="Output 2 2 3 3 4 4 4" xfId="40748"/>
    <cellStyle name="Output 2 2 3 3 4 5" xfId="40749"/>
    <cellStyle name="Output 2 2 3 3 4 5 2" xfId="40750"/>
    <cellStyle name="Output 2 2 3 3 4 5 2 2" xfId="40751"/>
    <cellStyle name="Output 2 2 3 3 4 5 3" xfId="40752"/>
    <cellStyle name="Output 2 2 3 3 4 5 4" xfId="40753"/>
    <cellStyle name="Output 2 2 3 3 4 6" xfId="40754"/>
    <cellStyle name="Output 2 2 3 3 4 6 2" xfId="40755"/>
    <cellStyle name="Output 2 2 3 3 4 6 2 2" xfId="40756"/>
    <cellStyle name="Output 2 2 3 3 4 6 3" xfId="40757"/>
    <cellStyle name="Output 2 2 3 3 4 6 4" xfId="40758"/>
    <cellStyle name="Output 2 2 3 3 4 7" xfId="40759"/>
    <cellStyle name="Output 2 2 3 3 4 7 2" xfId="40760"/>
    <cellStyle name="Output 2 2 3 3 4 7 2 2" xfId="40761"/>
    <cellStyle name="Output 2 2 3 3 4 7 3" xfId="40762"/>
    <cellStyle name="Output 2 2 3 3 4 7 4" xfId="40763"/>
    <cellStyle name="Output 2 2 3 3 4 8" xfId="40764"/>
    <cellStyle name="Output 2 2 3 3 4 8 2" xfId="40765"/>
    <cellStyle name="Output 2 2 3 3 4 8 2 2" xfId="40766"/>
    <cellStyle name="Output 2 2 3 3 4 8 3" xfId="40767"/>
    <cellStyle name="Output 2 2 3 3 4 8 4" xfId="40768"/>
    <cellStyle name="Output 2 2 3 3 4 9" xfId="40769"/>
    <cellStyle name="Output 2 2 3 3 4 9 2" xfId="40770"/>
    <cellStyle name="Output 2 2 3 3 4 9 2 2" xfId="40771"/>
    <cellStyle name="Output 2 2 3 3 4 9 3" xfId="40772"/>
    <cellStyle name="Output 2 2 3 3 4 9 4" xfId="40773"/>
    <cellStyle name="Output 2 2 3 3 5" xfId="40774"/>
    <cellStyle name="Output 2 2 3 3 5 2" xfId="40775"/>
    <cellStyle name="Output 2 2 3 3 5 2 2" xfId="40776"/>
    <cellStyle name="Output 2 2 3 3 5 3" xfId="40777"/>
    <cellStyle name="Output 2 2 3 3 5 4" xfId="40778"/>
    <cellStyle name="Output 2 2 3 3 6" xfId="40779"/>
    <cellStyle name="Output 2 2 3 3 6 2" xfId="40780"/>
    <cellStyle name="Output 2 2 3 3 6 2 2" xfId="40781"/>
    <cellStyle name="Output 2 2 3 3 6 3" xfId="40782"/>
    <cellStyle name="Output 2 2 3 3 6 4" xfId="40783"/>
    <cellStyle name="Output 2 2 3 3 7" xfId="40784"/>
    <cellStyle name="Output 2 2 3 3 7 2" xfId="40785"/>
    <cellStyle name="Output 2 2 3 3 7 2 2" xfId="40786"/>
    <cellStyle name="Output 2 2 3 3 7 3" xfId="40787"/>
    <cellStyle name="Output 2 2 3 3 7 4" xfId="40788"/>
    <cellStyle name="Output 2 2 3 3 8" xfId="40789"/>
    <cellStyle name="Output 2 2 3 3 8 2" xfId="40790"/>
    <cellStyle name="Output 2 2 3 3 8 2 2" xfId="40791"/>
    <cellStyle name="Output 2 2 3 3 8 3" xfId="40792"/>
    <cellStyle name="Output 2 2 3 3 8 4" xfId="40793"/>
    <cellStyle name="Output 2 2 3 3 9" xfId="40794"/>
    <cellStyle name="Output 2 2 3 3 9 2" xfId="40795"/>
    <cellStyle name="Output 2 2 3 3 9 2 2" xfId="40796"/>
    <cellStyle name="Output 2 2 3 3 9 3" xfId="40797"/>
    <cellStyle name="Output 2 2 3 3 9 4" xfId="40798"/>
    <cellStyle name="Output 2 2 3 4" xfId="40799"/>
    <cellStyle name="Output 2 2 3 4 10" xfId="40800"/>
    <cellStyle name="Output 2 2 3 4 10 2" xfId="40801"/>
    <cellStyle name="Output 2 2 3 4 10 2 2" xfId="40802"/>
    <cellStyle name="Output 2 2 3 4 10 3" xfId="40803"/>
    <cellStyle name="Output 2 2 3 4 10 4" xfId="40804"/>
    <cellStyle name="Output 2 2 3 4 11" xfId="40805"/>
    <cellStyle name="Output 2 2 3 4 12" xfId="40806"/>
    <cellStyle name="Output 2 2 3 4 2" xfId="40807"/>
    <cellStyle name="Output 2 2 3 4 2 2" xfId="40808"/>
    <cellStyle name="Output 2 2 3 4 2 2 2" xfId="40809"/>
    <cellStyle name="Output 2 2 3 4 2 3" xfId="40810"/>
    <cellStyle name="Output 2 2 3 4 2 3 2" xfId="40811"/>
    <cellStyle name="Output 2 2 3 4 2 4" xfId="40812"/>
    <cellStyle name="Output 2 2 3 4 2 5" xfId="40813"/>
    <cellStyle name="Output 2 2 3 4 3" xfId="40814"/>
    <cellStyle name="Output 2 2 3 4 3 2" xfId="40815"/>
    <cellStyle name="Output 2 2 3 4 3 2 2" xfId="40816"/>
    <cellStyle name="Output 2 2 3 4 3 3" xfId="40817"/>
    <cellStyle name="Output 2 2 3 4 3 4" xfId="40818"/>
    <cellStyle name="Output 2 2 3 4 4" xfId="40819"/>
    <cellStyle name="Output 2 2 3 4 4 2" xfId="40820"/>
    <cellStyle name="Output 2 2 3 4 4 2 2" xfId="40821"/>
    <cellStyle name="Output 2 2 3 4 4 3" xfId="40822"/>
    <cellStyle name="Output 2 2 3 4 4 4" xfId="40823"/>
    <cellStyle name="Output 2 2 3 4 5" xfId="40824"/>
    <cellStyle name="Output 2 2 3 4 5 2" xfId="40825"/>
    <cellStyle name="Output 2 2 3 4 5 2 2" xfId="40826"/>
    <cellStyle name="Output 2 2 3 4 5 3" xfId="40827"/>
    <cellStyle name="Output 2 2 3 4 5 4" xfId="40828"/>
    <cellStyle name="Output 2 2 3 4 6" xfId="40829"/>
    <cellStyle name="Output 2 2 3 4 6 2" xfId="40830"/>
    <cellStyle name="Output 2 2 3 4 6 2 2" xfId="40831"/>
    <cellStyle name="Output 2 2 3 4 6 3" xfId="40832"/>
    <cellStyle name="Output 2 2 3 4 6 4" xfId="40833"/>
    <cellStyle name="Output 2 2 3 4 7" xfId="40834"/>
    <cellStyle name="Output 2 2 3 4 7 2" xfId="40835"/>
    <cellStyle name="Output 2 2 3 4 7 2 2" xfId="40836"/>
    <cellStyle name="Output 2 2 3 4 7 3" xfId="40837"/>
    <cellStyle name="Output 2 2 3 4 7 4" xfId="40838"/>
    <cellStyle name="Output 2 2 3 4 8" xfId="40839"/>
    <cellStyle name="Output 2 2 3 4 8 2" xfId="40840"/>
    <cellStyle name="Output 2 2 3 4 8 2 2" xfId="40841"/>
    <cellStyle name="Output 2 2 3 4 8 3" xfId="40842"/>
    <cellStyle name="Output 2 2 3 4 8 4" xfId="40843"/>
    <cellStyle name="Output 2 2 3 4 9" xfId="40844"/>
    <cellStyle name="Output 2 2 3 4 9 2" xfId="40845"/>
    <cellStyle name="Output 2 2 3 4 9 2 2" xfId="40846"/>
    <cellStyle name="Output 2 2 3 4 9 3" xfId="40847"/>
    <cellStyle name="Output 2 2 3 4 9 4" xfId="40848"/>
    <cellStyle name="Output 2 2 3 5" xfId="40849"/>
    <cellStyle name="Output 2 2 3 5 10" xfId="40850"/>
    <cellStyle name="Output 2 2 3 5 10 2" xfId="40851"/>
    <cellStyle name="Output 2 2 3 5 10 2 2" xfId="40852"/>
    <cellStyle name="Output 2 2 3 5 10 3" xfId="40853"/>
    <cellStyle name="Output 2 2 3 5 10 4" xfId="40854"/>
    <cellStyle name="Output 2 2 3 5 11" xfId="40855"/>
    <cellStyle name="Output 2 2 3 5 11 2" xfId="40856"/>
    <cellStyle name="Output 2 2 3 5 12" xfId="40857"/>
    <cellStyle name="Output 2 2 3 5 12 2" xfId="40858"/>
    <cellStyle name="Output 2 2 3 5 13" xfId="40859"/>
    <cellStyle name="Output 2 2 3 5 14" xfId="40860"/>
    <cellStyle name="Output 2 2 3 5 2" xfId="40861"/>
    <cellStyle name="Output 2 2 3 5 2 2" xfId="40862"/>
    <cellStyle name="Output 2 2 3 5 2 2 2" xfId="40863"/>
    <cellStyle name="Output 2 2 3 5 2 3" xfId="40864"/>
    <cellStyle name="Output 2 2 3 5 2 3 2" xfId="40865"/>
    <cellStyle name="Output 2 2 3 5 2 4" xfId="40866"/>
    <cellStyle name="Output 2 2 3 5 2 5" xfId="40867"/>
    <cellStyle name="Output 2 2 3 5 3" xfId="40868"/>
    <cellStyle name="Output 2 2 3 5 3 2" xfId="40869"/>
    <cellStyle name="Output 2 2 3 5 3 2 2" xfId="40870"/>
    <cellStyle name="Output 2 2 3 5 3 3" xfId="40871"/>
    <cellStyle name="Output 2 2 3 5 3 4" xfId="40872"/>
    <cellStyle name="Output 2 2 3 5 4" xfId="40873"/>
    <cellStyle name="Output 2 2 3 5 4 2" xfId="40874"/>
    <cellStyle name="Output 2 2 3 5 4 2 2" xfId="40875"/>
    <cellStyle name="Output 2 2 3 5 4 3" xfId="40876"/>
    <cellStyle name="Output 2 2 3 5 4 4" xfId="40877"/>
    <cellStyle name="Output 2 2 3 5 5" xfId="40878"/>
    <cellStyle name="Output 2 2 3 5 5 2" xfId="40879"/>
    <cellStyle name="Output 2 2 3 5 5 2 2" xfId="40880"/>
    <cellStyle name="Output 2 2 3 5 5 3" xfId="40881"/>
    <cellStyle name="Output 2 2 3 5 5 4" xfId="40882"/>
    <cellStyle name="Output 2 2 3 5 6" xfId="40883"/>
    <cellStyle name="Output 2 2 3 5 6 2" xfId="40884"/>
    <cellStyle name="Output 2 2 3 5 6 2 2" xfId="40885"/>
    <cellStyle name="Output 2 2 3 5 6 3" xfId="40886"/>
    <cellStyle name="Output 2 2 3 5 6 4" xfId="40887"/>
    <cellStyle name="Output 2 2 3 5 7" xfId="40888"/>
    <cellStyle name="Output 2 2 3 5 7 2" xfId="40889"/>
    <cellStyle name="Output 2 2 3 5 7 2 2" xfId="40890"/>
    <cellStyle name="Output 2 2 3 5 7 3" xfId="40891"/>
    <cellStyle name="Output 2 2 3 5 7 4" xfId="40892"/>
    <cellStyle name="Output 2 2 3 5 8" xfId="40893"/>
    <cellStyle name="Output 2 2 3 5 8 2" xfId="40894"/>
    <cellStyle name="Output 2 2 3 5 8 2 2" xfId="40895"/>
    <cellStyle name="Output 2 2 3 5 8 3" xfId="40896"/>
    <cellStyle name="Output 2 2 3 5 8 4" xfId="40897"/>
    <cellStyle name="Output 2 2 3 5 9" xfId="40898"/>
    <cellStyle name="Output 2 2 3 5 9 2" xfId="40899"/>
    <cellStyle name="Output 2 2 3 5 9 2 2" xfId="40900"/>
    <cellStyle name="Output 2 2 3 5 9 3" xfId="40901"/>
    <cellStyle name="Output 2 2 3 5 9 4" xfId="40902"/>
    <cellStyle name="Output 2 2 3 6" xfId="40903"/>
    <cellStyle name="Output 2 2 3 6 10" xfId="40904"/>
    <cellStyle name="Output 2 2 3 6 10 2" xfId="40905"/>
    <cellStyle name="Output 2 2 3 6 11" xfId="40906"/>
    <cellStyle name="Output 2 2 3 6 11 2" xfId="40907"/>
    <cellStyle name="Output 2 2 3 6 12" xfId="40908"/>
    <cellStyle name="Output 2 2 3 6 13" xfId="40909"/>
    <cellStyle name="Output 2 2 3 6 2" xfId="40910"/>
    <cellStyle name="Output 2 2 3 6 2 2" xfId="40911"/>
    <cellStyle name="Output 2 2 3 6 2 2 2" xfId="40912"/>
    <cellStyle name="Output 2 2 3 6 2 3" xfId="40913"/>
    <cellStyle name="Output 2 2 3 6 2 4" xfId="40914"/>
    <cellStyle name="Output 2 2 3 6 3" xfId="40915"/>
    <cellStyle name="Output 2 2 3 6 3 2" xfId="40916"/>
    <cellStyle name="Output 2 2 3 6 3 2 2" xfId="40917"/>
    <cellStyle name="Output 2 2 3 6 3 3" xfId="40918"/>
    <cellStyle name="Output 2 2 3 6 3 4" xfId="40919"/>
    <cellStyle name="Output 2 2 3 6 4" xfId="40920"/>
    <cellStyle name="Output 2 2 3 6 4 2" xfId="40921"/>
    <cellStyle name="Output 2 2 3 6 4 2 2" xfId="40922"/>
    <cellStyle name="Output 2 2 3 6 4 3" xfId="40923"/>
    <cellStyle name="Output 2 2 3 6 4 4" xfId="40924"/>
    <cellStyle name="Output 2 2 3 6 5" xfId="40925"/>
    <cellStyle name="Output 2 2 3 6 5 2" xfId="40926"/>
    <cellStyle name="Output 2 2 3 6 5 2 2" xfId="40927"/>
    <cellStyle name="Output 2 2 3 6 5 3" xfId="40928"/>
    <cellStyle name="Output 2 2 3 6 5 4" xfId="40929"/>
    <cellStyle name="Output 2 2 3 6 6" xfId="40930"/>
    <cellStyle name="Output 2 2 3 6 6 2" xfId="40931"/>
    <cellStyle name="Output 2 2 3 6 6 2 2" xfId="40932"/>
    <cellStyle name="Output 2 2 3 6 6 3" xfId="40933"/>
    <cellStyle name="Output 2 2 3 6 6 4" xfId="40934"/>
    <cellStyle name="Output 2 2 3 6 7" xfId="40935"/>
    <cellStyle name="Output 2 2 3 6 7 2" xfId="40936"/>
    <cellStyle name="Output 2 2 3 6 7 2 2" xfId="40937"/>
    <cellStyle name="Output 2 2 3 6 7 3" xfId="40938"/>
    <cellStyle name="Output 2 2 3 6 7 4" xfId="40939"/>
    <cellStyle name="Output 2 2 3 6 8" xfId="40940"/>
    <cellStyle name="Output 2 2 3 6 8 2" xfId="40941"/>
    <cellStyle name="Output 2 2 3 6 8 2 2" xfId="40942"/>
    <cellStyle name="Output 2 2 3 6 8 3" xfId="40943"/>
    <cellStyle name="Output 2 2 3 6 8 4" xfId="40944"/>
    <cellStyle name="Output 2 2 3 6 9" xfId="40945"/>
    <cellStyle name="Output 2 2 3 6 9 2" xfId="40946"/>
    <cellStyle name="Output 2 2 3 6 9 2 2" xfId="40947"/>
    <cellStyle name="Output 2 2 3 6 9 3" xfId="40948"/>
    <cellStyle name="Output 2 2 3 6 9 4" xfId="40949"/>
    <cellStyle name="Output 2 2 3 7" xfId="40950"/>
    <cellStyle name="Output 2 2 3 7 2" xfId="40951"/>
    <cellStyle name="Output 2 2 3 7 2 2" xfId="40952"/>
    <cellStyle name="Output 2 2 3 7 3" xfId="40953"/>
    <cellStyle name="Output 2 2 3 7 4" xfId="40954"/>
    <cellStyle name="Output 2 2 3 8" xfId="40955"/>
    <cellStyle name="Output 2 2 3 8 2" xfId="40956"/>
    <cellStyle name="Output 2 2 3 8 2 2" xfId="40957"/>
    <cellStyle name="Output 2 2 3 8 3" xfId="40958"/>
    <cellStyle name="Output 2 2 3 8 4" xfId="40959"/>
    <cellStyle name="Output 2 2 3 9" xfId="40960"/>
    <cellStyle name="Output 2 2 3 9 2" xfId="40961"/>
    <cellStyle name="Output 2 2 3 9 2 2" xfId="40962"/>
    <cellStyle name="Output 2 2 3 9 3" xfId="40963"/>
    <cellStyle name="Output 2 2 3 9 4" xfId="40964"/>
    <cellStyle name="Output 2 2 4" xfId="40965"/>
    <cellStyle name="Output 2 2 4 10" xfId="40966"/>
    <cellStyle name="Output 2 2 4 10 2" xfId="40967"/>
    <cellStyle name="Output 2 2 4 10 2 2" xfId="40968"/>
    <cellStyle name="Output 2 2 4 10 3" xfId="40969"/>
    <cellStyle name="Output 2 2 4 10 4" xfId="40970"/>
    <cellStyle name="Output 2 2 4 11" xfId="40971"/>
    <cellStyle name="Output 2 2 4 11 2" xfId="40972"/>
    <cellStyle name="Output 2 2 4 11 2 2" xfId="40973"/>
    <cellStyle name="Output 2 2 4 11 3" xfId="40974"/>
    <cellStyle name="Output 2 2 4 11 4" xfId="40975"/>
    <cellStyle name="Output 2 2 4 12" xfId="40976"/>
    <cellStyle name="Output 2 2 4 12 2" xfId="40977"/>
    <cellStyle name="Output 2 2 4 12 2 2" xfId="40978"/>
    <cellStyle name="Output 2 2 4 12 3" xfId="40979"/>
    <cellStyle name="Output 2 2 4 12 4" xfId="40980"/>
    <cellStyle name="Output 2 2 4 13" xfId="40981"/>
    <cellStyle name="Output 2 2 4 13 2" xfId="40982"/>
    <cellStyle name="Output 2 2 4 13 2 2" xfId="40983"/>
    <cellStyle name="Output 2 2 4 13 3" xfId="40984"/>
    <cellStyle name="Output 2 2 4 13 4" xfId="40985"/>
    <cellStyle name="Output 2 2 4 14" xfId="40986"/>
    <cellStyle name="Output 2 2 4 14 2" xfId="40987"/>
    <cellStyle name="Output 2 2 4 15" xfId="40988"/>
    <cellStyle name="Output 2 2 4 15 2" xfId="40989"/>
    <cellStyle name="Output 2 2 4 16" xfId="40990"/>
    <cellStyle name="Output 2 2 4 17" xfId="40991"/>
    <cellStyle name="Output 2 2 4 2" xfId="40992"/>
    <cellStyle name="Output 2 2 4 2 10" xfId="40993"/>
    <cellStyle name="Output 2 2 4 2 10 2" xfId="40994"/>
    <cellStyle name="Output 2 2 4 2 10 2 2" xfId="40995"/>
    <cellStyle name="Output 2 2 4 2 10 3" xfId="40996"/>
    <cellStyle name="Output 2 2 4 2 10 4" xfId="40997"/>
    <cellStyle name="Output 2 2 4 2 11" xfId="40998"/>
    <cellStyle name="Output 2 2 4 2 12" xfId="40999"/>
    <cellStyle name="Output 2 2 4 2 2" xfId="41000"/>
    <cellStyle name="Output 2 2 4 2 2 2" xfId="41001"/>
    <cellStyle name="Output 2 2 4 2 2 2 2" xfId="41002"/>
    <cellStyle name="Output 2 2 4 2 2 3" xfId="41003"/>
    <cellStyle name="Output 2 2 4 2 2 3 2" xfId="41004"/>
    <cellStyle name="Output 2 2 4 2 2 4" xfId="41005"/>
    <cellStyle name="Output 2 2 4 2 2 5" xfId="41006"/>
    <cellStyle name="Output 2 2 4 2 3" xfId="41007"/>
    <cellStyle name="Output 2 2 4 2 3 2" xfId="41008"/>
    <cellStyle name="Output 2 2 4 2 3 2 2" xfId="41009"/>
    <cellStyle name="Output 2 2 4 2 3 3" xfId="41010"/>
    <cellStyle name="Output 2 2 4 2 3 4" xfId="41011"/>
    <cellStyle name="Output 2 2 4 2 4" xfId="41012"/>
    <cellStyle name="Output 2 2 4 2 4 2" xfId="41013"/>
    <cellStyle name="Output 2 2 4 2 4 2 2" xfId="41014"/>
    <cellStyle name="Output 2 2 4 2 4 3" xfId="41015"/>
    <cellStyle name="Output 2 2 4 2 4 4" xfId="41016"/>
    <cellStyle name="Output 2 2 4 2 5" xfId="41017"/>
    <cellStyle name="Output 2 2 4 2 5 2" xfId="41018"/>
    <cellStyle name="Output 2 2 4 2 5 2 2" xfId="41019"/>
    <cellStyle name="Output 2 2 4 2 5 3" xfId="41020"/>
    <cellStyle name="Output 2 2 4 2 5 4" xfId="41021"/>
    <cellStyle name="Output 2 2 4 2 6" xfId="41022"/>
    <cellStyle name="Output 2 2 4 2 6 2" xfId="41023"/>
    <cellStyle name="Output 2 2 4 2 6 2 2" xfId="41024"/>
    <cellStyle name="Output 2 2 4 2 6 3" xfId="41025"/>
    <cellStyle name="Output 2 2 4 2 6 4" xfId="41026"/>
    <cellStyle name="Output 2 2 4 2 7" xfId="41027"/>
    <cellStyle name="Output 2 2 4 2 7 2" xfId="41028"/>
    <cellStyle name="Output 2 2 4 2 7 2 2" xfId="41029"/>
    <cellStyle name="Output 2 2 4 2 7 3" xfId="41030"/>
    <cellStyle name="Output 2 2 4 2 7 4" xfId="41031"/>
    <cellStyle name="Output 2 2 4 2 8" xfId="41032"/>
    <cellStyle name="Output 2 2 4 2 8 2" xfId="41033"/>
    <cellStyle name="Output 2 2 4 2 8 2 2" xfId="41034"/>
    <cellStyle name="Output 2 2 4 2 8 3" xfId="41035"/>
    <cellStyle name="Output 2 2 4 2 8 4" xfId="41036"/>
    <cellStyle name="Output 2 2 4 2 9" xfId="41037"/>
    <cellStyle name="Output 2 2 4 2 9 2" xfId="41038"/>
    <cellStyle name="Output 2 2 4 2 9 2 2" xfId="41039"/>
    <cellStyle name="Output 2 2 4 2 9 3" xfId="41040"/>
    <cellStyle name="Output 2 2 4 2 9 4" xfId="41041"/>
    <cellStyle name="Output 2 2 4 3" xfId="41042"/>
    <cellStyle name="Output 2 2 4 3 10" xfId="41043"/>
    <cellStyle name="Output 2 2 4 3 10 2" xfId="41044"/>
    <cellStyle name="Output 2 2 4 3 10 2 2" xfId="41045"/>
    <cellStyle name="Output 2 2 4 3 10 3" xfId="41046"/>
    <cellStyle name="Output 2 2 4 3 10 4" xfId="41047"/>
    <cellStyle name="Output 2 2 4 3 11" xfId="41048"/>
    <cellStyle name="Output 2 2 4 3 11 2" xfId="41049"/>
    <cellStyle name="Output 2 2 4 3 12" xfId="41050"/>
    <cellStyle name="Output 2 2 4 3 12 2" xfId="41051"/>
    <cellStyle name="Output 2 2 4 3 13" xfId="41052"/>
    <cellStyle name="Output 2 2 4 3 14" xfId="41053"/>
    <cellStyle name="Output 2 2 4 3 2" xfId="41054"/>
    <cellStyle name="Output 2 2 4 3 2 2" xfId="41055"/>
    <cellStyle name="Output 2 2 4 3 2 2 2" xfId="41056"/>
    <cellStyle name="Output 2 2 4 3 2 3" xfId="41057"/>
    <cellStyle name="Output 2 2 4 3 2 3 2" xfId="41058"/>
    <cellStyle name="Output 2 2 4 3 2 4" xfId="41059"/>
    <cellStyle name="Output 2 2 4 3 2 5" xfId="41060"/>
    <cellStyle name="Output 2 2 4 3 3" xfId="41061"/>
    <cellStyle name="Output 2 2 4 3 3 2" xfId="41062"/>
    <cellStyle name="Output 2 2 4 3 3 2 2" xfId="41063"/>
    <cellStyle name="Output 2 2 4 3 3 3" xfId="41064"/>
    <cellStyle name="Output 2 2 4 3 3 4" xfId="41065"/>
    <cellStyle name="Output 2 2 4 3 4" xfId="41066"/>
    <cellStyle name="Output 2 2 4 3 4 2" xfId="41067"/>
    <cellStyle name="Output 2 2 4 3 4 2 2" xfId="41068"/>
    <cellStyle name="Output 2 2 4 3 4 3" xfId="41069"/>
    <cellStyle name="Output 2 2 4 3 4 4" xfId="41070"/>
    <cellStyle name="Output 2 2 4 3 5" xfId="41071"/>
    <cellStyle name="Output 2 2 4 3 5 2" xfId="41072"/>
    <cellStyle name="Output 2 2 4 3 5 2 2" xfId="41073"/>
    <cellStyle name="Output 2 2 4 3 5 3" xfId="41074"/>
    <cellStyle name="Output 2 2 4 3 5 4" xfId="41075"/>
    <cellStyle name="Output 2 2 4 3 6" xfId="41076"/>
    <cellStyle name="Output 2 2 4 3 6 2" xfId="41077"/>
    <cellStyle name="Output 2 2 4 3 6 2 2" xfId="41078"/>
    <cellStyle name="Output 2 2 4 3 6 3" xfId="41079"/>
    <cellStyle name="Output 2 2 4 3 6 4" xfId="41080"/>
    <cellStyle name="Output 2 2 4 3 7" xfId="41081"/>
    <cellStyle name="Output 2 2 4 3 7 2" xfId="41082"/>
    <cellStyle name="Output 2 2 4 3 7 2 2" xfId="41083"/>
    <cellStyle name="Output 2 2 4 3 7 3" xfId="41084"/>
    <cellStyle name="Output 2 2 4 3 7 4" xfId="41085"/>
    <cellStyle name="Output 2 2 4 3 8" xfId="41086"/>
    <cellStyle name="Output 2 2 4 3 8 2" xfId="41087"/>
    <cellStyle name="Output 2 2 4 3 8 2 2" xfId="41088"/>
    <cellStyle name="Output 2 2 4 3 8 3" xfId="41089"/>
    <cellStyle name="Output 2 2 4 3 8 4" xfId="41090"/>
    <cellStyle name="Output 2 2 4 3 9" xfId="41091"/>
    <cellStyle name="Output 2 2 4 3 9 2" xfId="41092"/>
    <cellStyle name="Output 2 2 4 3 9 2 2" xfId="41093"/>
    <cellStyle name="Output 2 2 4 3 9 3" xfId="41094"/>
    <cellStyle name="Output 2 2 4 3 9 4" xfId="41095"/>
    <cellStyle name="Output 2 2 4 4" xfId="41096"/>
    <cellStyle name="Output 2 2 4 4 10" xfId="41097"/>
    <cellStyle name="Output 2 2 4 4 10 2" xfId="41098"/>
    <cellStyle name="Output 2 2 4 4 11" xfId="41099"/>
    <cellStyle name="Output 2 2 4 4 11 2" xfId="41100"/>
    <cellStyle name="Output 2 2 4 4 12" xfId="41101"/>
    <cellStyle name="Output 2 2 4 4 13" xfId="41102"/>
    <cellStyle name="Output 2 2 4 4 2" xfId="41103"/>
    <cellStyle name="Output 2 2 4 4 2 2" xfId="41104"/>
    <cellStyle name="Output 2 2 4 4 2 2 2" xfId="41105"/>
    <cellStyle name="Output 2 2 4 4 2 3" xfId="41106"/>
    <cellStyle name="Output 2 2 4 4 2 4" xfId="41107"/>
    <cellStyle name="Output 2 2 4 4 3" xfId="41108"/>
    <cellStyle name="Output 2 2 4 4 3 2" xfId="41109"/>
    <cellStyle name="Output 2 2 4 4 3 2 2" xfId="41110"/>
    <cellStyle name="Output 2 2 4 4 3 3" xfId="41111"/>
    <cellStyle name="Output 2 2 4 4 3 4" xfId="41112"/>
    <cellStyle name="Output 2 2 4 4 4" xfId="41113"/>
    <cellStyle name="Output 2 2 4 4 4 2" xfId="41114"/>
    <cellStyle name="Output 2 2 4 4 4 2 2" xfId="41115"/>
    <cellStyle name="Output 2 2 4 4 4 3" xfId="41116"/>
    <cellStyle name="Output 2 2 4 4 4 4" xfId="41117"/>
    <cellStyle name="Output 2 2 4 4 5" xfId="41118"/>
    <cellStyle name="Output 2 2 4 4 5 2" xfId="41119"/>
    <cellStyle name="Output 2 2 4 4 5 2 2" xfId="41120"/>
    <cellStyle name="Output 2 2 4 4 5 3" xfId="41121"/>
    <cellStyle name="Output 2 2 4 4 5 4" xfId="41122"/>
    <cellStyle name="Output 2 2 4 4 6" xfId="41123"/>
    <cellStyle name="Output 2 2 4 4 6 2" xfId="41124"/>
    <cellStyle name="Output 2 2 4 4 6 2 2" xfId="41125"/>
    <cellStyle name="Output 2 2 4 4 6 3" xfId="41126"/>
    <cellStyle name="Output 2 2 4 4 6 4" xfId="41127"/>
    <cellStyle name="Output 2 2 4 4 7" xfId="41128"/>
    <cellStyle name="Output 2 2 4 4 7 2" xfId="41129"/>
    <cellStyle name="Output 2 2 4 4 7 2 2" xfId="41130"/>
    <cellStyle name="Output 2 2 4 4 7 3" xfId="41131"/>
    <cellStyle name="Output 2 2 4 4 7 4" xfId="41132"/>
    <cellStyle name="Output 2 2 4 4 8" xfId="41133"/>
    <cellStyle name="Output 2 2 4 4 8 2" xfId="41134"/>
    <cellStyle name="Output 2 2 4 4 8 2 2" xfId="41135"/>
    <cellStyle name="Output 2 2 4 4 8 3" xfId="41136"/>
    <cellStyle name="Output 2 2 4 4 8 4" xfId="41137"/>
    <cellStyle name="Output 2 2 4 4 9" xfId="41138"/>
    <cellStyle name="Output 2 2 4 4 9 2" xfId="41139"/>
    <cellStyle name="Output 2 2 4 4 9 2 2" xfId="41140"/>
    <cellStyle name="Output 2 2 4 4 9 3" xfId="41141"/>
    <cellStyle name="Output 2 2 4 4 9 4" xfId="41142"/>
    <cellStyle name="Output 2 2 4 5" xfId="41143"/>
    <cellStyle name="Output 2 2 4 5 2" xfId="41144"/>
    <cellStyle name="Output 2 2 4 5 2 2" xfId="41145"/>
    <cellStyle name="Output 2 2 4 5 3" xfId="41146"/>
    <cellStyle name="Output 2 2 4 5 4" xfId="41147"/>
    <cellStyle name="Output 2 2 4 6" xfId="41148"/>
    <cellStyle name="Output 2 2 4 6 2" xfId="41149"/>
    <cellStyle name="Output 2 2 4 6 2 2" xfId="41150"/>
    <cellStyle name="Output 2 2 4 6 3" xfId="41151"/>
    <cellStyle name="Output 2 2 4 6 4" xfId="41152"/>
    <cellStyle name="Output 2 2 4 7" xfId="41153"/>
    <cellStyle name="Output 2 2 4 7 2" xfId="41154"/>
    <cellStyle name="Output 2 2 4 7 2 2" xfId="41155"/>
    <cellStyle name="Output 2 2 4 7 3" xfId="41156"/>
    <cellStyle name="Output 2 2 4 7 4" xfId="41157"/>
    <cellStyle name="Output 2 2 4 8" xfId="41158"/>
    <cellStyle name="Output 2 2 4 8 2" xfId="41159"/>
    <cellStyle name="Output 2 2 4 8 2 2" xfId="41160"/>
    <cellStyle name="Output 2 2 4 8 3" xfId="41161"/>
    <cellStyle name="Output 2 2 4 8 4" xfId="41162"/>
    <cellStyle name="Output 2 2 4 9" xfId="41163"/>
    <cellStyle name="Output 2 2 4 9 2" xfId="41164"/>
    <cellStyle name="Output 2 2 4 9 2 2" xfId="41165"/>
    <cellStyle name="Output 2 2 4 9 3" xfId="41166"/>
    <cellStyle name="Output 2 2 4 9 4" xfId="41167"/>
    <cellStyle name="Output 2 2 5" xfId="41168"/>
    <cellStyle name="Output 2 2 5 10" xfId="41169"/>
    <cellStyle name="Output 2 2 5 10 2" xfId="41170"/>
    <cellStyle name="Output 2 2 5 10 2 2" xfId="41171"/>
    <cellStyle name="Output 2 2 5 10 3" xfId="41172"/>
    <cellStyle name="Output 2 2 5 10 4" xfId="41173"/>
    <cellStyle name="Output 2 2 5 11" xfId="41174"/>
    <cellStyle name="Output 2 2 5 11 2" xfId="41175"/>
    <cellStyle name="Output 2 2 5 11 2 2" xfId="41176"/>
    <cellStyle name="Output 2 2 5 11 3" xfId="41177"/>
    <cellStyle name="Output 2 2 5 11 4" xfId="41178"/>
    <cellStyle name="Output 2 2 5 12" xfId="41179"/>
    <cellStyle name="Output 2 2 5 12 2" xfId="41180"/>
    <cellStyle name="Output 2 2 5 12 2 2" xfId="41181"/>
    <cellStyle name="Output 2 2 5 12 3" xfId="41182"/>
    <cellStyle name="Output 2 2 5 12 4" xfId="41183"/>
    <cellStyle name="Output 2 2 5 13" xfId="41184"/>
    <cellStyle name="Output 2 2 5 13 2" xfId="41185"/>
    <cellStyle name="Output 2 2 5 13 2 2" xfId="41186"/>
    <cellStyle name="Output 2 2 5 13 3" xfId="41187"/>
    <cellStyle name="Output 2 2 5 13 4" xfId="41188"/>
    <cellStyle name="Output 2 2 5 14" xfId="41189"/>
    <cellStyle name="Output 2 2 5 14 2" xfId="41190"/>
    <cellStyle name="Output 2 2 5 15" xfId="41191"/>
    <cellStyle name="Output 2 2 5 15 2" xfId="41192"/>
    <cellStyle name="Output 2 2 5 16" xfId="41193"/>
    <cellStyle name="Output 2 2 5 17" xfId="41194"/>
    <cellStyle name="Output 2 2 5 2" xfId="41195"/>
    <cellStyle name="Output 2 2 5 2 10" xfId="41196"/>
    <cellStyle name="Output 2 2 5 2 10 2" xfId="41197"/>
    <cellStyle name="Output 2 2 5 2 10 2 2" xfId="41198"/>
    <cellStyle name="Output 2 2 5 2 10 3" xfId="41199"/>
    <cellStyle name="Output 2 2 5 2 10 4" xfId="41200"/>
    <cellStyle name="Output 2 2 5 2 11" xfId="41201"/>
    <cellStyle name="Output 2 2 5 2 12" xfId="41202"/>
    <cellStyle name="Output 2 2 5 2 2" xfId="41203"/>
    <cellStyle name="Output 2 2 5 2 2 2" xfId="41204"/>
    <cellStyle name="Output 2 2 5 2 2 2 2" xfId="41205"/>
    <cellStyle name="Output 2 2 5 2 2 3" xfId="41206"/>
    <cellStyle name="Output 2 2 5 2 2 3 2" xfId="41207"/>
    <cellStyle name="Output 2 2 5 2 2 4" xfId="41208"/>
    <cellStyle name="Output 2 2 5 2 2 5" xfId="41209"/>
    <cellStyle name="Output 2 2 5 2 3" xfId="41210"/>
    <cellStyle name="Output 2 2 5 2 3 2" xfId="41211"/>
    <cellStyle name="Output 2 2 5 2 3 2 2" xfId="41212"/>
    <cellStyle name="Output 2 2 5 2 3 3" xfId="41213"/>
    <cellStyle name="Output 2 2 5 2 3 4" xfId="41214"/>
    <cellStyle name="Output 2 2 5 2 4" xfId="41215"/>
    <cellStyle name="Output 2 2 5 2 4 2" xfId="41216"/>
    <cellStyle name="Output 2 2 5 2 4 2 2" xfId="41217"/>
    <cellStyle name="Output 2 2 5 2 4 3" xfId="41218"/>
    <cellStyle name="Output 2 2 5 2 4 4" xfId="41219"/>
    <cellStyle name="Output 2 2 5 2 5" xfId="41220"/>
    <cellStyle name="Output 2 2 5 2 5 2" xfId="41221"/>
    <cellStyle name="Output 2 2 5 2 5 2 2" xfId="41222"/>
    <cellStyle name="Output 2 2 5 2 5 3" xfId="41223"/>
    <cellStyle name="Output 2 2 5 2 5 4" xfId="41224"/>
    <cellStyle name="Output 2 2 5 2 6" xfId="41225"/>
    <cellStyle name="Output 2 2 5 2 6 2" xfId="41226"/>
    <cellStyle name="Output 2 2 5 2 6 2 2" xfId="41227"/>
    <cellStyle name="Output 2 2 5 2 6 3" xfId="41228"/>
    <cellStyle name="Output 2 2 5 2 6 4" xfId="41229"/>
    <cellStyle name="Output 2 2 5 2 7" xfId="41230"/>
    <cellStyle name="Output 2 2 5 2 7 2" xfId="41231"/>
    <cellStyle name="Output 2 2 5 2 7 2 2" xfId="41232"/>
    <cellStyle name="Output 2 2 5 2 7 3" xfId="41233"/>
    <cellStyle name="Output 2 2 5 2 7 4" xfId="41234"/>
    <cellStyle name="Output 2 2 5 2 8" xfId="41235"/>
    <cellStyle name="Output 2 2 5 2 8 2" xfId="41236"/>
    <cellStyle name="Output 2 2 5 2 8 2 2" xfId="41237"/>
    <cellStyle name="Output 2 2 5 2 8 3" xfId="41238"/>
    <cellStyle name="Output 2 2 5 2 8 4" xfId="41239"/>
    <cellStyle name="Output 2 2 5 2 9" xfId="41240"/>
    <cellStyle name="Output 2 2 5 2 9 2" xfId="41241"/>
    <cellStyle name="Output 2 2 5 2 9 2 2" xfId="41242"/>
    <cellStyle name="Output 2 2 5 2 9 3" xfId="41243"/>
    <cellStyle name="Output 2 2 5 2 9 4" xfId="41244"/>
    <cellStyle name="Output 2 2 5 3" xfId="41245"/>
    <cellStyle name="Output 2 2 5 3 10" xfId="41246"/>
    <cellStyle name="Output 2 2 5 3 10 2" xfId="41247"/>
    <cellStyle name="Output 2 2 5 3 10 2 2" xfId="41248"/>
    <cellStyle name="Output 2 2 5 3 10 3" xfId="41249"/>
    <cellStyle name="Output 2 2 5 3 10 4" xfId="41250"/>
    <cellStyle name="Output 2 2 5 3 11" xfId="41251"/>
    <cellStyle name="Output 2 2 5 3 11 2" xfId="41252"/>
    <cellStyle name="Output 2 2 5 3 12" xfId="41253"/>
    <cellStyle name="Output 2 2 5 3 12 2" xfId="41254"/>
    <cellStyle name="Output 2 2 5 3 13" xfId="41255"/>
    <cellStyle name="Output 2 2 5 3 14" xfId="41256"/>
    <cellStyle name="Output 2 2 5 3 2" xfId="41257"/>
    <cellStyle name="Output 2 2 5 3 2 2" xfId="41258"/>
    <cellStyle name="Output 2 2 5 3 2 2 2" xfId="41259"/>
    <cellStyle name="Output 2 2 5 3 2 3" xfId="41260"/>
    <cellStyle name="Output 2 2 5 3 2 3 2" xfId="41261"/>
    <cellStyle name="Output 2 2 5 3 2 4" xfId="41262"/>
    <cellStyle name="Output 2 2 5 3 2 5" xfId="41263"/>
    <cellStyle name="Output 2 2 5 3 3" xfId="41264"/>
    <cellStyle name="Output 2 2 5 3 3 2" xfId="41265"/>
    <cellStyle name="Output 2 2 5 3 3 2 2" xfId="41266"/>
    <cellStyle name="Output 2 2 5 3 3 3" xfId="41267"/>
    <cellStyle name="Output 2 2 5 3 3 4" xfId="41268"/>
    <cellStyle name="Output 2 2 5 3 4" xfId="41269"/>
    <cellStyle name="Output 2 2 5 3 4 2" xfId="41270"/>
    <cellStyle name="Output 2 2 5 3 4 2 2" xfId="41271"/>
    <cellStyle name="Output 2 2 5 3 4 3" xfId="41272"/>
    <cellStyle name="Output 2 2 5 3 4 4" xfId="41273"/>
    <cellStyle name="Output 2 2 5 3 5" xfId="41274"/>
    <cellStyle name="Output 2 2 5 3 5 2" xfId="41275"/>
    <cellStyle name="Output 2 2 5 3 5 2 2" xfId="41276"/>
    <cellStyle name="Output 2 2 5 3 5 3" xfId="41277"/>
    <cellStyle name="Output 2 2 5 3 5 4" xfId="41278"/>
    <cellStyle name="Output 2 2 5 3 6" xfId="41279"/>
    <cellStyle name="Output 2 2 5 3 6 2" xfId="41280"/>
    <cellStyle name="Output 2 2 5 3 6 2 2" xfId="41281"/>
    <cellStyle name="Output 2 2 5 3 6 3" xfId="41282"/>
    <cellStyle name="Output 2 2 5 3 6 4" xfId="41283"/>
    <cellStyle name="Output 2 2 5 3 7" xfId="41284"/>
    <cellStyle name="Output 2 2 5 3 7 2" xfId="41285"/>
    <cellStyle name="Output 2 2 5 3 7 2 2" xfId="41286"/>
    <cellStyle name="Output 2 2 5 3 7 3" xfId="41287"/>
    <cellStyle name="Output 2 2 5 3 7 4" xfId="41288"/>
    <cellStyle name="Output 2 2 5 3 8" xfId="41289"/>
    <cellStyle name="Output 2 2 5 3 8 2" xfId="41290"/>
    <cellStyle name="Output 2 2 5 3 8 2 2" xfId="41291"/>
    <cellStyle name="Output 2 2 5 3 8 3" xfId="41292"/>
    <cellStyle name="Output 2 2 5 3 8 4" xfId="41293"/>
    <cellStyle name="Output 2 2 5 3 9" xfId="41294"/>
    <cellStyle name="Output 2 2 5 3 9 2" xfId="41295"/>
    <cellStyle name="Output 2 2 5 3 9 2 2" xfId="41296"/>
    <cellStyle name="Output 2 2 5 3 9 3" xfId="41297"/>
    <cellStyle name="Output 2 2 5 3 9 4" xfId="41298"/>
    <cellStyle name="Output 2 2 5 4" xfId="41299"/>
    <cellStyle name="Output 2 2 5 4 10" xfId="41300"/>
    <cellStyle name="Output 2 2 5 4 10 2" xfId="41301"/>
    <cellStyle name="Output 2 2 5 4 11" xfId="41302"/>
    <cellStyle name="Output 2 2 5 4 11 2" xfId="41303"/>
    <cellStyle name="Output 2 2 5 4 12" xfId="41304"/>
    <cellStyle name="Output 2 2 5 4 13" xfId="41305"/>
    <cellStyle name="Output 2 2 5 4 2" xfId="41306"/>
    <cellStyle name="Output 2 2 5 4 2 2" xfId="41307"/>
    <cellStyle name="Output 2 2 5 4 2 2 2" xfId="41308"/>
    <cellStyle name="Output 2 2 5 4 2 3" xfId="41309"/>
    <cellStyle name="Output 2 2 5 4 2 4" xfId="41310"/>
    <cellStyle name="Output 2 2 5 4 3" xfId="41311"/>
    <cellStyle name="Output 2 2 5 4 3 2" xfId="41312"/>
    <cellStyle name="Output 2 2 5 4 3 2 2" xfId="41313"/>
    <cellStyle name="Output 2 2 5 4 3 3" xfId="41314"/>
    <cellStyle name="Output 2 2 5 4 3 4" xfId="41315"/>
    <cellStyle name="Output 2 2 5 4 4" xfId="41316"/>
    <cellStyle name="Output 2 2 5 4 4 2" xfId="41317"/>
    <cellStyle name="Output 2 2 5 4 4 2 2" xfId="41318"/>
    <cellStyle name="Output 2 2 5 4 4 3" xfId="41319"/>
    <cellStyle name="Output 2 2 5 4 4 4" xfId="41320"/>
    <cellStyle name="Output 2 2 5 4 5" xfId="41321"/>
    <cellStyle name="Output 2 2 5 4 5 2" xfId="41322"/>
    <cellStyle name="Output 2 2 5 4 5 2 2" xfId="41323"/>
    <cellStyle name="Output 2 2 5 4 5 3" xfId="41324"/>
    <cellStyle name="Output 2 2 5 4 5 4" xfId="41325"/>
    <cellStyle name="Output 2 2 5 4 6" xfId="41326"/>
    <cellStyle name="Output 2 2 5 4 6 2" xfId="41327"/>
    <cellStyle name="Output 2 2 5 4 6 2 2" xfId="41328"/>
    <cellStyle name="Output 2 2 5 4 6 3" xfId="41329"/>
    <cellStyle name="Output 2 2 5 4 6 4" xfId="41330"/>
    <cellStyle name="Output 2 2 5 4 7" xfId="41331"/>
    <cellStyle name="Output 2 2 5 4 7 2" xfId="41332"/>
    <cellStyle name="Output 2 2 5 4 7 2 2" xfId="41333"/>
    <cellStyle name="Output 2 2 5 4 7 3" xfId="41334"/>
    <cellStyle name="Output 2 2 5 4 7 4" xfId="41335"/>
    <cellStyle name="Output 2 2 5 4 8" xfId="41336"/>
    <cellStyle name="Output 2 2 5 4 8 2" xfId="41337"/>
    <cellStyle name="Output 2 2 5 4 8 2 2" xfId="41338"/>
    <cellStyle name="Output 2 2 5 4 8 3" xfId="41339"/>
    <cellStyle name="Output 2 2 5 4 8 4" xfId="41340"/>
    <cellStyle name="Output 2 2 5 4 9" xfId="41341"/>
    <cellStyle name="Output 2 2 5 4 9 2" xfId="41342"/>
    <cellStyle name="Output 2 2 5 4 9 2 2" xfId="41343"/>
    <cellStyle name="Output 2 2 5 4 9 3" xfId="41344"/>
    <cellStyle name="Output 2 2 5 4 9 4" xfId="41345"/>
    <cellStyle name="Output 2 2 5 5" xfId="41346"/>
    <cellStyle name="Output 2 2 5 5 2" xfId="41347"/>
    <cellStyle name="Output 2 2 5 5 2 2" xfId="41348"/>
    <cellStyle name="Output 2 2 5 5 3" xfId="41349"/>
    <cellStyle name="Output 2 2 5 5 4" xfId="41350"/>
    <cellStyle name="Output 2 2 5 6" xfId="41351"/>
    <cellStyle name="Output 2 2 5 6 2" xfId="41352"/>
    <cellStyle name="Output 2 2 5 6 2 2" xfId="41353"/>
    <cellStyle name="Output 2 2 5 6 3" xfId="41354"/>
    <cellStyle name="Output 2 2 5 6 4" xfId="41355"/>
    <cellStyle name="Output 2 2 5 7" xfId="41356"/>
    <cellStyle name="Output 2 2 5 7 2" xfId="41357"/>
    <cellStyle name="Output 2 2 5 7 2 2" xfId="41358"/>
    <cellStyle name="Output 2 2 5 7 3" xfId="41359"/>
    <cellStyle name="Output 2 2 5 7 4" xfId="41360"/>
    <cellStyle name="Output 2 2 5 8" xfId="41361"/>
    <cellStyle name="Output 2 2 5 8 2" xfId="41362"/>
    <cellStyle name="Output 2 2 5 8 2 2" xfId="41363"/>
    <cellStyle name="Output 2 2 5 8 3" xfId="41364"/>
    <cellStyle name="Output 2 2 5 8 4" xfId="41365"/>
    <cellStyle name="Output 2 2 5 9" xfId="41366"/>
    <cellStyle name="Output 2 2 5 9 2" xfId="41367"/>
    <cellStyle name="Output 2 2 5 9 2 2" xfId="41368"/>
    <cellStyle name="Output 2 2 5 9 3" xfId="41369"/>
    <cellStyle name="Output 2 2 5 9 4" xfId="41370"/>
    <cellStyle name="Output 2 2 6" xfId="41371"/>
    <cellStyle name="Output 2 2 6 10" xfId="41372"/>
    <cellStyle name="Output 2 2 6 10 2" xfId="41373"/>
    <cellStyle name="Output 2 2 6 10 2 2" xfId="41374"/>
    <cellStyle name="Output 2 2 6 10 3" xfId="41375"/>
    <cellStyle name="Output 2 2 6 10 4" xfId="41376"/>
    <cellStyle name="Output 2 2 6 11" xfId="41377"/>
    <cellStyle name="Output 2 2 6 12" xfId="41378"/>
    <cellStyle name="Output 2 2 6 2" xfId="41379"/>
    <cellStyle name="Output 2 2 6 2 2" xfId="41380"/>
    <cellStyle name="Output 2 2 6 2 2 2" xfId="41381"/>
    <cellStyle name="Output 2 2 6 2 3" xfId="41382"/>
    <cellStyle name="Output 2 2 6 2 3 2" xfId="41383"/>
    <cellStyle name="Output 2 2 6 2 4" xfId="41384"/>
    <cellStyle name="Output 2 2 6 2 5" xfId="41385"/>
    <cellStyle name="Output 2 2 6 3" xfId="41386"/>
    <cellStyle name="Output 2 2 6 3 2" xfId="41387"/>
    <cellStyle name="Output 2 2 6 3 2 2" xfId="41388"/>
    <cellStyle name="Output 2 2 6 3 3" xfId="41389"/>
    <cellStyle name="Output 2 2 6 3 4" xfId="41390"/>
    <cellStyle name="Output 2 2 6 4" xfId="41391"/>
    <cellStyle name="Output 2 2 6 4 2" xfId="41392"/>
    <cellStyle name="Output 2 2 6 4 2 2" xfId="41393"/>
    <cellStyle name="Output 2 2 6 4 3" xfId="41394"/>
    <cellStyle name="Output 2 2 6 4 4" xfId="41395"/>
    <cellStyle name="Output 2 2 6 5" xfId="41396"/>
    <cellStyle name="Output 2 2 6 5 2" xfId="41397"/>
    <cellStyle name="Output 2 2 6 5 2 2" xfId="41398"/>
    <cellStyle name="Output 2 2 6 5 3" xfId="41399"/>
    <cellStyle name="Output 2 2 6 5 4" xfId="41400"/>
    <cellStyle name="Output 2 2 6 6" xfId="41401"/>
    <cellStyle name="Output 2 2 6 6 2" xfId="41402"/>
    <cellStyle name="Output 2 2 6 6 2 2" xfId="41403"/>
    <cellStyle name="Output 2 2 6 6 3" xfId="41404"/>
    <cellStyle name="Output 2 2 6 6 4" xfId="41405"/>
    <cellStyle name="Output 2 2 6 7" xfId="41406"/>
    <cellStyle name="Output 2 2 6 7 2" xfId="41407"/>
    <cellStyle name="Output 2 2 6 7 2 2" xfId="41408"/>
    <cellStyle name="Output 2 2 6 7 3" xfId="41409"/>
    <cellStyle name="Output 2 2 6 7 4" xfId="41410"/>
    <cellStyle name="Output 2 2 6 8" xfId="41411"/>
    <cellStyle name="Output 2 2 6 8 2" xfId="41412"/>
    <cellStyle name="Output 2 2 6 8 2 2" xfId="41413"/>
    <cellStyle name="Output 2 2 6 8 3" xfId="41414"/>
    <cellStyle name="Output 2 2 6 8 4" xfId="41415"/>
    <cellStyle name="Output 2 2 6 9" xfId="41416"/>
    <cellStyle name="Output 2 2 6 9 2" xfId="41417"/>
    <cellStyle name="Output 2 2 6 9 2 2" xfId="41418"/>
    <cellStyle name="Output 2 2 6 9 3" xfId="41419"/>
    <cellStyle name="Output 2 2 6 9 4" xfId="41420"/>
    <cellStyle name="Output 2 2 7" xfId="41421"/>
    <cellStyle name="Output 2 2 7 10" xfId="41422"/>
    <cellStyle name="Output 2 2 7 10 2" xfId="41423"/>
    <cellStyle name="Output 2 2 7 10 2 2" xfId="41424"/>
    <cellStyle name="Output 2 2 7 10 3" xfId="41425"/>
    <cellStyle name="Output 2 2 7 10 4" xfId="41426"/>
    <cellStyle name="Output 2 2 7 11" xfId="41427"/>
    <cellStyle name="Output 2 2 7 11 2" xfId="41428"/>
    <cellStyle name="Output 2 2 7 12" xfId="41429"/>
    <cellStyle name="Output 2 2 7 12 2" xfId="41430"/>
    <cellStyle name="Output 2 2 7 13" xfId="41431"/>
    <cellStyle name="Output 2 2 7 14" xfId="41432"/>
    <cellStyle name="Output 2 2 7 2" xfId="41433"/>
    <cellStyle name="Output 2 2 7 2 2" xfId="41434"/>
    <cellStyle name="Output 2 2 7 2 2 2" xfId="41435"/>
    <cellStyle name="Output 2 2 7 2 3" xfId="41436"/>
    <cellStyle name="Output 2 2 7 2 3 2" xfId="41437"/>
    <cellStyle name="Output 2 2 7 2 4" xfId="41438"/>
    <cellStyle name="Output 2 2 7 2 5" xfId="41439"/>
    <cellStyle name="Output 2 2 7 3" xfId="41440"/>
    <cellStyle name="Output 2 2 7 3 2" xfId="41441"/>
    <cellStyle name="Output 2 2 7 3 2 2" xfId="41442"/>
    <cellStyle name="Output 2 2 7 3 3" xfId="41443"/>
    <cellStyle name="Output 2 2 7 3 4" xfId="41444"/>
    <cellStyle name="Output 2 2 7 4" xfId="41445"/>
    <cellStyle name="Output 2 2 7 4 2" xfId="41446"/>
    <cellStyle name="Output 2 2 7 4 2 2" xfId="41447"/>
    <cellStyle name="Output 2 2 7 4 3" xfId="41448"/>
    <cellStyle name="Output 2 2 7 4 4" xfId="41449"/>
    <cellStyle name="Output 2 2 7 5" xfId="41450"/>
    <cellStyle name="Output 2 2 7 5 2" xfId="41451"/>
    <cellStyle name="Output 2 2 7 5 2 2" xfId="41452"/>
    <cellStyle name="Output 2 2 7 5 3" xfId="41453"/>
    <cellStyle name="Output 2 2 7 5 4" xfId="41454"/>
    <cellStyle name="Output 2 2 7 6" xfId="41455"/>
    <cellStyle name="Output 2 2 7 6 2" xfId="41456"/>
    <cellStyle name="Output 2 2 7 6 2 2" xfId="41457"/>
    <cellStyle name="Output 2 2 7 6 3" xfId="41458"/>
    <cellStyle name="Output 2 2 7 6 4" xfId="41459"/>
    <cellStyle name="Output 2 2 7 7" xfId="41460"/>
    <cellStyle name="Output 2 2 7 7 2" xfId="41461"/>
    <cellStyle name="Output 2 2 7 7 2 2" xfId="41462"/>
    <cellStyle name="Output 2 2 7 7 3" xfId="41463"/>
    <cellStyle name="Output 2 2 7 7 4" xfId="41464"/>
    <cellStyle name="Output 2 2 7 8" xfId="41465"/>
    <cellStyle name="Output 2 2 7 8 2" xfId="41466"/>
    <cellStyle name="Output 2 2 7 8 2 2" xfId="41467"/>
    <cellStyle name="Output 2 2 7 8 3" xfId="41468"/>
    <cellStyle name="Output 2 2 7 8 4" xfId="41469"/>
    <cellStyle name="Output 2 2 7 9" xfId="41470"/>
    <cellStyle name="Output 2 2 7 9 2" xfId="41471"/>
    <cellStyle name="Output 2 2 7 9 2 2" xfId="41472"/>
    <cellStyle name="Output 2 2 7 9 3" xfId="41473"/>
    <cellStyle name="Output 2 2 7 9 4" xfId="41474"/>
    <cellStyle name="Output 2 2 8" xfId="41475"/>
    <cellStyle name="Output 2 2 8 10" xfId="41476"/>
    <cellStyle name="Output 2 2 8 10 2" xfId="41477"/>
    <cellStyle name="Output 2 2 8 11" xfId="41478"/>
    <cellStyle name="Output 2 2 8 11 2" xfId="41479"/>
    <cellStyle name="Output 2 2 8 12" xfId="41480"/>
    <cellStyle name="Output 2 2 8 13" xfId="41481"/>
    <cellStyle name="Output 2 2 8 2" xfId="41482"/>
    <cellStyle name="Output 2 2 8 2 2" xfId="41483"/>
    <cellStyle name="Output 2 2 8 2 2 2" xfId="41484"/>
    <cellStyle name="Output 2 2 8 2 3" xfId="41485"/>
    <cellStyle name="Output 2 2 8 2 4" xfId="41486"/>
    <cellStyle name="Output 2 2 8 3" xfId="41487"/>
    <cellStyle name="Output 2 2 8 3 2" xfId="41488"/>
    <cellStyle name="Output 2 2 8 3 2 2" xfId="41489"/>
    <cellStyle name="Output 2 2 8 3 3" xfId="41490"/>
    <cellStyle name="Output 2 2 8 3 4" xfId="41491"/>
    <cellStyle name="Output 2 2 8 4" xfId="41492"/>
    <cellStyle name="Output 2 2 8 4 2" xfId="41493"/>
    <cellStyle name="Output 2 2 8 4 2 2" xfId="41494"/>
    <cellStyle name="Output 2 2 8 4 3" xfId="41495"/>
    <cellStyle name="Output 2 2 8 4 4" xfId="41496"/>
    <cellStyle name="Output 2 2 8 5" xfId="41497"/>
    <cellStyle name="Output 2 2 8 5 2" xfId="41498"/>
    <cellStyle name="Output 2 2 8 5 2 2" xfId="41499"/>
    <cellStyle name="Output 2 2 8 5 3" xfId="41500"/>
    <cellStyle name="Output 2 2 8 5 4" xfId="41501"/>
    <cellStyle name="Output 2 2 8 6" xfId="41502"/>
    <cellStyle name="Output 2 2 8 6 2" xfId="41503"/>
    <cellStyle name="Output 2 2 8 6 2 2" xfId="41504"/>
    <cellStyle name="Output 2 2 8 6 3" xfId="41505"/>
    <cellStyle name="Output 2 2 8 6 4" xfId="41506"/>
    <cellStyle name="Output 2 2 8 7" xfId="41507"/>
    <cellStyle name="Output 2 2 8 7 2" xfId="41508"/>
    <cellStyle name="Output 2 2 8 7 2 2" xfId="41509"/>
    <cellStyle name="Output 2 2 8 7 3" xfId="41510"/>
    <cellStyle name="Output 2 2 8 7 4" xfId="41511"/>
    <cellStyle name="Output 2 2 8 8" xfId="41512"/>
    <cellStyle name="Output 2 2 8 8 2" xfId="41513"/>
    <cellStyle name="Output 2 2 8 8 2 2" xfId="41514"/>
    <cellStyle name="Output 2 2 8 8 3" xfId="41515"/>
    <cellStyle name="Output 2 2 8 8 4" xfId="41516"/>
    <cellStyle name="Output 2 2 8 9" xfId="41517"/>
    <cellStyle name="Output 2 2 8 9 2" xfId="41518"/>
    <cellStyle name="Output 2 2 8 9 2 2" xfId="41519"/>
    <cellStyle name="Output 2 2 8 9 3" xfId="41520"/>
    <cellStyle name="Output 2 2 8 9 4" xfId="41521"/>
    <cellStyle name="Output 2 2 9" xfId="41522"/>
    <cellStyle name="Output 2 2 9 2" xfId="41523"/>
    <cellStyle name="Output 2 2 9 2 2" xfId="41524"/>
    <cellStyle name="Output 2 2 9 3" xfId="41525"/>
    <cellStyle name="Output 2 2 9 4" xfId="41526"/>
    <cellStyle name="Output 2 20" xfId="41527"/>
    <cellStyle name="Output 2 20 2" xfId="41528"/>
    <cellStyle name="Output 2 20 2 2" xfId="41529"/>
    <cellStyle name="Output 2 20 3" xfId="41530"/>
    <cellStyle name="Output 2 20 4" xfId="41531"/>
    <cellStyle name="Output 2 21" xfId="41532"/>
    <cellStyle name="Output 2 21 2" xfId="41533"/>
    <cellStyle name="Output 2 21 2 2" xfId="41534"/>
    <cellStyle name="Output 2 21 3" xfId="41535"/>
    <cellStyle name="Output 2 21 4" xfId="41536"/>
    <cellStyle name="Output 2 22" xfId="41537"/>
    <cellStyle name="Output 2 22 2" xfId="41538"/>
    <cellStyle name="Output 2 22 2 2" xfId="41539"/>
    <cellStyle name="Output 2 22 3" xfId="41540"/>
    <cellStyle name="Output 2 22 4" xfId="41541"/>
    <cellStyle name="Output 2 23" xfId="41542"/>
    <cellStyle name="Output 2 23 2" xfId="41543"/>
    <cellStyle name="Output 2 23 2 2" xfId="41544"/>
    <cellStyle name="Output 2 23 3" xfId="41545"/>
    <cellStyle name="Output 2 23 4" xfId="41546"/>
    <cellStyle name="Output 2 24" xfId="41547"/>
    <cellStyle name="Output 2 25" xfId="41548"/>
    <cellStyle name="Output 2 3" xfId="41549"/>
    <cellStyle name="Output 2 3 10" xfId="41550"/>
    <cellStyle name="Output 2 3 10 2" xfId="41551"/>
    <cellStyle name="Output 2 3 10 2 2" xfId="41552"/>
    <cellStyle name="Output 2 3 10 3" xfId="41553"/>
    <cellStyle name="Output 2 3 10 4" xfId="41554"/>
    <cellStyle name="Output 2 3 11" xfId="41555"/>
    <cellStyle name="Output 2 3 11 2" xfId="41556"/>
    <cellStyle name="Output 2 3 11 2 2" xfId="41557"/>
    <cellStyle name="Output 2 3 11 3" xfId="41558"/>
    <cellStyle name="Output 2 3 11 4" xfId="41559"/>
    <cellStyle name="Output 2 3 12" xfId="41560"/>
    <cellStyle name="Output 2 3 12 2" xfId="41561"/>
    <cellStyle name="Output 2 3 12 2 2" xfId="41562"/>
    <cellStyle name="Output 2 3 12 3" xfId="41563"/>
    <cellStyle name="Output 2 3 12 4" xfId="41564"/>
    <cellStyle name="Output 2 3 13" xfId="41565"/>
    <cellStyle name="Output 2 3 13 2" xfId="41566"/>
    <cellStyle name="Output 2 3 13 2 2" xfId="41567"/>
    <cellStyle name="Output 2 3 13 3" xfId="41568"/>
    <cellStyle name="Output 2 3 13 4" xfId="41569"/>
    <cellStyle name="Output 2 3 14" xfId="41570"/>
    <cellStyle name="Output 2 3 14 2" xfId="41571"/>
    <cellStyle name="Output 2 3 14 2 2" xfId="41572"/>
    <cellStyle name="Output 2 3 14 3" xfId="41573"/>
    <cellStyle name="Output 2 3 14 4" xfId="41574"/>
    <cellStyle name="Output 2 3 15" xfId="41575"/>
    <cellStyle name="Output 2 3 15 2" xfId="41576"/>
    <cellStyle name="Output 2 3 15 2 2" xfId="41577"/>
    <cellStyle name="Output 2 3 15 3" xfId="41578"/>
    <cellStyle name="Output 2 3 15 4" xfId="41579"/>
    <cellStyle name="Output 2 3 16" xfId="41580"/>
    <cellStyle name="Output 2 3 16 2" xfId="41581"/>
    <cellStyle name="Output 2 3 16 2 2" xfId="41582"/>
    <cellStyle name="Output 2 3 16 3" xfId="41583"/>
    <cellStyle name="Output 2 3 16 4" xfId="41584"/>
    <cellStyle name="Output 2 3 17" xfId="41585"/>
    <cellStyle name="Output 2 3 17 2" xfId="41586"/>
    <cellStyle name="Output 2 3 17 2 2" xfId="41587"/>
    <cellStyle name="Output 2 3 17 3" xfId="41588"/>
    <cellStyle name="Output 2 3 17 4" xfId="41589"/>
    <cellStyle name="Output 2 3 18" xfId="41590"/>
    <cellStyle name="Output 2 3 19" xfId="41591"/>
    <cellStyle name="Output 2 3 2" xfId="41592"/>
    <cellStyle name="Output 2 3 2 10" xfId="41593"/>
    <cellStyle name="Output 2 3 2 10 2" xfId="41594"/>
    <cellStyle name="Output 2 3 2 10 2 2" xfId="41595"/>
    <cellStyle name="Output 2 3 2 10 3" xfId="41596"/>
    <cellStyle name="Output 2 3 2 10 4" xfId="41597"/>
    <cellStyle name="Output 2 3 2 11" xfId="41598"/>
    <cellStyle name="Output 2 3 2 11 2" xfId="41599"/>
    <cellStyle name="Output 2 3 2 11 2 2" xfId="41600"/>
    <cellStyle name="Output 2 3 2 11 3" xfId="41601"/>
    <cellStyle name="Output 2 3 2 11 4" xfId="41602"/>
    <cellStyle name="Output 2 3 2 12" xfId="41603"/>
    <cellStyle name="Output 2 3 2 12 2" xfId="41604"/>
    <cellStyle name="Output 2 3 2 12 2 2" xfId="41605"/>
    <cellStyle name="Output 2 3 2 12 3" xfId="41606"/>
    <cellStyle name="Output 2 3 2 12 4" xfId="41607"/>
    <cellStyle name="Output 2 3 2 13" xfId="41608"/>
    <cellStyle name="Output 2 3 2 13 2" xfId="41609"/>
    <cellStyle name="Output 2 3 2 13 2 2" xfId="41610"/>
    <cellStyle name="Output 2 3 2 13 3" xfId="41611"/>
    <cellStyle name="Output 2 3 2 13 4" xfId="41612"/>
    <cellStyle name="Output 2 3 2 14" xfId="41613"/>
    <cellStyle name="Output 2 3 2 14 2" xfId="41614"/>
    <cellStyle name="Output 2 3 2 14 2 2" xfId="41615"/>
    <cellStyle name="Output 2 3 2 14 3" xfId="41616"/>
    <cellStyle name="Output 2 3 2 14 4" xfId="41617"/>
    <cellStyle name="Output 2 3 2 15" xfId="41618"/>
    <cellStyle name="Output 2 3 2 15 2" xfId="41619"/>
    <cellStyle name="Output 2 3 2 15 2 2" xfId="41620"/>
    <cellStyle name="Output 2 3 2 15 3" xfId="41621"/>
    <cellStyle name="Output 2 3 2 15 4" xfId="41622"/>
    <cellStyle name="Output 2 3 2 16" xfId="41623"/>
    <cellStyle name="Output 2 3 2 17" xfId="41624"/>
    <cellStyle name="Output 2 3 2 2" xfId="41625"/>
    <cellStyle name="Output 2 3 2 2 10" xfId="41626"/>
    <cellStyle name="Output 2 3 2 2 10 2" xfId="41627"/>
    <cellStyle name="Output 2 3 2 2 10 2 2" xfId="41628"/>
    <cellStyle name="Output 2 3 2 2 10 3" xfId="41629"/>
    <cellStyle name="Output 2 3 2 2 10 4" xfId="41630"/>
    <cellStyle name="Output 2 3 2 2 11" xfId="41631"/>
    <cellStyle name="Output 2 3 2 2 11 2" xfId="41632"/>
    <cellStyle name="Output 2 3 2 2 11 2 2" xfId="41633"/>
    <cellStyle name="Output 2 3 2 2 11 3" xfId="41634"/>
    <cellStyle name="Output 2 3 2 2 11 4" xfId="41635"/>
    <cellStyle name="Output 2 3 2 2 12" xfId="41636"/>
    <cellStyle name="Output 2 3 2 2 12 2" xfId="41637"/>
    <cellStyle name="Output 2 3 2 2 12 2 2" xfId="41638"/>
    <cellStyle name="Output 2 3 2 2 12 3" xfId="41639"/>
    <cellStyle name="Output 2 3 2 2 12 4" xfId="41640"/>
    <cellStyle name="Output 2 3 2 2 13" xfId="41641"/>
    <cellStyle name="Output 2 3 2 2 13 2" xfId="41642"/>
    <cellStyle name="Output 2 3 2 2 13 2 2" xfId="41643"/>
    <cellStyle name="Output 2 3 2 2 13 3" xfId="41644"/>
    <cellStyle name="Output 2 3 2 2 13 4" xfId="41645"/>
    <cellStyle name="Output 2 3 2 2 14" xfId="41646"/>
    <cellStyle name="Output 2 3 2 2 14 2" xfId="41647"/>
    <cellStyle name="Output 2 3 2 2 15" xfId="41648"/>
    <cellStyle name="Output 2 3 2 2 15 2" xfId="41649"/>
    <cellStyle name="Output 2 3 2 2 16" xfId="41650"/>
    <cellStyle name="Output 2 3 2 2 17" xfId="41651"/>
    <cellStyle name="Output 2 3 2 2 2" xfId="41652"/>
    <cellStyle name="Output 2 3 2 2 2 10" xfId="41653"/>
    <cellStyle name="Output 2 3 2 2 2 10 2" xfId="41654"/>
    <cellStyle name="Output 2 3 2 2 2 10 2 2" xfId="41655"/>
    <cellStyle name="Output 2 3 2 2 2 10 3" xfId="41656"/>
    <cellStyle name="Output 2 3 2 2 2 10 4" xfId="41657"/>
    <cellStyle name="Output 2 3 2 2 2 11" xfId="41658"/>
    <cellStyle name="Output 2 3 2 2 2 12" xfId="41659"/>
    <cellStyle name="Output 2 3 2 2 2 2" xfId="41660"/>
    <cellStyle name="Output 2 3 2 2 2 2 2" xfId="41661"/>
    <cellStyle name="Output 2 3 2 2 2 2 2 2" xfId="41662"/>
    <cellStyle name="Output 2 3 2 2 2 2 3" xfId="41663"/>
    <cellStyle name="Output 2 3 2 2 2 2 3 2" xfId="41664"/>
    <cellStyle name="Output 2 3 2 2 2 2 4" xfId="41665"/>
    <cellStyle name="Output 2 3 2 2 2 2 5" xfId="41666"/>
    <cellStyle name="Output 2 3 2 2 2 3" xfId="41667"/>
    <cellStyle name="Output 2 3 2 2 2 3 2" xfId="41668"/>
    <cellStyle name="Output 2 3 2 2 2 3 2 2" xfId="41669"/>
    <cellStyle name="Output 2 3 2 2 2 3 3" xfId="41670"/>
    <cellStyle name="Output 2 3 2 2 2 3 4" xfId="41671"/>
    <cellStyle name="Output 2 3 2 2 2 4" xfId="41672"/>
    <cellStyle name="Output 2 3 2 2 2 4 2" xfId="41673"/>
    <cellStyle name="Output 2 3 2 2 2 4 2 2" xfId="41674"/>
    <cellStyle name="Output 2 3 2 2 2 4 3" xfId="41675"/>
    <cellStyle name="Output 2 3 2 2 2 4 4" xfId="41676"/>
    <cellStyle name="Output 2 3 2 2 2 5" xfId="41677"/>
    <cellStyle name="Output 2 3 2 2 2 5 2" xfId="41678"/>
    <cellStyle name="Output 2 3 2 2 2 5 2 2" xfId="41679"/>
    <cellStyle name="Output 2 3 2 2 2 5 3" xfId="41680"/>
    <cellStyle name="Output 2 3 2 2 2 5 4" xfId="41681"/>
    <cellStyle name="Output 2 3 2 2 2 6" xfId="41682"/>
    <cellStyle name="Output 2 3 2 2 2 6 2" xfId="41683"/>
    <cellStyle name="Output 2 3 2 2 2 6 2 2" xfId="41684"/>
    <cellStyle name="Output 2 3 2 2 2 6 3" xfId="41685"/>
    <cellStyle name="Output 2 3 2 2 2 6 4" xfId="41686"/>
    <cellStyle name="Output 2 3 2 2 2 7" xfId="41687"/>
    <cellStyle name="Output 2 3 2 2 2 7 2" xfId="41688"/>
    <cellStyle name="Output 2 3 2 2 2 7 2 2" xfId="41689"/>
    <cellStyle name="Output 2 3 2 2 2 7 3" xfId="41690"/>
    <cellStyle name="Output 2 3 2 2 2 7 4" xfId="41691"/>
    <cellStyle name="Output 2 3 2 2 2 8" xfId="41692"/>
    <cellStyle name="Output 2 3 2 2 2 8 2" xfId="41693"/>
    <cellStyle name="Output 2 3 2 2 2 8 2 2" xfId="41694"/>
    <cellStyle name="Output 2 3 2 2 2 8 3" xfId="41695"/>
    <cellStyle name="Output 2 3 2 2 2 8 4" xfId="41696"/>
    <cellStyle name="Output 2 3 2 2 2 9" xfId="41697"/>
    <cellStyle name="Output 2 3 2 2 2 9 2" xfId="41698"/>
    <cellStyle name="Output 2 3 2 2 2 9 2 2" xfId="41699"/>
    <cellStyle name="Output 2 3 2 2 2 9 3" xfId="41700"/>
    <cellStyle name="Output 2 3 2 2 2 9 4" xfId="41701"/>
    <cellStyle name="Output 2 3 2 2 3" xfId="41702"/>
    <cellStyle name="Output 2 3 2 2 3 10" xfId="41703"/>
    <cellStyle name="Output 2 3 2 2 3 10 2" xfId="41704"/>
    <cellStyle name="Output 2 3 2 2 3 10 2 2" xfId="41705"/>
    <cellStyle name="Output 2 3 2 2 3 10 3" xfId="41706"/>
    <cellStyle name="Output 2 3 2 2 3 10 4" xfId="41707"/>
    <cellStyle name="Output 2 3 2 2 3 11" xfId="41708"/>
    <cellStyle name="Output 2 3 2 2 3 11 2" xfId="41709"/>
    <cellStyle name="Output 2 3 2 2 3 12" xfId="41710"/>
    <cellStyle name="Output 2 3 2 2 3 12 2" xfId="41711"/>
    <cellStyle name="Output 2 3 2 2 3 13" xfId="41712"/>
    <cellStyle name="Output 2 3 2 2 3 14" xfId="41713"/>
    <cellStyle name="Output 2 3 2 2 3 2" xfId="41714"/>
    <cellStyle name="Output 2 3 2 2 3 2 2" xfId="41715"/>
    <cellStyle name="Output 2 3 2 2 3 2 2 2" xfId="41716"/>
    <cellStyle name="Output 2 3 2 2 3 2 3" xfId="41717"/>
    <cellStyle name="Output 2 3 2 2 3 2 3 2" xfId="41718"/>
    <cellStyle name="Output 2 3 2 2 3 2 4" xfId="41719"/>
    <cellStyle name="Output 2 3 2 2 3 2 5" xfId="41720"/>
    <cellStyle name="Output 2 3 2 2 3 3" xfId="41721"/>
    <cellStyle name="Output 2 3 2 2 3 3 2" xfId="41722"/>
    <cellStyle name="Output 2 3 2 2 3 3 2 2" xfId="41723"/>
    <cellStyle name="Output 2 3 2 2 3 3 3" xfId="41724"/>
    <cellStyle name="Output 2 3 2 2 3 3 4" xfId="41725"/>
    <cellStyle name="Output 2 3 2 2 3 4" xfId="41726"/>
    <cellStyle name="Output 2 3 2 2 3 4 2" xfId="41727"/>
    <cellStyle name="Output 2 3 2 2 3 4 2 2" xfId="41728"/>
    <cellStyle name="Output 2 3 2 2 3 4 3" xfId="41729"/>
    <cellStyle name="Output 2 3 2 2 3 4 4" xfId="41730"/>
    <cellStyle name="Output 2 3 2 2 3 5" xfId="41731"/>
    <cellStyle name="Output 2 3 2 2 3 5 2" xfId="41732"/>
    <cellStyle name="Output 2 3 2 2 3 5 2 2" xfId="41733"/>
    <cellStyle name="Output 2 3 2 2 3 5 3" xfId="41734"/>
    <cellStyle name="Output 2 3 2 2 3 5 4" xfId="41735"/>
    <cellStyle name="Output 2 3 2 2 3 6" xfId="41736"/>
    <cellStyle name="Output 2 3 2 2 3 6 2" xfId="41737"/>
    <cellStyle name="Output 2 3 2 2 3 6 2 2" xfId="41738"/>
    <cellStyle name="Output 2 3 2 2 3 6 3" xfId="41739"/>
    <cellStyle name="Output 2 3 2 2 3 6 4" xfId="41740"/>
    <cellStyle name="Output 2 3 2 2 3 7" xfId="41741"/>
    <cellStyle name="Output 2 3 2 2 3 7 2" xfId="41742"/>
    <cellStyle name="Output 2 3 2 2 3 7 2 2" xfId="41743"/>
    <cellStyle name="Output 2 3 2 2 3 7 3" xfId="41744"/>
    <cellStyle name="Output 2 3 2 2 3 7 4" xfId="41745"/>
    <cellStyle name="Output 2 3 2 2 3 8" xfId="41746"/>
    <cellStyle name="Output 2 3 2 2 3 8 2" xfId="41747"/>
    <cellStyle name="Output 2 3 2 2 3 8 2 2" xfId="41748"/>
    <cellStyle name="Output 2 3 2 2 3 8 3" xfId="41749"/>
    <cellStyle name="Output 2 3 2 2 3 8 4" xfId="41750"/>
    <cellStyle name="Output 2 3 2 2 3 9" xfId="41751"/>
    <cellStyle name="Output 2 3 2 2 3 9 2" xfId="41752"/>
    <cellStyle name="Output 2 3 2 2 3 9 2 2" xfId="41753"/>
    <cellStyle name="Output 2 3 2 2 3 9 3" xfId="41754"/>
    <cellStyle name="Output 2 3 2 2 3 9 4" xfId="41755"/>
    <cellStyle name="Output 2 3 2 2 4" xfId="41756"/>
    <cellStyle name="Output 2 3 2 2 4 10" xfId="41757"/>
    <cellStyle name="Output 2 3 2 2 4 10 2" xfId="41758"/>
    <cellStyle name="Output 2 3 2 2 4 11" xfId="41759"/>
    <cellStyle name="Output 2 3 2 2 4 11 2" xfId="41760"/>
    <cellStyle name="Output 2 3 2 2 4 12" xfId="41761"/>
    <cellStyle name="Output 2 3 2 2 4 13" xfId="41762"/>
    <cellStyle name="Output 2 3 2 2 4 2" xfId="41763"/>
    <cellStyle name="Output 2 3 2 2 4 2 2" xfId="41764"/>
    <cellStyle name="Output 2 3 2 2 4 2 2 2" xfId="41765"/>
    <cellStyle name="Output 2 3 2 2 4 2 3" xfId="41766"/>
    <cellStyle name="Output 2 3 2 2 4 2 4" xfId="41767"/>
    <cellStyle name="Output 2 3 2 2 4 3" xfId="41768"/>
    <cellStyle name="Output 2 3 2 2 4 3 2" xfId="41769"/>
    <cellStyle name="Output 2 3 2 2 4 3 2 2" xfId="41770"/>
    <cellStyle name="Output 2 3 2 2 4 3 3" xfId="41771"/>
    <cellStyle name="Output 2 3 2 2 4 3 4" xfId="41772"/>
    <cellStyle name="Output 2 3 2 2 4 4" xfId="41773"/>
    <cellStyle name="Output 2 3 2 2 4 4 2" xfId="41774"/>
    <cellStyle name="Output 2 3 2 2 4 4 2 2" xfId="41775"/>
    <cellStyle name="Output 2 3 2 2 4 4 3" xfId="41776"/>
    <cellStyle name="Output 2 3 2 2 4 4 4" xfId="41777"/>
    <cellStyle name="Output 2 3 2 2 4 5" xfId="41778"/>
    <cellStyle name="Output 2 3 2 2 4 5 2" xfId="41779"/>
    <cellStyle name="Output 2 3 2 2 4 5 2 2" xfId="41780"/>
    <cellStyle name="Output 2 3 2 2 4 5 3" xfId="41781"/>
    <cellStyle name="Output 2 3 2 2 4 5 4" xfId="41782"/>
    <cellStyle name="Output 2 3 2 2 4 6" xfId="41783"/>
    <cellStyle name="Output 2 3 2 2 4 6 2" xfId="41784"/>
    <cellStyle name="Output 2 3 2 2 4 6 2 2" xfId="41785"/>
    <cellStyle name="Output 2 3 2 2 4 6 3" xfId="41786"/>
    <cellStyle name="Output 2 3 2 2 4 6 4" xfId="41787"/>
    <cellStyle name="Output 2 3 2 2 4 7" xfId="41788"/>
    <cellStyle name="Output 2 3 2 2 4 7 2" xfId="41789"/>
    <cellStyle name="Output 2 3 2 2 4 7 2 2" xfId="41790"/>
    <cellStyle name="Output 2 3 2 2 4 7 3" xfId="41791"/>
    <cellStyle name="Output 2 3 2 2 4 7 4" xfId="41792"/>
    <cellStyle name="Output 2 3 2 2 4 8" xfId="41793"/>
    <cellStyle name="Output 2 3 2 2 4 8 2" xfId="41794"/>
    <cellStyle name="Output 2 3 2 2 4 8 2 2" xfId="41795"/>
    <cellStyle name="Output 2 3 2 2 4 8 3" xfId="41796"/>
    <cellStyle name="Output 2 3 2 2 4 8 4" xfId="41797"/>
    <cellStyle name="Output 2 3 2 2 4 9" xfId="41798"/>
    <cellStyle name="Output 2 3 2 2 4 9 2" xfId="41799"/>
    <cellStyle name="Output 2 3 2 2 4 9 2 2" xfId="41800"/>
    <cellStyle name="Output 2 3 2 2 4 9 3" xfId="41801"/>
    <cellStyle name="Output 2 3 2 2 4 9 4" xfId="41802"/>
    <cellStyle name="Output 2 3 2 2 5" xfId="41803"/>
    <cellStyle name="Output 2 3 2 2 5 2" xfId="41804"/>
    <cellStyle name="Output 2 3 2 2 5 2 2" xfId="41805"/>
    <cellStyle name="Output 2 3 2 2 5 3" xfId="41806"/>
    <cellStyle name="Output 2 3 2 2 5 4" xfId="41807"/>
    <cellStyle name="Output 2 3 2 2 6" xfId="41808"/>
    <cellStyle name="Output 2 3 2 2 6 2" xfId="41809"/>
    <cellStyle name="Output 2 3 2 2 6 2 2" xfId="41810"/>
    <cellStyle name="Output 2 3 2 2 6 3" xfId="41811"/>
    <cellStyle name="Output 2 3 2 2 6 4" xfId="41812"/>
    <cellStyle name="Output 2 3 2 2 7" xfId="41813"/>
    <cellStyle name="Output 2 3 2 2 7 2" xfId="41814"/>
    <cellStyle name="Output 2 3 2 2 7 2 2" xfId="41815"/>
    <cellStyle name="Output 2 3 2 2 7 3" xfId="41816"/>
    <cellStyle name="Output 2 3 2 2 7 4" xfId="41817"/>
    <cellStyle name="Output 2 3 2 2 8" xfId="41818"/>
    <cellStyle name="Output 2 3 2 2 8 2" xfId="41819"/>
    <cellStyle name="Output 2 3 2 2 8 2 2" xfId="41820"/>
    <cellStyle name="Output 2 3 2 2 8 3" xfId="41821"/>
    <cellStyle name="Output 2 3 2 2 8 4" xfId="41822"/>
    <cellStyle name="Output 2 3 2 2 9" xfId="41823"/>
    <cellStyle name="Output 2 3 2 2 9 2" xfId="41824"/>
    <cellStyle name="Output 2 3 2 2 9 2 2" xfId="41825"/>
    <cellStyle name="Output 2 3 2 2 9 3" xfId="41826"/>
    <cellStyle name="Output 2 3 2 2 9 4" xfId="41827"/>
    <cellStyle name="Output 2 3 2 3" xfId="41828"/>
    <cellStyle name="Output 2 3 2 3 10" xfId="41829"/>
    <cellStyle name="Output 2 3 2 3 10 2" xfId="41830"/>
    <cellStyle name="Output 2 3 2 3 10 2 2" xfId="41831"/>
    <cellStyle name="Output 2 3 2 3 10 3" xfId="41832"/>
    <cellStyle name="Output 2 3 2 3 10 4" xfId="41833"/>
    <cellStyle name="Output 2 3 2 3 11" xfId="41834"/>
    <cellStyle name="Output 2 3 2 3 11 2" xfId="41835"/>
    <cellStyle name="Output 2 3 2 3 11 2 2" xfId="41836"/>
    <cellStyle name="Output 2 3 2 3 11 3" xfId="41837"/>
    <cellStyle name="Output 2 3 2 3 11 4" xfId="41838"/>
    <cellStyle name="Output 2 3 2 3 12" xfId="41839"/>
    <cellStyle name="Output 2 3 2 3 12 2" xfId="41840"/>
    <cellStyle name="Output 2 3 2 3 12 2 2" xfId="41841"/>
    <cellStyle name="Output 2 3 2 3 12 3" xfId="41842"/>
    <cellStyle name="Output 2 3 2 3 12 4" xfId="41843"/>
    <cellStyle name="Output 2 3 2 3 13" xfId="41844"/>
    <cellStyle name="Output 2 3 2 3 13 2" xfId="41845"/>
    <cellStyle name="Output 2 3 2 3 13 2 2" xfId="41846"/>
    <cellStyle name="Output 2 3 2 3 13 3" xfId="41847"/>
    <cellStyle name="Output 2 3 2 3 13 4" xfId="41848"/>
    <cellStyle name="Output 2 3 2 3 14" xfId="41849"/>
    <cellStyle name="Output 2 3 2 3 14 2" xfId="41850"/>
    <cellStyle name="Output 2 3 2 3 15" xfId="41851"/>
    <cellStyle name="Output 2 3 2 3 15 2" xfId="41852"/>
    <cellStyle name="Output 2 3 2 3 16" xfId="41853"/>
    <cellStyle name="Output 2 3 2 3 17" xfId="41854"/>
    <cellStyle name="Output 2 3 2 3 2" xfId="41855"/>
    <cellStyle name="Output 2 3 2 3 2 10" xfId="41856"/>
    <cellStyle name="Output 2 3 2 3 2 10 2" xfId="41857"/>
    <cellStyle name="Output 2 3 2 3 2 10 2 2" xfId="41858"/>
    <cellStyle name="Output 2 3 2 3 2 10 3" xfId="41859"/>
    <cellStyle name="Output 2 3 2 3 2 10 4" xfId="41860"/>
    <cellStyle name="Output 2 3 2 3 2 11" xfId="41861"/>
    <cellStyle name="Output 2 3 2 3 2 12" xfId="41862"/>
    <cellStyle name="Output 2 3 2 3 2 2" xfId="41863"/>
    <cellStyle name="Output 2 3 2 3 2 2 2" xfId="41864"/>
    <cellStyle name="Output 2 3 2 3 2 2 2 2" xfId="41865"/>
    <cellStyle name="Output 2 3 2 3 2 2 3" xfId="41866"/>
    <cellStyle name="Output 2 3 2 3 2 2 3 2" xfId="41867"/>
    <cellStyle name="Output 2 3 2 3 2 2 4" xfId="41868"/>
    <cellStyle name="Output 2 3 2 3 2 2 5" xfId="41869"/>
    <cellStyle name="Output 2 3 2 3 2 3" xfId="41870"/>
    <cellStyle name="Output 2 3 2 3 2 3 2" xfId="41871"/>
    <cellStyle name="Output 2 3 2 3 2 3 2 2" xfId="41872"/>
    <cellStyle name="Output 2 3 2 3 2 3 3" xfId="41873"/>
    <cellStyle name="Output 2 3 2 3 2 3 4" xfId="41874"/>
    <cellStyle name="Output 2 3 2 3 2 4" xfId="41875"/>
    <cellStyle name="Output 2 3 2 3 2 4 2" xfId="41876"/>
    <cellStyle name="Output 2 3 2 3 2 4 2 2" xfId="41877"/>
    <cellStyle name="Output 2 3 2 3 2 4 3" xfId="41878"/>
    <cellStyle name="Output 2 3 2 3 2 4 4" xfId="41879"/>
    <cellStyle name="Output 2 3 2 3 2 5" xfId="41880"/>
    <cellStyle name="Output 2 3 2 3 2 5 2" xfId="41881"/>
    <cellStyle name="Output 2 3 2 3 2 5 2 2" xfId="41882"/>
    <cellStyle name="Output 2 3 2 3 2 5 3" xfId="41883"/>
    <cellStyle name="Output 2 3 2 3 2 5 4" xfId="41884"/>
    <cellStyle name="Output 2 3 2 3 2 6" xfId="41885"/>
    <cellStyle name="Output 2 3 2 3 2 6 2" xfId="41886"/>
    <cellStyle name="Output 2 3 2 3 2 6 2 2" xfId="41887"/>
    <cellStyle name="Output 2 3 2 3 2 6 3" xfId="41888"/>
    <cellStyle name="Output 2 3 2 3 2 6 4" xfId="41889"/>
    <cellStyle name="Output 2 3 2 3 2 7" xfId="41890"/>
    <cellStyle name="Output 2 3 2 3 2 7 2" xfId="41891"/>
    <cellStyle name="Output 2 3 2 3 2 7 2 2" xfId="41892"/>
    <cellStyle name="Output 2 3 2 3 2 7 3" xfId="41893"/>
    <cellStyle name="Output 2 3 2 3 2 7 4" xfId="41894"/>
    <cellStyle name="Output 2 3 2 3 2 8" xfId="41895"/>
    <cellStyle name="Output 2 3 2 3 2 8 2" xfId="41896"/>
    <cellStyle name="Output 2 3 2 3 2 8 2 2" xfId="41897"/>
    <cellStyle name="Output 2 3 2 3 2 8 3" xfId="41898"/>
    <cellStyle name="Output 2 3 2 3 2 8 4" xfId="41899"/>
    <cellStyle name="Output 2 3 2 3 2 9" xfId="41900"/>
    <cellStyle name="Output 2 3 2 3 2 9 2" xfId="41901"/>
    <cellStyle name="Output 2 3 2 3 2 9 2 2" xfId="41902"/>
    <cellStyle name="Output 2 3 2 3 2 9 3" xfId="41903"/>
    <cellStyle name="Output 2 3 2 3 2 9 4" xfId="41904"/>
    <cellStyle name="Output 2 3 2 3 3" xfId="41905"/>
    <cellStyle name="Output 2 3 2 3 3 10" xfId="41906"/>
    <cellStyle name="Output 2 3 2 3 3 10 2" xfId="41907"/>
    <cellStyle name="Output 2 3 2 3 3 10 2 2" xfId="41908"/>
    <cellStyle name="Output 2 3 2 3 3 10 3" xfId="41909"/>
    <cellStyle name="Output 2 3 2 3 3 10 4" xfId="41910"/>
    <cellStyle name="Output 2 3 2 3 3 11" xfId="41911"/>
    <cellStyle name="Output 2 3 2 3 3 11 2" xfId="41912"/>
    <cellStyle name="Output 2 3 2 3 3 12" xfId="41913"/>
    <cellStyle name="Output 2 3 2 3 3 12 2" xfId="41914"/>
    <cellStyle name="Output 2 3 2 3 3 13" xfId="41915"/>
    <cellStyle name="Output 2 3 2 3 3 14" xfId="41916"/>
    <cellStyle name="Output 2 3 2 3 3 2" xfId="41917"/>
    <cellStyle name="Output 2 3 2 3 3 2 2" xfId="41918"/>
    <cellStyle name="Output 2 3 2 3 3 2 2 2" xfId="41919"/>
    <cellStyle name="Output 2 3 2 3 3 2 3" xfId="41920"/>
    <cellStyle name="Output 2 3 2 3 3 2 3 2" xfId="41921"/>
    <cellStyle name="Output 2 3 2 3 3 2 4" xfId="41922"/>
    <cellStyle name="Output 2 3 2 3 3 2 5" xfId="41923"/>
    <cellStyle name="Output 2 3 2 3 3 3" xfId="41924"/>
    <cellStyle name="Output 2 3 2 3 3 3 2" xfId="41925"/>
    <cellStyle name="Output 2 3 2 3 3 3 2 2" xfId="41926"/>
    <cellStyle name="Output 2 3 2 3 3 3 3" xfId="41927"/>
    <cellStyle name="Output 2 3 2 3 3 3 4" xfId="41928"/>
    <cellStyle name="Output 2 3 2 3 3 4" xfId="41929"/>
    <cellStyle name="Output 2 3 2 3 3 4 2" xfId="41930"/>
    <cellStyle name="Output 2 3 2 3 3 4 2 2" xfId="41931"/>
    <cellStyle name="Output 2 3 2 3 3 4 3" xfId="41932"/>
    <cellStyle name="Output 2 3 2 3 3 4 4" xfId="41933"/>
    <cellStyle name="Output 2 3 2 3 3 5" xfId="41934"/>
    <cellStyle name="Output 2 3 2 3 3 5 2" xfId="41935"/>
    <cellStyle name="Output 2 3 2 3 3 5 2 2" xfId="41936"/>
    <cellStyle name="Output 2 3 2 3 3 5 3" xfId="41937"/>
    <cellStyle name="Output 2 3 2 3 3 5 4" xfId="41938"/>
    <cellStyle name="Output 2 3 2 3 3 6" xfId="41939"/>
    <cellStyle name="Output 2 3 2 3 3 6 2" xfId="41940"/>
    <cellStyle name="Output 2 3 2 3 3 6 2 2" xfId="41941"/>
    <cellStyle name="Output 2 3 2 3 3 6 3" xfId="41942"/>
    <cellStyle name="Output 2 3 2 3 3 6 4" xfId="41943"/>
    <cellStyle name="Output 2 3 2 3 3 7" xfId="41944"/>
    <cellStyle name="Output 2 3 2 3 3 7 2" xfId="41945"/>
    <cellStyle name="Output 2 3 2 3 3 7 2 2" xfId="41946"/>
    <cellStyle name="Output 2 3 2 3 3 7 3" xfId="41947"/>
    <cellStyle name="Output 2 3 2 3 3 7 4" xfId="41948"/>
    <cellStyle name="Output 2 3 2 3 3 8" xfId="41949"/>
    <cellStyle name="Output 2 3 2 3 3 8 2" xfId="41950"/>
    <cellStyle name="Output 2 3 2 3 3 8 2 2" xfId="41951"/>
    <cellStyle name="Output 2 3 2 3 3 8 3" xfId="41952"/>
    <cellStyle name="Output 2 3 2 3 3 8 4" xfId="41953"/>
    <cellStyle name="Output 2 3 2 3 3 9" xfId="41954"/>
    <cellStyle name="Output 2 3 2 3 3 9 2" xfId="41955"/>
    <cellStyle name="Output 2 3 2 3 3 9 2 2" xfId="41956"/>
    <cellStyle name="Output 2 3 2 3 3 9 3" xfId="41957"/>
    <cellStyle name="Output 2 3 2 3 3 9 4" xfId="41958"/>
    <cellStyle name="Output 2 3 2 3 4" xfId="41959"/>
    <cellStyle name="Output 2 3 2 3 4 10" xfId="41960"/>
    <cellStyle name="Output 2 3 2 3 4 10 2" xfId="41961"/>
    <cellStyle name="Output 2 3 2 3 4 11" xfId="41962"/>
    <cellStyle name="Output 2 3 2 3 4 11 2" xfId="41963"/>
    <cellStyle name="Output 2 3 2 3 4 12" xfId="41964"/>
    <cellStyle name="Output 2 3 2 3 4 13" xfId="41965"/>
    <cellStyle name="Output 2 3 2 3 4 2" xfId="41966"/>
    <cellStyle name="Output 2 3 2 3 4 2 2" xfId="41967"/>
    <cellStyle name="Output 2 3 2 3 4 2 2 2" xfId="41968"/>
    <cellStyle name="Output 2 3 2 3 4 2 3" xfId="41969"/>
    <cellStyle name="Output 2 3 2 3 4 2 4" xfId="41970"/>
    <cellStyle name="Output 2 3 2 3 4 3" xfId="41971"/>
    <cellStyle name="Output 2 3 2 3 4 3 2" xfId="41972"/>
    <cellStyle name="Output 2 3 2 3 4 3 2 2" xfId="41973"/>
    <cellStyle name="Output 2 3 2 3 4 3 3" xfId="41974"/>
    <cellStyle name="Output 2 3 2 3 4 3 4" xfId="41975"/>
    <cellStyle name="Output 2 3 2 3 4 4" xfId="41976"/>
    <cellStyle name="Output 2 3 2 3 4 4 2" xfId="41977"/>
    <cellStyle name="Output 2 3 2 3 4 4 2 2" xfId="41978"/>
    <cellStyle name="Output 2 3 2 3 4 4 3" xfId="41979"/>
    <cellStyle name="Output 2 3 2 3 4 4 4" xfId="41980"/>
    <cellStyle name="Output 2 3 2 3 4 5" xfId="41981"/>
    <cellStyle name="Output 2 3 2 3 4 5 2" xfId="41982"/>
    <cellStyle name="Output 2 3 2 3 4 5 2 2" xfId="41983"/>
    <cellStyle name="Output 2 3 2 3 4 5 3" xfId="41984"/>
    <cellStyle name="Output 2 3 2 3 4 5 4" xfId="41985"/>
    <cellStyle name="Output 2 3 2 3 4 6" xfId="41986"/>
    <cellStyle name="Output 2 3 2 3 4 6 2" xfId="41987"/>
    <cellStyle name="Output 2 3 2 3 4 6 2 2" xfId="41988"/>
    <cellStyle name="Output 2 3 2 3 4 6 3" xfId="41989"/>
    <cellStyle name="Output 2 3 2 3 4 6 4" xfId="41990"/>
    <cellStyle name="Output 2 3 2 3 4 7" xfId="41991"/>
    <cellStyle name="Output 2 3 2 3 4 7 2" xfId="41992"/>
    <cellStyle name="Output 2 3 2 3 4 7 2 2" xfId="41993"/>
    <cellStyle name="Output 2 3 2 3 4 7 3" xfId="41994"/>
    <cellStyle name="Output 2 3 2 3 4 7 4" xfId="41995"/>
    <cellStyle name="Output 2 3 2 3 4 8" xfId="41996"/>
    <cellStyle name="Output 2 3 2 3 4 8 2" xfId="41997"/>
    <cellStyle name="Output 2 3 2 3 4 8 2 2" xfId="41998"/>
    <cellStyle name="Output 2 3 2 3 4 8 3" xfId="41999"/>
    <cellStyle name="Output 2 3 2 3 4 8 4" xfId="42000"/>
    <cellStyle name="Output 2 3 2 3 4 9" xfId="42001"/>
    <cellStyle name="Output 2 3 2 3 4 9 2" xfId="42002"/>
    <cellStyle name="Output 2 3 2 3 4 9 2 2" xfId="42003"/>
    <cellStyle name="Output 2 3 2 3 4 9 3" xfId="42004"/>
    <cellStyle name="Output 2 3 2 3 4 9 4" xfId="42005"/>
    <cellStyle name="Output 2 3 2 3 5" xfId="42006"/>
    <cellStyle name="Output 2 3 2 3 5 2" xfId="42007"/>
    <cellStyle name="Output 2 3 2 3 5 2 2" xfId="42008"/>
    <cellStyle name="Output 2 3 2 3 5 3" xfId="42009"/>
    <cellStyle name="Output 2 3 2 3 5 4" xfId="42010"/>
    <cellStyle name="Output 2 3 2 3 6" xfId="42011"/>
    <cellStyle name="Output 2 3 2 3 6 2" xfId="42012"/>
    <cellStyle name="Output 2 3 2 3 6 2 2" xfId="42013"/>
    <cellStyle name="Output 2 3 2 3 6 3" xfId="42014"/>
    <cellStyle name="Output 2 3 2 3 6 4" xfId="42015"/>
    <cellStyle name="Output 2 3 2 3 7" xfId="42016"/>
    <cellStyle name="Output 2 3 2 3 7 2" xfId="42017"/>
    <cellStyle name="Output 2 3 2 3 7 2 2" xfId="42018"/>
    <cellStyle name="Output 2 3 2 3 7 3" xfId="42019"/>
    <cellStyle name="Output 2 3 2 3 7 4" xfId="42020"/>
    <cellStyle name="Output 2 3 2 3 8" xfId="42021"/>
    <cellStyle name="Output 2 3 2 3 8 2" xfId="42022"/>
    <cellStyle name="Output 2 3 2 3 8 2 2" xfId="42023"/>
    <cellStyle name="Output 2 3 2 3 8 3" xfId="42024"/>
    <cellStyle name="Output 2 3 2 3 8 4" xfId="42025"/>
    <cellStyle name="Output 2 3 2 3 9" xfId="42026"/>
    <cellStyle name="Output 2 3 2 3 9 2" xfId="42027"/>
    <cellStyle name="Output 2 3 2 3 9 2 2" xfId="42028"/>
    <cellStyle name="Output 2 3 2 3 9 3" xfId="42029"/>
    <cellStyle name="Output 2 3 2 3 9 4" xfId="42030"/>
    <cellStyle name="Output 2 3 2 4" xfId="42031"/>
    <cellStyle name="Output 2 3 2 4 10" xfId="42032"/>
    <cellStyle name="Output 2 3 2 4 10 2" xfId="42033"/>
    <cellStyle name="Output 2 3 2 4 10 2 2" xfId="42034"/>
    <cellStyle name="Output 2 3 2 4 10 3" xfId="42035"/>
    <cellStyle name="Output 2 3 2 4 10 4" xfId="42036"/>
    <cellStyle name="Output 2 3 2 4 11" xfId="42037"/>
    <cellStyle name="Output 2 3 2 4 12" xfId="42038"/>
    <cellStyle name="Output 2 3 2 4 2" xfId="42039"/>
    <cellStyle name="Output 2 3 2 4 2 2" xfId="42040"/>
    <cellStyle name="Output 2 3 2 4 2 2 2" xfId="42041"/>
    <cellStyle name="Output 2 3 2 4 2 3" xfId="42042"/>
    <cellStyle name="Output 2 3 2 4 2 3 2" xfId="42043"/>
    <cellStyle name="Output 2 3 2 4 2 4" xfId="42044"/>
    <cellStyle name="Output 2 3 2 4 2 5" xfId="42045"/>
    <cellStyle name="Output 2 3 2 4 3" xfId="42046"/>
    <cellStyle name="Output 2 3 2 4 3 2" xfId="42047"/>
    <cellStyle name="Output 2 3 2 4 3 2 2" xfId="42048"/>
    <cellStyle name="Output 2 3 2 4 3 3" xfId="42049"/>
    <cellStyle name="Output 2 3 2 4 3 4" xfId="42050"/>
    <cellStyle name="Output 2 3 2 4 4" xfId="42051"/>
    <cellStyle name="Output 2 3 2 4 4 2" xfId="42052"/>
    <cellStyle name="Output 2 3 2 4 4 2 2" xfId="42053"/>
    <cellStyle name="Output 2 3 2 4 4 3" xfId="42054"/>
    <cellStyle name="Output 2 3 2 4 4 4" xfId="42055"/>
    <cellStyle name="Output 2 3 2 4 5" xfId="42056"/>
    <cellStyle name="Output 2 3 2 4 5 2" xfId="42057"/>
    <cellStyle name="Output 2 3 2 4 5 2 2" xfId="42058"/>
    <cellStyle name="Output 2 3 2 4 5 3" xfId="42059"/>
    <cellStyle name="Output 2 3 2 4 5 4" xfId="42060"/>
    <cellStyle name="Output 2 3 2 4 6" xfId="42061"/>
    <cellStyle name="Output 2 3 2 4 6 2" xfId="42062"/>
    <cellStyle name="Output 2 3 2 4 6 2 2" xfId="42063"/>
    <cellStyle name="Output 2 3 2 4 6 3" xfId="42064"/>
    <cellStyle name="Output 2 3 2 4 6 4" xfId="42065"/>
    <cellStyle name="Output 2 3 2 4 7" xfId="42066"/>
    <cellStyle name="Output 2 3 2 4 7 2" xfId="42067"/>
    <cellStyle name="Output 2 3 2 4 7 2 2" xfId="42068"/>
    <cellStyle name="Output 2 3 2 4 7 3" xfId="42069"/>
    <cellStyle name="Output 2 3 2 4 7 4" xfId="42070"/>
    <cellStyle name="Output 2 3 2 4 8" xfId="42071"/>
    <cellStyle name="Output 2 3 2 4 8 2" xfId="42072"/>
    <cellStyle name="Output 2 3 2 4 8 2 2" xfId="42073"/>
    <cellStyle name="Output 2 3 2 4 8 3" xfId="42074"/>
    <cellStyle name="Output 2 3 2 4 8 4" xfId="42075"/>
    <cellStyle name="Output 2 3 2 4 9" xfId="42076"/>
    <cellStyle name="Output 2 3 2 4 9 2" xfId="42077"/>
    <cellStyle name="Output 2 3 2 4 9 2 2" xfId="42078"/>
    <cellStyle name="Output 2 3 2 4 9 3" xfId="42079"/>
    <cellStyle name="Output 2 3 2 4 9 4" xfId="42080"/>
    <cellStyle name="Output 2 3 2 5" xfId="42081"/>
    <cellStyle name="Output 2 3 2 5 10" xfId="42082"/>
    <cellStyle name="Output 2 3 2 5 10 2" xfId="42083"/>
    <cellStyle name="Output 2 3 2 5 10 2 2" xfId="42084"/>
    <cellStyle name="Output 2 3 2 5 10 3" xfId="42085"/>
    <cellStyle name="Output 2 3 2 5 10 4" xfId="42086"/>
    <cellStyle name="Output 2 3 2 5 11" xfId="42087"/>
    <cellStyle name="Output 2 3 2 5 11 2" xfId="42088"/>
    <cellStyle name="Output 2 3 2 5 12" xfId="42089"/>
    <cellStyle name="Output 2 3 2 5 12 2" xfId="42090"/>
    <cellStyle name="Output 2 3 2 5 13" xfId="42091"/>
    <cellStyle name="Output 2 3 2 5 14" xfId="42092"/>
    <cellStyle name="Output 2 3 2 5 2" xfId="42093"/>
    <cellStyle name="Output 2 3 2 5 2 2" xfId="42094"/>
    <cellStyle name="Output 2 3 2 5 2 2 2" xfId="42095"/>
    <cellStyle name="Output 2 3 2 5 2 3" xfId="42096"/>
    <cellStyle name="Output 2 3 2 5 2 3 2" xfId="42097"/>
    <cellStyle name="Output 2 3 2 5 2 4" xfId="42098"/>
    <cellStyle name="Output 2 3 2 5 2 5" xfId="42099"/>
    <cellStyle name="Output 2 3 2 5 3" xfId="42100"/>
    <cellStyle name="Output 2 3 2 5 3 2" xfId="42101"/>
    <cellStyle name="Output 2 3 2 5 3 2 2" xfId="42102"/>
    <cellStyle name="Output 2 3 2 5 3 3" xfId="42103"/>
    <cellStyle name="Output 2 3 2 5 3 4" xfId="42104"/>
    <cellStyle name="Output 2 3 2 5 4" xfId="42105"/>
    <cellStyle name="Output 2 3 2 5 4 2" xfId="42106"/>
    <cellStyle name="Output 2 3 2 5 4 2 2" xfId="42107"/>
    <cellStyle name="Output 2 3 2 5 4 3" xfId="42108"/>
    <cellStyle name="Output 2 3 2 5 4 4" xfId="42109"/>
    <cellStyle name="Output 2 3 2 5 5" xfId="42110"/>
    <cellStyle name="Output 2 3 2 5 5 2" xfId="42111"/>
    <cellStyle name="Output 2 3 2 5 5 2 2" xfId="42112"/>
    <cellStyle name="Output 2 3 2 5 5 3" xfId="42113"/>
    <cellStyle name="Output 2 3 2 5 5 4" xfId="42114"/>
    <cellStyle name="Output 2 3 2 5 6" xfId="42115"/>
    <cellStyle name="Output 2 3 2 5 6 2" xfId="42116"/>
    <cellStyle name="Output 2 3 2 5 6 2 2" xfId="42117"/>
    <cellStyle name="Output 2 3 2 5 6 3" xfId="42118"/>
    <cellStyle name="Output 2 3 2 5 6 4" xfId="42119"/>
    <cellStyle name="Output 2 3 2 5 7" xfId="42120"/>
    <cellStyle name="Output 2 3 2 5 7 2" xfId="42121"/>
    <cellStyle name="Output 2 3 2 5 7 2 2" xfId="42122"/>
    <cellStyle name="Output 2 3 2 5 7 3" xfId="42123"/>
    <cellStyle name="Output 2 3 2 5 7 4" xfId="42124"/>
    <cellStyle name="Output 2 3 2 5 8" xfId="42125"/>
    <cellStyle name="Output 2 3 2 5 8 2" xfId="42126"/>
    <cellStyle name="Output 2 3 2 5 8 2 2" xfId="42127"/>
    <cellStyle name="Output 2 3 2 5 8 3" xfId="42128"/>
    <cellStyle name="Output 2 3 2 5 8 4" xfId="42129"/>
    <cellStyle name="Output 2 3 2 5 9" xfId="42130"/>
    <cellStyle name="Output 2 3 2 5 9 2" xfId="42131"/>
    <cellStyle name="Output 2 3 2 5 9 2 2" xfId="42132"/>
    <cellStyle name="Output 2 3 2 5 9 3" xfId="42133"/>
    <cellStyle name="Output 2 3 2 5 9 4" xfId="42134"/>
    <cellStyle name="Output 2 3 2 6" xfId="42135"/>
    <cellStyle name="Output 2 3 2 6 10" xfId="42136"/>
    <cellStyle name="Output 2 3 2 6 10 2" xfId="42137"/>
    <cellStyle name="Output 2 3 2 6 11" xfId="42138"/>
    <cellStyle name="Output 2 3 2 6 11 2" xfId="42139"/>
    <cellStyle name="Output 2 3 2 6 12" xfId="42140"/>
    <cellStyle name="Output 2 3 2 6 13" xfId="42141"/>
    <cellStyle name="Output 2 3 2 6 2" xfId="42142"/>
    <cellStyle name="Output 2 3 2 6 2 2" xfId="42143"/>
    <cellStyle name="Output 2 3 2 6 2 2 2" xfId="42144"/>
    <cellStyle name="Output 2 3 2 6 2 3" xfId="42145"/>
    <cellStyle name="Output 2 3 2 6 2 4" xfId="42146"/>
    <cellStyle name="Output 2 3 2 6 3" xfId="42147"/>
    <cellStyle name="Output 2 3 2 6 3 2" xfId="42148"/>
    <cellStyle name="Output 2 3 2 6 3 2 2" xfId="42149"/>
    <cellStyle name="Output 2 3 2 6 3 3" xfId="42150"/>
    <cellStyle name="Output 2 3 2 6 3 4" xfId="42151"/>
    <cellStyle name="Output 2 3 2 6 4" xfId="42152"/>
    <cellStyle name="Output 2 3 2 6 4 2" xfId="42153"/>
    <cellStyle name="Output 2 3 2 6 4 2 2" xfId="42154"/>
    <cellStyle name="Output 2 3 2 6 4 3" xfId="42155"/>
    <cellStyle name="Output 2 3 2 6 4 4" xfId="42156"/>
    <cellStyle name="Output 2 3 2 6 5" xfId="42157"/>
    <cellStyle name="Output 2 3 2 6 5 2" xfId="42158"/>
    <cellStyle name="Output 2 3 2 6 5 2 2" xfId="42159"/>
    <cellStyle name="Output 2 3 2 6 5 3" xfId="42160"/>
    <cellStyle name="Output 2 3 2 6 5 4" xfId="42161"/>
    <cellStyle name="Output 2 3 2 6 6" xfId="42162"/>
    <cellStyle name="Output 2 3 2 6 6 2" xfId="42163"/>
    <cellStyle name="Output 2 3 2 6 6 2 2" xfId="42164"/>
    <cellStyle name="Output 2 3 2 6 6 3" xfId="42165"/>
    <cellStyle name="Output 2 3 2 6 6 4" xfId="42166"/>
    <cellStyle name="Output 2 3 2 6 7" xfId="42167"/>
    <cellStyle name="Output 2 3 2 6 7 2" xfId="42168"/>
    <cellStyle name="Output 2 3 2 6 7 2 2" xfId="42169"/>
    <cellStyle name="Output 2 3 2 6 7 3" xfId="42170"/>
    <cellStyle name="Output 2 3 2 6 7 4" xfId="42171"/>
    <cellStyle name="Output 2 3 2 6 8" xfId="42172"/>
    <cellStyle name="Output 2 3 2 6 8 2" xfId="42173"/>
    <cellStyle name="Output 2 3 2 6 8 2 2" xfId="42174"/>
    <cellStyle name="Output 2 3 2 6 8 3" xfId="42175"/>
    <cellStyle name="Output 2 3 2 6 8 4" xfId="42176"/>
    <cellStyle name="Output 2 3 2 6 9" xfId="42177"/>
    <cellStyle name="Output 2 3 2 6 9 2" xfId="42178"/>
    <cellStyle name="Output 2 3 2 6 9 2 2" xfId="42179"/>
    <cellStyle name="Output 2 3 2 6 9 3" xfId="42180"/>
    <cellStyle name="Output 2 3 2 6 9 4" xfId="42181"/>
    <cellStyle name="Output 2 3 2 7" xfId="42182"/>
    <cellStyle name="Output 2 3 2 7 2" xfId="42183"/>
    <cellStyle name="Output 2 3 2 7 2 2" xfId="42184"/>
    <cellStyle name="Output 2 3 2 7 3" xfId="42185"/>
    <cellStyle name="Output 2 3 2 7 4" xfId="42186"/>
    <cellStyle name="Output 2 3 2 8" xfId="42187"/>
    <cellStyle name="Output 2 3 2 8 2" xfId="42188"/>
    <cellStyle name="Output 2 3 2 8 2 2" xfId="42189"/>
    <cellStyle name="Output 2 3 2 8 3" xfId="42190"/>
    <cellStyle name="Output 2 3 2 8 4" xfId="42191"/>
    <cellStyle name="Output 2 3 2 9" xfId="42192"/>
    <cellStyle name="Output 2 3 2 9 2" xfId="42193"/>
    <cellStyle name="Output 2 3 2 9 2 2" xfId="42194"/>
    <cellStyle name="Output 2 3 2 9 3" xfId="42195"/>
    <cellStyle name="Output 2 3 2 9 4" xfId="42196"/>
    <cellStyle name="Output 2 3 3" xfId="42197"/>
    <cellStyle name="Output 2 3 3 10" xfId="42198"/>
    <cellStyle name="Output 2 3 3 10 2" xfId="42199"/>
    <cellStyle name="Output 2 3 3 10 2 2" xfId="42200"/>
    <cellStyle name="Output 2 3 3 10 3" xfId="42201"/>
    <cellStyle name="Output 2 3 3 10 4" xfId="42202"/>
    <cellStyle name="Output 2 3 3 11" xfId="42203"/>
    <cellStyle name="Output 2 3 3 11 2" xfId="42204"/>
    <cellStyle name="Output 2 3 3 11 2 2" xfId="42205"/>
    <cellStyle name="Output 2 3 3 11 3" xfId="42206"/>
    <cellStyle name="Output 2 3 3 11 4" xfId="42207"/>
    <cellStyle name="Output 2 3 3 12" xfId="42208"/>
    <cellStyle name="Output 2 3 3 12 2" xfId="42209"/>
    <cellStyle name="Output 2 3 3 12 2 2" xfId="42210"/>
    <cellStyle name="Output 2 3 3 12 3" xfId="42211"/>
    <cellStyle name="Output 2 3 3 12 4" xfId="42212"/>
    <cellStyle name="Output 2 3 3 13" xfId="42213"/>
    <cellStyle name="Output 2 3 3 13 2" xfId="42214"/>
    <cellStyle name="Output 2 3 3 13 2 2" xfId="42215"/>
    <cellStyle name="Output 2 3 3 13 3" xfId="42216"/>
    <cellStyle name="Output 2 3 3 13 4" xfId="42217"/>
    <cellStyle name="Output 2 3 3 14" xfId="42218"/>
    <cellStyle name="Output 2 3 3 14 2" xfId="42219"/>
    <cellStyle name="Output 2 3 3 14 2 2" xfId="42220"/>
    <cellStyle name="Output 2 3 3 14 3" xfId="42221"/>
    <cellStyle name="Output 2 3 3 14 4" xfId="42222"/>
    <cellStyle name="Output 2 3 3 15" xfId="42223"/>
    <cellStyle name="Output 2 3 3 15 2" xfId="42224"/>
    <cellStyle name="Output 2 3 3 15 2 2" xfId="42225"/>
    <cellStyle name="Output 2 3 3 15 3" xfId="42226"/>
    <cellStyle name="Output 2 3 3 15 4" xfId="42227"/>
    <cellStyle name="Output 2 3 3 16" xfId="42228"/>
    <cellStyle name="Output 2 3 3 17" xfId="42229"/>
    <cellStyle name="Output 2 3 3 2" xfId="42230"/>
    <cellStyle name="Output 2 3 3 2 10" xfId="42231"/>
    <cellStyle name="Output 2 3 3 2 10 2" xfId="42232"/>
    <cellStyle name="Output 2 3 3 2 10 2 2" xfId="42233"/>
    <cellStyle name="Output 2 3 3 2 10 3" xfId="42234"/>
    <cellStyle name="Output 2 3 3 2 10 4" xfId="42235"/>
    <cellStyle name="Output 2 3 3 2 11" xfId="42236"/>
    <cellStyle name="Output 2 3 3 2 11 2" xfId="42237"/>
    <cellStyle name="Output 2 3 3 2 11 2 2" xfId="42238"/>
    <cellStyle name="Output 2 3 3 2 11 3" xfId="42239"/>
    <cellStyle name="Output 2 3 3 2 11 4" xfId="42240"/>
    <cellStyle name="Output 2 3 3 2 12" xfId="42241"/>
    <cellStyle name="Output 2 3 3 2 12 2" xfId="42242"/>
    <cellStyle name="Output 2 3 3 2 12 2 2" xfId="42243"/>
    <cellStyle name="Output 2 3 3 2 12 3" xfId="42244"/>
    <cellStyle name="Output 2 3 3 2 12 4" xfId="42245"/>
    <cellStyle name="Output 2 3 3 2 13" xfId="42246"/>
    <cellStyle name="Output 2 3 3 2 13 2" xfId="42247"/>
    <cellStyle name="Output 2 3 3 2 13 2 2" xfId="42248"/>
    <cellStyle name="Output 2 3 3 2 13 3" xfId="42249"/>
    <cellStyle name="Output 2 3 3 2 13 4" xfId="42250"/>
    <cellStyle name="Output 2 3 3 2 14" xfId="42251"/>
    <cellStyle name="Output 2 3 3 2 14 2" xfId="42252"/>
    <cellStyle name="Output 2 3 3 2 15" xfId="42253"/>
    <cellStyle name="Output 2 3 3 2 15 2" xfId="42254"/>
    <cellStyle name="Output 2 3 3 2 16" xfId="42255"/>
    <cellStyle name="Output 2 3 3 2 17" xfId="42256"/>
    <cellStyle name="Output 2 3 3 2 2" xfId="42257"/>
    <cellStyle name="Output 2 3 3 2 2 10" xfId="42258"/>
    <cellStyle name="Output 2 3 3 2 2 10 2" xfId="42259"/>
    <cellStyle name="Output 2 3 3 2 2 10 2 2" xfId="42260"/>
    <cellStyle name="Output 2 3 3 2 2 10 3" xfId="42261"/>
    <cellStyle name="Output 2 3 3 2 2 10 4" xfId="42262"/>
    <cellStyle name="Output 2 3 3 2 2 11" xfId="42263"/>
    <cellStyle name="Output 2 3 3 2 2 12" xfId="42264"/>
    <cellStyle name="Output 2 3 3 2 2 2" xfId="42265"/>
    <cellStyle name="Output 2 3 3 2 2 2 2" xfId="42266"/>
    <cellStyle name="Output 2 3 3 2 2 2 2 2" xfId="42267"/>
    <cellStyle name="Output 2 3 3 2 2 2 3" xfId="42268"/>
    <cellStyle name="Output 2 3 3 2 2 2 3 2" xfId="42269"/>
    <cellStyle name="Output 2 3 3 2 2 2 4" xfId="42270"/>
    <cellStyle name="Output 2 3 3 2 2 2 5" xfId="42271"/>
    <cellStyle name="Output 2 3 3 2 2 3" xfId="42272"/>
    <cellStyle name="Output 2 3 3 2 2 3 2" xfId="42273"/>
    <cellStyle name="Output 2 3 3 2 2 3 2 2" xfId="42274"/>
    <cellStyle name="Output 2 3 3 2 2 3 3" xfId="42275"/>
    <cellStyle name="Output 2 3 3 2 2 3 4" xfId="42276"/>
    <cellStyle name="Output 2 3 3 2 2 4" xfId="42277"/>
    <cellStyle name="Output 2 3 3 2 2 4 2" xfId="42278"/>
    <cellStyle name="Output 2 3 3 2 2 4 2 2" xfId="42279"/>
    <cellStyle name="Output 2 3 3 2 2 4 3" xfId="42280"/>
    <cellStyle name="Output 2 3 3 2 2 4 4" xfId="42281"/>
    <cellStyle name="Output 2 3 3 2 2 5" xfId="42282"/>
    <cellStyle name="Output 2 3 3 2 2 5 2" xfId="42283"/>
    <cellStyle name="Output 2 3 3 2 2 5 2 2" xfId="42284"/>
    <cellStyle name="Output 2 3 3 2 2 5 3" xfId="42285"/>
    <cellStyle name="Output 2 3 3 2 2 5 4" xfId="42286"/>
    <cellStyle name="Output 2 3 3 2 2 6" xfId="42287"/>
    <cellStyle name="Output 2 3 3 2 2 6 2" xfId="42288"/>
    <cellStyle name="Output 2 3 3 2 2 6 2 2" xfId="42289"/>
    <cellStyle name="Output 2 3 3 2 2 6 3" xfId="42290"/>
    <cellStyle name="Output 2 3 3 2 2 6 4" xfId="42291"/>
    <cellStyle name="Output 2 3 3 2 2 7" xfId="42292"/>
    <cellStyle name="Output 2 3 3 2 2 7 2" xfId="42293"/>
    <cellStyle name="Output 2 3 3 2 2 7 2 2" xfId="42294"/>
    <cellStyle name="Output 2 3 3 2 2 7 3" xfId="42295"/>
    <cellStyle name="Output 2 3 3 2 2 7 4" xfId="42296"/>
    <cellStyle name="Output 2 3 3 2 2 8" xfId="42297"/>
    <cellStyle name="Output 2 3 3 2 2 8 2" xfId="42298"/>
    <cellStyle name="Output 2 3 3 2 2 8 2 2" xfId="42299"/>
    <cellStyle name="Output 2 3 3 2 2 8 3" xfId="42300"/>
    <cellStyle name="Output 2 3 3 2 2 8 4" xfId="42301"/>
    <cellStyle name="Output 2 3 3 2 2 9" xfId="42302"/>
    <cellStyle name="Output 2 3 3 2 2 9 2" xfId="42303"/>
    <cellStyle name="Output 2 3 3 2 2 9 2 2" xfId="42304"/>
    <cellStyle name="Output 2 3 3 2 2 9 3" xfId="42305"/>
    <cellStyle name="Output 2 3 3 2 2 9 4" xfId="42306"/>
    <cellStyle name="Output 2 3 3 2 3" xfId="42307"/>
    <cellStyle name="Output 2 3 3 2 3 10" xfId="42308"/>
    <cellStyle name="Output 2 3 3 2 3 10 2" xfId="42309"/>
    <cellStyle name="Output 2 3 3 2 3 10 2 2" xfId="42310"/>
    <cellStyle name="Output 2 3 3 2 3 10 3" xfId="42311"/>
    <cellStyle name="Output 2 3 3 2 3 10 4" xfId="42312"/>
    <cellStyle name="Output 2 3 3 2 3 11" xfId="42313"/>
    <cellStyle name="Output 2 3 3 2 3 11 2" xfId="42314"/>
    <cellStyle name="Output 2 3 3 2 3 12" xfId="42315"/>
    <cellStyle name="Output 2 3 3 2 3 12 2" xfId="42316"/>
    <cellStyle name="Output 2 3 3 2 3 13" xfId="42317"/>
    <cellStyle name="Output 2 3 3 2 3 14" xfId="42318"/>
    <cellStyle name="Output 2 3 3 2 3 2" xfId="42319"/>
    <cellStyle name="Output 2 3 3 2 3 2 2" xfId="42320"/>
    <cellStyle name="Output 2 3 3 2 3 2 2 2" xfId="42321"/>
    <cellStyle name="Output 2 3 3 2 3 2 3" xfId="42322"/>
    <cellStyle name="Output 2 3 3 2 3 2 3 2" xfId="42323"/>
    <cellStyle name="Output 2 3 3 2 3 2 4" xfId="42324"/>
    <cellStyle name="Output 2 3 3 2 3 2 5" xfId="42325"/>
    <cellStyle name="Output 2 3 3 2 3 3" xfId="42326"/>
    <cellStyle name="Output 2 3 3 2 3 3 2" xfId="42327"/>
    <cellStyle name="Output 2 3 3 2 3 3 2 2" xfId="42328"/>
    <cellStyle name="Output 2 3 3 2 3 3 3" xfId="42329"/>
    <cellStyle name="Output 2 3 3 2 3 3 4" xfId="42330"/>
    <cellStyle name="Output 2 3 3 2 3 4" xfId="42331"/>
    <cellStyle name="Output 2 3 3 2 3 4 2" xfId="42332"/>
    <cellStyle name="Output 2 3 3 2 3 4 2 2" xfId="42333"/>
    <cellStyle name="Output 2 3 3 2 3 4 3" xfId="42334"/>
    <cellStyle name="Output 2 3 3 2 3 4 4" xfId="42335"/>
    <cellStyle name="Output 2 3 3 2 3 5" xfId="42336"/>
    <cellStyle name="Output 2 3 3 2 3 5 2" xfId="42337"/>
    <cellStyle name="Output 2 3 3 2 3 5 2 2" xfId="42338"/>
    <cellStyle name="Output 2 3 3 2 3 5 3" xfId="42339"/>
    <cellStyle name="Output 2 3 3 2 3 5 4" xfId="42340"/>
    <cellStyle name="Output 2 3 3 2 3 6" xfId="42341"/>
    <cellStyle name="Output 2 3 3 2 3 6 2" xfId="42342"/>
    <cellStyle name="Output 2 3 3 2 3 6 2 2" xfId="42343"/>
    <cellStyle name="Output 2 3 3 2 3 6 3" xfId="42344"/>
    <cellStyle name="Output 2 3 3 2 3 6 4" xfId="42345"/>
    <cellStyle name="Output 2 3 3 2 3 7" xfId="42346"/>
    <cellStyle name="Output 2 3 3 2 3 7 2" xfId="42347"/>
    <cellStyle name="Output 2 3 3 2 3 7 2 2" xfId="42348"/>
    <cellStyle name="Output 2 3 3 2 3 7 3" xfId="42349"/>
    <cellStyle name="Output 2 3 3 2 3 7 4" xfId="42350"/>
    <cellStyle name="Output 2 3 3 2 3 8" xfId="42351"/>
    <cellStyle name="Output 2 3 3 2 3 8 2" xfId="42352"/>
    <cellStyle name="Output 2 3 3 2 3 8 2 2" xfId="42353"/>
    <cellStyle name="Output 2 3 3 2 3 8 3" xfId="42354"/>
    <cellStyle name="Output 2 3 3 2 3 8 4" xfId="42355"/>
    <cellStyle name="Output 2 3 3 2 3 9" xfId="42356"/>
    <cellStyle name="Output 2 3 3 2 3 9 2" xfId="42357"/>
    <cellStyle name="Output 2 3 3 2 3 9 2 2" xfId="42358"/>
    <cellStyle name="Output 2 3 3 2 3 9 3" xfId="42359"/>
    <cellStyle name="Output 2 3 3 2 3 9 4" xfId="42360"/>
    <cellStyle name="Output 2 3 3 2 4" xfId="42361"/>
    <cellStyle name="Output 2 3 3 2 4 10" xfId="42362"/>
    <cellStyle name="Output 2 3 3 2 4 10 2" xfId="42363"/>
    <cellStyle name="Output 2 3 3 2 4 11" xfId="42364"/>
    <cellStyle name="Output 2 3 3 2 4 11 2" xfId="42365"/>
    <cellStyle name="Output 2 3 3 2 4 12" xfId="42366"/>
    <cellStyle name="Output 2 3 3 2 4 13" xfId="42367"/>
    <cellStyle name="Output 2 3 3 2 4 2" xfId="42368"/>
    <cellStyle name="Output 2 3 3 2 4 2 2" xfId="42369"/>
    <cellStyle name="Output 2 3 3 2 4 2 2 2" xfId="42370"/>
    <cellStyle name="Output 2 3 3 2 4 2 3" xfId="42371"/>
    <cellStyle name="Output 2 3 3 2 4 2 4" xfId="42372"/>
    <cellStyle name="Output 2 3 3 2 4 3" xfId="42373"/>
    <cellStyle name="Output 2 3 3 2 4 3 2" xfId="42374"/>
    <cellStyle name="Output 2 3 3 2 4 3 2 2" xfId="42375"/>
    <cellStyle name="Output 2 3 3 2 4 3 3" xfId="42376"/>
    <cellStyle name="Output 2 3 3 2 4 3 4" xfId="42377"/>
    <cellStyle name="Output 2 3 3 2 4 4" xfId="42378"/>
    <cellStyle name="Output 2 3 3 2 4 4 2" xfId="42379"/>
    <cellStyle name="Output 2 3 3 2 4 4 2 2" xfId="42380"/>
    <cellStyle name="Output 2 3 3 2 4 4 3" xfId="42381"/>
    <cellStyle name="Output 2 3 3 2 4 4 4" xfId="42382"/>
    <cellStyle name="Output 2 3 3 2 4 5" xfId="42383"/>
    <cellStyle name="Output 2 3 3 2 4 5 2" xfId="42384"/>
    <cellStyle name="Output 2 3 3 2 4 5 2 2" xfId="42385"/>
    <cellStyle name="Output 2 3 3 2 4 5 3" xfId="42386"/>
    <cellStyle name="Output 2 3 3 2 4 5 4" xfId="42387"/>
    <cellStyle name="Output 2 3 3 2 4 6" xfId="42388"/>
    <cellStyle name="Output 2 3 3 2 4 6 2" xfId="42389"/>
    <cellStyle name="Output 2 3 3 2 4 6 2 2" xfId="42390"/>
    <cellStyle name="Output 2 3 3 2 4 6 3" xfId="42391"/>
    <cellStyle name="Output 2 3 3 2 4 6 4" xfId="42392"/>
    <cellStyle name="Output 2 3 3 2 4 7" xfId="42393"/>
    <cellStyle name="Output 2 3 3 2 4 7 2" xfId="42394"/>
    <cellStyle name="Output 2 3 3 2 4 7 2 2" xfId="42395"/>
    <cellStyle name="Output 2 3 3 2 4 7 3" xfId="42396"/>
    <cellStyle name="Output 2 3 3 2 4 7 4" xfId="42397"/>
    <cellStyle name="Output 2 3 3 2 4 8" xfId="42398"/>
    <cellStyle name="Output 2 3 3 2 4 8 2" xfId="42399"/>
    <cellStyle name="Output 2 3 3 2 4 8 2 2" xfId="42400"/>
    <cellStyle name="Output 2 3 3 2 4 8 3" xfId="42401"/>
    <cellStyle name="Output 2 3 3 2 4 8 4" xfId="42402"/>
    <cellStyle name="Output 2 3 3 2 4 9" xfId="42403"/>
    <cellStyle name="Output 2 3 3 2 4 9 2" xfId="42404"/>
    <cellStyle name="Output 2 3 3 2 4 9 2 2" xfId="42405"/>
    <cellStyle name="Output 2 3 3 2 4 9 3" xfId="42406"/>
    <cellStyle name="Output 2 3 3 2 4 9 4" xfId="42407"/>
    <cellStyle name="Output 2 3 3 2 5" xfId="42408"/>
    <cellStyle name="Output 2 3 3 2 5 2" xfId="42409"/>
    <cellStyle name="Output 2 3 3 2 5 2 2" xfId="42410"/>
    <cellStyle name="Output 2 3 3 2 5 3" xfId="42411"/>
    <cellStyle name="Output 2 3 3 2 5 4" xfId="42412"/>
    <cellStyle name="Output 2 3 3 2 6" xfId="42413"/>
    <cellStyle name="Output 2 3 3 2 6 2" xfId="42414"/>
    <cellStyle name="Output 2 3 3 2 6 2 2" xfId="42415"/>
    <cellStyle name="Output 2 3 3 2 6 3" xfId="42416"/>
    <cellStyle name="Output 2 3 3 2 6 4" xfId="42417"/>
    <cellStyle name="Output 2 3 3 2 7" xfId="42418"/>
    <cellStyle name="Output 2 3 3 2 7 2" xfId="42419"/>
    <cellStyle name="Output 2 3 3 2 7 2 2" xfId="42420"/>
    <cellStyle name="Output 2 3 3 2 7 3" xfId="42421"/>
    <cellStyle name="Output 2 3 3 2 7 4" xfId="42422"/>
    <cellStyle name="Output 2 3 3 2 8" xfId="42423"/>
    <cellStyle name="Output 2 3 3 2 8 2" xfId="42424"/>
    <cellStyle name="Output 2 3 3 2 8 2 2" xfId="42425"/>
    <cellStyle name="Output 2 3 3 2 8 3" xfId="42426"/>
    <cellStyle name="Output 2 3 3 2 8 4" xfId="42427"/>
    <cellStyle name="Output 2 3 3 2 9" xfId="42428"/>
    <cellStyle name="Output 2 3 3 2 9 2" xfId="42429"/>
    <cellStyle name="Output 2 3 3 2 9 2 2" xfId="42430"/>
    <cellStyle name="Output 2 3 3 2 9 3" xfId="42431"/>
    <cellStyle name="Output 2 3 3 2 9 4" xfId="42432"/>
    <cellStyle name="Output 2 3 3 3" xfId="42433"/>
    <cellStyle name="Output 2 3 3 3 10" xfId="42434"/>
    <cellStyle name="Output 2 3 3 3 10 2" xfId="42435"/>
    <cellStyle name="Output 2 3 3 3 10 2 2" xfId="42436"/>
    <cellStyle name="Output 2 3 3 3 10 3" xfId="42437"/>
    <cellStyle name="Output 2 3 3 3 10 4" xfId="42438"/>
    <cellStyle name="Output 2 3 3 3 11" xfId="42439"/>
    <cellStyle name="Output 2 3 3 3 11 2" xfId="42440"/>
    <cellStyle name="Output 2 3 3 3 11 2 2" xfId="42441"/>
    <cellStyle name="Output 2 3 3 3 11 3" xfId="42442"/>
    <cellStyle name="Output 2 3 3 3 11 4" xfId="42443"/>
    <cellStyle name="Output 2 3 3 3 12" xfId="42444"/>
    <cellStyle name="Output 2 3 3 3 12 2" xfId="42445"/>
    <cellStyle name="Output 2 3 3 3 12 2 2" xfId="42446"/>
    <cellStyle name="Output 2 3 3 3 12 3" xfId="42447"/>
    <cellStyle name="Output 2 3 3 3 12 4" xfId="42448"/>
    <cellStyle name="Output 2 3 3 3 13" xfId="42449"/>
    <cellStyle name="Output 2 3 3 3 13 2" xfId="42450"/>
    <cellStyle name="Output 2 3 3 3 13 2 2" xfId="42451"/>
    <cellStyle name="Output 2 3 3 3 13 3" xfId="42452"/>
    <cellStyle name="Output 2 3 3 3 13 4" xfId="42453"/>
    <cellStyle name="Output 2 3 3 3 14" xfId="42454"/>
    <cellStyle name="Output 2 3 3 3 14 2" xfId="42455"/>
    <cellStyle name="Output 2 3 3 3 15" xfId="42456"/>
    <cellStyle name="Output 2 3 3 3 15 2" xfId="42457"/>
    <cellStyle name="Output 2 3 3 3 16" xfId="42458"/>
    <cellStyle name="Output 2 3 3 3 17" xfId="42459"/>
    <cellStyle name="Output 2 3 3 3 2" xfId="42460"/>
    <cellStyle name="Output 2 3 3 3 2 10" xfId="42461"/>
    <cellStyle name="Output 2 3 3 3 2 10 2" xfId="42462"/>
    <cellStyle name="Output 2 3 3 3 2 10 2 2" xfId="42463"/>
    <cellStyle name="Output 2 3 3 3 2 10 3" xfId="42464"/>
    <cellStyle name="Output 2 3 3 3 2 10 4" xfId="42465"/>
    <cellStyle name="Output 2 3 3 3 2 11" xfId="42466"/>
    <cellStyle name="Output 2 3 3 3 2 12" xfId="42467"/>
    <cellStyle name="Output 2 3 3 3 2 2" xfId="42468"/>
    <cellStyle name="Output 2 3 3 3 2 2 2" xfId="42469"/>
    <cellStyle name="Output 2 3 3 3 2 2 2 2" xfId="42470"/>
    <cellStyle name="Output 2 3 3 3 2 2 3" xfId="42471"/>
    <cellStyle name="Output 2 3 3 3 2 2 3 2" xfId="42472"/>
    <cellStyle name="Output 2 3 3 3 2 2 4" xfId="42473"/>
    <cellStyle name="Output 2 3 3 3 2 2 5" xfId="42474"/>
    <cellStyle name="Output 2 3 3 3 2 3" xfId="42475"/>
    <cellStyle name="Output 2 3 3 3 2 3 2" xfId="42476"/>
    <cellStyle name="Output 2 3 3 3 2 3 2 2" xfId="42477"/>
    <cellStyle name="Output 2 3 3 3 2 3 3" xfId="42478"/>
    <cellStyle name="Output 2 3 3 3 2 3 4" xfId="42479"/>
    <cellStyle name="Output 2 3 3 3 2 4" xfId="42480"/>
    <cellStyle name="Output 2 3 3 3 2 4 2" xfId="42481"/>
    <cellStyle name="Output 2 3 3 3 2 4 2 2" xfId="42482"/>
    <cellStyle name="Output 2 3 3 3 2 4 3" xfId="42483"/>
    <cellStyle name="Output 2 3 3 3 2 4 4" xfId="42484"/>
    <cellStyle name="Output 2 3 3 3 2 5" xfId="42485"/>
    <cellStyle name="Output 2 3 3 3 2 5 2" xfId="42486"/>
    <cellStyle name="Output 2 3 3 3 2 5 2 2" xfId="42487"/>
    <cellStyle name="Output 2 3 3 3 2 5 3" xfId="42488"/>
    <cellStyle name="Output 2 3 3 3 2 5 4" xfId="42489"/>
    <cellStyle name="Output 2 3 3 3 2 6" xfId="42490"/>
    <cellStyle name="Output 2 3 3 3 2 6 2" xfId="42491"/>
    <cellStyle name="Output 2 3 3 3 2 6 2 2" xfId="42492"/>
    <cellStyle name="Output 2 3 3 3 2 6 3" xfId="42493"/>
    <cellStyle name="Output 2 3 3 3 2 6 4" xfId="42494"/>
    <cellStyle name="Output 2 3 3 3 2 7" xfId="42495"/>
    <cellStyle name="Output 2 3 3 3 2 7 2" xfId="42496"/>
    <cellStyle name="Output 2 3 3 3 2 7 2 2" xfId="42497"/>
    <cellStyle name="Output 2 3 3 3 2 7 3" xfId="42498"/>
    <cellStyle name="Output 2 3 3 3 2 7 4" xfId="42499"/>
    <cellStyle name="Output 2 3 3 3 2 8" xfId="42500"/>
    <cellStyle name="Output 2 3 3 3 2 8 2" xfId="42501"/>
    <cellStyle name="Output 2 3 3 3 2 8 2 2" xfId="42502"/>
    <cellStyle name="Output 2 3 3 3 2 8 3" xfId="42503"/>
    <cellStyle name="Output 2 3 3 3 2 8 4" xfId="42504"/>
    <cellStyle name="Output 2 3 3 3 2 9" xfId="42505"/>
    <cellStyle name="Output 2 3 3 3 2 9 2" xfId="42506"/>
    <cellStyle name="Output 2 3 3 3 2 9 2 2" xfId="42507"/>
    <cellStyle name="Output 2 3 3 3 2 9 3" xfId="42508"/>
    <cellStyle name="Output 2 3 3 3 2 9 4" xfId="42509"/>
    <cellStyle name="Output 2 3 3 3 3" xfId="42510"/>
    <cellStyle name="Output 2 3 3 3 3 10" xfId="42511"/>
    <cellStyle name="Output 2 3 3 3 3 10 2" xfId="42512"/>
    <cellStyle name="Output 2 3 3 3 3 10 2 2" xfId="42513"/>
    <cellStyle name="Output 2 3 3 3 3 10 3" xfId="42514"/>
    <cellStyle name="Output 2 3 3 3 3 10 4" xfId="42515"/>
    <cellStyle name="Output 2 3 3 3 3 11" xfId="42516"/>
    <cellStyle name="Output 2 3 3 3 3 11 2" xfId="42517"/>
    <cellStyle name="Output 2 3 3 3 3 12" xfId="42518"/>
    <cellStyle name="Output 2 3 3 3 3 12 2" xfId="42519"/>
    <cellStyle name="Output 2 3 3 3 3 13" xfId="42520"/>
    <cellStyle name="Output 2 3 3 3 3 14" xfId="42521"/>
    <cellStyle name="Output 2 3 3 3 3 2" xfId="42522"/>
    <cellStyle name="Output 2 3 3 3 3 2 2" xfId="42523"/>
    <cellStyle name="Output 2 3 3 3 3 2 2 2" xfId="42524"/>
    <cellStyle name="Output 2 3 3 3 3 2 3" xfId="42525"/>
    <cellStyle name="Output 2 3 3 3 3 2 3 2" xfId="42526"/>
    <cellStyle name="Output 2 3 3 3 3 2 4" xfId="42527"/>
    <cellStyle name="Output 2 3 3 3 3 2 5" xfId="42528"/>
    <cellStyle name="Output 2 3 3 3 3 3" xfId="42529"/>
    <cellStyle name="Output 2 3 3 3 3 3 2" xfId="42530"/>
    <cellStyle name="Output 2 3 3 3 3 3 2 2" xfId="42531"/>
    <cellStyle name="Output 2 3 3 3 3 3 3" xfId="42532"/>
    <cellStyle name="Output 2 3 3 3 3 3 4" xfId="42533"/>
    <cellStyle name="Output 2 3 3 3 3 4" xfId="42534"/>
    <cellStyle name="Output 2 3 3 3 3 4 2" xfId="42535"/>
    <cellStyle name="Output 2 3 3 3 3 4 2 2" xfId="42536"/>
    <cellStyle name="Output 2 3 3 3 3 4 3" xfId="42537"/>
    <cellStyle name="Output 2 3 3 3 3 4 4" xfId="42538"/>
    <cellStyle name="Output 2 3 3 3 3 5" xfId="42539"/>
    <cellStyle name="Output 2 3 3 3 3 5 2" xfId="42540"/>
    <cellStyle name="Output 2 3 3 3 3 5 2 2" xfId="42541"/>
    <cellStyle name="Output 2 3 3 3 3 5 3" xfId="42542"/>
    <cellStyle name="Output 2 3 3 3 3 5 4" xfId="42543"/>
    <cellStyle name="Output 2 3 3 3 3 6" xfId="42544"/>
    <cellStyle name="Output 2 3 3 3 3 6 2" xfId="42545"/>
    <cellStyle name="Output 2 3 3 3 3 6 2 2" xfId="42546"/>
    <cellStyle name="Output 2 3 3 3 3 6 3" xfId="42547"/>
    <cellStyle name="Output 2 3 3 3 3 6 4" xfId="42548"/>
    <cellStyle name="Output 2 3 3 3 3 7" xfId="42549"/>
    <cellStyle name="Output 2 3 3 3 3 7 2" xfId="42550"/>
    <cellStyle name="Output 2 3 3 3 3 7 2 2" xfId="42551"/>
    <cellStyle name="Output 2 3 3 3 3 7 3" xfId="42552"/>
    <cellStyle name="Output 2 3 3 3 3 7 4" xfId="42553"/>
    <cellStyle name="Output 2 3 3 3 3 8" xfId="42554"/>
    <cellStyle name="Output 2 3 3 3 3 8 2" xfId="42555"/>
    <cellStyle name="Output 2 3 3 3 3 8 2 2" xfId="42556"/>
    <cellStyle name="Output 2 3 3 3 3 8 3" xfId="42557"/>
    <cellStyle name="Output 2 3 3 3 3 8 4" xfId="42558"/>
    <cellStyle name="Output 2 3 3 3 3 9" xfId="42559"/>
    <cellStyle name="Output 2 3 3 3 3 9 2" xfId="42560"/>
    <cellStyle name="Output 2 3 3 3 3 9 2 2" xfId="42561"/>
    <cellStyle name="Output 2 3 3 3 3 9 3" xfId="42562"/>
    <cellStyle name="Output 2 3 3 3 3 9 4" xfId="42563"/>
    <cellStyle name="Output 2 3 3 3 4" xfId="42564"/>
    <cellStyle name="Output 2 3 3 3 4 10" xfId="42565"/>
    <cellStyle name="Output 2 3 3 3 4 10 2" xfId="42566"/>
    <cellStyle name="Output 2 3 3 3 4 11" xfId="42567"/>
    <cellStyle name="Output 2 3 3 3 4 11 2" xfId="42568"/>
    <cellStyle name="Output 2 3 3 3 4 12" xfId="42569"/>
    <cellStyle name="Output 2 3 3 3 4 13" xfId="42570"/>
    <cellStyle name="Output 2 3 3 3 4 2" xfId="42571"/>
    <cellStyle name="Output 2 3 3 3 4 2 2" xfId="42572"/>
    <cellStyle name="Output 2 3 3 3 4 2 2 2" xfId="42573"/>
    <cellStyle name="Output 2 3 3 3 4 2 3" xfId="42574"/>
    <cellStyle name="Output 2 3 3 3 4 2 4" xfId="42575"/>
    <cellStyle name="Output 2 3 3 3 4 3" xfId="42576"/>
    <cellStyle name="Output 2 3 3 3 4 3 2" xfId="42577"/>
    <cellStyle name="Output 2 3 3 3 4 3 2 2" xfId="42578"/>
    <cellStyle name="Output 2 3 3 3 4 3 3" xfId="42579"/>
    <cellStyle name="Output 2 3 3 3 4 3 4" xfId="42580"/>
    <cellStyle name="Output 2 3 3 3 4 4" xfId="42581"/>
    <cellStyle name="Output 2 3 3 3 4 4 2" xfId="42582"/>
    <cellStyle name="Output 2 3 3 3 4 4 2 2" xfId="42583"/>
    <cellStyle name="Output 2 3 3 3 4 4 3" xfId="42584"/>
    <cellStyle name="Output 2 3 3 3 4 4 4" xfId="42585"/>
    <cellStyle name="Output 2 3 3 3 4 5" xfId="42586"/>
    <cellStyle name="Output 2 3 3 3 4 5 2" xfId="42587"/>
    <cellStyle name="Output 2 3 3 3 4 5 2 2" xfId="42588"/>
    <cellStyle name="Output 2 3 3 3 4 5 3" xfId="42589"/>
    <cellStyle name="Output 2 3 3 3 4 5 4" xfId="42590"/>
    <cellStyle name="Output 2 3 3 3 4 6" xfId="42591"/>
    <cellStyle name="Output 2 3 3 3 4 6 2" xfId="42592"/>
    <cellStyle name="Output 2 3 3 3 4 6 2 2" xfId="42593"/>
    <cellStyle name="Output 2 3 3 3 4 6 3" xfId="42594"/>
    <cellStyle name="Output 2 3 3 3 4 6 4" xfId="42595"/>
    <cellStyle name="Output 2 3 3 3 4 7" xfId="42596"/>
    <cellStyle name="Output 2 3 3 3 4 7 2" xfId="42597"/>
    <cellStyle name="Output 2 3 3 3 4 7 2 2" xfId="42598"/>
    <cellStyle name="Output 2 3 3 3 4 7 3" xfId="42599"/>
    <cellStyle name="Output 2 3 3 3 4 7 4" xfId="42600"/>
    <cellStyle name="Output 2 3 3 3 4 8" xfId="42601"/>
    <cellStyle name="Output 2 3 3 3 4 8 2" xfId="42602"/>
    <cellStyle name="Output 2 3 3 3 4 8 2 2" xfId="42603"/>
    <cellStyle name="Output 2 3 3 3 4 8 3" xfId="42604"/>
    <cellStyle name="Output 2 3 3 3 4 8 4" xfId="42605"/>
    <cellStyle name="Output 2 3 3 3 4 9" xfId="42606"/>
    <cellStyle name="Output 2 3 3 3 4 9 2" xfId="42607"/>
    <cellStyle name="Output 2 3 3 3 4 9 2 2" xfId="42608"/>
    <cellStyle name="Output 2 3 3 3 4 9 3" xfId="42609"/>
    <cellStyle name="Output 2 3 3 3 4 9 4" xfId="42610"/>
    <cellStyle name="Output 2 3 3 3 5" xfId="42611"/>
    <cellStyle name="Output 2 3 3 3 5 2" xfId="42612"/>
    <cellStyle name="Output 2 3 3 3 5 2 2" xfId="42613"/>
    <cellStyle name="Output 2 3 3 3 5 3" xfId="42614"/>
    <cellStyle name="Output 2 3 3 3 5 4" xfId="42615"/>
    <cellStyle name="Output 2 3 3 3 6" xfId="42616"/>
    <cellStyle name="Output 2 3 3 3 6 2" xfId="42617"/>
    <cellStyle name="Output 2 3 3 3 6 2 2" xfId="42618"/>
    <cellStyle name="Output 2 3 3 3 6 3" xfId="42619"/>
    <cellStyle name="Output 2 3 3 3 6 4" xfId="42620"/>
    <cellStyle name="Output 2 3 3 3 7" xfId="42621"/>
    <cellStyle name="Output 2 3 3 3 7 2" xfId="42622"/>
    <cellStyle name="Output 2 3 3 3 7 2 2" xfId="42623"/>
    <cellStyle name="Output 2 3 3 3 7 3" xfId="42624"/>
    <cellStyle name="Output 2 3 3 3 7 4" xfId="42625"/>
    <cellStyle name="Output 2 3 3 3 8" xfId="42626"/>
    <cellStyle name="Output 2 3 3 3 8 2" xfId="42627"/>
    <cellStyle name="Output 2 3 3 3 8 2 2" xfId="42628"/>
    <cellStyle name="Output 2 3 3 3 8 3" xfId="42629"/>
    <cellStyle name="Output 2 3 3 3 8 4" xfId="42630"/>
    <cellStyle name="Output 2 3 3 3 9" xfId="42631"/>
    <cellStyle name="Output 2 3 3 3 9 2" xfId="42632"/>
    <cellStyle name="Output 2 3 3 3 9 2 2" xfId="42633"/>
    <cellStyle name="Output 2 3 3 3 9 3" xfId="42634"/>
    <cellStyle name="Output 2 3 3 3 9 4" xfId="42635"/>
    <cellStyle name="Output 2 3 3 4" xfId="42636"/>
    <cellStyle name="Output 2 3 3 4 10" xfId="42637"/>
    <cellStyle name="Output 2 3 3 4 10 2" xfId="42638"/>
    <cellStyle name="Output 2 3 3 4 10 2 2" xfId="42639"/>
    <cellStyle name="Output 2 3 3 4 10 3" xfId="42640"/>
    <cellStyle name="Output 2 3 3 4 10 4" xfId="42641"/>
    <cellStyle name="Output 2 3 3 4 11" xfId="42642"/>
    <cellStyle name="Output 2 3 3 4 12" xfId="42643"/>
    <cellStyle name="Output 2 3 3 4 2" xfId="42644"/>
    <cellStyle name="Output 2 3 3 4 2 2" xfId="42645"/>
    <cellStyle name="Output 2 3 3 4 2 2 2" xfId="42646"/>
    <cellStyle name="Output 2 3 3 4 2 3" xfId="42647"/>
    <cellStyle name="Output 2 3 3 4 2 3 2" xfId="42648"/>
    <cellStyle name="Output 2 3 3 4 2 4" xfId="42649"/>
    <cellStyle name="Output 2 3 3 4 2 5" xfId="42650"/>
    <cellStyle name="Output 2 3 3 4 3" xfId="42651"/>
    <cellStyle name="Output 2 3 3 4 3 2" xfId="42652"/>
    <cellStyle name="Output 2 3 3 4 3 2 2" xfId="42653"/>
    <cellStyle name="Output 2 3 3 4 3 3" xfId="42654"/>
    <cellStyle name="Output 2 3 3 4 3 4" xfId="42655"/>
    <cellStyle name="Output 2 3 3 4 4" xfId="42656"/>
    <cellStyle name="Output 2 3 3 4 4 2" xfId="42657"/>
    <cellStyle name="Output 2 3 3 4 4 2 2" xfId="42658"/>
    <cellStyle name="Output 2 3 3 4 4 3" xfId="42659"/>
    <cellStyle name="Output 2 3 3 4 4 4" xfId="42660"/>
    <cellStyle name="Output 2 3 3 4 5" xfId="42661"/>
    <cellStyle name="Output 2 3 3 4 5 2" xfId="42662"/>
    <cellStyle name="Output 2 3 3 4 5 2 2" xfId="42663"/>
    <cellStyle name="Output 2 3 3 4 5 3" xfId="42664"/>
    <cellStyle name="Output 2 3 3 4 5 4" xfId="42665"/>
    <cellStyle name="Output 2 3 3 4 6" xfId="42666"/>
    <cellStyle name="Output 2 3 3 4 6 2" xfId="42667"/>
    <cellStyle name="Output 2 3 3 4 6 2 2" xfId="42668"/>
    <cellStyle name="Output 2 3 3 4 6 3" xfId="42669"/>
    <cellStyle name="Output 2 3 3 4 6 4" xfId="42670"/>
    <cellStyle name="Output 2 3 3 4 7" xfId="42671"/>
    <cellStyle name="Output 2 3 3 4 7 2" xfId="42672"/>
    <cellStyle name="Output 2 3 3 4 7 2 2" xfId="42673"/>
    <cellStyle name="Output 2 3 3 4 7 3" xfId="42674"/>
    <cellStyle name="Output 2 3 3 4 7 4" xfId="42675"/>
    <cellStyle name="Output 2 3 3 4 8" xfId="42676"/>
    <cellStyle name="Output 2 3 3 4 8 2" xfId="42677"/>
    <cellStyle name="Output 2 3 3 4 8 2 2" xfId="42678"/>
    <cellStyle name="Output 2 3 3 4 8 3" xfId="42679"/>
    <cellStyle name="Output 2 3 3 4 8 4" xfId="42680"/>
    <cellStyle name="Output 2 3 3 4 9" xfId="42681"/>
    <cellStyle name="Output 2 3 3 4 9 2" xfId="42682"/>
    <cellStyle name="Output 2 3 3 4 9 2 2" xfId="42683"/>
    <cellStyle name="Output 2 3 3 4 9 3" xfId="42684"/>
    <cellStyle name="Output 2 3 3 4 9 4" xfId="42685"/>
    <cellStyle name="Output 2 3 3 5" xfId="42686"/>
    <cellStyle name="Output 2 3 3 5 10" xfId="42687"/>
    <cellStyle name="Output 2 3 3 5 10 2" xfId="42688"/>
    <cellStyle name="Output 2 3 3 5 10 2 2" xfId="42689"/>
    <cellStyle name="Output 2 3 3 5 10 3" xfId="42690"/>
    <cellStyle name="Output 2 3 3 5 10 4" xfId="42691"/>
    <cellStyle name="Output 2 3 3 5 11" xfId="42692"/>
    <cellStyle name="Output 2 3 3 5 11 2" xfId="42693"/>
    <cellStyle name="Output 2 3 3 5 12" xfId="42694"/>
    <cellStyle name="Output 2 3 3 5 12 2" xfId="42695"/>
    <cellStyle name="Output 2 3 3 5 13" xfId="42696"/>
    <cellStyle name="Output 2 3 3 5 14" xfId="42697"/>
    <cellStyle name="Output 2 3 3 5 2" xfId="42698"/>
    <cellStyle name="Output 2 3 3 5 2 2" xfId="42699"/>
    <cellStyle name="Output 2 3 3 5 2 2 2" xfId="42700"/>
    <cellStyle name="Output 2 3 3 5 2 3" xfId="42701"/>
    <cellStyle name="Output 2 3 3 5 2 3 2" xfId="42702"/>
    <cellStyle name="Output 2 3 3 5 2 4" xfId="42703"/>
    <cellStyle name="Output 2 3 3 5 2 5" xfId="42704"/>
    <cellStyle name="Output 2 3 3 5 3" xfId="42705"/>
    <cellStyle name="Output 2 3 3 5 3 2" xfId="42706"/>
    <cellStyle name="Output 2 3 3 5 3 2 2" xfId="42707"/>
    <cellStyle name="Output 2 3 3 5 3 3" xfId="42708"/>
    <cellStyle name="Output 2 3 3 5 3 4" xfId="42709"/>
    <cellStyle name="Output 2 3 3 5 4" xfId="42710"/>
    <cellStyle name="Output 2 3 3 5 4 2" xfId="42711"/>
    <cellStyle name="Output 2 3 3 5 4 2 2" xfId="42712"/>
    <cellStyle name="Output 2 3 3 5 4 3" xfId="42713"/>
    <cellStyle name="Output 2 3 3 5 4 4" xfId="42714"/>
    <cellStyle name="Output 2 3 3 5 5" xfId="42715"/>
    <cellStyle name="Output 2 3 3 5 5 2" xfId="42716"/>
    <cellStyle name="Output 2 3 3 5 5 2 2" xfId="42717"/>
    <cellStyle name="Output 2 3 3 5 5 3" xfId="42718"/>
    <cellStyle name="Output 2 3 3 5 5 4" xfId="42719"/>
    <cellStyle name="Output 2 3 3 5 6" xfId="42720"/>
    <cellStyle name="Output 2 3 3 5 6 2" xfId="42721"/>
    <cellStyle name="Output 2 3 3 5 6 2 2" xfId="42722"/>
    <cellStyle name="Output 2 3 3 5 6 3" xfId="42723"/>
    <cellStyle name="Output 2 3 3 5 6 4" xfId="42724"/>
    <cellStyle name="Output 2 3 3 5 7" xfId="42725"/>
    <cellStyle name="Output 2 3 3 5 7 2" xfId="42726"/>
    <cellStyle name="Output 2 3 3 5 7 2 2" xfId="42727"/>
    <cellStyle name="Output 2 3 3 5 7 3" xfId="42728"/>
    <cellStyle name="Output 2 3 3 5 7 4" xfId="42729"/>
    <cellStyle name="Output 2 3 3 5 8" xfId="42730"/>
    <cellStyle name="Output 2 3 3 5 8 2" xfId="42731"/>
    <cellStyle name="Output 2 3 3 5 8 2 2" xfId="42732"/>
    <cellStyle name="Output 2 3 3 5 8 3" xfId="42733"/>
    <cellStyle name="Output 2 3 3 5 8 4" xfId="42734"/>
    <cellStyle name="Output 2 3 3 5 9" xfId="42735"/>
    <cellStyle name="Output 2 3 3 5 9 2" xfId="42736"/>
    <cellStyle name="Output 2 3 3 5 9 2 2" xfId="42737"/>
    <cellStyle name="Output 2 3 3 5 9 3" xfId="42738"/>
    <cellStyle name="Output 2 3 3 5 9 4" xfId="42739"/>
    <cellStyle name="Output 2 3 3 6" xfId="42740"/>
    <cellStyle name="Output 2 3 3 6 10" xfId="42741"/>
    <cellStyle name="Output 2 3 3 6 10 2" xfId="42742"/>
    <cellStyle name="Output 2 3 3 6 11" xfId="42743"/>
    <cellStyle name="Output 2 3 3 6 11 2" xfId="42744"/>
    <cellStyle name="Output 2 3 3 6 12" xfId="42745"/>
    <cellStyle name="Output 2 3 3 6 13" xfId="42746"/>
    <cellStyle name="Output 2 3 3 6 2" xfId="42747"/>
    <cellStyle name="Output 2 3 3 6 2 2" xfId="42748"/>
    <cellStyle name="Output 2 3 3 6 2 2 2" xfId="42749"/>
    <cellStyle name="Output 2 3 3 6 2 3" xfId="42750"/>
    <cellStyle name="Output 2 3 3 6 2 4" xfId="42751"/>
    <cellStyle name="Output 2 3 3 6 3" xfId="42752"/>
    <cellStyle name="Output 2 3 3 6 3 2" xfId="42753"/>
    <cellStyle name="Output 2 3 3 6 3 2 2" xfId="42754"/>
    <cellStyle name="Output 2 3 3 6 3 3" xfId="42755"/>
    <cellStyle name="Output 2 3 3 6 3 4" xfId="42756"/>
    <cellStyle name="Output 2 3 3 6 4" xfId="42757"/>
    <cellStyle name="Output 2 3 3 6 4 2" xfId="42758"/>
    <cellStyle name="Output 2 3 3 6 4 2 2" xfId="42759"/>
    <cellStyle name="Output 2 3 3 6 4 3" xfId="42760"/>
    <cellStyle name="Output 2 3 3 6 4 4" xfId="42761"/>
    <cellStyle name="Output 2 3 3 6 5" xfId="42762"/>
    <cellStyle name="Output 2 3 3 6 5 2" xfId="42763"/>
    <cellStyle name="Output 2 3 3 6 5 2 2" xfId="42764"/>
    <cellStyle name="Output 2 3 3 6 5 3" xfId="42765"/>
    <cellStyle name="Output 2 3 3 6 5 4" xfId="42766"/>
    <cellStyle name="Output 2 3 3 6 6" xfId="42767"/>
    <cellStyle name="Output 2 3 3 6 6 2" xfId="42768"/>
    <cellStyle name="Output 2 3 3 6 6 2 2" xfId="42769"/>
    <cellStyle name="Output 2 3 3 6 6 3" xfId="42770"/>
    <cellStyle name="Output 2 3 3 6 6 4" xfId="42771"/>
    <cellStyle name="Output 2 3 3 6 7" xfId="42772"/>
    <cellStyle name="Output 2 3 3 6 7 2" xfId="42773"/>
    <cellStyle name="Output 2 3 3 6 7 2 2" xfId="42774"/>
    <cellStyle name="Output 2 3 3 6 7 3" xfId="42775"/>
    <cellStyle name="Output 2 3 3 6 7 4" xfId="42776"/>
    <cellStyle name="Output 2 3 3 6 8" xfId="42777"/>
    <cellStyle name="Output 2 3 3 6 8 2" xfId="42778"/>
    <cellStyle name="Output 2 3 3 6 8 2 2" xfId="42779"/>
    <cellStyle name="Output 2 3 3 6 8 3" xfId="42780"/>
    <cellStyle name="Output 2 3 3 6 8 4" xfId="42781"/>
    <cellStyle name="Output 2 3 3 6 9" xfId="42782"/>
    <cellStyle name="Output 2 3 3 6 9 2" xfId="42783"/>
    <cellStyle name="Output 2 3 3 6 9 2 2" xfId="42784"/>
    <cellStyle name="Output 2 3 3 6 9 3" xfId="42785"/>
    <cellStyle name="Output 2 3 3 6 9 4" xfId="42786"/>
    <cellStyle name="Output 2 3 3 7" xfId="42787"/>
    <cellStyle name="Output 2 3 3 7 2" xfId="42788"/>
    <cellStyle name="Output 2 3 3 7 2 2" xfId="42789"/>
    <cellStyle name="Output 2 3 3 7 3" xfId="42790"/>
    <cellStyle name="Output 2 3 3 7 4" xfId="42791"/>
    <cellStyle name="Output 2 3 3 8" xfId="42792"/>
    <cellStyle name="Output 2 3 3 8 2" xfId="42793"/>
    <cellStyle name="Output 2 3 3 8 2 2" xfId="42794"/>
    <cellStyle name="Output 2 3 3 8 3" xfId="42795"/>
    <cellStyle name="Output 2 3 3 8 4" xfId="42796"/>
    <cellStyle name="Output 2 3 3 9" xfId="42797"/>
    <cellStyle name="Output 2 3 3 9 2" xfId="42798"/>
    <cellStyle name="Output 2 3 3 9 2 2" xfId="42799"/>
    <cellStyle name="Output 2 3 3 9 3" xfId="42800"/>
    <cellStyle name="Output 2 3 3 9 4" xfId="42801"/>
    <cellStyle name="Output 2 3 4" xfId="42802"/>
    <cellStyle name="Output 2 3 4 10" xfId="42803"/>
    <cellStyle name="Output 2 3 4 10 2" xfId="42804"/>
    <cellStyle name="Output 2 3 4 10 2 2" xfId="42805"/>
    <cellStyle name="Output 2 3 4 10 3" xfId="42806"/>
    <cellStyle name="Output 2 3 4 10 4" xfId="42807"/>
    <cellStyle name="Output 2 3 4 11" xfId="42808"/>
    <cellStyle name="Output 2 3 4 11 2" xfId="42809"/>
    <cellStyle name="Output 2 3 4 11 2 2" xfId="42810"/>
    <cellStyle name="Output 2 3 4 11 3" xfId="42811"/>
    <cellStyle name="Output 2 3 4 11 4" xfId="42812"/>
    <cellStyle name="Output 2 3 4 12" xfId="42813"/>
    <cellStyle name="Output 2 3 4 12 2" xfId="42814"/>
    <cellStyle name="Output 2 3 4 12 2 2" xfId="42815"/>
    <cellStyle name="Output 2 3 4 12 3" xfId="42816"/>
    <cellStyle name="Output 2 3 4 12 4" xfId="42817"/>
    <cellStyle name="Output 2 3 4 13" xfId="42818"/>
    <cellStyle name="Output 2 3 4 13 2" xfId="42819"/>
    <cellStyle name="Output 2 3 4 13 2 2" xfId="42820"/>
    <cellStyle name="Output 2 3 4 13 3" xfId="42821"/>
    <cellStyle name="Output 2 3 4 13 4" xfId="42822"/>
    <cellStyle name="Output 2 3 4 14" xfId="42823"/>
    <cellStyle name="Output 2 3 4 14 2" xfId="42824"/>
    <cellStyle name="Output 2 3 4 15" xfId="42825"/>
    <cellStyle name="Output 2 3 4 15 2" xfId="42826"/>
    <cellStyle name="Output 2 3 4 16" xfId="42827"/>
    <cellStyle name="Output 2 3 4 17" xfId="42828"/>
    <cellStyle name="Output 2 3 4 2" xfId="42829"/>
    <cellStyle name="Output 2 3 4 2 10" xfId="42830"/>
    <cellStyle name="Output 2 3 4 2 10 2" xfId="42831"/>
    <cellStyle name="Output 2 3 4 2 10 2 2" xfId="42832"/>
    <cellStyle name="Output 2 3 4 2 10 3" xfId="42833"/>
    <cellStyle name="Output 2 3 4 2 10 4" xfId="42834"/>
    <cellStyle name="Output 2 3 4 2 11" xfId="42835"/>
    <cellStyle name="Output 2 3 4 2 12" xfId="42836"/>
    <cellStyle name="Output 2 3 4 2 2" xfId="42837"/>
    <cellStyle name="Output 2 3 4 2 2 2" xfId="42838"/>
    <cellStyle name="Output 2 3 4 2 2 2 2" xfId="42839"/>
    <cellStyle name="Output 2 3 4 2 2 3" xfId="42840"/>
    <cellStyle name="Output 2 3 4 2 2 3 2" xfId="42841"/>
    <cellStyle name="Output 2 3 4 2 2 4" xfId="42842"/>
    <cellStyle name="Output 2 3 4 2 2 5" xfId="42843"/>
    <cellStyle name="Output 2 3 4 2 3" xfId="42844"/>
    <cellStyle name="Output 2 3 4 2 3 2" xfId="42845"/>
    <cellStyle name="Output 2 3 4 2 3 2 2" xfId="42846"/>
    <cellStyle name="Output 2 3 4 2 3 3" xfId="42847"/>
    <cellStyle name="Output 2 3 4 2 3 4" xfId="42848"/>
    <cellStyle name="Output 2 3 4 2 4" xfId="42849"/>
    <cellStyle name="Output 2 3 4 2 4 2" xfId="42850"/>
    <cellStyle name="Output 2 3 4 2 4 2 2" xfId="42851"/>
    <cellStyle name="Output 2 3 4 2 4 3" xfId="42852"/>
    <cellStyle name="Output 2 3 4 2 4 4" xfId="42853"/>
    <cellStyle name="Output 2 3 4 2 5" xfId="42854"/>
    <cellStyle name="Output 2 3 4 2 5 2" xfId="42855"/>
    <cellStyle name="Output 2 3 4 2 5 2 2" xfId="42856"/>
    <cellStyle name="Output 2 3 4 2 5 3" xfId="42857"/>
    <cellStyle name="Output 2 3 4 2 5 4" xfId="42858"/>
    <cellStyle name="Output 2 3 4 2 6" xfId="42859"/>
    <cellStyle name="Output 2 3 4 2 6 2" xfId="42860"/>
    <cellStyle name="Output 2 3 4 2 6 2 2" xfId="42861"/>
    <cellStyle name="Output 2 3 4 2 6 3" xfId="42862"/>
    <cellStyle name="Output 2 3 4 2 6 4" xfId="42863"/>
    <cellStyle name="Output 2 3 4 2 7" xfId="42864"/>
    <cellStyle name="Output 2 3 4 2 7 2" xfId="42865"/>
    <cellStyle name="Output 2 3 4 2 7 2 2" xfId="42866"/>
    <cellStyle name="Output 2 3 4 2 7 3" xfId="42867"/>
    <cellStyle name="Output 2 3 4 2 7 4" xfId="42868"/>
    <cellStyle name="Output 2 3 4 2 8" xfId="42869"/>
    <cellStyle name="Output 2 3 4 2 8 2" xfId="42870"/>
    <cellStyle name="Output 2 3 4 2 8 2 2" xfId="42871"/>
    <cellStyle name="Output 2 3 4 2 8 3" xfId="42872"/>
    <cellStyle name="Output 2 3 4 2 8 4" xfId="42873"/>
    <cellStyle name="Output 2 3 4 2 9" xfId="42874"/>
    <cellStyle name="Output 2 3 4 2 9 2" xfId="42875"/>
    <cellStyle name="Output 2 3 4 2 9 2 2" xfId="42876"/>
    <cellStyle name="Output 2 3 4 2 9 3" xfId="42877"/>
    <cellStyle name="Output 2 3 4 2 9 4" xfId="42878"/>
    <cellStyle name="Output 2 3 4 3" xfId="42879"/>
    <cellStyle name="Output 2 3 4 3 10" xfId="42880"/>
    <cellStyle name="Output 2 3 4 3 10 2" xfId="42881"/>
    <cellStyle name="Output 2 3 4 3 10 2 2" xfId="42882"/>
    <cellStyle name="Output 2 3 4 3 10 3" xfId="42883"/>
    <cellStyle name="Output 2 3 4 3 10 4" xfId="42884"/>
    <cellStyle name="Output 2 3 4 3 11" xfId="42885"/>
    <cellStyle name="Output 2 3 4 3 11 2" xfId="42886"/>
    <cellStyle name="Output 2 3 4 3 12" xfId="42887"/>
    <cellStyle name="Output 2 3 4 3 12 2" xfId="42888"/>
    <cellStyle name="Output 2 3 4 3 13" xfId="42889"/>
    <cellStyle name="Output 2 3 4 3 14" xfId="42890"/>
    <cellStyle name="Output 2 3 4 3 2" xfId="42891"/>
    <cellStyle name="Output 2 3 4 3 2 2" xfId="42892"/>
    <cellStyle name="Output 2 3 4 3 2 2 2" xfId="42893"/>
    <cellStyle name="Output 2 3 4 3 2 3" xfId="42894"/>
    <cellStyle name="Output 2 3 4 3 2 3 2" xfId="42895"/>
    <cellStyle name="Output 2 3 4 3 2 4" xfId="42896"/>
    <cellStyle name="Output 2 3 4 3 2 5" xfId="42897"/>
    <cellStyle name="Output 2 3 4 3 3" xfId="42898"/>
    <cellStyle name="Output 2 3 4 3 3 2" xfId="42899"/>
    <cellStyle name="Output 2 3 4 3 3 2 2" xfId="42900"/>
    <cellStyle name="Output 2 3 4 3 3 3" xfId="42901"/>
    <cellStyle name="Output 2 3 4 3 3 4" xfId="42902"/>
    <cellStyle name="Output 2 3 4 3 4" xfId="42903"/>
    <cellStyle name="Output 2 3 4 3 4 2" xfId="42904"/>
    <cellStyle name="Output 2 3 4 3 4 2 2" xfId="42905"/>
    <cellStyle name="Output 2 3 4 3 4 3" xfId="42906"/>
    <cellStyle name="Output 2 3 4 3 4 4" xfId="42907"/>
    <cellStyle name="Output 2 3 4 3 5" xfId="42908"/>
    <cellStyle name="Output 2 3 4 3 5 2" xfId="42909"/>
    <cellStyle name="Output 2 3 4 3 5 2 2" xfId="42910"/>
    <cellStyle name="Output 2 3 4 3 5 3" xfId="42911"/>
    <cellStyle name="Output 2 3 4 3 5 4" xfId="42912"/>
    <cellStyle name="Output 2 3 4 3 6" xfId="42913"/>
    <cellStyle name="Output 2 3 4 3 6 2" xfId="42914"/>
    <cellStyle name="Output 2 3 4 3 6 2 2" xfId="42915"/>
    <cellStyle name="Output 2 3 4 3 6 3" xfId="42916"/>
    <cellStyle name="Output 2 3 4 3 6 4" xfId="42917"/>
    <cellStyle name="Output 2 3 4 3 7" xfId="42918"/>
    <cellStyle name="Output 2 3 4 3 7 2" xfId="42919"/>
    <cellStyle name="Output 2 3 4 3 7 2 2" xfId="42920"/>
    <cellStyle name="Output 2 3 4 3 7 3" xfId="42921"/>
    <cellStyle name="Output 2 3 4 3 7 4" xfId="42922"/>
    <cellStyle name="Output 2 3 4 3 8" xfId="42923"/>
    <cellStyle name="Output 2 3 4 3 8 2" xfId="42924"/>
    <cellStyle name="Output 2 3 4 3 8 2 2" xfId="42925"/>
    <cellStyle name="Output 2 3 4 3 8 3" xfId="42926"/>
    <cellStyle name="Output 2 3 4 3 8 4" xfId="42927"/>
    <cellStyle name="Output 2 3 4 3 9" xfId="42928"/>
    <cellStyle name="Output 2 3 4 3 9 2" xfId="42929"/>
    <cellStyle name="Output 2 3 4 3 9 2 2" xfId="42930"/>
    <cellStyle name="Output 2 3 4 3 9 3" xfId="42931"/>
    <cellStyle name="Output 2 3 4 3 9 4" xfId="42932"/>
    <cellStyle name="Output 2 3 4 4" xfId="42933"/>
    <cellStyle name="Output 2 3 4 4 10" xfId="42934"/>
    <cellStyle name="Output 2 3 4 4 10 2" xfId="42935"/>
    <cellStyle name="Output 2 3 4 4 11" xfId="42936"/>
    <cellStyle name="Output 2 3 4 4 11 2" xfId="42937"/>
    <cellStyle name="Output 2 3 4 4 12" xfId="42938"/>
    <cellStyle name="Output 2 3 4 4 13" xfId="42939"/>
    <cellStyle name="Output 2 3 4 4 2" xfId="42940"/>
    <cellStyle name="Output 2 3 4 4 2 2" xfId="42941"/>
    <cellStyle name="Output 2 3 4 4 2 2 2" xfId="42942"/>
    <cellStyle name="Output 2 3 4 4 2 3" xfId="42943"/>
    <cellStyle name="Output 2 3 4 4 2 4" xfId="42944"/>
    <cellStyle name="Output 2 3 4 4 3" xfId="42945"/>
    <cellStyle name="Output 2 3 4 4 3 2" xfId="42946"/>
    <cellStyle name="Output 2 3 4 4 3 2 2" xfId="42947"/>
    <cellStyle name="Output 2 3 4 4 3 3" xfId="42948"/>
    <cellStyle name="Output 2 3 4 4 3 4" xfId="42949"/>
    <cellStyle name="Output 2 3 4 4 4" xfId="42950"/>
    <cellStyle name="Output 2 3 4 4 4 2" xfId="42951"/>
    <cellStyle name="Output 2 3 4 4 4 2 2" xfId="42952"/>
    <cellStyle name="Output 2 3 4 4 4 3" xfId="42953"/>
    <cellStyle name="Output 2 3 4 4 4 4" xfId="42954"/>
    <cellStyle name="Output 2 3 4 4 5" xfId="42955"/>
    <cellStyle name="Output 2 3 4 4 5 2" xfId="42956"/>
    <cellStyle name="Output 2 3 4 4 5 2 2" xfId="42957"/>
    <cellStyle name="Output 2 3 4 4 5 3" xfId="42958"/>
    <cellStyle name="Output 2 3 4 4 5 4" xfId="42959"/>
    <cellStyle name="Output 2 3 4 4 6" xfId="42960"/>
    <cellStyle name="Output 2 3 4 4 6 2" xfId="42961"/>
    <cellStyle name="Output 2 3 4 4 6 2 2" xfId="42962"/>
    <cellStyle name="Output 2 3 4 4 6 3" xfId="42963"/>
    <cellStyle name="Output 2 3 4 4 6 4" xfId="42964"/>
    <cellStyle name="Output 2 3 4 4 7" xfId="42965"/>
    <cellStyle name="Output 2 3 4 4 7 2" xfId="42966"/>
    <cellStyle name="Output 2 3 4 4 7 2 2" xfId="42967"/>
    <cellStyle name="Output 2 3 4 4 7 3" xfId="42968"/>
    <cellStyle name="Output 2 3 4 4 7 4" xfId="42969"/>
    <cellStyle name="Output 2 3 4 4 8" xfId="42970"/>
    <cellStyle name="Output 2 3 4 4 8 2" xfId="42971"/>
    <cellStyle name="Output 2 3 4 4 8 2 2" xfId="42972"/>
    <cellStyle name="Output 2 3 4 4 8 3" xfId="42973"/>
    <cellStyle name="Output 2 3 4 4 8 4" xfId="42974"/>
    <cellStyle name="Output 2 3 4 4 9" xfId="42975"/>
    <cellStyle name="Output 2 3 4 4 9 2" xfId="42976"/>
    <cellStyle name="Output 2 3 4 4 9 2 2" xfId="42977"/>
    <cellStyle name="Output 2 3 4 4 9 3" xfId="42978"/>
    <cellStyle name="Output 2 3 4 4 9 4" xfId="42979"/>
    <cellStyle name="Output 2 3 4 5" xfId="42980"/>
    <cellStyle name="Output 2 3 4 5 2" xfId="42981"/>
    <cellStyle name="Output 2 3 4 5 2 2" xfId="42982"/>
    <cellStyle name="Output 2 3 4 5 3" xfId="42983"/>
    <cellStyle name="Output 2 3 4 5 4" xfId="42984"/>
    <cellStyle name="Output 2 3 4 6" xfId="42985"/>
    <cellStyle name="Output 2 3 4 6 2" xfId="42986"/>
    <cellStyle name="Output 2 3 4 6 2 2" xfId="42987"/>
    <cellStyle name="Output 2 3 4 6 3" xfId="42988"/>
    <cellStyle name="Output 2 3 4 6 4" xfId="42989"/>
    <cellStyle name="Output 2 3 4 7" xfId="42990"/>
    <cellStyle name="Output 2 3 4 7 2" xfId="42991"/>
    <cellStyle name="Output 2 3 4 7 2 2" xfId="42992"/>
    <cellStyle name="Output 2 3 4 7 3" xfId="42993"/>
    <cellStyle name="Output 2 3 4 7 4" xfId="42994"/>
    <cellStyle name="Output 2 3 4 8" xfId="42995"/>
    <cellStyle name="Output 2 3 4 8 2" xfId="42996"/>
    <cellStyle name="Output 2 3 4 8 2 2" xfId="42997"/>
    <cellStyle name="Output 2 3 4 8 3" xfId="42998"/>
    <cellStyle name="Output 2 3 4 8 4" xfId="42999"/>
    <cellStyle name="Output 2 3 4 9" xfId="43000"/>
    <cellStyle name="Output 2 3 4 9 2" xfId="43001"/>
    <cellStyle name="Output 2 3 4 9 2 2" xfId="43002"/>
    <cellStyle name="Output 2 3 4 9 3" xfId="43003"/>
    <cellStyle name="Output 2 3 4 9 4" xfId="43004"/>
    <cellStyle name="Output 2 3 5" xfId="43005"/>
    <cellStyle name="Output 2 3 5 10" xfId="43006"/>
    <cellStyle name="Output 2 3 5 10 2" xfId="43007"/>
    <cellStyle name="Output 2 3 5 10 2 2" xfId="43008"/>
    <cellStyle name="Output 2 3 5 10 3" xfId="43009"/>
    <cellStyle name="Output 2 3 5 10 4" xfId="43010"/>
    <cellStyle name="Output 2 3 5 11" xfId="43011"/>
    <cellStyle name="Output 2 3 5 11 2" xfId="43012"/>
    <cellStyle name="Output 2 3 5 11 2 2" xfId="43013"/>
    <cellStyle name="Output 2 3 5 11 3" xfId="43014"/>
    <cellStyle name="Output 2 3 5 11 4" xfId="43015"/>
    <cellStyle name="Output 2 3 5 12" xfId="43016"/>
    <cellStyle name="Output 2 3 5 12 2" xfId="43017"/>
    <cellStyle name="Output 2 3 5 12 2 2" xfId="43018"/>
    <cellStyle name="Output 2 3 5 12 3" xfId="43019"/>
    <cellStyle name="Output 2 3 5 12 4" xfId="43020"/>
    <cellStyle name="Output 2 3 5 13" xfId="43021"/>
    <cellStyle name="Output 2 3 5 13 2" xfId="43022"/>
    <cellStyle name="Output 2 3 5 13 2 2" xfId="43023"/>
    <cellStyle name="Output 2 3 5 13 3" xfId="43024"/>
    <cellStyle name="Output 2 3 5 13 4" xfId="43025"/>
    <cellStyle name="Output 2 3 5 14" xfId="43026"/>
    <cellStyle name="Output 2 3 5 14 2" xfId="43027"/>
    <cellStyle name="Output 2 3 5 15" xfId="43028"/>
    <cellStyle name="Output 2 3 5 15 2" xfId="43029"/>
    <cellStyle name="Output 2 3 5 16" xfId="43030"/>
    <cellStyle name="Output 2 3 5 17" xfId="43031"/>
    <cellStyle name="Output 2 3 5 2" xfId="43032"/>
    <cellStyle name="Output 2 3 5 2 10" xfId="43033"/>
    <cellStyle name="Output 2 3 5 2 10 2" xfId="43034"/>
    <cellStyle name="Output 2 3 5 2 10 2 2" xfId="43035"/>
    <cellStyle name="Output 2 3 5 2 10 3" xfId="43036"/>
    <cellStyle name="Output 2 3 5 2 10 4" xfId="43037"/>
    <cellStyle name="Output 2 3 5 2 11" xfId="43038"/>
    <cellStyle name="Output 2 3 5 2 12" xfId="43039"/>
    <cellStyle name="Output 2 3 5 2 2" xfId="43040"/>
    <cellStyle name="Output 2 3 5 2 2 2" xfId="43041"/>
    <cellStyle name="Output 2 3 5 2 2 2 2" xfId="43042"/>
    <cellStyle name="Output 2 3 5 2 2 3" xfId="43043"/>
    <cellStyle name="Output 2 3 5 2 2 3 2" xfId="43044"/>
    <cellStyle name="Output 2 3 5 2 2 4" xfId="43045"/>
    <cellStyle name="Output 2 3 5 2 2 5" xfId="43046"/>
    <cellStyle name="Output 2 3 5 2 3" xfId="43047"/>
    <cellStyle name="Output 2 3 5 2 3 2" xfId="43048"/>
    <cellStyle name="Output 2 3 5 2 3 2 2" xfId="43049"/>
    <cellStyle name="Output 2 3 5 2 3 3" xfId="43050"/>
    <cellStyle name="Output 2 3 5 2 3 4" xfId="43051"/>
    <cellStyle name="Output 2 3 5 2 4" xfId="43052"/>
    <cellStyle name="Output 2 3 5 2 4 2" xfId="43053"/>
    <cellStyle name="Output 2 3 5 2 4 2 2" xfId="43054"/>
    <cellStyle name="Output 2 3 5 2 4 3" xfId="43055"/>
    <cellStyle name="Output 2 3 5 2 4 4" xfId="43056"/>
    <cellStyle name="Output 2 3 5 2 5" xfId="43057"/>
    <cellStyle name="Output 2 3 5 2 5 2" xfId="43058"/>
    <cellStyle name="Output 2 3 5 2 5 2 2" xfId="43059"/>
    <cellStyle name="Output 2 3 5 2 5 3" xfId="43060"/>
    <cellStyle name="Output 2 3 5 2 5 4" xfId="43061"/>
    <cellStyle name="Output 2 3 5 2 6" xfId="43062"/>
    <cellStyle name="Output 2 3 5 2 6 2" xfId="43063"/>
    <cellStyle name="Output 2 3 5 2 6 2 2" xfId="43064"/>
    <cellStyle name="Output 2 3 5 2 6 3" xfId="43065"/>
    <cellStyle name="Output 2 3 5 2 6 4" xfId="43066"/>
    <cellStyle name="Output 2 3 5 2 7" xfId="43067"/>
    <cellStyle name="Output 2 3 5 2 7 2" xfId="43068"/>
    <cellStyle name="Output 2 3 5 2 7 2 2" xfId="43069"/>
    <cellStyle name="Output 2 3 5 2 7 3" xfId="43070"/>
    <cellStyle name="Output 2 3 5 2 7 4" xfId="43071"/>
    <cellStyle name="Output 2 3 5 2 8" xfId="43072"/>
    <cellStyle name="Output 2 3 5 2 8 2" xfId="43073"/>
    <cellStyle name="Output 2 3 5 2 8 2 2" xfId="43074"/>
    <cellStyle name="Output 2 3 5 2 8 3" xfId="43075"/>
    <cellStyle name="Output 2 3 5 2 8 4" xfId="43076"/>
    <cellStyle name="Output 2 3 5 2 9" xfId="43077"/>
    <cellStyle name="Output 2 3 5 2 9 2" xfId="43078"/>
    <cellStyle name="Output 2 3 5 2 9 2 2" xfId="43079"/>
    <cellStyle name="Output 2 3 5 2 9 3" xfId="43080"/>
    <cellStyle name="Output 2 3 5 2 9 4" xfId="43081"/>
    <cellStyle name="Output 2 3 5 3" xfId="43082"/>
    <cellStyle name="Output 2 3 5 3 10" xfId="43083"/>
    <cellStyle name="Output 2 3 5 3 10 2" xfId="43084"/>
    <cellStyle name="Output 2 3 5 3 10 2 2" xfId="43085"/>
    <cellStyle name="Output 2 3 5 3 10 3" xfId="43086"/>
    <cellStyle name="Output 2 3 5 3 10 4" xfId="43087"/>
    <cellStyle name="Output 2 3 5 3 11" xfId="43088"/>
    <cellStyle name="Output 2 3 5 3 11 2" xfId="43089"/>
    <cellStyle name="Output 2 3 5 3 12" xfId="43090"/>
    <cellStyle name="Output 2 3 5 3 12 2" xfId="43091"/>
    <cellStyle name="Output 2 3 5 3 13" xfId="43092"/>
    <cellStyle name="Output 2 3 5 3 14" xfId="43093"/>
    <cellStyle name="Output 2 3 5 3 2" xfId="43094"/>
    <cellStyle name="Output 2 3 5 3 2 2" xfId="43095"/>
    <cellStyle name="Output 2 3 5 3 2 2 2" xfId="43096"/>
    <cellStyle name="Output 2 3 5 3 2 3" xfId="43097"/>
    <cellStyle name="Output 2 3 5 3 2 3 2" xfId="43098"/>
    <cellStyle name="Output 2 3 5 3 2 4" xfId="43099"/>
    <cellStyle name="Output 2 3 5 3 2 5" xfId="43100"/>
    <cellStyle name="Output 2 3 5 3 3" xfId="43101"/>
    <cellStyle name="Output 2 3 5 3 3 2" xfId="43102"/>
    <cellStyle name="Output 2 3 5 3 3 2 2" xfId="43103"/>
    <cellStyle name="Output 2 3 5 3 3 3" xfId="43104"/>
    <cellStyle name="Output 2 3 5 3 3 4" xfId="43105"/>
    <cellStyle name="Output 2 3 5 3 4" xfId="43106"/>
    <cellStyle name="Output 2 3 5 3 4 2" xfId="43107"/>
    <cellStyle name="Output 2 3 5 3 4 2 2" xfId="43108"/>
    <cellStyle name="Output 2 3 5 3 4 3" xfId="43109"/>
    <cellStyle name="Output 2 3 5 3 4 4" xfId="43110"/>
    <cellStyle name="Output 2 3 5 3 5" xfId="43111"/>
    <cellStyle name="Output 2 3 5 3 5 2" xfId="43112"/>
    <cellStyle name="Output 2 3 5 3 5 2 2" xfId="43113"/>
    <cellStyle name="Output 2 3 5 3 5 3" xfId="43114"/>
    <cellStyle name="Output 2 3 5 3 5 4" xfId="43115"/>
    <cellStyle name="Output 2 3 5 3 6" xfId="43116"/>
    <cellStyle name="Output 2 3 5 3 6 2" xfId="43117"/>
    <cellStyle name="Output 2 3 5 3 6 2 2" xfId="43118"/>
    <cellStyle name="Output 2 3 5 3 6 3" xfId="43119"/>
    <cellStyle name="Output 2 3 5 3 6 4" xfId="43120"/>
    <cellStyle name="Output 2 3 5 3 7" xfId="43121"/>
    <cellStyle name="Output 2 3 5 3 7 2" xfId="43122"/>
    <cellStyle name="Output 2 3 5 3 7 2 2" xfId="43123"/>
    <cellStyle name="Output 2 3 5 3 7 3" xfId="43124"/>
    <cellStyle name="Output 2 3 5 3 7 4" xfId="43125"/>
    <cellStyle name="Output 2 3 5 3 8" xfId="43126"/>
    <cellStyle name="Output 2 3 5 3 8 2" xfId="43127"/>
    <cellStyle name="Output 2 3 5 3 8 2 2" xfId="43128"/>
    <cellStyle name="Output 2 3 5 3 8 3" xfId="43129"/>
    <cellStyle name="Output 2 3 5 3 8 4" xfId="43130"/>
    <cellStyle name="Output 2 3 5 3 9" xfId="43131"/>
    <cellStyle name="Output 2 3 5 3 9 2" xfId="43132"/>
    <cellStyle name="Output 2 3 5 3 9 2 2" xfId="43133"/>
    <cellStyle name="Output 2 3 5 3 9 3" xfId="43134"/>
    <cellStyle name="Output 2 3 5 3 9 4" xfId="43135"/>
    <cellStyle name="Output 2 3 5 4" xfId="43136"/>
    <cellStyle name="Output 2 3 5 4 10" xfId="43137"/>
    <cellStyle name="Output 2 3 5 4 10 2" xfId="43138"/>
    <cellStyle name="Output 2 3 5 4 11" xfId="43139"/>
    <cellStyle name="Output 2 3 5 4 11 2" xfId="43140"/>
    <cellStyle name="Output 2 3 5 4 12" xfId="43141"/>
    <cellStyle name="Output 2 3 5 4 13" xfId="43142"/>
    <cellStyle name="Output 2 3 5 4 2" xfId="43143"/>
    <cellStyle name="Output 2 3 5 4 2 2" xfId="43144"/>
    <cellStyle name="Output 2 3 5 4 2 2 2" xfId="43145"/>
    <cellStyle name="Output 2 3 5 4 2 3" xfId="43146"/>
    <cellStyle name="Output 2 3 5 4 2 4" xfId="43147"/>
    <cellStyle name="Output 2 3 5 4 3" xfId="43148"/>
    <cellStyle name="Output 2 3 5 4 3 2" xfId="43149"/>
    <cellStyle name="Output 2 3 5 4 3 2 2" xfId="43150"/>
    <cellStyle name="Output 2 3 5 4 3 3" xfId="43151"/>
    <cellStyle name="Output 2 3 5 4 3 4" xfId="43152"/>
    <cellStyle name="Output 2 3 5 4 4" xfId="43153"/>
    <cellStyle name="Output 2 3 5 4 4 2" xfId="43154"/>
    <cellStyle name="Output 2 3 5 4 4 2 2" xfId="43155"/>
    <cellStyle name="Output 2 3 5 4 4 3" xfId="43156"/>
    <cellStyle name="Output 2 3 5 4 4 4" xfId="43157"/>
    <cellStyle name="Output 2 3 5 4 5" xfId="43158"/>
    <cellStyle name="Output 2 3 5 4 5 2" xfId="43159"/>
    <cellStyle name="Output 2 3 5 4 5 2 2" xfId="43160"/>
    <cellStyle name="Output 2 3 5 4 5 3" xfId="43161"/>
    <cellStyle name="Output 2 3 5 4 5 4" xfId="43162"/>
    <cellStyle name="Output 2 3 5 4 6" xfId="43163"/>
    <cellStyle name="Output 2 3 5 4 6 2" xfId="43164"/>
    <cellStyle name="Output 2 3 5 4 6 2 2" xfId="43165"/>
    <cellStyle name="Output 2 3 5 4 6 3" xfId="43166"/>
    <cellStyle name="Output 2 3 5 4 6 4" xfId="43167"/>
    <cellStyle name="Output 2 3 5 4 7" xfId="43168"/>
    <cellStyle name="Output 2 3 5 4 7 2" xfId="43169"/>
    <cellStyle name="Output 2 3 5 4 7 2 2" xfId="43170"/>
    <cellStyle name="Output 2 3 5 4 7 3" xfId="43171"/>
    <cellStyle name="Output 2 3 5 4 7 4" xfId="43172"/>
    <cellStyle name="Output 2 3 5 4 8" xfId="43173"/>
    <cellStyle name="Output 2 3 5 4 8 2" xfId="43174"/>
    <cellStyle name="Output 2 3 5 4 8 2 2" xfId="43175"/>
    <cellStyle name="Output 2 3 5 4 8 3" xfId="43176"/>
    <cellStyle name="Output 2 3 5 4 8 4" xfId="43177"/>
    <cellStyle name="Output 2 3 5 4 9" xfId="43178"/>
    <cellStyle name="Output 2 3 5 4 9 2" xfId="43179"/>
    <cellStyle name="Output 2 3 5 4 9 2 2" xfId="43180"/>
    <cellStyle name="Output 2 3 5 4 9 3" xfId="43181"/>
    <cellStyle name="Output 2 3 5 4 9 4" xfId="43182"/>
    <cellStyle name="Output 2 3 5 5" xfId="43183"/>
    <cellStyle name="Output 2 3 5 5 2" xfId="43184"/>
    <cellStyle name="Output 2 3 5 5 2 2" xfId="43185"/>
    <cellStyle name="Output 2 3 5 5 3" xfId="43186"/>
    <cellStyle name="Output 2 3 5 5 4" xfId="43187"/>
    <cellStyle name="Output 2 3 5 6" xfId="43188"/>
    <cellStyle name="Output 2 3 5 6 2" xfId="43189"/>
    <cellStyle name="Output 2 3 5 6 2 2" xfId="43190"/>
    <cellStyle name="Output 2 3 5 6 3" xfId="43191"/>
    <cellStyle name="Output 2 3 5 6 4" xfId="43192"/>
    <cellStyle name="Output 2 3 5 7" xfId="43193"/>
    <cellStyle name="Output 2 3 5 7 2" xfId="43194"/>
    <cellStyle name="Output 2 3 5 7 2 2" xfId="43195"/>
    <cellStyle name="Output 2 3 5 7 3" xfId="43196"/>
    <cellStyle name="Output 2 3 5 7 4" xfId="43197"/>
    <cellStyle name="Output 2 3 5 8" xfId="43198"/>
    <cellStyle name="Output 2 3 5 8 2" xfId="43199"/>
    <cellStyle name="Output 2 3 5 8 2 2" xfId="43200"/>
    <cellStyle name="Output 2 3 5 8 3" xfId="43201"/>
    <cellStyle name="Output 2 3 5 8 4" xfId="43202"/>
    <cellStyle name="Output 2 3 5 9" xfId="43203"/>
    <cellStyle name="Output 2 3 5 9 2" xfId="43204"/>
    <cellStyle name="Output 2 3 5 9 2 2" xfId="43205"/>
    <cellStyle name="Output 2 3 5 9 3" xfId="43206"/>
    <cellStyle name="Output 2 3 5 9 4" xfId="43207"/>
    <cellStyle name="Output 2 3 6" xfId="43208"/>
    <cellStyle name="Output 2 3 6 10" xfId="43209"/>
    <cellStyle name="Output 2 3 6 10 2" xfId="43210"/>
    <cellStyle name="Output 2 3 6 10 2 2" xfId="43211"/>
    <cellStyle name="Output 2 3 6 10 3" xfId="43212"/>
    <cellStyle name="Output 2 3 6 10 4" xfId="43213"/>
    <cellStyle name="Output 2 3 6 11" xfId="43214"/>
    <cellStyle name="Output 2 3 6 12" xfId="43215"/>
    <cellStyle name="Output 2 3 6 2" xfId="43216"/>
    <cellStyle name="Output 2 3 6 2 2" xfId="43217"/>
    <cellStyle name="Output 2 3 6 2 2 2" xfId="43218"/>
    <cellStyle name="Output 2 3 6 2 3" xfId="43219"/>
    <cellStyle name="Output 2 3 6 2 3 2" xfId="43220"/>
    <cellStyle name="Output 2 3 6 2 4" xfId="43221"/>
    <cellStyle name="Output 2 3 6 2 5" xfId="43222"/>
    <cellStyle name="Output 2 3 6 3" xfId="43223"/>
    <cellStyle name="Output 2 3 6 3 2" xfId="43224"/>
    <cellStyle name="Output 2 3 6 3 2 2" xfId="43225"/>
    <cellStyle name="Output 2 3 6 3 3" xfId="43226"/>
    <cellStyle name="Output 2 3 6 3 4" xfId="43227"/>
    <cellStyle name="Output 2 3 6 4" xfId="43228"/>
    <cellStyle name="Output 2 3 6 4 2" xfId="43229"/>
    <cellStyle name="Output 2 3 6 4 2 2" xfId="43230"/>
    <cellStyle name="Output 2 3 6 4 3" xfId="43231"/>
    <cellStyle name="Output 2 3 6 4 4" xfId="43232"/>
    <cellStyle name="Output 2 3 6 5" xfId="43233"/>
    <cellStyle name="Output 2 3 6 5 2" xfId="43234"/>
    <cellStyle name="Output 2 3 6 5 2 2" xfId="43235"/>
    <cellStyle name="Output 2 3 6 5 3" xfId="43236"/>
    <cellStyle name="Output 2 3 6 5 4" xfId="43237"/>
    <cellStyle name="Output 2 3 6 6" xfId="43238"/>
    <cellStyle name="Output 2 3 6 6 2" xfId="43239"/>
    <cellStyle name="Output 2 3 6 6 2 2" xfId="43240"/>
    <cellStyle name="Output 2 3 6 6 3" xfId="43241"/>
    <cellStyle name="Output 2 3 6 6 4" xfId="43242"/>
    <cellStyle name="Output 2 3 6 7" xfId="43243"/>
    <cellStyle name="Output 2 3 6 7 2" xfId="43244"/>
    <cellStyle name="Output 2 3 6 7 2 2" xfId="43245"/>
    <cellStyle name="Output 2 3 6 7 3" xfId="43246"/>
    <cellStyle name="Output 2 3 6 7 4" xfId="43247"/>
    <cellStyle name="Output 2 3 6 8" xfId="43248"/>
    <cellStyle name="Output 2 3 6 8 2" xfId="43249"/>
    <cellStyle name="Output 2 3 6 8 2 2" xfId="43250"/>
    <cellStyle name="Output 2 3 6 8 3" xfId="43251"/>
    <cellStyle name="Output 2 3 6 8 4" xfId="43252"/>
    <cellStyle name="Output 2 3 6 9" xfId="43253"/>
    <cellStyle name="Output 2 3 6 9 2" xfId="43254"/>
    <cellStyle name="Output 2 3 6 9 2 2" xfId="43255"/>
    <cellStyle name="Output 2 3 6 9 3" xfId="43256"/>
    <cellStyle name="Output 2 3 6 9 4" xfId="43257"/>
    <cellStyle name="Output 2 3 7" xfId="43258"/>
    <cellStyle name="Output 2 3 7 10" xfId="43259"/>
    <cellStyle name="Output 2 3 7 10 2" xfId="43260"/>
    <cellStyle name="Output 2 3 7 10 2 2" xfId="43261"/>
    <cellStyle name="Output 2 3 7 10 3" xfId="43262"/>
    <cellStyle name="Output 2 3 7 10 4" xfId="43263"/>
    <cellStyle name="Output 2 3 7 11" xfId="43264"/>
    <cellStyle name="Output 2 3 7 11 2" xfId="43265"/>
    <cellStyle name="Output 2 3 7 12" xfId="43266"/>
    <cellStyle name="Output 2 3 7 12 2" xfId="43267"/>
    <cellStyle name="Output 2 3 7 13" xfId="43268"/>
    <cellStyle name="Output 2 3 7 14" xfId="43269"/>
    <cellStyle name="Output 2 3 7 2" xfId="43270"/>
    <cellStyle name="Output 2 3 7 2 2" xfId="43271"/>
    <cellStyle name="Output 2 3 7 2 2 2" xfId="43272"/>
    <cellStyle name="Output 2 3 7 2 3" xfId="43273"/>
    <cellStyle name="Output 2 3 7 2 3 2" xfId="43274"/>
    <cellStyle name="Output 2 3 7 2 4" xfId="43275"/>
    <cellStyle name="Output 2 3 7 2 5" xfId="43276"/>
    <cellStyle name="Output 2 3 7 3" xfId="43277"/>
    <cellStyle name="Output 2 3 7 3 2" xfId="43278"/>
    <cellStyle name="Output 2 3 7 3 2 2" xfId="43279"/>
    <cellStyle name="Output 2 3 7 3 3" xfId="43280"/>
    <cellStyle name="Output 2 3 7 3 4" xfId="43281"/>
    <cellStyle name="Output 2 3 7 4" xfId="43282"/>
    <cellStyle name="Output 2 3 7 4 2" xfId="43283"/>
    <cellStyle name="Output 2 3 7 4 2 2" xfId="43284"/>
    <cellStyle name="Output 2 3 7 4 3" xfId="43285"/>
    <cellStyle name="Output 2 3 7 4 4" xfId="43286"/>
    <cellStyle name="Output 2 3 7 5" xfId="43287"/>
    <cellStyle name="Output 2 3 7 5 2" xfId="43288"/>
    <cellStyle name="Output 2 3 7 5 2 2" xfId="43289"/>
    <cellStyle name="Output 2 3 7 5 3" xfId="43290"/>
    <cellStyle name="Output 2 3 7 5 4" xfId="43291"/>
    <cellStyle name="Output 2 3 7 6" xfId="43292"/>
    <cellStyle name="Output 2 3 7 6 2" xfId="43293"/>
    <cellStyle name="Output 2 3 7 6 2 2" xfId="43294"/>
    <cellStyle name="Output 2 3 7 6 3" xfId="43295"/>
    <cellStyle name="Output 2 3 7 6 4" xfId="43296"/>
    <cellStyle name="Output 2 3 7 7" xfId="43297"/>
    <cellStyle name="Output 2 3 7 7 2" xfId="43298"/>
    <cellStyle name="Output 2 3 7 7 2 2" xfId="43299"/>
    <cellStyle name="Output 2 3 7 7 3" xfId="43300"/>
    <cellStyle name="Output 2 3 7 7 4" xfId="43301"/>
    <cellStyle name="Output 2 3 7 8" xfId="43302"/>
    <cellStyle name="Output 2 3 7 8 2" xfId="43303"/>
    <cellStyle name="Output 2 3 7 8 2 2" xfId="43304"/>
    <cellStyle name="Output 2 3 7 8 3" xfId="43305"/>
    <cellStyle name="Output 2 3 7 8 4" xfId="43306"/>
    <cellStyle name="Output 2 3 7 9" xfId="43307"/>
    <cellStyle name="Output 2 3 7 9 2" xfId="43308"/>
    <cellStyle name="Output 2 3 7 9 2 2" xfId="43309"/>
    <cellStyle name="Output 2 3 7 9 3" xfId="43310"/>
    <cellStyle name="Output 2 3 7 9 4" xfId="43311"/>
    <cellStyle name="Output 2 3 8" xfId="43312"/>
    <cellStyle name="Output 2 3 8 10" xfId="43313"/>
    <cellStyle name="Output 2 3 8 10 2" xfId="43314"/>
    <cellStyle name="Output 2 3 8 11" xfId="43315"/>
    <cellStyle name="Output 2 3 8 11 2" xfId="43316"/>
    <cellStyle name="Output 2 3 8 12" xfId="43317"/>
    <cellStyle name="Output 2 3 8 13" xfId="43318"/>
    <cellStyle name="Output 2 3 8 2" xfId="43319"/>
    <cellStyle name="Output 2 3 8 2 2" xfId="43320"/>
    <cellStyle name="Output 2 3 8 2 2 2" xfId="43321"/>
    <cellStyle name="Output 2 3 8 2 3" xfId="43322"/>
    <cellStyle name="Output 2 3 8 2 4" xfId="43323"/>
    <cellStyle name="Output 2 3 8 3" xfId="43324"/>
    <cellStyle name="Output 2 3 8 3 2" xfId="43325"/>
    <cellStyle name="Output 2 3 8 3 2 2" xfId="43326"/>
    <cellStyle name="Output 2 3 8 3 3" xfId="43327"/>
    <cellStyle name="Output 2 3 8 3 4" xfId="43328"/>
    <cellStyle name="Output 2 3 8 4" xfId="43329"/>
    <cellStyle name="Output 2 3 8 4 2" xfId="43330"/>
    <cellStyle name="Output 2 3 8 4 2 2" xfId="43331"/>
    <cellStyle name="Output 2 3 8 4 3" xfId="43332"/>
    <cellStyle name="Output 2 3 8 4 4" xfId="43333"/>
    <cellStyle name="Output 2 3 8 5" xfId="43334"/>
    <cellStyle name="Output 2 3 8 5 2" xfId="43335"/>
    <cellStyle name="Output 2 3 8 5 2 2" xfId="43336"/>
    <cellStyle name="Output 2 3 8 5 3" xfId="43337"/>
    <cellStyle name="Output 2 3 8 5 4" xfId="43338"/>
    <cellStyle name="Output 2 3 8 6" xfId="43339"/>
    <cellStyle name="Output 2 3 8 6 2" xfId="43340"/>
    <cellStyle name="Output 2 3 8 6 2 2" xfId="43341"/>
    <cellStyle name="Output 2 3 8 6 3" xfId="43342"/>
    <cellStyle name="Output 2 3 8 6 4" xfId="43343"/>
    <cellStyle name="Output 2 3 8 7" xfId="43344"/>
    <cellStyle name="Output 2 3 8 7 2" xfId="43345"/>
    <cellStyle name="Output 2 3 8 7 2 2" xfId="43346"/>
    <cellStyle name="Output 2 3 8 7 3" xfId="43347"/>
    <cellStyle name="Output 2 3 8 7 4" xfId="43348"/>
    <cellStyle name="Output 2 3 8 8" xfId="43349"/>
    <cellStyle name="Output 2 3 8 8 2" xfId="43350"/>
    <cellStyle name="Output 2 3 8 8 2 2" xfId="43351"/>
    <cellStyle name="Output 2 3 8 8 3" xfId="43352"/>
    <cellStyle name="Output 2 3 8 8 4" xfId="43353"/>
    <cellStyle name="Output 2 3 8 9" xfId="43354"/>
    <cellStyle name="Output 2 3 8 9 2" xfId="43355"/>
    <cellStyle name="Output 2 3 8 9 2 2" xfId="43356"/>
    <cellStyle name="Output 2 3 8 9 3" xfId="43357"/>
    <cellStyle name="Output 2 3 8 9 4" xfId="43358"/>
    <cellStyle name="Output 2 3 9" xfId="43359"/>
    <cellStyle name="Output 2 3 9 2" xfId="43360"/>
    <cellStyle name="Output 2 3 9 2 2" xfId="43361"/>
    <cellStyle name="Output 2 3 9 3" xfId="43362"/>
    <cellStyle name="Output 2 3 9 4" xfId="43363"/>
    <cellStyle name="Output 2 4" xfId="43364"/>
    <cellStyle name="Output 2 4 10" xfId="43365"/>
    <cellStyle name="Output 2 4 10 2" xfId="43366"/>
    <cellStyle name="Output 2 4 10 2 2" xfId="43367"/>
    <cellStyle name="Output 2 4 10 3" xfId="43368"/>
    <cellStyle name="Output 2 4 10 4" xfId="43369"/>
    <cellStyle name="Output 2 4 11" xfId="43370"/>
    <cellStyle name="Output 2 4 11 2" xfId="43371"/>
    <cellStyle name="Output 2 4 11 2 2" xfId="43372"/>
    <cellStyle name="Output 2 4 11 3" xfId="43373"/>
    <cellStyle name="Output 2 4 11 4" xfId="43374"/>
    <cellStyle name="Output 2 4 12" xfId="43375"/>
    <cellStyle name="Output 2 4 12 2" xfId="43376"/>
    <cellStyle name="Output 2 4 12 2 2" xfId="43377"/>
    <cellStyle name="Output 2 4 12 3" xfId="43378"/>
    <cellStyle name="Output 2 4 12 4" xfId="43379"/>
    <cellStyle name="Output 2 4 13" xfId="43380"/>
    <cellStyle name="Output 2 4 13 2" xfId="43381"/>
    <cellStyle name="Output 2 4 13 2 2" xfId="43382"/>
    <cellStyle name="Output 2 4 13 3" xfId="43383"/>
    <cellStyle name="Output 2 4 13 4" xfId="43384"/>
    <cellStyle name="Output 2 4 14" xfId="43385"/>
    <cellStyle name="Output 2 4 14 2" xfId="43386"/>
    <cellStyle name="Output 2 4 14 2 2" xfId="43387"/>
    <cellStyle name="Output 2 4 14 3" xfId="43388"/>
    <cellStyle name="Output 2 4 14 4" xfId="43389"/>
    <cellStyle name="Output 2 4 15" xfId="43390"/>
    <cellStyle name="Output 2 4 15 2" xfId="43391"/>
    <cellStyle name="Output 2 4 15 2 2" xfId="43392"/>
    <cellStyle name="Output 2 4 15 3" xfId="43393"/>
    <cellStyle name="Output 2 4 15 4" xfId="43394"/>
    <cellStyle name="Output 2 4 16" xfId="43395"/>
    <cellStyle name="Output 2 4 16 2" xfId="43396"/>
    <cellStyle name="Output 2 4 16 2 2" xfId="43397"/>
    <cellStyle name="Output 2 4 16 3" xfId="43398"/>
    <cellStyle name="Output 2 4 16 4" xfId="43399"/>
    <cellStyle name="Output 2 4 17" xfId="43400"/>
    <cellStyle name="Output 2 4 17 2" xfId="43401"/>
    <cellStyle name="Output 2 4 17 2 2" xfId="43402"/>
    <cellStyle name="Output 2 4 17 3" xfId="43403"/>
    <cellStyle name="Output 2 4 17 4" xfId="43404"/>
    <cellStyle name="Output 2 4 18" xfId="43405"/>
    <cellStyle name="Output 2 4 19" xfId="43406"/>
    <cellStyle name="Output 2 4 2" xfId="43407"/>
    <cellStyle name="Output 2 4 2 10" xfId="43408"/>
    <cellStyle name="Output 2 4 2 10 2" xfId="43409"/>
    <cellStyle name="Output 2 4 2 10 2 2" xfId="43410"/>
    <cellStyle name="Output 2 4 2 10 3" xfId="43411"/>
    <cellStyle name="Output 2 4 2 10 4" xfId="43412"/>
    <cellStyle name="Output 2 4 2 11" xfId="43413"/>
    <cellStyle name="Output 2 4 2 11 2" xfId="43414"/>
    <cellStyle name="Output 2 4 2 11 2 2" xfId="43415"/>
    <cellStyle name="Output 2 4 2 11 3" xfId="43416"/>
    <cellStyle name="Output 2 4 2 11 4" xfId="43417"/>
    <cellStyle name="Output 2 4 2 12" xfId="43418"/>
    <cellStyle name="Output 2 4 2 12 2" xfId="43419"/>
    <cellStyle name="Output 2 4 2 12 2 2" xfId="43420"/>
    <cellStyle name="Output 2 4 2 12 3" xfId="43421"/>
    <cellStyle name="Output 2 4 2 12 4" xfId="43422"/>
    <cellStyle name="Output 2 4 2 13" xfId="43423"/>
    <cellStyle name="Output 2 4 2 13 2" xfId="43424"/>
    <cellStyle name="Output 2 4 2 13 2 2" xfId="43425"/>
    <cellStyle name="Output 2 4 2 13 3" xfId="43426"/>
    <cellStyle name="Output 2 4 2 13 4" xfId="43427"/>
    <cellStyle name="Output 2 4 2 14" xfId="43428"/>
    <cellStyle name="Output 2 4 2 14 2" xfId="43429"/>
    <cellStyle name="Output 2 4 2 14 2 2" xfId="43430"/>
    <cellStyle name="Output 2 4 2 14 3" xfId="43431"/>
    <cellStyle name="Output 2 4 2 14 4" xfId="43432"/>
    <cellStyle name="Output 2 4 2 15" xfId="43433"/>
    <cellStyle name="Output 2 4 2 15 2" xfId="43434"/>
    <cellStyle name="Output 2 4 2 15 2 2" xfId="43435"/>
    <cellStyle name="Output 2 4 2 15 3" xfId="43436"/>
    <cellStyle name="Output 2 4 2 15 4" xfId="43437"/>
    <cellStyle name="Output 2 4 2 16" xfId="43438"/>
    <cellStyle name="Output 2 4 2 17" xfId="43439"/>
    <cellStyle name="Output 2 4 2 2" xfId="43440"/>
    <cellStyle name="Output 2 4 2 2 10" xfId="43441"/>
    <cellStyle name="Output 2 4 2 2 10 2" xfId="43442"/>
    <cellStyle name="Output 2 4 2 2 10 2 2" xfId="43443"/>
    <cellStyle name="Output 2 4 2 2 10 3" xfId="43444"/>
    <cellStyle name="Output 2 4 2 2 10 4" xfId="43445"/>
    <cellStyle name="Output 2 4 2 2 11" xfId="43446"/>
    <cellStyle name="Output 2 4 2 2 11 2" xfId="43447"/>
    <cellStyle name="Output 2 4 2 2 11 2 2" xfId="43448"/>
    <cellStyle name="Output 2 4 2 2 11 3" xfId="43449"/>
    <cellStyle name="Output 2 4 2 2 11 4" xfId="43450"/>
    <cellStyle name="Output 2 4 2 2 12" xfId="43451"/>
    <cellStyle name="Output 2 4 2 2 12 2" xfId="43452"/>
    <cellStyle name="Output 2 4 2 2 12 2 2" xfId="43453"/>
    <cellStyle name="Output 2 4 2 2 12 3" xfId="43454"/>
    <cellStyle name="Output 2 4 2 2 12 4" xfId="43455"/>
    <cellStyle name="Output 2 4 2 2 13" xfId="43456"/>
    <cellStyle name="Output 2 4 2 2 13 2" xfId="43457"/>
    <cellStyle name="Output 2 4 2 2 13 2 2" xfId="43458"/>
    <cellStyle name="Output 2 4 2 2 13 3" xfId="43459"/>
    <cellStyle name="Output 2 4 2 2 13 4" xfId="43460"/>
    <cellStyle name="Output 2 4 2 2 14" xfId="43461"/>
    <cellStyle name="Output 2 4 2 2 14 2" xfId="43462"/>
    <cellStyle name="Output 2 4 2 2 15" xfId="43463"/>
    <cellStyle name="Output 2 4 2 2 15 2" xfId="43464"/>
    <cellStyle name="Output 2 4 2 2 16" xfId="43465"/>
    <cellStyle name="Output 2 4 2 2 17" xfId="43466"/>
    <cellStyle name="Output 2 4 2 2 2" xfId="43467"/>
    <cellStyle name="Output 2 4 2 2 2 10" xfId="43468"/>
    <cellStyle name="Output 2 4 2 2 2 10 2" xfId="43469"/>
    <cellStyle name="Output 2 4 2 2 2 10 2 2" xfId="43470"/>
    <cellStyle name="Output 2 4 2 2 2 10 3" xfId="43471"/>
    <cellStyle name="Output 2 4 2 2 2 10 4" xfId="43472"/>
    <cellStyle name="Output 2 4 2 2 2 11" xfId="43473"/>
    <cellStyle name="Output 2 4 2 2 2 12" xfId="43474"/>
    <cellStyle name="Output 2 4 2 2 2 2" xfId="43475"/>
    <cellStyle name="Output 2 4 2 2 2 2 2" xfId="43476"/>
    <cellStyle name="Output 2 4 2 2 2 2 2 2" xfId="43477"/>
    <cellStyle name="Output 2 4 2 2 2 2 3" xfId="43478"/>
    <cellStyle name="Output 2 4 2 2 2 2 3 2" xfId="43479"/>
    <cellStyle name="Output 2 4 2 2 2 2 4" xfId="43480"/>
    <cellStyle name="Output 2 4 2 2 2 2 5" xfId="43481"/>
    <cellStyle name="Output 2 4 2 2 2 3" xfId="43482"/>
    <cellStyle name="Output 2 4 2 2 2 3 2" xfId="43483"/>
    <cellStyle name="Output 2 4 2 2 2 3 2 2" xfId="43484"/>
    <cellStyle name="Output 2 4 2 2 2 3 3" xfId="43485"/>
    <cellStyle name="Output 2 4 2 2 2 3 4" xfId="43486"/>
    <cellStyle name="Output 2 4 2 2 2 4" xfId="43487"/>
    <cellStyle name="Output 2 4 2 2 2 4 2" xfId="43488"/>
    <cellStyle name="Output 2 4 2 2 2 4 2 2" xfId="43489"/>
    <cellStyle name="Output 2 4 2 2 2 4 3" xfId="43490"/>
    <cellStyle name="Output 2 4 2 2 2 4 4" xfId="43491"/>
    <cellStyle name="Output 2 4 2 2 2 5" xfId="43492"/>
    <cellStyle name="Output 2 4 2 2 2 5 2" xfId="43493"/>
    <cellStyle name="Output 2 4 2 2 2 5 2 2" xfId="43494"/>
    <cellStyle name="Output 2 4 2 2 2 5 3" xfId="43495"/>
    <cellStyle name="Output 2 4 2 2 2 5 4" xfId="43496"/>
    <cellStyle name="Output 2 4 2 2 2 6" xfId="43497"/>
    <cellStyle name="Output 2 4 2 2 2 6 2" xfId="43498"/>
    <cellStyle name="Output 2 4 2 2 2 6 2 2" xfId="43499"/>
    <cellStyle name="Output 2 4 2 2 2 6 3" xfId="43500"/>
    <cellStyle name="Output 2 4 2 2 2 6 4" xfId="43501"/>
    <cellStyle name="Output 2 4 2 2 2 7" xfId="43502"/>
    <cellStyle name="Output 2 4 2 2 2 7 2" xfId="43503"/>
    <cellStyle name="Output 2 4 2 2 2 7 2 2" xfId="43504"/>
    <cellStyle name="Output 2 4 2 2 2 7 3" xfId="43505"/>
    <cellStyle name="Output 2 4 2 2 2 7 4" xfId="43506"/>
    <cellStyle name="Output 2 4 2 2 2 8" xfId="43507"/>
    <cellStyle name="Output 2 4 2 2 2 8 2" xfId="43508"/>
    <cellStyle name="Output 2 4 2 2 2 8 2 2" xfId="43509"/>
    <cellStyle name="Output 2 4 2 2 2 8 3" xfId="43510"/>
    <cellStyle name="Output 2 4 2 2 2 8 4" xfId="43511"/>
    <cellStyle name="Output 2 4 2 2 2 9" xfId="43512"/>
    <cellStyle name="Output 2 4 2 2 2 9 2" xfId="43513"/>
    <cellStyle name="Output 2 4 2 2 2 9 2 2" xfId="43514"/>
    <cellStyle name="Output 2 4 2 2 2 9 3" xfId="43515"/>
    <cellStyle name="Output 2 4 2 2 2 9 4" xfId="43516"/>
    <cellStyle name="Output 2 4 2 2 3" xfId="43517"/>
    <cellStyle name="Output 2 4 2 2 3 10" xfId="43518"/>
    <cellStyle name="Output 2 4 2 2 3 10 2" xfId="43519"/>
    <cellStyle name="Output 2 4 2 2 3 10 2 2" xfId="43520"/>
    <cellStyle name="Output 2 4 2 2 3 10 3" xfId="43521"/>
    <cellStyle name="Output 2 4 2 2 3 10 4" xfId="43522"/>
    <cellStyle name="Output 2 4 2 2 3 11" xfId="43523"/>
    <cellStyle name="Output 2 4 2 2 3 11 2" xfId="43524"/>
    <cellStyle name="Output 2 4 2 2 3 12" xfId="43525"/>
    <cellStyle name="Output 2 4 2 2 3 12 2" xfId="43526"/>
    <cellStyle name="Output 2 4 2 2 3 13" xfId="43527"/>
    <cellStyle name="Output 2 4 2 2 3 14" xfId="43528"/>
    <cellStyle name="Output 2 4 2 2 3 2" xfId="43529"/>
    <cellStyle name="Output 2 4 2 2 3 2 2" xfId="43530"/>
    <cellStyle name="Output 2 4 2 2 3 2 2 2" xfId="43531"/>
    <cellStyle name="Output 2 4 2 2 3 2 3" xfId="43532"/>
    <cellStyle name="Output 2 4 2 2 3 2 3 2" xfId="43533"/>
    <cellStyle name="Output 2 4 2 2 3 2 4" xfId="43534"/>
    <cellStyle name="Output 2 4 2 2 3 2 5" xfId="43535"/>
    <cellStyle name="Output 2 4 2 2 3 3" xfId="43536"/>
    <cellStyle name="Output 2 4 2 2 3 3 2" xfId="43537"/>
    <cellStyle name="Output 2 4 2 2 3 3 2 2" xfId="43538"/>
    <cellStyle name="Output 2 4 2 2 3 3 3" xfId="43539"/>
    <cellStyle name="Output 2 4 2 2 3 3 4" xfId="43540"/>
    <cellStyle name="Output 2 4 2 2 3 4" xfId="43541"/>
    <cellStyle name="Output 2 4 2 2 3 4 2" xfId="43542"/>
    <cellStyle name="Output 2 4 2 2 3 4 2 2" xfId="43543"/>
    <cellStyle name="Output 2 4 2 2 3 4 3" xfId="43544"/>
    <cellStyle name="Output 2 4 2 2 3 4 4" xfId="43545"/>
    <cellStyle name="Output 2 4 2 2 3 5" xfId="43546"/>
    <cellStyle name="Output 2 4 2 2 3 5 2" xfId="43547"/>
    <cellStyle name="Output 2 4 2 2 3 5 2 2" xfId="43548"/>
    <cellStyle name="Output 2 4 2 2 3 5 3" xfId="43549"/>
    <cellStyle name="Output 2 4 2 2 3 5 4" xfId="43550"/>
    <cellStyle name="Output 2 4 2 2 3 6" xfId="43551"/>
    <cellStyle name="Output 2 4 2 2 3 6 2" xfId="43552"/>
    <cellStyle name="Output 2 4 2 2 3 6 2 2" xfId="43553"/>
    <cellStyle name="Output 2 4 2 2 3 6 3" xfId="43554"/>
    <cellStyle name="Output 2 4 2 2 3 6 4" xfId="43555"/>
    <cellStyle name="Output 2 4 2 2 3 7" xfId="43556"/>
    <cellStyle name="Output 2 4 2 2 3 7 2" xfId="43557"/>
    <cellStyle name="Output 2 4 2 2 3 7 2 2" xfId="43558"/>
    <cellStyle name="Output 2 4 2 2 3 7 3" xfId="43559"/>
    <cellStyle name="Output 2 4 2 2 3 7 4" xfId="43560"/>
    <cellStyle name="Output 2 4 2 2 3 8" xfId="43561"/>
    <cellStyle name="Output 2 4 2 2 3 8 2" xfId="43562"/>
    <cellStyle name="Output 2 4 2 2 3 8 2 2" xfId="43563"/>
    <cellStyle name="Output 2 4 2 2 3 8 3" xfId="43564"/>
    <cellStyle name="Output 2 4 2 2 3 8 4" xfId="43565"/>
    <cellStyle name="Output 2 4 2 2 3 9" xfId="43566"/>
    <cellStyle name="Output 2 4 2 2 3 9 2" xfId="43567"/>
    <cellStyle name="Output 2 4 2 2 3 9 2 2" xfId="43568"/>
    <cellStyle name="Output 2 4 2 2 3 9 3" xfId="43569"/>
    <cellStyle name="Output 2 4 2 2 3 9 4" xfId="43570"/>
    <cellStyle name="Output 2 4 2 2 4" xfId="43571"/>
    <cellStyle name="Output 2 4 2 2 4 10" xfId="43572"/>
    <cellStyle name="Output 2 4 2 2 4 10 2" xfId="43573"/>
    <cellStyle name="Output 2 4 2 2 4 11" xfId="43574"/>
    <cellStyle name="Output 2 4 2 2 4 11 2" xfId="43575"/>
    <cellStyle name="Output 2 4 2 2 4 12" xfId="43576"/>
    <cellStyle name="Output 2 4 2 2 4 13" xfId="43577"/>
    <cellStyle name="Output 2 4 2 2 4 2" xfId="43578"/>
    <cellStyle name="Output 2 4 2 2 4 2 2" xfId="43579"/>
    <cellStyle name="Output 2 4 2 2 4 2 2 2" xfId="43580"/>
    <cellStyle name="Output 2 4 2 2 4 2 3" xfId="43581"/>
    <cellStyle name="Output 2 4 2 2 4 2 4" xfId="43582"/>
    <cellStyle name="Output 2 4 2 2 4 3" xfId="43583"/>
    <cellStyle name="Output 2 4 2 2 4 3 2" xfId="43584"/>
    <cellStyle name="Output 2 4 2 2 4 3 2 2" xfId="43585"/>
    <cellStyle name="Output 2 4 2 2 4 3 3" xfId="43586"/>
    <cellStyle name="Output 2 4 2 2 4 3 4" xfId="43587"/>
    <cellStyle name="Output 2 4 2 2 4 4" xfId="43588"/>
    <cellStyle name="Output 2 4 2 2 4 4 2" xfId="43589"/>
    <cellStyle name="Output 2 4 2 2 4 4 2 2" xfId="43590"/>
    <cellStyle name="Output 2 4 2 2 4 4 3" xfId="43591"/>
    <cellStyle name="Output 2 4 2 2 4 4 4" xfId="43592"/>
    <cellStyle name="Output 2 4 2 2 4 5" xfId="43593"/>
    <cellStyle name="Output 2 4 2 2 4 5 2" xfId="43594"/>
    <cellStyle name="Output 2 4 2 2 4 5 2 2" xfId="43595"/>
    <cellStyle name="Output 2 4 2 2 4 5 3" xfId="43596"/>
    <cellStyle name="Output 2 4 2 2 4 5 4" xfId="43597"/>
    <cellStyle name="Output 2 4 2 2 4 6" xfId="43598"/>
    <cellStyle name="Output 2 4 2 2 4 6 2" xfId="43599"/>
    <cellStyle name="Output 2 4 2 2 4 6 2 2" xfId="43600"/>
    <cellStyle name="Output 2 4 2 2 4 6 3" xfId="43601"/>
    <cellStyle name="Output 2 4 2 2 4 6 4" xfId="43602"/>
    <cellStyle name="Output 2 4 2 2 4 7" xfId="43603"/>
    <cellStyle name="Output 2 4 2 2 4 7 2" xfId="43604"/>
    <cellStyle name="Output 2 4 2 2 4 7 2 2" xfId="43605"/>
    <cellStyle name="Output 2 4 2 2 4 7 3" xfId="43606"/>
    <cellStyle name="Output 2 4 2 2 4 7 4" xfId="43607"/>
    <cellStyle name="Output 2 4 2 2 4 8" xfId="43608"/>
    <cellStyle name="Output 2 4 2 2 4 8 2" xfId="43609"/>
    <cellStyle name="Output 2 4 2 2 4 8 2 2" xfId="43610"/>
    <cellStyle name="Output 2 4 2 2 4 8 3" xfId="43611"/>
    <cellStyle name="Output 2 4 2 2 4 8 4" xfId="43612"/>
    <cellStyle name="Output 2 4 2 2 4 9" xfId="43613"/>
    <cellStyle name="Output 2 4 2 2 4 9 2" xfId="43614"/>
    <cellStyle name="Output 2 4 2 2 4 9 2 2" xfId="43615"/>
    <cellStyle name="Output 2 4 2 2 4 9 3" xfId="43616"/>
    <cellStyle name="Output 2 4 2 2 4 9 4" xfId="43617"/>
    <cellStyle name="Output 2 4 2 2 5" xfId="43618"/>
    <cellStyle name="Output 2 4 2 2 5 2" xfId="43619"/>
    <cellStyle name="Output 2 4 2 2 5 2 2" xfId="43620"/>
    <cellStyle name="Output 2 4 2 2 5 3" xfId="43621"/>
    <cellStyle name="Output 2 4 2 2 5 4" xfId="43622"/>
    <cellStyle name="Output 2 4 2 2 6" xfId="43623"/>
    <cellStyle name="Output 2 4 2 2 6 2" xfId="43624"/>
    <cellStyle name="Output 2 4 2 2 6 2 2" xfId="43625"/>
    <cellStyle name="Output 2 4 2 2 6 3" xfId="43626"/>
    <cellStyle name="Output 2 4 2 2 6 4" xfId="43627"/>
    <cellStyle name="Output 2 4 2 2 7" xfId="43628"/>
    <cellStyle name="Output 2 4 2 2 7 2" xfId="43629"/>
    <cellStyle name="Output 2 4 2 2 7 2 2" xfId="43630"/>
    <cellStyle name="Output 2 4 2 2 7 3" xfId="43631"/>
    <cellStyle name="Output 2 4 2 2 7 4" xfId="43632"/>
    <cellStyle name="Output 2 4 2 2 8" xfId="43633"/>
    <cellStyle name="Output 2 4 2 2 8 2" xfId="43634"/>
    <cellStyle name="Output 2 4 2 2 8 2 2" xfId="43635"/>
    <cellStyle name="Output 2 4 2 2 8 3" xfId="43636"/>
    <cellStyle name="Output 2 4 2 2 8 4" xfId="43637"/>
    <cellStyle name="Output 2 4 2 2 9" xfId="43638"/>
    <cellStyle name="Output 2 4 2 2 9 2" xfId="43639"/>
    <cellStyle name="Output 2 4 2 2 9 2 2" xfId="43640"/>
    <cellStyle name="Output 2 4 2 2 9 3" xfId="43641"/>
    <cellStyle name="Output 2 4 2 2 9 4" xfId="43642"/>
    <cellStyle name="Output 2 4 2 3" xfId="43643"/>
    <cellStyle name="Output 2 4 2 3 10" xfId="43644"/>
    <cellStyle name="Output 2 4 2 3 10 2" xfId="43645"/>
    <cellStyle name="Output 2 4 2 3 10 2 2" xfId="43646"/>
    <cellStyle name="Output 2 4 2 3 10 3" xfId="43647"/>
    <cellStyle name="Output 2 4 2 3 10 4" xfId="43648"/>
    <cellStyle name="Output 2 4 2 3 11" xfId="43649"/>
    <cellStyle name="Output 2 4 2 3 11 2" xfId="43650"/>
    <cellStyle name="Output 2 4 2 3 11 2 2" xfId="43651"/>
    <cellStyle name="Output 2 4 2 3 11 3" xfId="43652"/>
    <cellStyle name="Output 2 4 2 3 11 4" xfId="43653"/>
    <cellStyle name="Output 2 4 2 3 12" xfId="43654"/>
    <cellStyle name="Output 2 4 2 3 12 2" xfId="43655"/>
    <cellStyle name="Output 2 4 2 3 12 2 2" xfId="43656"/>
    <cellStyle name="Output 2 4 2 3 12 3" xfId="43657"/>
    <cellStyle name="Output 2 4 2 3 12 4" xfId="43658"/>
    <cellStyle name="Output 2 4 2 3 13" xfId="43659"/>
    <cellStyle name="Output 2 4 2 3 13 2" xfId="43660"/>
    <cellStyle name="Output 2 4 2 3 13 2 2" xfId="43661"/>
    <cellStyle name="Output 2 4 2 3 13 3" xfId="43662"/>
    <cellStyle name="Output 2 4 2 3 13 4" xfId="43663"/>
    <cellStyle name="Output 2 4 2 3 14" xfId="43664"/>
    <cellStyle name="Output 2 4 2 3 14 2" xfId="43665"/>
    <cellStyle name="Output 2 4 2 3 15" xfId="43666"/>
    <cellStyle name="Output 2 4 2 3 15 2" xfId="43667"/>
    <cellStyle name="Output 2 4 2 3 16" xfId="43668"/>
    <cellStyle name="Output 2 4 2 3 17" xfId="43669"/>
    <cellStyle name="Output 2 4 2 3 2" xfId="43670"/>
    <cellStyle name="Output 2 4 2 3 2 10" xfId="43671"/>
    <cellStyle name="Output 2 4 2 3 2 10 2" xfId="43672"/>
    <cellStyle name="Output 2 4 2 3 2 10 2 2" xfId="43673"/>
    <cellStyle name="Output 2 4 2 3 2 10 3" xfId="43674"/>
    <cellStyle name="Output 2 4 2 3 2 10 4" xfId="43675"/>
    <cellStyle name="Output 2 4 2 3 2 11" xfId="43676"/>
    <cellStyle name="Output 2 4 2 3 2 12" xfId="43677"/>
    <cellStyle name="Output 2 4 2 3 2 2" xfId="43678"/>
    <cellStyle name="Output 2 4 2 3 2 2 2" xfId="43679"/>
    <cellStyle name="Output 2 4 2 3 2 2 2 2" xfId="43680"/>
    <cellStyle name="Output 2 4 2 3 2 2 3" xfId="43681"/>
    <cellStyle name="Output 2 4 2 3 2 2 3 2" xfId="43682"/>
    <cellStyle name="Output 2 4 2 3 2 2 4" xfId="43683"/>
    <cellStyle name="Output 2 4 2 3 2 2 5" xfId="43684"/>
    <cellStyle name="Output 2 4 2 3 2 3" xfId="43685"/>
    <cellStyle name="Output 2 4 2 3 2 3 2" xfId="43686"/>
    <cellStyle name="Output 2 4 2 3 2 3 2 2" xfId="43687"/>
    <cellStyle name="Output 2 4 2 3 2 3 3" xfId="43688"/>
    <cellStyle name="Output 2 4 2 3 2 3 4" xfId="43689"/>
    <cellStyle name="Output 2 4 2 3 2 4" xfId="43690"/>
    <cellStyle name="Output 2 4 2 3 2 4 2" xfId="43691"/>
    <cellStyle name="Output 2 4 2 3 2 4 2 2" xfId="43692"/>
    <cellStyle name="Output 2 4 2 3 2 4 3" xfId="43693"/>
    <cellStyle name="Output 2 4 2 3 2 4 4" xfId="43694"/>
    <cellStyle name="Output 2 4 2 3 2 5" xfId="43695"/>
    <cellStyle name="Output 2 4 2 3 2 5 2" xfId="43696"/>
    <cellStyle name="Output 2 4 2 3 2 5 2 2" xfId="43697"/>
    <cellStyle name="Output 2 4 2 3 2 5 3" xfId="43698"/>
    <cellStyle name="Output 2 4 2 3 2 5 4" xfId="43699"/>
    <cellStyle name="Output 2 4 2 3 2 6" xfId="43700"/>
    <cellStyle name="Output 2 4 2 3 2 6 2" xfId="43701"/>
    <cellStyle name="Output 2 4 2 3 2 6 2 2" xfId="43702"/>
    <cellStyle name="Output 2 4 2 3 2 6 3" xfId="43703"/>
    <cellStyle name="Output 2 4 2 3 2 6 4" xfId="43704"/>
    <cellStyle name="Output 2 4 2 3 2 7" xfId="43705"/>
    <cellStyle name="Output 2 4 2 3 2 7 2" xfId="43706"/>
    <cellStyle name="Output 2 4 2 3 2 7 2 2" xfId="43707"/>
    <cellStyle name="Output 2 4 2 3 2 7 3" xfId="43708"/>
    <cellStyle name="Output 2 4 2 3 2 7 4" xfId="43709"/>
    <cellStyle name="Output 2 4 2 3 2 8" xfId="43710"/>
    <cellStyle name="Output 2 4 2 3 2 8 2" xfId="43711"/>
    <cellStyle name="Output 2 4 2 3 2 8 2 2" xfId="43712"/>
    <cellStyle name="Output 2 4 2 3 2 8 3" xfId="43713"/>
    <cellStyle name="Output 2 4 2 3 2 8 4" xfId="43714"/>
    <cellStyle name="Output 2 4 2 3 2 9" xfId="43715"/>
    <cellStyle name="Output 2 4 2 3 2 9 2" xfId="43716"/>
    <cellStyle name="Output 2 4 2 3 2 9 2 2" xfId="43717"/>
    <cellStyle name="Output 2 4 2 3 2 9 3" xfId="43718"/>
    <cellStyle name="Output 2 4 2 3 2 9 4" xfId="43719"/>
    <cellStyle name="Output 2 4 2 3 3" xfId="43720"/>
    <cellStyle name="Output 2 4 2 3 3 10" xfId="43721"/>
    <cellStyle name="Output 2 4 2 3 3 10 2" xfId="43722"/>
    <cellStyle name="Output 2 4 2 3 3 10 2 2" xfId="43723"/>
    <cellStyle name="Output 2 4 2 3 3 10 3" xfId="43724"/>
    <cellStyle name="Output 2 4 2 3 3 10 4" xfId="43725"/>
    <cellStyle name="Output 2 4 2 3 3 11" xfId="43726"/>
    <cellStyle name="Output 2 4 2 3 3 11 2" xfId="43727"/>
    <cellStyle name="Output 2 4 2 3 3 12" xfId="43728"/>
    <cellStyle name="Output 2 4 2 3 3 12 2" xfId="43729"/>
    <cellStyle name="Output 2 4 2 3 3 13" xfId="43730"/>
    <cellStyle name="Output 2 4 2 3 3 14" xfId="43731"/>
    <cellStyle name="Output 2 4 2 3 3 2" xfId="43732"/>
    <cellStyle name="Output 2 4 2 3 3 2 2" xfId="43733"/>
    <cellStyle name="Output 2 4 2 3 3 2 2 2" xfId="43734"/>
    <cellStyle name="Output 2 4 2 3 3 2 3" xfId="43735"/>
    <cellStyle name="Output 2 4 2 3 3 2 3 2" xfId="43736"/>
    <cellStyle name="Output 2 4 2 3 3 2 4" xfId="43737"/>
    <cellStyle name="Output 2 4 2 3 3 2 5" xfId="43738"/>
    <cellStyle name="Output 2 4 2 3 3 3" xfId="43739"/>
    <cellStyle name="Output 2 4 2 3 3 3 2" xfId="43740"/>
    <cellStyle name="Output 2 4 2 3 3 3 2 2" xfId="43741"/>
    <cellStyle name="Output 2 4 2 3 3 3 3" xfId="43742"/>
    <cellStyle name="Output 2 4 2 3 3 3 4" xfId="43743"/>
    <cellStyle name="Output 2 4 2 3 3 4" xfId="43744"/>
    <cellStyle name="Output 2 4 2 3 3 4 2" xfId="43745"/>
    <cellStyle name="Output 2 4 2 3 3 4 2 2" xfId="43746"/>
    <cellStyle name="Output 2 4 2 3 3 4 3" xfId="43747"/>
    <cellStyle name="Output 2 4 2 3 3 4 4" xfId="43748"/>
    <cellStyle name="Output 2 4 2 3 3 5" xfId="43749"/>
    <cellStyle name="Output 2 4 2 3 3 5 2" xfId="43750"/>
    <cellStyle name="Output 2 4 2 3 3 5 2 2" xfId="43751"/>
    <cellStyle name="Output 2 4 2 3 3 5 3" xfId="43752"/>
    <cellStyle name="Output 2 4 2 3 3 5 4" xfId="43753"/>
    <cellStyle name="Output 2 4 2 3 3 6" xfId="43754"/>
    <cellStyle name="Output 2 4 2 3 3 6 2" xfId="43755"/>
    <cellStyle name="Output 2 4 2 3 3 6 2 2" xfId="43756"/>
    <cellStyle name="Output 2 4 2 3 3 6 3" xfId="43757"/>
    <cellStyle name="Output 2 4 2 3 3 6 4" xfId="43758"/>
    <cellStyle name="Output 2 4 2 3 3 7" xfId="43759"/>
    <cellStyle name="Output 2 4 2 3 3 7 2" xfId="43760"/>
    <cellStyle name="Output 2 4 2 3 3 7 2 2" xfId="43761"/>
    <cellStyle name="Output 2 4 2 3 3 7 3" xfId="43762"/>
    <cellStyle name="Output 2 4 2 3 3 7 4" xfId="43763"/>
    <cellStyle name="Output 2 4 2 3 3 8" xfId="43764"/>
    <cellStyle name="Output 2 4 2 3 3 8 2" xfId="43765"/>
    <cellStyle name="Output 2 4 2 3 3 8 2 2" xfId="43766"/>
    <cellStyle name="Output 2 4 2 3 3 8 3" xfId="43767"/>
    <cellStyle name="Output 2 4 2 3 3 8 4" xfId="43768"/>
    <cellStyle name="Output 2 4 2 3 3 9" xfId="43769"/>
    <cellStyle name="Output 2 4 2 3 3 9 2" xfId="43770"/>
    <cellStyle name="Output 2 4 2 3 3 9 2 2" xfId="43771"/>
    <cellStyle name="Output 2 4 2 3 3 9 3" xfId="43772"/>
    <cellStyle name="Output 2 4 2 3 3 9 4" xfId="43773"/>
    <cellStyle name="Output 2 4 2 3 4" xfId="43774"/>
    <cellStyle name="Output 2 4 2 3 4 10" xfId="43775"/>
    <cellStyle name="Output 2 4 2 3 4 10 2" xfId="43776"/>
    <cellStyle name="Output 2 4 2 3 4 11" xfId="43777"/>
    <cellStyle name="Output 2 4 2 3 4 11 2" xfId="43778"/>
    <cellStyle name="Output 2 4 2 3 4 12" xfId="43779"/>
    <cellStyle name="Output 2 4 2 3 4 13" xfId="43780"/>
    <cellStyle name="Output 2 4 2 3 4 2" xfId="43781"/>
    <cellStyle name="Output 2 4 2 3 4 2 2" xfId="43782"/>
    <cellStyle name="Output 2 4 2 3 4 2 2 2" xfId="43783"/>
    <cellStyle name="Output 2 4 2 3 4 2 3" xfId="43784"/>
    <cellStyle name="Output 2 4 2 3 4 2 4" xfId="43785"/>
    <cellStyle name="Output 2 4 2 3 4 3" xfId="43786"/>
    <cellStyle name="Output 2 4 2 3 4 3 2" xfId="43787"/>
    <cellStyle name="Output 2 4 2 3 4 3 2 2" xfId="43788"/>
    <cellStyle name="Output 2 4 2 3 4 3 3" xfId="43789"/>
    <cellStyle name="Output 2 4 2 3 4 3 4" xfId="43790"/>
    <cellStyle name="Output 2 4 2 3 4 4" xfId="43791"/>
    <cellStyle name="Output 2 4 2 3 4 4 2" xfId="43792"/>
    <cellStyle name="Output 2 4 2 3 4 4 2 2" xfId="43793"/>
    <cellStyle name="Output 2 4 2 3 4 4 3" xfId="43794"/>
    <cellStyle name="Output 2 4 2 3 4 4 4" xfId="43795"/>
    <cellStyle name="Output 2 4 2 3 4 5" xfId="43796"/>
    <cellStyle name="Output 2 4 2 3 4 5 2" xfId="43797"/>
    <cellStyle name="Output 2 4 2 3 4 5 2 2" xfId="43798"/>
    <cellStyle name="Output 2 4 2 3 4 5 3" xfId="43799"/>
    <cellStyle name="Output 2 4 2 3 4 5 4" xfId="43800"/>
    <cellStyle name="Output 2 4 2 3 4 6" xfId="43801"/>
    <cellStyle name="Output 2 4 2 3 4 6 2" xfId="43802"/>
    <cellStyle name="Output 2 4 2 3 4 6 2 2" xfId="43803"/>
    <cellStyle name="Output 2 4 2 3 4 6 3" xfId="43804"/>
    <cellStyle name="Output 2 4 2 3 4 6 4" xfId="43805"/>
    <cellStyle name="Output 2 4 2 3 4 7" xfId="43806"/>
    <cellStyle name="Output 2 4 2 3 4 7 2" xfId="43807"/>
    <cellStyle name="Output 2 4 2 3 4 7 2 2" xfId="43808"/>
    <cellStyle name="Output 2 4 2 3 4 7 3" xfId="43809"/>
    <cellStyle name="Output 2 4 2 3 4 7 4" xfId="43810"/>
    <cellStyle name="Output 2 4 2 3 4 8" xfId="43811"/>
    <cellStyle name="Output 2 4 2 3 4 8 2" xfId="43812"/>
    <cellStyle name="Output 2 4 2 3 4 8 2 2" xfId="43813"/>
    <cellStyle name="Output 2 4 2 3 4 8 3" xfId="43814"/>
    <cellStyle name="Output 2 4 2 3 4 8 4" xfId="43815"/>
    <cellStyle name="Output 2 4 2 3 4 9" xfId="43816"/>
    <cellStyle name="Output 2 4 2 3 4 9 2" xfId="43817"/>
    <cellStyle name="Output 2 4 2 3 4 9 2 2" xfId="43818"/>
    <cellStyle name="Output 2 4 2 3 4 9 3" xfId="43819"/>
    <cellStyle name="Output 2 4 2 3 4 9 4" xfId="43820"/>
    <cellStyle name="Output 2 4 2 3 5" xfId="43821"/>
    <cellStyle name="Output 2 4 2 3 5 2" xfId="43822"/>
    <cellStyle name="Output 2 4 2 3 5 2 2" xfId="43823"/>
    <cellStyle name="Output 2 4 2 3 5 3" xfId="43824"/>
    <cellStyle name="Output 2 4 2 3 5 4" xfId="43825"/>
    <cellStyle name="Output 2 4 2 3 6" xfId="43826"/>
    <cellStyle name="Output 2 4 2 3 6 2" xfId="43827"/>
    <cellStyle name="Output 2 4 2 3 6 2 2" xfId="43828"/>
    <cellStyle name="Output 2 4 2 3 6 3" xfId="43829"/>
    <cellStyle name="Output 2 4 2 3 6 4" xfId="43830"/>
    <cellStyle name="Output 2 4 2 3 7" xfId="43831"/>
    <cellStyle name="Output 2 4 2 3 7 2" xfId="43832"/>
    <cellStyle name="Output 2 4 2 3 7 2 2" xfId="43833"/>
    <cellStyle name="Output 2 4 2 3 7 3" xfId="43834"/>
    <cellStyle name="Output 2 4 2 3 7 4" xfId="43835"/>
    <cellStyle name="Output 2 4 2 3 8" xfId="43836"/>
    <cellStyle name="Output 2 4 2 3 8 2" xfId="43837"/>
    <cellStyle name="Output 2 4 2 3 8 2 2" xfId="43838"/>
    <cellStyle name="Output 2 4 2 3 8 3" xfId="43839"/>
    <cellStyle name="Output 2 4 2 3 8 4" xfId="43840"/>
    <cellStyle name="Output 2 4 2 3 9" xfId="43841"/>
    <cellStyle name="Output 2 4 2 3 9 2" xfId="43842"/>
    <cellStyle name="Output 2 4 2 3 9 2 2" xfId="43843"/>
    <cellStyle name="Output 2 4 2 3 9 3" xfId="43844"/>
    <cellStyle name="Output 2 4 2 3 9 4" xfId="43845"/>
    <cellStyle name="Output 2 4 2 4" xfId="43846"/>
    <cellStyle name="Output 2 4 2 4 10" xfId="43847"/>
    <cellStyle name="Output 2 4 2 4 10 2" xfId="43848"/>
    <cellStyle name="Output 2 4 2 4 10 2 2" xfId="43849"/>
    <cellStyle name="Output 2 4 2 4 10 3" xfId="43850"/>
    <cellStyle name="Output 2 4 2 4 10 4" xfId="43851"/>
    <cellStyle name="Output 2 4 2 4 11" xfId="43852"/>
    <cellStyle name="Output 2 4 2 4 12" xfId="43853"/>
    <cellStyle name="Output 2 4 2 4 2" xfId="43854"/>
    <cellStyle name="Output 2 4 2 4 2 2" xfId="43855"/>
    <cellStyle name="Output 2 4 2 4 2 2 2" xfId="43856"/>
    <cellStyle name="Output 2 4 2 4 2 3" xfId="43857"/>
    <cellStyle name="Output 2 4 2 4 2 3 2" xfId="43858"/>
    <cellStyle name="Output 2 4 2 4 2 4" xfId="43859"/>
    <cellStyle name="Output 2 4 2 4 2 5" xfId="43860"/>
    <cellStyle name="Output 2 4 2 4 3" xfId="43861"/>
    <cellStyle name="Output 2 4 2 4 3 2" xfId="43862"/>
    <cellStyle name="Output 2 4 2 4 3 2 2" xfId="43863"/>
    <cellStyle name="Output 2 4 2 4 3 3" xfId="43864"/>
    <cellStyle name="Output 2 4 2 4 3 4" xfId="43865"/>
    <cellStyle name="Output 2 4 2 4 4" xfId="43866"/>
    <cellStyle name="Output 2 4 2 4 4 2" xfId="43867"/>
    <cellStyle name="Output 2 4 2 4 4 2 2" xfId="43868"/>
    <cellStyle name="Output 2 4 2 4 4 3" xfId="43869"/>
    <cellStyle name="Output 2 4 2 4 4 4" xfId="43870"/>
    <cellStyle name="Output 2 4 2 4 5" xfId="43871"/>
    <cellStyle name="Output 2 4 2 4 5 2" xfId="43872"/>
    <cellStyle name="Output 2 4 2 4 5 2 2" xfId="43873"/>
    <cellStyle name="Output 2 4 2 4 5 3" xfId="43874"/>
    <cellStyle name="Output 2 4 2 4 5 4" xfId="43875"/>
    <cellStyle name="Output 2 4 2 4 6" xfId="43876"/>
    <cellStyle name="Output 2 4 2 4 6 2" xfId="43877"/>
    <cellStyle name="Output 2 4 2 4 6 2 2" xfId="43878"/>
    <cellStyle name="Output 2 4 2 4 6 3" xfId="43879"/>
    <cellStyle name="Output 2 4 2 4 6 4" xfId="43880"/>
    <cellStyle name="Output 2 4 2 4 7" xfId="43881"/>
    <cellStyle name="Output 2 4 2 4 7 2" xfId="43882"/>
    <cellStyle name="Output 2 4 2 4 7 2 2" xfId="43883"/>
    <cellStyle name="Output 2 4 2 4 7 3" xfId="43884"/>
    <cellStyle name="Output 2 4 2 4 7 4" xfId="43885"/>
    <cellStyle name="Output 2 4 2 4 8" xfId="43886"/>
    <cellStyle name="Output 2 4 2 4 8 2" xfId="43887"/>
    <cellStyle name="Output 2 4 2 4 8 2 2" xfId="43888"/>
    <cellStyle name="Output 2 4 2 4 8 3" xfId="43889"/>
    <cellStyle name="Output 2 4 2 4 8 4" xfId="43890"/>
    <cellStyle name="Output 2 4 2 4 9" xfId="43891"/>
    <cellStyle name="Output 2 4 2 4 9 2" xfId="43892"/>
    <cellStyle name="Output 2 4 2 4 9 2 2" xfId="43893"/>
    <cellStyle name="Output 2 4 2 4 9 3" xfId="43894"/>
    <cellStyle name="Output 2 4 2 4 9 4" xfId="43895"/>
    <cellStyle name="Output 2 4 2 5" xfId="43896"/>
    <cellStyle name="Output 2 4 2 5 10" xfId="43897"/>
    <cellStyle name="Output 2 4 2 5 10 2" xfId="43898"/>
    <cellStyle name="Output 2 4 2 5 10 2 2" xfId="43899"/>
    <cellStyle name="Output 2 4 2 5 10 3" xfId="43900"/>
    <cellStyle name="Output 2 4 2 5 10 4" xfId="43901"/>
    <cellStyle name="Output 2 4 2 5 11" xfId="43902"/>
    <cellStyle name="Output 2 4 2 5 11 2" xfId="43903"/>
    <cellStyle name="Output 2 4 2 5 12" xfId="43904"/>
    <cellStyle name="Output 2 4 2 5 12 2" xfId="43905"/>
    <cellStyle name="Output 2 4 2 5 13" xfId="43906"/>
    <cellStyle name="Output 2 4 2 5 14" xfId="43907"/>
    <cellStyle name="Output 2 4 2 5 2" xfId="43908"/>
    <cellStyle name="Output 2 4 2 5 2 2" xfId="43909"/>
    <cellStyle name="Output 2 4 2 5 2 2 2" xfId="43910"/>
    <cellStyle name="Output 2 4 2 5 2 3" xfId="43911"/>
    <cellStyle name="Output 2 4 2 5 2 3 2" xfId="43912"/>
    <cellStyle name="Output 2 4 2 5 2 4" xfId="43913"/>
    <cellStyle name="Output 2 4 2 5 2 5" xfId="43914"/>
    <cellStyle name="Output 2 4 2 5 3" xfId="43915"/>
    <cellStyle name="Output 2 4 2 5 3 2" xfId="43916"/>
    <cellStyle name="Output 2 4 2 5 3 2 2" xfId="43917"/>
    <cellStyle name="Output 2 4 2 5 3 3" xfId="43918"/>
    <cellStyle name="Output 2 4 2 5 3 4" xfId="43919"/>
    <cellStyle name="Output 2 4 2 5 4" xfId="43920"/>
    <cellStyle name="Output 2 4 2 5 4 2" xfId="43921"/>
    <cellStyle name="Output 2 4 2 5 4 2 2" xfId="43922"/>
    <cellStyle name="Output 2 4 2 5 4 3" xfId="43923"/>
    <cellStyle name="Output 2 4 2 5 4 4" xfId="43924"/>
    <cellStyle name="Output 2 4 2 5 5" xfId="43925"/>
    <cellStyle name="Output 2 4 2 5 5 2" xfId="43926"/>
    <cellStyle name="Output 2 4 2 5 5 2 2" xfId="43927"/>
    <cellStyle name="Output 2 4 2 5 5 3" xfId="43928"/>
    <cellStyle name="Output 2 4 2 5 5 4" xfId="43929"/>
    <cellStyle name="Output 2 4 2 5 6" xfId="43930"/>
    <cellStyle name="Output 2 4 2 5 6 2" xfId="43931"/>
    <cellStyle name="Output 2 4 2 5 6 2 2" xfId="43932"/>
    <cellStyle name="Output 2 4 2 5 6 3" xfId="43933"/>
    <cellStyle name="Output 2 4 2 5 6 4" xfId="43934"/>
    <cellStyle name="Output 2 4 2 5 7" xfId="43935"/>
    <cellStyle name="Output 2 4 2 5 7 2" xfId="43936"/>
    <cellStyle name="Output 2 4 2 5 7 2 2" xfId="43937"/>
    <cellStyle name="Output 2 4 2 5 7 3" xfId="43938"/>
    <cellStyle name="Output 2 4 2 5 7 4" xfId="43939"/>
    <cellStyle name="Output 2 4 2 5 8" xfId="43940"/>
    <cellStyle name="Output 2 4 2 5 8 2" xfId="43941"/>
    <cellStyle name="Output 2 4 2 5 8 2 2" xfId="43942"/>
    <cellStyle name="Output 2 4 2 5 8 3" xfId="43943"/>
    <cellStyle name="Output 2 4 2 5 8 4" xfId="43944"/>
    <cellStyle name="Output 2 4 2 5 9" xfId="43945"/>
    <cellStyle name="Output 2 4 2 5 9 2" xfId="43946"/>
    <cellStyle name="Output 2 4 2 5 9 2 2" xfId="43947"/>
    <cellStyle name="Output 2 4 2 5 9 3" xfId="43948"/>
    <cellStyle name="Output 2 4 2 5 9 4" xfId="43949"/>
    <cellStyle name="Output 2 4 2 6" xfId="43950"/>
    <cellStyle name="Output 2 4 2 6 10" xfId="43951"/>
    <cellStyle name="Output 2 4 2 6 10 2" xfId="43952"/>
    <cellStyle name="Output 2 4 2 6 11" xfId="43953"/>
    <cellStyle name="Output 2 4 2 6 11 2" xfId="43954"/>
    <cellStyle name="Output 2 4 2 6 12" xfId="43955"/>
    <cellStyle name="Output 2 4 2 6 13" xfId="43956"/>
    <cellStyle name="Output 2 4 2 6 2" xfId="43957"/>
    <cellStyle name="Output 2 4 2 6 2 2" xfId="43958"/>
    <cellStyle name="Output 2 4 2 6 2 2 2" xfId="43959"/>
    <cellStyle name="Output 2 4 2 6 2 3" xfId="43960"/>
    <cellStyle name="Output 2 4 2 6 2 4" xfId="43961"/>
    <cellStyle name="Output 2 4 2 6 3" xfId="43962"/>
    <cellStyle name="Output 2 4 2 6 3 2" xfId="43963"/>
    <cellStyle name="Output 2 4 2 6 3 2 2" xfId="43964"/>
    <cellStyle name="Output 2 4 2 6 3 3" xfId="43965"/>
    <cellStyle name="Output 2 4 2 6 3 4" xfId="43966"/>
    <cellStyle name="Output 2 4 2 6 4" xfId="43967"/>
    <cellStyle name="Output 2 4 2 6 4 2" xfId="43968"/>
    <cellStyle name="Output 2 4 2 6 4 2 2" xfId="43969"/>
    <cellStyle name="Output 2 4 2 6 4 3" xfId="43970"/>
    <cellStyle name="Output 2 4 2 6 4 4" xfId="43971"/>
    <cellStyle name="Output 2 4 2 6 5" xfId="43972"/>
    <cellStyle name="Output 2 4 2 6 5 2" xfId="43973"/>
    <cellStyle name="Output 2 4 2 6 5 2 2" xfId="43974"/>
    <cellStyle name="Output 2 4 2 6 5 3" xfId="43975"/>
    <cellStyle name="Output 2 4 2 6 5 4" xfId="43976"/>
    <cellStyle name="Output 2 4 2 6 6" xfId="43977"/>
    <cellStyle name="Output 2 4 2 6 6 2" xfId="43978"/>
    <cellStyle name="Output 2 4 2 6 6 2 2" xfId="43979"/>
    <cellStyle name="Output 2 4 2 6 6 3" xfId="43980"/>
    <cellStyle name="Output 2 4 2 6 6 4" xfId="43981"/>
    <cellStyle name="Output 2 4 2 6 7" xfId="43982"/>
    <cellStyle name="Output 2 4 2 6 7 2" xfId="43983"/>
    <cellStyle name="Output 2 4 2 6 7 2 2" xfId="43984"/>
    <cellStyle name="Output 2 4 2 6 7 3" xfId="43985"/>
    <cellStyle name="Output 2 4 2 6 7 4" xfId="43986"/>
    <cellStyle name="Output 2 4 2 6 8" xfId="43987"/>
    <cellStyle name="Output 2 4 2 6 8 2" xfId="43988"/>
    <cellStyle name="Output 2 4 2 6 8 2 2" xfId="43989"/>
    <cellStyle name="Output 2 4 2 6 8 3" xfId="43990"/>
    <cellStyle name="Output 2 4 2 6 8 4" xfId="43991"/>
    <cellStyle name="Output 2 4 2 6 9" xfId="43992"/>
    <cellStyle name="Output 2 4 2 6 9 2" xfId="43993"/>
    <cellStyle name="Output 2 4 2 6 9 2 2" xfId="43994"/>
    <cellStyle name="Output 2 4 2 6 9 3" xfId="43995"/>
    <cellStyle name="Output 2 4 2 6 9 4" xfId="43996"/>
    <cellStyle name="Output 2 4 2 7" xfId="43997"/>
    <cellStyle name="Output 2 4 2 7 2" xfId="43998"/>
    <cellStyle name="Output 2 4 2 7 2 2" xfId="43999"/>
    <cellStyle name="Output 2 4 2 7 3" xfId="44000"/>
    <cellStyle name="Output 2 4 2 7 4" xfId="44001"/>
    <cellStyle name="Output 2 4 2 8" xfId="44002"/>
    <cellStyle name="Output 2 4 2 8 2" xfId="44003"/>
    <cellStyle name="Output 2 4 2 8 2 2" xfId="44004"/>
    <cellStyle name="Output 2 4 2 8 3" xfId="44005"/>
    <cellStyle name="Output 2 4 2 8 4" xfId="44006"/>
    <cellStyle name="Output 2 4 2 9" xfId="44007"/>
    <cellStyle name="Output 2 4 2 9 2" xfId="44008"/>
    <cellStyle name="Output 2 4 2 9 2 2" xfId="44009"/>
    <cellStyle name="Output 2 4 2 9 3" xfId="44010"/>
    <cellStyle name="Output 2 4 2 9 4" xfId="44011"/>
    <cellStyle name="Output 2 4 3" xfId="44012"/>
    <cellStyle name="Output 2 4 3 10" xfId="44013"/>
    <cellStyle name="Output 2 4 3 10 2" xfId="44014"/>
    <cellStyle name="Output 2 4 3 10 2 2" xfId="44015"/>
    <cellStyle name="Output 2 4 3 10 3" xfId="44016"/>
    <cellStyle name="Output 2 4 3 10 4" xfId="44017"/>
    <cellStyle name="Output 2 4 3 11" xfId="44018"/>
    <cellStyle name="Output 2 4 3 11 2" xfId="44019"/>
    <cellStyle name="Output 2 4 3 11 2 2" xfId="44020"/>
    <cellStyle name="Output 2 4 3 11 3" xfId="44021"/>
    <cellStyle name="Output 2 4 3 11 4" xfId="44022"/>
    <cellStyle name="Output 2 4 3 12" xfId="44023"/>
    <cellStyle name="Output 2 4 3 12 2" xfId="44024"/>
    <cellStyle name="Output 2 4 3 12 2 2" xfId="44025"/>
    <cellStyle name="Output 2 4 3 12 3" xfId="44026"/>
    <cellStyle name="Output 2 4 3 12 4" xfId="44027"/>
    <cellStyle name="Output 2 4 3 13" xfId="44028"/>
    <cellStyle name="Output 2 4 3 13 2" xfId="44029"/>
    <cellStyle name="Output 2 4 3 13 2 2" xfId="44030"/>
    <cellStyle name="Output 2 4 3 13 3" xfId="44031"/>
    <cellStyle name="Output 2 4 3 13 4" xfId="44032"/>
    <cellStyle name="Output 2 4 3 14" xfId="44033"/>
    <cellStyle name="Output 2 4 3 14 2" xfId="44034"/>
    <cellStyle name="Output 2 4 3 14 2 2" xfId="44035"/>
    <cellStyle name="Output 2 4 3 14 3" xfId="44036"/>
    <cellStyle name="Output 2 4 3 14 4" xfId="44037"/>
    <cellStyle name="Output 2 4 3 15" xfId="44038"/>
    <cellStyle name="Output 2 4 3 15 2" xfId="44039"/>
    <cellStyle name="Output 2 4 3 15 2 2" xfId="44040"/>
    <cellStyle name="Output 2 4 3 15 3" xfId="44041"/>
    <cellStyle name="Output 2 4 3 15 4" xfId="44042"/>
    <cellStyle name="Output 2 4 3 16" xfId="44043"/>
    <cellStyle name="Output 2 4 3 17" xfId="44044"/>
    <cellStyle name="Output 2 4 3 2" xfId="44045"/>
    <cellStyle name="Output 2 4 3 2 10" xfId="44046"/>
    <cellStyle name="Output 2 4 3 2 10 2" xfId="44047"/>
    <cellStyle name="Output 2 4 3 2 10 2 2" xfId="44048"/>
    <cellStyle name="Output 2 4 3 2 10 3" xfId="44049"/>
    <cellStyle name="Output 2 4 3 2 10 4" xfId="44050"/>
    <cellStyle name="Output 2 4 3 2 11" xfId="44051"/>
    <cellStyle name="Output 2 4 3 2 11 2" xfId="44052"/>
    <cellStyle name="Output 2 4 3 2 11 2 2" xfId="44053"/>
    <cellStyle name="Output 2 4 3 2 11 3" xfId="44054"/>
    <cellStyle name="Output 2 4 3 2 11 4" xfId="44055"/>
    <cellStyle name="Output 2 4 3 2 12" xfId="44056"/>
    <cellStyle name="Output 2 4 3 2 12 2" xfId="44057"/>
    <cellStyle name="Output 2 4 3 2 12 2 2" xfId="44058"/>
    <cellStyle name="Output 2 4 3 2 12 3" xfId="44059"/>
    <cellStyle name="Output 2 4 3 2 12 4" xfId="44060"/>
    <cellStyle name="Output 2 4 3 2 13" xfId="44061"/>
    <cellStyle name="Output 2 4 3 2 13 2" xfId="44062"/>
    <cellStyle name="Output 2 4 3 2 13 2 2" xfId="44063"/>
    <cellStyle name="Output 2 4 3 2 13 3" xfId="44064"/>
    <cellStyle name="Output 2 4 3 2 13 4" xfId="44065"/>
    <cellStyle name="Output 2 4 3 2 14" xfId="44066"/>
    <cellStyle name="Output 2 4 3 2 14 2" xfId="44067"/>
    <cellStyle name="Output 2 4 3 2 15" xfId="44068"/>
    <cellStyle name="Output 2 4 3 2 15 2" xfId="44069"/>
    <cellStyle name="Output 2 4 3 2 16" xfId="44070"/>
    <cellStyle name="Output 2 4 3 2 17" xfId="44071"/>
    <cellStyle name="Output 2 4 3 2 2" xfId="44072"/>
    <cellStyle name="Output 2 4 3 2 2 10" xfId="44073"/>
    <cellStyle name="Output 2 4 3 2 2 10 2" xfId="44074"/>
    <cellStyle name="Output 2 4 3 2 2 10 2 2" xfId="44075"/>
    <cellStyle name="Output 2 4 3 2 2 10 3" xfId="44076"/>
    <cellStyle name="Output 2 4 3 2 2 10 4" xfId="44077"/>
    <cellStyle name="Output 2 4 3 2 2 11" xfId="44078"/>
    <cellStyle name="Output 2 4 3 2 2 12" xfId="44079"/>
    <cellStyle name="Output 2 4 3 2 2 2" xfId="44080"/>
    <cellStyle name="Output 2 4 3 2 2 2 2" xfId="44081"/>
    <cellStyle name="Output 2 4 3 2 2 2 2 2" xfId="44082"/>
    <cellStyle name="Output 2 4 3 2 2 2 3" xfId="44083"/>
    <cellStyle name="Output 2 4 3 2 2 2 3 2" xfId="44084"/>
    <cellStyle name="Output 2 4 3 2 2 2 4" xfId="44085"/>
    <cellStyle name="Output 2 4 3 2 2 2 5" xfId="44086"/>
    <cellStyle name="Output 2 4 3 2 2 3" xfId="44087"/>
    <cellStyle name="Output 2 4 3 2 2 3 2" xfId="44088"/>
    <cellStyle name="Output 2 4 3 2 2 3 2 2" xfId="44089"/>
    <cellStyle name="Output 2 4 3 2 2 3 3" xfId="44090"/>
    <cellStyle name="Output 2 4 3 2 2 3 4" xfId="44091"/>
    <cellStyle name="Output 2 4 3 2 2 4" xfId="44092"/>
    <cellStyle name="Output 2 4 3 2 2 4 2" xfId="44093"/>
    <cellStyle name="Output 2 4 3 2 2 4 2 2" xfId="44094"/>
    <cellStyle name="Output 2 4 3 2 2 4 3" xfId="44095"/>
    <cellStyle name="Output 2 4 3 2 2 4 4" xfId="44096"/>
    <cellStyle name="Output 2 4 3 2 2 5" xfId="44097"/>
    <cellStyle name="Output 2 4 3 2 2 5 2" xfId="44098"/>
    <cellStyle name="Output 2 4 3 2 2 5 2 2" xfId="44099"/>
    <cellStyle name="Output 2 4 3 2 2 5 3" xfId="44100"/>
    <cellStyle name="Output 2 4 3 2 2 5 4" xfId="44101"/>
    <cellStyle name="Output 2 4 3 2 2 6" xfId="44102"/>
    <cellStyle name="Output 2 4 3 2 2 6 2" xfId="44103"/>
    <cellStyle name="Output 2 4 3 2 2 6 2 2" xfId="44104"/>
    <cellStyle name="Output 2 4 3 2 2 6 3" xfId="44105"/>
    <cellStyle name="Output 2 4 3 2 2 6 4" xfId="44106"/>
    <cellStyle name="Output 2 4 3 2 2 7" xfId="44107"/>
    <cellStyle name="Output 2 4 3 2 2 7 2" xfId="44108"/>
    <cellStyle name="Output 2 4 3 2 2 7 2 2" xfId="44109"/>
    <cellStyle name="Output 2 4 3 2 2 7 3" xfId="44110"/>
    <cellStyle name="Output 2 4 3 2 2 7 4" xfId="44111"/>
    <cellStyle name="Output 2 4 3 2 2 8" xfId="44112"/>
    <cellStyle name="Output 2 4 3 2 2 8 2" xfId="44113"/>
    <cellStyle name="Output 2 4 3 2 2 8 2 2" xfId="44114"/>
    <cellStyle name="Output 2 4 3 2 2 8 3" xfId="44115"/>
    <cellStyle name="Output 2 4 3 2 2 8 4" xfId="44116"/>
    <cellStyle name="Output 2 4 3 2 2 9" xfId="44117"/>
    <cellStyle name="Output 2 4 3 2 2 9 2" xfId="44118"/>
    <cellStyle name="Output 2 4 3 2 2 9 2 2" xfId="44119"/>
    <cellStyle name="Output 2 4 3 2 2 9 3" xfId="44120"/>
    <cellStyle name="Output 2 4 3 2 2 9 4" xfId="44121"/>
    <cellStyle name="Output 2 4 3 2 3" xfId="44122"/>
    <cellStyle name="Output 2 4 3 2 3 10" xfId="44123"/>
    <cellStyle name="Output 2 4 3 2 3 10 2" xfId="44124"/>
    <cellStyle name="Output 2 4 3 2 3 10 2 2" xfId="44125"/>
    <cellStyle name="Output 2 4 3 2 3 10 3" xfId="44126"/>
    <cellStyle name="Output 2 4 3 2 3 10 4" xfId="44127"/>
    <cellStyle name="Output 2 4 3 2 3 11" xfId="44128"/>
    <cellStyle name="Output 2 4 3 2 3 11 2" xfId="44129"/>
    <cellStyle name="Output 2 4 3 2 3 12" xfId="44130"/>
    <cellStyle name="Output 2 4 3 2 3 12 2" xfId="44131"/>
    <cellStyle name="Output 2 4 3 2 3 13" xfId="44132"/>
    <cellStyle name="Output 2 4 3 2 3 14" xfId="44133"/>
    <cellStyle name="Output 2 4 3 2 3 2" xfId="44134"/>
    <cellStyle name="Output 2 4 3 2 3 2 2" xfId="44135"/>
    <cellStyle name="Output 2 4 3 2 3 2 2 2" xfId="44136"/>
    <cellStyle name="Output 2 4 3 2 3 2 3" xfId="44137"/>
    <cellStyle name="Output 2 4 3 2 3 2 3 2" xfId="44138"/>
    <cellStyle name="Output 2 4 3 2 3 2 4" xfId="44139"/>
    <cellStyle name="Output 2 4 3 2 3 2 5" xfId="44140"/>
    <cellStyle name="Output 2 4 3 2 3 3" xfId="44141"/>
    <cellStyle name="Output 2 4 3 2 3 3 2" xfId="44142"/>
    <cellStyle name="Output 2 4 3 2 3 3 2 2" xfId="44143"/>
    <cellStyle name="Output 2 4 3 2 3 3 3" xfId="44144"/>
    <cellStyle name="Output 2 4 3 2 3 3 4" xfId="44145"/>
    <cellStyle name="Output 2 4 3 2 3 4" xfId="44146"/>
    <cellStyle name="Output 2 4 3 2 3 4 2" xfId="44147"/>
    <cellStyle name="Output 2 4 3 2 3 4 2 2" xfId="44148"/>
    <cellStyle name="Output 2 4 3 2 3 4 3" xfId="44149"/>
    <cellStyle name="Output 2 4 3 2 3 4 4" xfId="44150"/>
    <cellStyle name="Output 2 4 3 2 3 5" xfId="44151"/>
    <cellStyle name="Output 2 4 3 2 3 5 2" xfId="44152"/>
    <cellStyle name="Output 2 4 3 2 3 5 2 2" xfId="44153"/>
    <cellStyle name="Output 2 4 3 2 3 5 3" xfId="44154"/>
    <cellStyle name="Output 2 4 3 2 3 5 4" xfId="44155"/>
    <cellStyle name="Output 2 4 3 2 3 6" xfId="44156"/>
    <cellStyle name="Output 2 4 3 2 3 6 2" xfId="44157"/>
    <cellStyle name="Output 2 4 3 2 3 6 2 2" xfId="44158"/>
    <cellStyle name="Output 2 4 3 2 3 6 3" xfId="44159"/>
    <cellStyle name="Output 2 4 3 2 3 6 4" xfId="44160"/>
    <cellStyle name="Output 2 4 3 2 3 7" xfId="44161"/>
    <cellStyle name="Output 2 4 3 2 3 7 2" xfId="44162"/>
    <cellStyle name="Output 2 4 3 2 3 7 2 2" xfId="44163"/>
    <cellStyle name="Output 2 4 3 2 3 7 3" xfId="44164"/>
    <cellStyle name="Output 2 4 3 2 3 7 4" xfId="44165"/>
    <cellStyle name="Output 2 4 3 2 3 8" xfId="44166"/>
    <cellStyle name="Output 2 4 3 2 3 8 2" xfId="44167"/>
    <cellStyle name="Output 2 4 3 2 3 8 2 2" xfId="44168"/>
    <cellStyle name="Output 2 4 3 2 3 8 3" xfId="44169"/>
    <cellStyle name="Output 2 4 3 2 3 8 4" xfId="44170"/>
    <cellStyle name="Output 2 4 3 2 3 9" xfId="44171"/>
    <cellStyle name="Output 2 4 3 2 3 9 2" xfId="44172"/>
    <cellStyle name="Output 2 4 3 2 3 9 2 2" xfId="44173"/>
    <cellStyle name="Output 2 4 3 2 3 9 3" xfId="44174"/>
    <cellStyle name="Output 2 4 3 2 3 9 4" xfId="44175"/>
    <cellStyle name="Output 2 4 3 2 4" xfId="44176"/>
    <cellStyle name="Output 2 4 3 2 4 10" xfId="44177"/>
    <cellStyle name="Output 2 4 3 2 4 10 2" xfId="44178"/>
    <cellStyle name="Output 2 4 3 2 4 11" xfId="44179"/>
    <cellStyle name="Output 2 4 3 2 4 11 2" xfId="44180"/>
    <cellStyle name="Output 2 4 3 2 4 12" xfId="44181"/>
    <cellStyle name="Output 2 4 3 2 4 13" xfId="44182"/>
    <cellStyle name="Output 2 4 3 2 4 2" xfId="44183"/>
    <cellStyle name="Output 2 4 3 2 4 2 2" xfId="44184"/>
    <cellStyle name="Output 2 4 3 2 4 2 2 2" xfId="44185"/>
    <cellStyle name="Output 2 4 3 2 4 2 3" xfId="44186"/>
    <cellStyle name="Output 2 4 3 2 4 2 4" xfId="44187"/>
    <cellStyle name="Output 2 4 3 2 4 3" xfId="44188"/>
    <cellStyle name="Output 2 4 3 2 4 3 2" xfId="44189"/>
    <cellStyle name="Output 2 4 3 2 4 3 2 2" xfId="44190"/>
    <cellStyle name="Output 2 4 3 2 4 3 3" xfId="44191"/>
    <cellStyle name="Output 2 4 3 2 4 3 4" xfId="44192"/>
    <cellStyle name="Output 2 4 3 2 4 4" xfId="44193"/>
    <cellStyle name="Output 2 4 3 2 4 4 2" xfId="44194"/>
    <cellStyle name="Output 2 4 3 2 4 4 2 2" xfId="44195"/>
    <cellStyle name="Output 2 4 3 2 4 4 3" xfId="44196"/>
    <cellStyle name="Output 2 4 3 2 4 4 4" xfId="44197"/>
    <cellStyle name="Output 2 4 3 2 4 5" xfId="44198"/>
    <cellStyle name="Output 2 4 3 2 4 5 2" xfId="44199"/>
    <cellStyle name="Output 2 4 3 2 4 5 2 2" xfId="44200"/>
    <cellStyle name="Output 2 4 3 2 4 5 3" xfId="44201"/>
    <cellStyle name="Output 2 4 3 2 4 5 4" xfId="44202"/>
    <cellStyle name="Output 2 4 3 2 4 6" xfId="44203"/>
    <cellStyle name="Output 2 4 3 2 4 6 2" xfId="44204"/>
    <cellStyle name="Output 2 4 3 2 4 6 2 2" xfId="44205"/>
    <cellStyle name="Output 2 4 3 2 4 6 3" xfId="44206"/>
    <cellStyle name="Output 2 4 3 2 4 6 4" xfId="44207"/>
    <cellStyle name="Output 2 4 3 2 4 7" xfId="44208"/>
    <cellStyle name="Output 2 4 3 2 4 7 2" xfId="44209"/>
    <cellStyle name="Output 2 4 3 2 4 7 2 2" xfId="44210"/>
    <cellStyle name="Output 2 4 3 2 4 7 3" xfId="44211"/>
    <cellStyle name="Output 2 4 3 2 4 7 4" xfId="44212"/>
    <cellStyle name="Output 2 4 3 2 4 8" xfId="44213"/>
    <cellStyle name="Output 2 4 3 2 4 8 2" xfId="44214"/>
    <cellStyle name="Output 2 4 3 2 4 8 2 2" xfId="44215"/>
    <cellStyle name="Output 2 4 3 2 4 8 3" xfId="44216"/>
    <cellStyle name="Output 2 4 3 2 4 8 4" xfId="44217"/>
    <cellStyle name="Output 2 4 3 2 4 9" xfId="44218"/>
    <cellStyle name="Output 2 4 3 2 4 9 2" xfId="44219"/>
    <cellStyle name="Output 2 4 3 2 4 9 2 2" xfId="44220"/>
    <cellStyle name="Output 2 4 3 2 4 9 3" xfId="44221"/>
    <cellStyle name="Output 2 4 3 2 4 9 4" xfId="44222"/>
    <cellStyle name="Output 2 4 3 2 5" xfId="44223"/>
    <cellStyle name="Output 2 4 3 2 5 2" xfId="44224"/>
    <cellStyle name="Output 2 4 3 2 5 2 2" xfId="44225"/>
    <cellStyle name="Output 2 4 3 2 5 3" xfId="44226"/>
    <cellStyle name="Output 2 4 3 2 5 4" xfId="44227"/>
    <cellStyle name="Output 2 4 3 2 6" xfId="44228"/>
    <cellStyle name="Output 2 4 3 2 6 2" xfId="44229"/>
    <cellStyle name="Output 2 4 3 2 6 2 2" xfId="44230"/>
    <cellStyle name="Output 2 4 3 2 6 3" xfId="44231"/>
    <cellStyle name="Output 2 4 3 2 6 4" xfId="44232"/>
    <cellStyle name="Output 2 4 3 2 7" xfId="44233"/>
    <cellStyle name="Output 2 4 3 2 7 2" xfId="44234"/>
    <cellStyle name="Output 2 4 3 2 7 2 2" xfId="44235"/>
    <cellStyle name="Output 2 4 3 2 7 3" xfId="44236"/>
    <cellStyle name="Output 2 4 3 2 7 4" xfId="44237"/>
    <cellStyle name="Output 2 4 3 2 8" xfId="44238"/>
    <cellStyle name="Output 2 4 3 2 8 2" xfId="44239"/>
    <cellStyle name="Output 2 4 3 2 8 2 2" xfId="44240"/>
    <cellStyle name="Output 2 4 3 2 8 3" xfId="44241"/>
    <cellStyle name="Output 2 4 3 2 8 4" xfId="44242"/>
    <cellStyle name="Output 2 4 3 2 9" xfId="44243"/>
    <cellStyle name="Output 2 4 3 2 9 2" xfId="44244"/>
    <cellStyle name="Output 2 4 3 2 9 2 2" xfId="44245"/>
    <cellStyle name="Output 2 4 3 2 9 3" xfId="44246"/>
    <cellStyle name="Output 2 4 3 2 9 4" xfId="44247"/>
    <cellStyle name="Output 2 4 3 3" xfId="44248"/>
    <cellStyle name="Output 2 4 3 3 10" xfId="44249"/>
    <cellStyle name="Output 2 4 3 3 10 2" xfId="44250"/>
    <cellStyle name="Output 2 4 3 3 10 2 2" xfId="44251"/>
    <cellStyle name="Output 2 4 3 3 10 3" xfId="44252"/>
    <cellStyle name="Output 2 4 3 3 10 4" xfId="44253"/>
    <cellStyle name="Output 2 4 3 3 11" xfId="44254"/>
    <cellStyle name="Output 2 4 3 3 11 2" xfId="44255"/>
    <cellStyle name="Output 2 4 3 3 11 2 2" xfId="44256"/>
    <cellStyle name="Output 2 4 3 3 11 3" xfId="44257"/>
    <cellStyle name="Output 2 4 3 3 11 4" xfId="44258"/>
    <cellStyle name="Output 2 4 3 3 12" xfId="44259"/>
    <cellStyle name="Output 2 4 3 3 12 2" xfId="44260"/>
    <cellStyle name="Output 2 4 3 3 12 2 2" xfId="44261"/>
    <cellStyle name="Output 2 4 3 3 12 3" xfId="44262"/>
    <cellStyle name="Output 2 4 3 3 12 4" xfId="44263"/>
    <cellStyle name="Output 2 4 3 3 13" xfId="44264"/>
    <cellStyle name="Output 2 4 3 3 13 2" xfId="44265"/>
    <cellStyle name="Output 2 4 3 3 13 2 2" xfId="44266"/>
    <cellStyle name="Output 2 4 3 3 13 3" xfId="44267"/>
    <cellStyle name="Output 2 4 3 3 13 4" xfId="44268"/>
    <cellStyle name="Output 2 4 3 3 14" xfId="44269"/>
    <cellStyle name="Output 2 4 3 3 14 2" xfId="44270"/>
    <cellStyle name="Output 2 4 3 3 15" xfId="44271"/>
    <cellStyle name="Output 2 4 3 3 15 2" xfId="44272"/>
    <cellStyle name="Output 2 4 3 3 16" xfId="44273"/>
    <cellStyle name="Output 2 4 3 3 17" xfId="44274"/>
    <cellStyle name="Output 2 4 3 3 2" xfId="44275"/>
    <cellStyle name="Output 2 4 3 3 2 10" xfId="44276"/>
    <cellStyle name="Output 2 4 3 3 2 10 2" xfId="44277"/>
    <cellStyle name="Output 2 4 3 3 2 10 2 2" xfId="44278"/>
    <cellStyle name="Output 2 4 3 3 2 10 3" xfId="44279"/>
    <cellStyle name="Output 2 4 3 3 2 10 4" xfId="44280"/>
    <cellStyle name="Output 2 4 3 3 2 11" xfId="44281"/>
    <cellStyle name="Output 2 4 3 3 2 12" xfId="44282"/>
    <cellStyle name="Output 2 4 3 3 2 2" xfId="44283"/>
    <cellStyle name="Output 2 4 3 3 2 2 2" xfId="44284"/>
    <cellStyle name="Output 2 4 3 3 2 2 2 2" xfId="44285"/>
    <cellStyle name="Output 2 4 3 3 2 2 3" xfId="44286"/>
    <cellStyle name="Output 2 4 3 3 2 2 3 2" xfId="44287"/>
    <cellStyle name="Output 2 4 3 3 2 2 4" xfId="44288"/>
    <cellStyle name="Output 2 4 3 3 2 2 5" xfId="44289"/>
    <cellStyle name="Output 2 4 3 3 2 3" xfId="44290"/>
    <cellStyle name="Output 2 4 3 3 2 3 2" xfId="44291"/>
    <cellStyle name="Output 2 4 3 3 2 3 2 2" xfId="44292"/>
    <cellStyle name="Output 2 4 3 3 2 3 3" xfId="44293"/>
    <cellStyle name="Output 2 4 3 3 2 3 4" xfId="44294"/>
    <cellStyle name="Output 2 4 3 3 2 4" xfId="44295"/>
    <cellStyle name="Output 2 4 3 3 2 4 2" xfId="44296"/>
    <cellStyle name="Output 2 4 3 3 2 4 2 2" xfId="44297"/>
    <cellStyle name="Output 2 4 3 3 2 4 3" xfId="44298"/>
    <cellStyle name="Output 2 4 3 3 2 4 4" xfId="44299"/>
    <cellStyle name="Output 2 4 3 3 2 5" xfId="44300"/>
    <cellStyle name="Output 2 4 3 3 2 5 2" xfId="44301"/>
    <cellStyle name="Output 2 4 3 3 2 5 2 2" xfId="44302"/>
    <cellStyle name="Output 2 4 3 3 2 5 3" xfId="44303"/>
    <cellStyle name="Output 2 4 3 3 2 5 4" xfId="44304"/>
    <cellStyle name="Output 2 4 3 3 2 6" xfId="44305"/>
    <cellStyle name="Output 2 4 3 3 2 6 2" xfId="44306"/>
    <cellStyle name="Output 2 4 3 3 2 6 2 2" xfId="44307"/>
    <cellStyle name="Output 2 4 3 3 2 6 3" xfId="44308"/>
    <cellStyle name="Output 2 4 3 3 2 6 4" xfId="44309"/>
    <cellStyle name="Output 2 4 3 3 2 7" xfId="44310"/>
    <cellStyle name="Output 2 4 3 3 2 7 2" xfId="44311"/>
    <cellStyle name="Output 2 4 3 3 2 7 2 2" xfId="44312"/>
    <cellStyle name="Output 2 4 3 3 2 7 3" xfId="44313"/>
    <cellStyle name="Output 2 4 3 3 2 7 4" xfId="44314"/>
    <cellStyle name="Output 2 4 3 3 2 8" xfId="44315"/>
    <cellStyle name="Output 2 4 3 3 2 8 2" xfId="44316"/>
    <cellStyle name="Output 2 4 3 3 2 8 2 2" xfId="44317"/>
    <cellStyle name="Output 2 4 3 3 2 8 3" xfId="44318"/>
    <cellStyle name="Output 2 4 3 3 2 8 4" xfId="44319"/>
    <cellStyle name="Output 2 4 3 3 2 9" xfId="44320"/>
    <cellStyle name="Output 2 4 3 3 2 9 2" xfId="44321"/>
    <cellStyle name="Output 2 4 3 3 2 9 2 2" xfId="44322"/>
    <cellStyle name="Output 2 4 3 3 2 9 3" xfId="44323"/>
    <cellStyle name="Output 2 4 3 3 2 9 4" xfId="44324"/>
    <cellStyle name="Output 2 4 3 3 3" xfId="44325"/>
    <cellStyle name="Output 2 4 3 3 3 10" xfId="44326"/>
    <cellStyle name="Output 2 4 3 3 3 10 2" xfId="44327"/>
    <cellStyle name="Output 2 4 3 3 3 10 2 2" xfId="44328"/>
    <cellStyle name="Output 2 4 3 3 3 10 3" xfId="44329"/>
    <cellStyle name="Output 2 4 3 3 3 10 4" xfId="44330"/>
    <cellStyle name="Output 2 4 3 3 3 11" xfId="44331"/>
    <cellStyle name="Output 2 4 3 3 3 11 2" xfId="44332"/>
    <cellStyle name="Output 2 4 3 3 3 12" xfId="44333"/>
    <cellStyle name="Output 2 4 3 3 3 12 2" xfId="44334"/>
    <cellStyle name="Output 2 4 3 3 3 13" xfId="44335"/>
    <cellStyle name="Output 2 4 3 3 3 14" xfId="44336"/>
    <cellStyle name="Output 2 4 3 3 3 2" xfId="44337"/>
    <cellStyle name="Output 2 4 3 3 3 2 2" xfId="44338"/>
    <cellStyle name="Output 2 4 3 3 3 2 2 2" xfId="44339"/>
    <cellStyle name="Output 2 4 3 3 3 2 3" xfId="44340"/>
    <cellStyle name="Output 2 4 3 3 3 2 3 2" xfId="44341"/>
    <cellStyle name="Output 2 4 3 3 3 2 4" xfId="44342"/>
    <cellStyle name="Output 2 4 3 3 3 2 5" xfId="44343"/>
    <cellStyle name="Output 2 4 3 3 3 3" xfId="44344"/>
    <cellStyle name="Output 2 4 3 3 3 3 2" xfId="44345"/>
    <cellStyle name="Output 2 4 3 3 3 3 2 2" xfId="44346"/>
    <cellStyle name="Output 2 4 3 3 3 3 3" xfId="44347"/>
    <cellStyle name="Output 2 4 3 3 3 3 4" xfId="44348"/>
    <cellStyle name="Output 2 4 3 3 3 4" xfId="44349"/>
    <cellStyle name="Output 2 4 3 3 3 4 2" xfId="44350"/>
    <cellStyle name="Output 2 4 3 3 3 4 2 2" xfId="44351"/>
    <cellStyle name="Output 2 4 3 3 3 4 3" xfId="44352"/>
    <cellStyle name="Output 2 4 3 3 3 4 4" xfId="44353"/>
    <cellStyle name="Output 2 4 3 3 3 5" xfId="44354"/>
    <cellStyle name="Output 2 4 3 3 3 5 2" xfId="44355"/>
    <cellStyle name="Output 2 4 3 3 3 5 2 2" xfId="44356"/>
    <cellStyle name="Output 2 4 3 3 3 5 3" xfId="44357"/>
    <cellStyle name="Output 2 4 3 3 3 5 4" xfId="44358"/>
    <cellStyle name="Output 2 4 3 3 3 6" xfId="44359"/>
    <cellStyle name="Output 2 4 3 3 3 6 2" xfId="44360"/>
    <cellStyle name="Output 2 4 3 3 3 6 2 2" xfId="44361"/>
    <cellStyle name="Output 2 4 3 3 3 6 3" xfId="44362"/>
    <cellStyle name="Output 2 4 3 3 3 6 4" xfId="44363"/>
    <cellStyle name="Output 2 4 3 3 3 7" xfId="44364"/>
    <cellStyle name="Output 2 4 3 3 3 7 2" xfId="44365"/>
    <cellStyle name="Output 2 4 3 3 3 7 2 2" xfId="44366"/>
    <cellStyle name="Output 2 4 3 3 3 7 3" xfId="44367"/>
    <cellStyle name="Output 2 4 3 3 3 7 4" xfId="44368"/>
    <cellStyle name="Output 2 4 3 3 3 8" xfId="44369"/>
    <cellStyle name="Output 2 4 3 3 3 8 2" xfId="44370"/>
    <cellStyle name="Output 2 4 3 3 3 8 2 2" xfId="44371"/>
    <cellStyle name="Output 2 4 3 3 3 8 3" xfId="44372"/>
    <cellStyle name="Output 2 4 3 3 3 8 4" xfId="44373"/>
    <cellStyle name="Output 2 4 3 3 3 9" xfId="44374"/>
    <cellStyle name="Output 2 4 3 3 3 9 2" xfId="44375"/>
    <cellStyle name="Output 2 4 3 3 3 9 2 2" xfId="44376"/>
    <cellStyle name="Output 2 4 3 3 3 9 3" xfId="44377"/>
    <cellStyle name="Output 2 4 3 3 3 9 4" xfId="44378"/>
    <cellStyle name="Output 2 4 3 3 4" xfId="44379"/>
    <cellStyle name="Output 2 4 3 3 4 10" xfId="44380"/>
    <cellStyle name="Output 2 4 3 3 4 10 2" xfId="44381"/>
    <cellStyle name="Output 2 4 3 3 4 11" xfId="44382"/>
    <cellStyle name="Output 2 4 3 3 4 11 2" xfId="44383"/>
    <cellStyle name="Output 2 4 3 3 4 12" xfId="44384"/>
    <cellStyle name="Output 2 4 3 3 4 13" xfId="44385"/>
    <cellStyle name="Output 2 4 3 3 4 2" xfId="44386"/>
    <cellStyle name="Output 2 4 3 3 4 2 2" xfId="44387"/>
    <cellStyle name="Output 2 4 3 3 4 2 2 2" xfId="44388"/>
    <cellStyle name="Output 2 4 3 3 4 2 3" xfId="44389"/>
    <cellStyle name="Output 2 4 3 3 4 2 4" xfId="44390"/>
    <cellStyle name="Output 2 4 3 3 4 3" xfId="44391"/>
    <cellStyle name="Output 2 4 3 3 4 3 2" xfId="44392"/>
    <cellStyle name="Output 2 4 3 3 4 3 2 2" xfId="44393"/>
    <cellStyle name="Output 2 4 3 3 4 3 3" xfId="44394"/>
    <cellStyle name="Output 2 4 3 3 4 3 4" xfId="44395"/>
    <cellStyle name="Output 2 4 3 3 4 4" xfId="44396"/>
    <cellStyle name="Output 2 4 3 3 4 4 2" xfId="44397"/>
    <cellStyle name="Output 2 4 3 3 4 4 2 2" xfId="44398"/>
    <cellStyle name="Output 2 4 3 3 4 4 3" xfId="44399"/>
    <cellStyle name="Output 2 4 3 3 4 4 4" xfId="44400"/>
    <cellStyle name="Output 2 4 3 3 4 5" xfId="44401"/>
    <cellStyle name="Output 2 4 3 3 4 5 2" xfId="44402"/>
    <cellStyle name="Output 2 4 3 3 4 5 2 2" xfId="44403"/>
    <cellStyle name="Output 2 4 3 3 4 5 3" xfId="44404"/>
    <cellStyle name="Output 2 4 3 3 4 5 4" xfId="44405"/>
    <cellStyle name="Output 2 4 3 3 4 6" xfId="44406"/>
    <cellStyle name="Output 2 4 3 3 4 6 2" xfId="44407"/>
    <cellStyle name="Output 2 4 3 3 4 6 2 2" xfId="44408"/>
    <cellStyle name="Output 2 4 3 3 4 6 3" xfId="44409"/>
    <cellStyle name="Output 2 4 3 3 4 6 4" xfId="44410"/>
    <cellStyle name="Output 2 4 3 3 4 7" xfId="44411"/>
    <cellStyle name="Output 2 4 3 3 4 7 2" xfId="44412"/>
    <cellStyle name="Output 2 4 3 3 4 7 2 2" xfId="44413"/>
    <cellStyle name="Output 2 4 3 3 4 7 3" xfId="44414"/>
    <cellStyle name="Output 2 4 3 3 4 7 4" xfId="44415"/>
    <cellStyle name="Output 2 4 3 3 4 8" xfId="44416"/>
    <cellStyle name="Output 2 4 3 3 4 8 2" xfId="44417"/>
    <cellStyle name="Output 2 4 3 3 4 8 2 2" xfId="44418"/>
    <cellStyle name="Output 2 4 3 3 4 8 3" xfId="44419"/>
    <cellStyle name="Output 2 4 3 3 4 8 4" xfId="44420"/>
    <cellStyle name="Output 2 4 3 3 4 9" xfId="44421"/>
    <cellStyle name="Output 2 4 3 3 4 9 2" xfId="44422"/>
    <cellStyle name="Output 2 4 3 3 4 9 2 2" xfId="44423"/>
    <cellStyle name="Output 2 4 3 3 4 9 3" xfId="44424"/>
    <cellStyle name="Output 2 4 3 3 4 9 4" xfId="44425"/>
    <cellStyle name="Output 2 4 3 3 5" xfId="44426"/>
    <cellStyle name="Output 2 4 3 3 5 2" xfId="44427"/>
    <cellStyle name="Output 2 4 3 3 5 2 2" xfId="44428"/>
    <cellStyle name="Output 2 4 3 3 5 3" xfId="44429"/>
    <cellStyle name="Output 2 4 3 3 5 4" xfId="44430"/>
    <cellStyle name="Output 2 4 3 3 6" xfId="44431"/>
    <cellStyle name="Output 2 4 3 3 6 2" xfId="44432"/>
    <cellStyle name="Output 2 4 3 3 6 2 2" xfId="44433"/>
    <cellStyle name="Output 2 4 3 3 6 3" xfId="44434"/>
    <cellStyle name="Output 2 4 3 3 6 4" xfId="44435"/>
    <cellStyle name="Output 2 4 3 3 7" xfId="44436"/>
    <cellStyle name="Output 2 4 3 3 7 2" xfId="44437"/>
    <cellStyle name="Output 2 4 3 3 7 2 2" xfId="44438"/>
    <cellStyle name="Output 2 4 3 3 7 3" xfId="44439"/>
    <cellStyle name="Output 2 4 3 3 7 4" xfId="44440"/>
    <cellStyle name="Output 2 4 3 3 8" xfId="44441"/>
    <cellStyle name="Output 2 4 3 3 8 2" xfId="44442"/>
    <cellStyle name="Output 2 4 3 3 8 2 2" xfId="44443"/>
    <cellStyle name="Output 2 4 3 3 8 3" xfId="44444"/>
    <cellStyle name="Output 2 4 3 3 8 4" xfId="44445"/>
    <cellStyle name="Output 2 4 3 3 9" xfId="44446"/>
    <cellStyle name="Output 2 4 3 3 9 2" xfId="44447"/>
    <cellStyle name="Output 2 4 3 3 9 2 2" xfId="44448"/>
    <cellStyle name="Output 2 4 3 3 9 3" xfId="44449"/>
    <cellStyle name="Output 2 4 3 3 9 4" xfId="44450"/>
    <cellStyle name="Output 2 4 3 4" xfId="44451"/>
    <cellStyle name="Output 2 4 3 4 10" xfId="44452"/>
    <cellStyle name="Output 2 4 3 4 10 2" xfId="44453"/>
    <cellStyle name="Output 2 4 3 4 10 2 2" xfId="44454"/>
    <cellStyle name="Output 2 4 3 4 10 3" xfId="44455"/>
    <cellStyle name="Output 2 4 3 4 10 4" xfId="44456"/>
    <cellStyle name="Output 2 4 3 4 11" xfId="44457"/>
    <cellStyle name="Output 2 4 3 4 12" xfId="44458"/>
    <cellStyle name="Output 2 4 3 4 2" xfId="44459"/>
    <cellStyle name="Output 2 4 3 4 2 2" xfId="44460"/>
    <cellStyle name="Output 2 4 3 4 2 2 2" xfId="44461"/>
    <cellStyle name="Output 2 4 3 4 2 3" xfId="44462"/>
    <cellStyle name="Output 2 4 3 4 2 3 2" xfId="44463"/>
    <cellStyle name="Output 2 4 3 4 2 4" xfId="44464"/>
    <cellStyle name="Output 2 4 3 4 2 5" xfId="44465"/>
    <cellStyle name="Output 2 4 3 4 3" xfId="44466"/>
    <cellStyle name="Output 2 4 3 4 3 2" xfId="44467"/>
    <cellStyle name="Output 2 4 3 4 3 2 2" xfId="44468"/>
    <cellStyle name="Output 2 4 3 4 3 3" xfId="44469"/>
    <cellStyle name="Output 2 4 3 4 3 4" xfId="44470"/>
    <cellStyle name="Output 2 4 3 4 4" xfId="44471"/>
    <cellStyle name="Output 2 4 3 4 4 2" xfId="44472"/>
    <cellStyle name="Output 2 4 3 4 4 2 2" xfId="44473"/>
    <cellStyle name="Output 2 4 3 4 4 3" xfId="44474"/>
    <cellStyle name="Output 2 4 3 4 4 4" xfId="44475"/>
    <cellStyle name="Output 2 4 3 4 5" xfId="44476"/>
    <cellStyle name="Output 2 4 3 4 5 2" xfId="44477"/>
    <cellStyle name="Output 2 4 3 4 5 2 2" xfId="44478"/>
    <cellStyle name="Output 2 4 3 4 5 3" xfId="44479"/>
    <cellStyle name="Output 2 4 3 4 5 4" xfId="44480"/>
    <cellStyle name="Output 2 4 3 4 6" xfId="44481"/>
    <cellStyle name="Output 2 4 3 4 6 2" xfId="44482"/>
    <cellStyle name="Output 2 4 3 4 6 2 2" xfId="44483"/>
    <cellStyle name="Output 2 4 3 4 6 3" xfId="44484"/>
    <cellStyle name="Output 2 4 3 4 6 4" xfId="44485"/>
    <cellStyle name="Output 2 4 3 4 7" xfId="44486"/>
    <cellStyle name="Output 2 4 3 4 7 2" xfId="44487"/>
    <cellStyle name="Output 2 4 3 4 7 2 2" xfId="44488"/>
    <cellStyle name="Output 2 4 3 4 7 3" xfId="44489"/>
    <cellStyle name="Output 2 4 3 4 7 4" xfId="44490"/>
    <cellStyle name="Output 2 4 3 4 8" xfId="44491"/>
    <cellStyle name="Output 2 4 3 4 8 2" xfId="44492"/>
    <cellStyle name="Output 2 4 3 4 8 2 2" xfId="44493"/>
    <cellStyle name="Output 2 4 3 4 8 3" xfId="44494"/>
    <cellStyle name="Output 2 4 3 4 8 4" xfId="44495"/>
    <cellStyle name="Output 2 4 3 4 9" xfId="44496"/>
    <cellStyle name="Output 2 4 3 4 9 2" xfId="44497"/>
    <cellStyle name="Output 2 4 3 4 9 2 2" xfId="44498"/>
    <cellStyle name="Output 2 4 3 4 9 3" xfId="44499"/>
    <cellStyle name="Output 2 4 3 4 9 4" xfId="44500"/>
    <cellStyle name="Output 2 4 3 5" xfId="44501"/>
    <cellStyle name="Output 2 4 3 5 10" xfId="44502"/>
    <cellStyle name="Output 2 4 3 5 10 2" xfId="44503"/>
    <cellStyle name="Output 2 4 3 5 10 2 2" xfId="44504"/>
    <cellStyle name="Output 2 4 3 5 10 3" xfId="44505"/>
    <cellStyle name="Output 2 4 3 5 10 4" xfId="44506"/>
    <cellStyle name="Output 2 4 3 5 11" xfId="44507"/>
    <cellStyle name="Output 2 4 3 5 11 2" xfId="44508"/>
    <cellStyle name="Output 2 4 3 5 12" xfId="44509"/>
    <cellStyle name="Output 2 4 3 5 12 2" xfId="44510"/>
    <cellStyle name="Output 2 4 3 5 13" xfId="44511"/>
    <cellStyle name="Output 2 4 3 5 14" xfId="44512"/>
    <cellStyle name="Output 2 4 3 5 2" xfId="44513"/>
    <cellStyle name="Output 2 4 3 5 2 2" xfId="44514"/>
    <cellStyle name="Output 2 4 3 5 2 2 2" xfId="44515"/>
    <cellStyle name="Output 2 4 3 5 2 3" xfId="44516"/>
    <cellStyle name="Output 2 4 3 5 2 3 2" xfId="44517"/>
    <cellStyle name="Output 2 4 3 5 2 4" xfId="44518"/>
    <cellStyle name="Output 2 4 3 5 2 5" xfId="44519"/>
    <cellStyle name="Output 2 4 3 5 3" xfId="44520"/>
    <cellStyle name="Output 2 4 3 5 3 2" xfId="44521"/>
    <cellStyle name="Output 2 4 3 5 3 2 2" xfId="44522"/>
    <cellStyle name="Output 2 4 3 5 3 3" xfId="44523"/>
    <cellStyle name="Output 2 4 3 5 3 4" xfId="44524"/>
    <cellStyle name="Output 2 4 3 5 4" xfId="44525"/>
    <cellStyle name="Output 2 4 3 5 4 2" xfId="44526"/>
    <cellStyle name="Output 2 4 3 5 4 2 2" xfId="44527"/>
    <cellStyle name="Output 2 4 3 5 4 3" xfId="44528"/>
    <cellStyle name="Output 2 4 3 5 4 4" xfId="44529"/>
    <cellStyle name="Output 2 4 3 5 5" xfId="44530"/>
    <cellStyle name="Output 2 4 3 5 5 2" xfId="44531"/>
    <cellStyle name="Output 2 4 3 5 5 2 2" xfId="44532"/>
    <cellStyle name="Output 2 4 3 5 5 3" xfId="44533"/>
    <cellStyle name="Output 2 4 3 5 5 4" xfId="44534"/>
    <cellStyle name="Output 2 4 3 5 6" xfId="44535"/>
    <cellStyle name="Output 2 4 3 5 6 2" xfId="44536"/>
    <cellStyle name="Output 2 4 3 5 6 2 2" xfId="44537"/>
    <cellStyle name="Output 2 4 3 5 6 3" xfId="44538"/>
    <cellStyle name="Output 2 4 3 5 6 4" xfId="44539"/>
    <cellStyle name="Output 2 4 3 5 7" xfId="44540"/>
    <cellStyle name="Output 2 4 3 5 7 2" xfId="44541"/>
    <cellStyle name="Output 2 4 3 5 7 2 2" xfId="44542"/>
    <cellStyle name="Output 2 4 3 5 7 3" xfId="44543"/>
    <cellStyle name="Output 2 4 3 5 7 4" xfId="44544"/>
    <cellStyle name="Output 2 4 3 5 8" xfId="44545"/>
    <cellStyle name="Output 2 4 3 5 8 2" xfId="44546"/>
    <cellStyle name="Output 2 4 3 5 8 2 2" xfId="44547"/>
    <cellStyle name="Output 2 4 3 5 8 3" xfId="44548"/>
    <cellStyle name="Output 2 4 3 5 8 4" xfId="44549"/>
    <cellStyle name="Output 2 4 3 5 9" xfId="44550"/>
    <cellStyle name="Output 2 4 3 5 9 2" xfId="44551"/>
    <cellStyle name="Output 2 4 3 5 9 2 2" xfId="44552"/>
    <cellStyle name="Output 2 4 3 5 9 3" xfId="44553"/>
    <cellStyle name="Output 2 4 3 5 9 4" xfId="44554"/>
    <cellStyle name="Output 2 4 3 6" xfId="44555"/>
    <cellStyle name="Output 2 4 3 6 10" xfId="44556"/>
    <cellStyle name="Output 2 4 3 6 10 2" xfId="44557"/>
    <cellStyle name="Output 2 4 3 6 11" xfId="44558"/>
    <cellStyle name="Output 2 4 3 6 11 2" xfId="44559"/>
    <cellStyle name="Output 2 4 3 6 12" xfId="44560"/>
    <cellStyle name="Output 2 4 3 6 13" xfId="44561"/>
    <cellStyle name="Output 2 4 3 6 2" xfId="44562"/>
    <cellStyle name="Output 2 4 3 6 2 2" xfId="44563"/>
    <cellStyle name="Output 2 4 3 6 2 2 2" xfId="44564"/>
    <cellStyle name="Output 2 4 3 6 2 3" xfId="44565"/>
    <cellStyle name="Output 2 4 3 6 2 4" xfId="44566"/>
    <cellStyle name="Output 2 4 3 6 3" xfId="44567"/>
    <cellStyle name="Output 2 4 3 6 3 2" xfId="44568"/>
    <cellStyle name="Output 2 4 3 6 3 2 2" xfId="44569"/>
    <cellStyle name="Output 2 4 3 6 3 3" xfId="44570"/>
    <cellStyle name="Output 2 4 3 6 3 4" xfId="44571"/>
    <cellStyle name="Output 2 4 3 6 4" xfId="44572"/>
    <cellStyle name="Output 2 4 3 6 4 2" xfId="44573"/>
    <cellStyle name="Output 2 4 3 6 4 2 2" xfId="44574"/>
    <cellStyle name="Output 2 4 3 6 4 3" xfId="44575"/>
    <cellStyle name="Output 2 4 3 6 4 4" xfId="44576"/>
    <cellStyle name="Output 2 4 3 6 5" xfId="44577"/>
    <cellStyle name="Output 2 4 3 6 5 2" xfId="44578"/>
    <cellStyle name="Output 2 4 3 6 5 2 2" xfId="44579"/>
    <cellStyle name="Output 2 4 3 6 5 3" xfId="44580"/>
    <cellStyle name="Output 2 4 3 6 5 4" xfId="44581"/>
    <cellStyle name="Output 2 4 3 6 6" xfId="44582"/>
    <cellStyle name="Output 2 4 3 6 6 2" xfId="44583"/>
    <cellStyle name="Output 2 4 3 6 6 2 2" xfId="44584"/>
    <cellStyle name="Output 2 4 3 6 6 3" xfId="44585"/>
    <cellStyle name="Output 2 4 3 6 6 4" xfId="44586"/>
    <cellStyle name="Output 2 4 3 6 7" xfId="44587"/>
    <cellStyle name="Output 2 4 3 6 7 2" xfId="44588"/>
    <cellStyle name="Output 2 4 3 6 7 2 2" xfId="44589"/>
    <cellStyle name="Output 2 4 3 6 7 3" xfId="44590"/>
    <cellStyle name="Output 2 4 3 6 7 4" xfId="44591"/>
    <cellStyle name="Output 2 4 3 6 8" xfId="44592"/>
    <cellStyle name="Output 2 4 3 6 8 2" xfId="44593"/>
    <cellStyle name="Output 2 4 3 6 8 2 2" xfId="44594"/>
    <cellStyle name="Output 2 4 3 6 8 3" xfId="44595"/>
    <cellStyle name="Output 2 4 3 6 8 4" xfId="44596"/>
    <cellStyle name="Output 2 4 3 6 9" xfId="44597"/>
    <cellStyle name="Output 2 4 3 6 9 2" xfId="44598"/>
    <cellStyle name="Output 2 4 3 6 9 2 2" xfId="44599"/>
    <cellStyle name="Output 2 4 3 6 9 3" xfId="44600"/>
    <cellStyle name="Output 2 4 3 6 9 4" xfId="44601"/>
    <cellStyle name="Output 2 4 3 7" xfId="44602"/>
    <cellStyle name="Output 2 4 3 7 2" xfId="44603"/>
    <cellStyle name="Output 2 4 3 7 2 2" xfId="44604"/>
    <cellStyle name="Output 2 4 3 7 3" xfId="44605"/>
    <cellStyle name="Output 2 4 3 7 4" xfId="44606"/>
    <cellStyle name="Output 2 4 3 8" xfId="44607"/>
    <cellStyle name="Output 2 4 3 8 2" xfId="44608"/>
    <cellStyle name="Output 2 4 3 8 2 2" xfId="44609"/>
    <cellStyle name="Output 2 4 3 8 3" xfId="44610"/>
    <cellStyle name="Output 2 4 3 8 4" xfId="44611"/>
    <cellStyle name="Output 2 4 3 9" xfId="44612"/>
    <cellStyle name="Output 2 4 3 9 2" xfId="44613"/>
    <cellStyle name="Output 2 4 3 9 2 2" xfId="44614"/>
    <cellStyle name="Output 2 4 3 9 3" xfId="44615"/>
    <cellStyle name="Output 2 4 3 9 4" xfId="44616"/>
    <cellStyle name="Output 2 4 4" xfId="44617"/>
    <cellStyle name="Output 2 4 4 10" xfId="44618"/>
    <cellStyle name="Output 2 4 4 10 2" xfId="44619"/>
    <cellStyle name="Output 2 4 4 10 2 2" xfId="44620"/>
    <cellStyle name="Output 2 4 4 10 3" xfId="44621"/>
    <cellStyle name="Output 2 4 4 10 4" xfId="44622"/>
    <cellStyle name="Output 2 4 4 11" xfId="44623"/>
    <cellStyle name="Output 2 4 4 11 2" xfId="44624"/>
    <cellStyle name="Output 2 4 4 11 2 2" xfId="44625"/>
    <cellStyle name="Output 2 4 4 11 3" xfId="44626"/>
    <cellStyle name="Output 2 4 4 11 4" xfId="44627"/>
    <cellStyle name="Output 2 4 4 12" xfId="44628"/>
    <cellStyle name="Output 2 4 4 12 2" xfId="44629"/>
    <cellStyle name="Output 2 4 4 12 2 2" xfId="44630"/>
    <cellStyle name="Output 2 4 4 12 3" xfId="44631"/>
    <cellStyle name="Output 2 4 4 12 4" xfId="44632"/>
    <cellStyle name="Output 2 4 4 13" xfId="44633"/>
    <cellStyle name="Output 2 4 4 13 2" xfId="44634"/>
    <cellStyle name="Output 2 4 4 13 2 2" xfId="44635"/>
    <cellStyle name="Output 2 4 4 13 3" xfId="44636"/>
    <cellStyle name="Output 2 4 4 13 4" xfId="44637"/>
    <cellStyle name="Output 2 4 4 14" xfId="44638"/>
    <cellStyle name="Output 2 4 4 14 2" xfId="44639"/>
    <cellStyle name="Output 2 4 4 15" xfId="44640"/>
    <cellStyle name="Output 2 4 4 15 2" xfId="44641"/>
    <cellStyle name="Output 2 4 4 16" xfId="44642"/>
    <cellStyle name="Output 2 4 4 17" xfId="44643"/>
    <cellStyle name="Output 2 4 4 2" xfId="44644"/>
    <cellStyle name="Output 2 4 4 2 10" xfId="44645"/>
    <cellStyle name="Output 2 4 4 2 10 2" xfId="44646"/>
    <cellStyle name="Output 2 4 4 2 10 2 2" xfId="44647"/>
    <cellStyle name="Output 2 4 4 2 10 3" xfId="44648"/>
    <cellStyle name="Output 2 4 4 2 10 4" xfId="44649"/>
    <cellStyle name="Output 2 4 4 2 11" xfId="44650"/>
    <cellStyle name="Output 2 4 4 2 12" xfId="44651"/>
    <cellStyle name="Output 2 4 4 2 2" xfId="44652"/>
    <cellStyle name="Output 2 4 4 2 2 2" xfId="44653"/>
    <cellStyle name="Output 2 4 4 2 2 2 2" xfId="44654"/>
    <cellStyle name="Output 2 4 4 2 2 3" xfId="44655"/>
    <cellStyle name="Output 2 4 4 2 2 3 2" xfId="44656"/>
    <cellStyle name="Output 2 4 4 2 2 4" xfId="44657"/>
    <cellStyle name="Output 2 4 4 2 2 5" xfId="44658"/>
    <cellStyle name="Output 2 4 4 2 3" xfId="44659"/>
    <cellStyle name="Output 2 4 4 2 3 2" xfId="44660"/>
    <cellStyle name="Output 2 4 4 2 3 2 2" xfId="44661"/>
    <cellStyle name="Output 2 4 4 2 3 3" xfId="44662"/>
    <cellStyle name="Output 2 4 4 2 3 4" xfId="44663"/>
    <cellStyle name="Output 2 4 4 2 4" xfId="44664"/>
    <cellStyle name="Output 2 4 4 2 4 2" xfId="44665"/>
    <cellStyle name="Output 2 4 4 2 4 2 2" xfId="44666"/>
    <cellStyle name="Output 2 4 4 2 4 3" xfId="44667"/>
    <cellStyle name="Output 2 4 4 2 4 4" xfId="44668"/>
    <cellStyle name="Output 2 4 4 2 5" xfId="44669"/>
    <cellStyle name="Output 2 4 4 2 5 2" xfId="44670"/>
    <cellStyle name="Output 2 4 4 2 5 2 2" xfId="44671"/>
    <cellStyle name="Output 2 4 4 2 5 3" xfId="44672"/>
    <cellStyle name="Output 2 4 4 2 5 4" xfId="44673"/>
    <cellStyle name="Output 2 4 4 2 6" xfId="44674"/>
    <cellStyle name="Output 2 4 4 2 6 2" xfId="44675"/>
    <cellStyle name="Output 2 4 4 2 6 2 2" xfId="44676"/>
    <cellStyle name="Output 2 4 4 2 6 3" xfId="44677"/>
    <cellStyle name="Output 2 4 4 2 6 4" xfId="44678"/>
    <cellStyle name="Output 2 4 4 2 7" xfId="44679"/>
    <cellStyle name="Output 2 4 4 2 7 2" xfId="44680"/>
    <cellStyle name="Output 2 4 4 2 7 2 2" xfId="44681"/>
    <cellStyle name="Output 2 4 4 2 7 3" xfId="44682"/>
    <cellStyle name="Output 2 4 4 2 7 4" xfId="44683"/>
    <cellStyle name="Output 2 4 4 2 8" xfId="44684"/>
    <cellStyle name="Output 2 4 4 2 8 2" xfId="44685"/>
    <cellStyle name="Output 2 4 4 2 8 2 2" xfId="44686"/>
    <cellStyle name="Output 2 4 4 2 8 3" xfId="44687"/>
    <cellStyle name="Output 2 4 4 2 8 4" xfId="44688"/>
    <cellStyle name="Output 2 4 4 2 9" xfId="44689"/>
    <cellStyle name="Output 2 4 4 2 9 2" xfId="44690"/>
    <cellStyle name="Output 2 4 4 2 9 2 2" xfId="44691"/>
    <cellStyle name="Output 2 4 4 2 9 3" xfId="44692"/>
    <cellStyle name="Output 2 4 4 2 9 4" xfId="44693"/>
    <cellStyle name="Output 2 4 4 3" xfId="44694"/>
    <cellStyle name="Output 2 4 4 3 10" xfId="44695"/>
    <cellStyle name="Output 2 4 4 3 10 2" xfId="44696"/>
    <cellStyle name="Output 2 4 4 3 10 2 2" xfId="44697"/>
    <cellStyle name="Output 2 4 4 3 10 3" xfId="44698"/>
    <cellStyle name="Output 2 4 4 3 10 4" xfId="44699"/>
    <cellStyle name="Output 2 4 4 3 11" xfId="44700"/>
    <cellStyle name="Output 2 4 4 3 11 2" xfId="44701"/>
    <cellStyle name="Output 2 4 4 3 12" xfId="44702"/>
    <cellStyle name="Output 2 4 4 3 12 2" xfId="44703"/>
    <cellStyle name="Output 2 4 4 3 13" xfId="44704"/>
    <cellStyle name="Output 2 4 4 3 14" xfId="44705"/>
    <cellStyle name="Output 2 4 4 3 2" xfId="44706"/>
    <cellStyle name="Output 2 4 4 3 2 2" xfId="44707"/>
    <cellStyle name="Output 2 4 4 3 2 2 2" xfId="44708"/>
    <cellStyle name="Output 2 4 4 3 2 3" xfId="44709"/>
    <cellStyle name="Output 2 4 4 3 2 3 2" xfId="44710"/>
    <cellStyle name="Output 2 4 4 3 2 4" xfId="44711"/>
    <cellStyle name="Output 2 4 4 3 2 5" xfId="44712"/>
    <cellStyle name="Output 2 4 4 3 3" xfId="44713"/>
    <cellStyle name="Output 2 4 4 3 3 2" xfId="44714"/>
    <cellStyle name="Output 2 4 4 3 3 2 2" xfId="44715"/>
    <cellStyle name="Output 2 4 4 3 3 3" xfId="44716"/>
    <cellStyle name="Output 2 4 4 3 3 4" xfId="44717"/>
    <cellStyle name="Output 2 4 4 3 4" xfId="44718"/>
    <cellStyle name="Output 2 4 4 3 4 2" xfId="44719"/>
    <cellStyle name="Output 2 4 4 3 4 2 2" xfId="44720"/>
    <cellStyle name="Output 2 4 4 3 4 3" xfId="44721"/>
    <cellStyle name="Output 2 4 4 3 4 4" xfId="44722"/>
    <cellStyle name="Output 2 4 4 3 5" xfId="44723"/>
    <cellStyle name="Output 2 4 4 3 5 2" xfId="44724"/>
    <cellStyle name="Output 2 4 4 3 5 2 2" xfId="44725"/>
    <cellStyle name="Output 2 4 4 3 5 3" xfId="44726"/>
    <cellStyle name="Output 2 4 4 3 5 4" xfId="44727"/>
    <cellStyle name="Output 2 4 4 3 6" xfId="44728"/>
    <cellStyle name="Output 2 4 4 3 6 2" xfId="44729"/>
    <cellStyle name="Output 2 4 4 3 6 2 2" xfId="44730"/>
    <cellStyle name="Output 2 4 4 3 6 3" xfId="44731"/>
    <cellStyle name="Output 2 4 4 3 6 4" xfId="44732"/>
    <cellStyle name="Output 2 4 4 3 7" xfId="44733"/>
    <cellStyle name="Output 2 4 4 3 7 2" xfId="44734"/>
    <cellStyle name="Output 2 4 4 3 7 2 2" xfId="44735"/>
    <cellStyle name="Output 2 4 4 3 7 3" xfId="44736"/>
    <cellStyle name="Output 2 4 4 3 7 4" xfId="44737"/>
    <cellStyle name="Output 2 4 4 3 8" xfId="44738"/>
    <cellStyle name="Output 2 4 4 3 8 2" xfId="44739"/>
    <cellStyle name="Output 2 4 4 3 8 2 2" xfId="44740"/>
    <cellStyle name="Output 2 4 4 3 8 3" xfId="44741"/>
    <cellStyle name="Output 2 4 4 3 8 4" xfId="44742"/>
    <cellStyle name="Output 2 4 4 3 9" xfId="44743"/>
    <cellStyle name="Output 2 4 4 3 9 2" xfId="44744"/>
    <cellStyle name="Output 2 4 4 3 9 2 2" xfId="44745"/>
    <cellStyle name="Output 2 4 4 3 9 3" xfId="44746"/>
    <cellStyle name="Output 2 4 4 3 9 4" xfId="44747"/>
    <cellStyle name="Output 2 4 4 4" xfId="44748"/>
    <cellStyle name="Output 2 4 4 4 10" xfId="44749"/>
    <cellStyle name="Output 2 4 4 4 10 2" xfId="44750"/>
    <cellStyle name="Output 2 4 4 4 11" xfId="44751"/>
    <cellStyle name="Output 2 4 4 4 11 2" xfId="44752"/>
    <cellStyle name="Output 2 4 4 4 12" xfId="44753"/>
    <cellStyle name="Output 2 4 4 4 13" xfId="44754"/>
    <cellStyle name="Output 2 4 4 4 2" xfId="44755"/>
    <cellStyle name="Output 2 4 4 4 2 2" xfId="44756"/>
    <cellStyle name="Output 2 4 4 4 2 2 2" xfId="44757"/>
    <cellStyle name="Output 2 4 4 4 2 3" xfId="44758"/>
    <cellStyle name="Output 2 4 4 4 2 4" xfId="44759"/>
    <cellStyle name="Output 2 4 4 4 3" xfId="44760"/>
    <cellStyle name="Output 2 4 4 4 3 2" xfId="44761"/>
    <cellStyle name="Output 2 4 4 4 3 2 2" xfId="44762"/>
    <cellStyle name="Output 2 4 4 4 3 3" xfId="44763"/>
    <cellStyle name="Output 2 4 4 4 3 4" xfId="44764"/>
    <cellStyle name="Output 2 4 4 4 4" xfId="44765"/>
    <cellStyle name="Output 2 4 4 4 4 2" xfId="44766"/>
    <cellStyle name="Output 2 4 4 4 4 2 2" xfId="44767"/>
    <cellStyle name="Output 2 4 4 4 4 3" xfId="44768"/>
    <cellStyle name="Output 2 4 4 4 4 4" xfId="44769"/>
    <cellStyle name="Output 2 4 4 4 5" xfId="44770"/>
    <cellStyle name="Output 2 4 4 4 5 2" xfId="44771"/>
    <cellStyle name="Output 2 4 4 4 5 2 2" xfId="44772"/>
    <cellStyle name="Output 2 4 4 4 5 3" xfId="44773"/>
    <cellStyle name="Output 2 4 4 4 5 4" xfId="44774"/>
    <cellStyle name="Output 2 4 4 4 6" xfId="44775"/>
    <cellStyle name="Output 2 4 4 4 6 2" xfId="44776"/>
    <cellStyle name="Output 2 4 4 4 6 2 2" xfId="44777"/>
    <cellStyle name="Output 2 4 4 4 6 3" xfId="44778"/>
    <cellStyle name="Output 2 4 4 4 6 4" xfId="44779"/>
    <cellStyle name="Output 2 4 4 4 7" xfId="44780"/>
    <cellStyle name="Output 2 4 4 4 7 2" xfId="44781"/>
    <cellStyle name="Output 2 4 4 4 7 2 2" xfId="44782"/>
    <cellStyle name="Output 2 4 4 4 7 3" xfId="44783"/>
    <cellStyle name="Output 2 4 4 4 7 4" xfId="44784"/>
    <cellStyle name="Output 2 4 4 4 8" xfId="44785"/>
    <cellStyle name="Output 2 4 4 4 8 2" xfId="44786"/>
    <cellStyle name="Output 2 4 4 4 8 2 2" xfId="44787"/>
    <cellStyle name="Output 2 4 4 4 8 3" xfId="44788"/>
    <cellStyle name="Output 2 4 4 4 8 4" xfId="44789"/>
    <cellStyle name="Output 2 4 4 4 9" xfId="44790"/>
    <cellStyle name="Output 2 4 4 4 9 2" xfId="44791"/>
    <cellStyle name="Output 2 4 4 4 9 2 2" xfId="44792"/>
    <cellStyle name="Output 2 4 4 4 9 3" xfId="44793"/>
    <cellStyle name="Output 2 4 4 4 9 4" xfId="44794"/>
    <cellStyle name="Output 2 4 4 5" xfId="44795"/>
    <cellStyle name="Output 2 4 4 5 2" xfId="44796"/>
    <cellStyle name="Output 2 4 4 5 2 2" xfId="44797"/>
    <cellStyle name="Output 2 4 4 5 3" xfId="44798"/>
    <cellStyle name="Output 2 4 4 5 4" xfId="44799"/>
    <cellStyle name="Output 2 4 4 6" xfId="44800"/>
    <cellStyle name="Output 2 4 4 6 2" xfId="44801"/>
    <cellStyle name="Output 2 4 4 6 2 2" xfId="44802"/>
    <cellStyle name="Output 2 4 4 6 3" xfId="44803"/>
    <cellStyle name="Output 2 4 4 6 4" xfId="44804"/>
    <cellStyle name="Output 2 4 4 7" xfId="44805"/>
    <cellStyle name="Output 2 4 4 7 2" xfId="44806"/>
    <cellStyle name="Output 2 4 4 7 2 2" xfId="44807"/>
    <cellStyle name="Output 2 4 4 7 3" xfId="44808"/>
    <cellStyle name="Output 2 4 4 7 4" xfId="44809"/>
    <cellStyle name="Output 2 4 4 8" xfId="44810"/>
    <cellStyle name="Output 2 4 4 8 2" xfId="44811"/>
    <cellStyle name="Output 2 4 4 8 2 2" xfId="44812"/>
    <cellStyle name="Output 2 4 4 8 3" xfId="44813"/>
    <cellStyle name="Output 2 4 4 8 4" xfId="44814"/>
    <cellStyle name="Output 2 4 4 9" xfId="44815"/>
    <cellStyle name="Output 2 4 4 9 2" xfId="44816"/>
    <cellStyle name="Output 2 4 4 9 2 2" xfId="44817"/>
    <cellStyle name="Output 2 4 4 9 3" xfId="44818"/>
    <cellStyle name="Output 2 4 4 9 4" xfId="44819"/>
    <cellStyle name="Output 2 4 5" xfId="44820"/>
    <cellStyle name="Output 2 4 5 10" xfId="44821"/>
    <cellStyle name="Output 2 4 5 10 2" xfId="44822"/>
    <cellStyle name="Output 2 4 5 10 2 2" xfId="44823"/>
    <cellStyle name="Output 2 4 5 10 3" xfId="44824"/>
    <cellStyle name="Output 2 4 5 10 4" xfId="44825"/>
    <cellStyle name="Output 2 4 5 11" xfId="44826"/>
    <cellStyle name="Output 2 4 5 11 2" xfId="44827"/>
    <cellStyle name="Output 2 4 5 11 2 2" xfId="44828"/>
    <cellStyle name="Output 2 4 5 11 3" xfId="44829"/>
    <cellStyle name="Output 2 4 5 11 4" xfId="44830"/>
    <cellStyle name="Output 2 4 5 12" xfId="44831"/>
    <cellStyle name="Output 2 4 5 12 2" xfId="44832"/>
    <cellStyle name="Output 2 4 5 12 2 2" xfId="44833"/>
    <cellStyle name="Output 2 4 5 12 3" xfId="44834"/>
    <cellStyle name="Output 2 4 5 12 4" xfId="44835"/>
    <cellStyle name="Output 2 4 5 13" xfId="44836"/>
    <cellStyle name="Output 2 4 5 13 2" xfId="44837"/>
    <cellStyle name="Output 2 4 5 13 2 2" xfId="44838"/>
    <cellStyle name="Output 2 4 5 13 3" xfId="44839"/>
    <cellStyle name="Output 2 4 5 13 4" xfId="44840"/>
    <cellStyle name="Output 2 4 5 14" xfId="44841"/>
    <cellStyle name="Output 2 4 5 14 2" xfId="44842"/>
    <cellStyle name="Output 2 4 5 15" xfId="44843"/>
    <cellStyle name="Output 2 4 5 15 2" xfId="44844"/>
    <cellStyle name="Output 2 4 5 16" xfId="44845"/>
    <cellStyle name="Output 2 4 5 17" xfId="44846"/>
    <cellStyle name="Output 2 4 5 2" xfId="44847"/>
    <cellStyle name="Output 2 4 5 2 10" xfId="44848"/>
    <cellStyle name="Output 2 4 5 2 10 2" xfId="44849"/>
    <cellStyle name="Output 2 4 5 2 10 2 2" xfId="44850"/>
    <cellStyle name="Output 2 4 5 2 10 3" xfId="44851"/>
    <cellStyle name="Output 2 4 5 2 10 4" xfId="44852"/>
    <cellStyle name="Output 2 4 5 2 11" xfId="44853"/>
    <cellStyle name="Output 2 4 5 2 12" xfId="44854"/>
    <cellStyle name="Output 2 4 5 2 2" xfId="44855"/>
    <cellStyle name="Output 2 4 5 2 2 2" xfId="44856"/>
    <cellStyle name="Output 2 4 5 2 2 2 2" xfId="44857"/>
    <cellStyle name="Output 2 4 5 2 2 3" xfId="44858"/>
    <cellStyle name="Output 2 4 5 2 2 3 2" xfId="44859"/>
    <cellStyle name="Output 2 4 5 2 2 4" xfId="44860"/>
    <cellStyle name="Output 2 4 5 2 2 5" xfId="44861"/>
    <cellStyle name="Output 2 4 5 2 3" xfId="44862"/>
    <cellStyle name="Output 2 4 5 2 3 2" xfId="44863"/>
    <cellStyle name="Output 2 4 5 2 3 2 2" xfId="44864"/>
    <cellStyle name="Output 2 4 5 2 3 3" xfId="44865"/>
    <cellStyle name="Output 2 4 5 2 3 4" xfId="44866"/>
    <cellStyle name="Output 2 4 5 2 4" xfId="44867"/>
    <cellStyle name="Output 2 4 5 2 4 2" xfId="44868"/>
    <cellStyle name="Output 2 4 5 2 4 2 2" xfId="44869"/>
    <cellStyle name="Output 2 4 5 2 4 3" xfId="44870"/>
    <cellStyle name="Output 2 4 5 2 4 4" xfId="44871"/>
    <cellStyle name="Output 2 4 5 2 5" xfId="44872"/>
    <cellStyle name="Output 2 4 5 2 5 2" xfId="44873"/>
    <cellStyle name="Output 2 4 5 2 5 2 2" xfId="44874"/>
    <cellStyle name="Output 2 4 5 2 5 3" xfId="44875"/>
    <cellStyle name="Output 2 4 5 2 5 4" xfId="44876"/>
    <cellStyle name="Output 2 4 5 2 6" xfId="44877"/>
    <cellStyle name="Output 2 4 5 2 6 2" xfId="44878"/>
    <cellStyle name="Output 2 4 5 2 6 2 2" xfId="44879"/>
    <cellStyle name="Output 2 4 5 2 6 3" xfId="44880"/>
    <cellStyle name="Output 2 4 5 2 6 4" xfId="44881"/>
    <cellStyle name="Output 2 4 5 2 7" xfId="44882"/>
    <cellStyle name="Output 2 4 5 2 7 2" xfId="44883"/>
    <cellStyle name="Output 2 4 5 2 7 2 2" xfId="44884"/>
    <cellStyle name="Output 2 4 5 2 7 3" xfId="44885"/>
    <cellStyle name="Output 2 4 5 2 7 4" xfId="44886"/>
    <cellStyle name="Output 2 4 5 2 8" xfId="44887"/>
    <cellStyle name="Output 2 4 5 2 8 2" xfId="44888"/>
    <cellStyle name="Output 2 4 5 2 8 2 2" xfId="44889"/>
    <cellStyle name="Output 2 4 5 2 8 3" xfId="44890"/>
    <cellStyle name="Output 2 4 5 2 8 4" xfId="44891"/>
    <cellStyle name="Output 2 4 5 2 9" xfId="44892"/>
    <cellStyle name="Output 2 4 5 2 9 2" xfId="44893"/>
    <cellStyle name="Output 2 4 5 2 9 2 2" xfId="44894"/>
    <cellStyle name="Output 2 4 5 2 9 3" xfId="44895"/>
    <cellStyle name="Output 2 4 5 2 9 4" xfId="44896"/>
    <cellStyle name="Output 2 4 5 3" xfId="44897"/>
    <cellStyle name="Output 2 4 5 3 10" xfId="44898"/>
    <cellStyle name="Output 2 4 5 3 10 2" xfId="44899"/>
    <cellStyle name="Output 2 4 5 3 10 2 2" xfId="44900"/>
    <cellStyle name="Output 2 4 5 3 10 3" xfId="44901"/>
    <cellStyle name="Output 2 4 5 3 10 4" xfId="44902"/>
    <cellStyle name="Output 2 4 5 3 11" xfId="44903"/>
    <cellStyle name="Output 2 4 5 3 11 2" xfId="44904"/>
    <cellStyle name="Output 2 4 5 3 12" xfId="44905"/>
    <cellStyle name="Output 2 4 5 3 12 2" xfId="44906"/>
    <cellStyle name="Output 2 4 5 3 13" xfId="44907"/>
    <cellStyle name="Output 2 4 5 3 14" xfId="44908"/>
    <cellStyle name="Output 2 4 5 3 2" xfId="44909"/>
    <cellStyle name="Output 2 4 5 3 2 2" xfId="44910"/>
    <cellStyle name="Output 2 4 5 3 2 2 2" xfId="44911"/>
    <cellStyle name="Output 2 4 5 3 2 3" xfId="44912"/>
    <cellStyle name="Output 2 4 5 3 2 3 2" xfId="44913"/>
    <cellStyle name="Output 2 4 5 3 2 4" xfId="44914"/>
    <cellStyle name="Output 2 4 5 3 2 5" xfId="44915"/>
    <cellStyle name="Output 2 4 5 3 3" xfId="44916"/>
    <cellStyle name="Output 2 4 5 3 3 2" xfId="44917"/>
    <cellStyle name="Output 2 4 5 3 3 2 2" xfId="44918"/>
    <cellStyle name="Output 2 4 5 3 3 3" xfId="44919"/>
    <cellStyle name="Output 2 4 5 3 3 4" xfId="44920"/>
    <cellStyle name="Output 2 4 5 3 4" xfId="44921"/>
    <cellStyle name="Output 2 4 5 3 4 2" xfId="44922"/>
    <cellStyle name="Output 2 4 5 3 4 2 2" xfId="44923"/>
    <cellStyle name="Output 2 4 5 3 4 3" xfId="44924"/>
    <cellStyle name="Output 2 4 5 3 4 4" xfId="44925"/>
    <cellStyle name="Output 2 4 5 3 5" xfId="44926"/>
    <cellStyle name="Output 2 4 5 3 5 2" xfId="44927"/>
    <cellStyle name="Output 2 4 5 3 5 2 2" xfId="44928"/>
    <cellStyle name="Output 2 4 5 3 5 3" xfId="44929"/>
    <cellStyle name="Output 2 4 5 3 5 4" xfId="44930"/>
    <cellStyle name="Output 2 4 5 3 6" xfId="44931"/>
    <cellStyle name="Output 2 4 5 3 6 2" xfId="44932"/>
    <cellStyle name="Output 2 4 5 3 6 2 2" xfId="44933"/>
    <cellStyle name="Output 2 4 5 3 6 3" xfId="44934"/>
    <cellStyle name="Output 2 4 5 3 6 4" xfId="44935"/>
    <cellStyle name="Output 2 4 5 3 7" xfId="44936"/>
    <cellStyle name="Output 2 4 5 3 7 2" xfId="44937"/>
    <cellStyle name="Output 2 4 5 3 7 2 2" xfId="44938"/>
    <cellStyle name="Output 2 4 5 3 7 3" xfId="44939"/>
    <cellStyle name="Output 2 4 5 3 7 4" xfId="44940"/>
    <cellStyle name="Output 2 4 5 3 8" xfId="44941"/>
    <cellStyle name="Output 2 4 5 3 8 2" xfId="44942"/>
    <cellStyle name="Output 2 4 5 3 8 2 2" xfId="44943"/>
    <cellStyle name="Output 2 4 5 3 8 3" xfId="44944"/>
    <cellStyle name="Output 2 4 5 3 8 4" xfId="44945"/>
    <cellStyle name="Output 2 4 5 3 9" xfId="44946"/>
    <cellStyle name="Output 2 4 5 3 9 2" xfId="44947"/>
    <cellStyle name="Output 2 4 5 3 9 2 2" xfId="44948"/>
    <cellStyle name="Output 2 4 5 3 9 3" xfId="44949"/>
    <cellStyle name="Output 2 4 5 3 9 4" xfId="44950"/>
    <cellStyle name="Output 2 4 5 4" xfId="44951"/>
    <cellStyle name="Output 2 4 5 4 10" xfId="44952"/>
    <cellStyle name="Output 2 4 5 4 10 2" xfId="44953"/>
    <cellStyle name="Output 2 4 5 4 11" xfId="44954"/>
    <cellStyle name="Output 2 4 5 4 11 2" xfId="44955"/>
    <cellStyle name="Output 2 4 5 4 12" xfId="44956"/>
    <cellStyle name="Output 2 4 5 4 13" xfId="44957"/>
    <cellStyle name="Output 2 4 5 4 2" xfId="44958"/>
    <cellStyle name="Output 2 4 5 4 2 2" xfId="44959"/>
    <cellStyle name="Output 2 4 5 4 2 2 2" xfId="44960"/>
    <cellStyle name="Output 2 4 5 4 2 3" xfId="44961"/>
    <cellStyle name="Output 2 4 5 4 2 4" xfId="44962"/>
    <cellStyle name="Output 2 4 5 4 3" xfId="44963"/>
    <cellStyle name="Output 2 4 5 4 3 2" xfId="44964"/>
    <cellStyle name="Output 2 4 5 4 3 2 2" xfId="44965"/>
    <cellStyle name="Output 2 4 5 4 3 3" xfId="44966"/>
    <cellStyle name="Output 2 4 5 4 3 4" xfId="44967"/>
    <cellStyle name="Output 2 4 5 4 4" xfId="44968"/>
    <cellStyle name="Output 2 4 5 4 4 2" xfId="44969"/>
    <cellStyle name="Output 2 4 5 4 4 2 2" xfId="44970"/>
    <cellStyle name="Output 2 4 5 4 4 3" xfId="44971"/>
    <cellStyle name="Output 2 4 5 4 4 4" xfId="44972"/>
    <cellStyle name="Output 2 4 5 4 5" xfId="44973"/>
    <cellStyle name="Output 2 4 5 4 5 2" xfId="44974"/>
    <cellStyle name="Output 2 4 5 4 5 2 2" xfId="44975"/>
    <cellStyle name="Output 2 4 5 4 5 3" xfId="44976"/>
    <cellStyle name="Output 2 4 5 4 5 4" xfId="44977"/>
    <cellStyle name="Output 2 4 5 4 6" xfId="44978"/>
    <cellStyle name="Output 2 4 5 4 6 2" xfId="44979"/>
    <cellStyle name="Output 2 4 5 4 6 2 2" xfId="44980"/>
    <cellStyle name="Output 2 4 5 4 6 3" xfId="44981"/>
    <cellStyle name="Output 2 4 5 4 6 4" xfId="44982"/>
    <cellStyle name="Output 2 4 5 4 7" xfId="44983"/>
    <cellStyle name="Output 2 4 5 4 7 2" xfId="44984"/>
    <cellStyle name="Output 2 4 5 4 7 2 2" xfId="44985"/>
    <cellStyle name="Output 2 4 5 4 7 3" xfId="44986"/>
    <cellStyle name="Output 2 4 5 4 7 4" xfId="44987"/>
    <cellStyle name="Output 2 4 5 4 8" xfId="44988"/>
    <cellStyle name="Output 2 4 5 4 8 2" xfId="44989"/>
    <cellStyle name="Output 2 4 5 4 8 2 2" xfId="44990"/>
    <cellStyle name="Output 2 4 5 4 8 3" xfId="44991"/>
    <cellStyle name="Output 2 4 5 4 8 4" xfId="44992"/>
    <cellStyle name="Output 2 4 5 4 9" xfId="44993"/>
    <cellStyle name="Output 2 4 5 4 9 2" xfId="44994"/>
    <cellStyle name="Output 2 4 5 4 9 2 2" xfId="44995"/>
    <cellStyle name="Output 2 4 5 4 9 3" xfId="44996"/>
    <cellStyle name="Output 2 4 5 4 9 4" xfId="44997"/>
    <cellStyle name="Output 2 4 5 5" xfId="44998"/>
    <cellStyle name="Output 2 4 5 5 2" xfId="44999"/>
    <cellStyle name="Output 2 4 5 5 2 2" xfId="45000"/>
    <cellStyle name="Output 2 4 5 5 3" xfId="45001"/>
    <cellStyle name="Output 2 4 5 5 4" xfId="45002"/>
    <cellStyle name="Output 2 4 5 6" xfId="45003"/>
    <cellStyle name="Output 2 4 5 6 2" xfId="45004"/>
    <cellStyle name="Output 2 4 5 6 2 2" xfId="45005"/>
    <cellStyle name="Output 2 4 5 6 3" xfId="45006"/>
    <cellStyle name="Output 2 4 5 6 4" xfId="45007"/>
    <cellStyle name="Output 2 4 5 7" xfId="45008"/>
    <cellStyle name="Output 2 4 5 7 2" xfId="45009"/>
    <cellStyle name="Output 2 4 5 7 2 2" xfId="45010"/>
    <cellStyle name="Output 2 4 5 7 3" xfId="45011"/>
    <cellStyle name="Output 2 4 5 7 4" xfId="45012"/>
    <cellStyle name="Output 2 4 5 8" xfId="45013"/>
    <cellStyle name="Output 2 4 5 8 2" xfId="45014"/>
    <cellStyle name="Output 2 4 5 8 2 2" xfId="45015"/>
    <cellStyle name="Output 2 4 5 8 3" xfId="45016"/>
    <cellStyle name="Output 2 4 5 8 4" xfId="45017"/>
    <cellStyle name="Output 2 4 5 9" xfId="45018"/>
    <cellStyle name="Output 2 4 5 9 2" xfId="45019"/>
    <cellStyle name="Output 2 4 5 9 2 2" xfId="45020"/>
    <cellStyle name="Output 2 4 5 9 3" xfId="45021"/>
    <cellStyle name="Output 2 4 5 9 4" xfId="45022"/>
    <cellStyle name="Output 2 4 6" xfId="45023"/>
    <cellStyle name="Output 2 4 6 10" xfId="45024"/>
    <cellStyle name="Output 2 4 6 10 2" xfId="45025"/>
    <cellStyle name="Output 2 4 6 10 2 2" xfId="45026"/>
    <cellStyle name="Output 2 4 6 10 3" xfId="45027"/>
    <cellStyle name="Output 2 4 6 10 4" xfId="45028"/>
    <cellStyle name="Output 2 4 6 11" xfId="45029"/>
    <cellStyle name="Output 2 4 6 12" xfId="45030"/>
    <cellStyle name="Output 2 4 6 2" xfId="45031"/>
    <cellStyle name="Output 2 4 6 2 2" xfId="45032"/>
    <cellStyle name="Output 2 4 6 2 2 2" xfId="45033"/>
    <cellStyle name="Output 2 4 6 2 3" xfId="45034"/>
    <cellStyle name="Output 2 4 6 2 3 2" xfId="45035"/>
    <cellStyle name="Output 2 4 6 2 4" xfId="45036"/>
    <cellStyle name="Output 2 4 6 2 5" xfId="45037"/>
    <cellStyle name="Output 2 4 6 3" xfId="45038"/>
    <cellStyle name="Output 2 4 6 3 2" xfId="45039"/>
    <cellStyle name="Output 2 4 6 3 2 2" xfId="45040"/>
    <cellStyle name="Output 2 4 6 3 3" xfId="45041"/>
    <cellStyle name="Output 2 4 6 3 4" xfId="45042"/>
    <cellStyle name="Output 2 4 6 4" xfId="45043"/>
    <cellStyle name="Output 2 4 6 4 2" xfId="45044"/>
    <cellStyle name="Output 2 4 6 4 2 2" xfId="45045"/>
    <cellStyle name="Output 2 4 6 4 3" xfId="45046"/>
    <cellStyle name="Output 2 4 6 4 4" xfId="45047"/>
    <cellStyle name="Output 2 4 6 5" xfId="45048"/>
    <cellStyle name="Output 2 4 6 5 2" xfId="45049"/>
    <cellStyle name="Output 2 4 6 5 2 2" xfId="45050"/>
    <cellStyle name="Output 2 4 6 5 3" xfId="45051"/>
    <cellStyle name="Output 2 4 6 5 4" xfId="45052"/>
    <cellStyle name="Output 2 4 6 6" xfId="45053"/>
    <cellStyle name="Output 2 4 6 6 2" xfId="45054"/>
    <cellStyle name="Output 2 4 6 6 2 2" xfId="45055"/>
    <cellStyle name="Output 2 4 6 6 3" xfId="45056"/>
    <cellStyle name="Output 2 4 6 6 4" xfId="45057"/>
    <cellStyle name="Output 2 4 6 7" xfId="45058"/>
    <cellStyle name="Output 2 4 6 7 2" xfId="45059"/>
    <cellStyle name="Output 2 4 6 7 2 2" xfId="45060"/>
    <cellStyle name="Output 2 4 6 7 3" xfId="45061"/>
    <cellStyle name="Output 2 4 6 7 4" xfId="45062"/>
    <cellStyle name="Output 2 4 6 8" xfId="45063"/>
    <cellStyle name="Output 2 4 6 8 2" xfId="45064"/>
    <cellStyle name="Output 2 4 6 8 2 2" xfId="45065"/>
    <cellStyle name="Output 2 4 6 8 3" xfId="45066"/>
    <cellStyle name="Output 2 4 6 8 4" xfId="45067"/>
    <cellStyle name="Output 2 4 6 9" xfId="45068"/>
    <cellStyle name="Output 2 4 6 9 2" xfId="45069"/>
    <cellStyle name="Output 2 4 6 9 2 2" xfId="45070"/>
    <cellStyle name="Output 2 4 6 9 3" xfId="45071"/>
    <cellStyle name="Output 2 4 6 9 4" xfId="45072"/>
    <cellStyle name="Output 2 4 7" xfId="45073"/>
    <cellStyle name="Output 2 4 7 10" xfId="45074"/>
    <cellStyle name="Output 2 4 7 10 2" xfId="45075"/>
    <cellStyle name="Output 2 4 7 10 2 2" xfId="45076"/>
    <cellStyle name="Output 2 4 7 10 3" xfId="45077"/>
    <cellStyle name="Output 2 4 7 10 4" xfId="45078"/>
    <cellStyle name="Output 2 4 7 11" xfId="45079"/>
    <cellStyle name="Output 2 4 7 11 2" xfId="45080"/>
    <cellStyle name="Output 2 4 7 12" xfId="45081"/>
    <cellStyle name="Output 2 4 7 12 2" xfId="45082"/>
    <cellStyle name="Output 2 4 7 13" xfId="45083"/>
    <cellStyle name="Output 2 4 7 14" xfId="45084"/>
    <cellStyle name="Output 2 4 7 2" xfId="45085"/>
    <cellStyle name="Output 2 4 7 2 2" xfId="45086"/>
    <cellStyle name="Output 2 4 7 2 2 2" xfId="45087"/>
    <cellStyle name="Output 2 4 7 2 3" xfId="45088"/>
    <cellStyle name="Output 2 4 7 2 3 2" xfId="45089"/>
    <cellStyle name="Output 2 4 7 2 4" xfId="45090"/>
    <cellStyle name="Output 2 4 7 2 5" xfId="45091"/>
    <cellStyle name="Output 2 4 7 3" xfId="45092"/>
    <cellStyle name="Output 2 4 7 3 2" xfId="45093"/>
    <cellStyle name="Output 2 4 7 3 2 2" xfId="45094"/>
    <cellStyle name="Output 2 4 7 3 3" xfId="45095"/>
    <cellStyle name="Output 2 4 7 3 4" xfId="45096"/>
    <cellStyle name="Output 2 4 7 4" xfId="45097"/>
    <cellStyle name="Output 2 4 7 4 2" xfId="45098"/>
    <cellStyle name="Output 2 4 7 4 2 2" xfId="45099"/>
    <cellStyle name="Output 2 4 7 4 3" xfId="45100"/>
    <cellStyle name="Output 2 4 7 4 4" xfId="45101"/>
    <cellStyle name="Output 2 4 7 5" xfId="45102"/>
    <cellStyle name="Output 2 4 7 5 2" xfId="45103"/>
    <cellStyle name="Output 2 4 7 5 2 2" xfId="45104"/>
    <cellStyle name="Output 2 4 7 5 3" xfId="45105"/>
    <cellStyle name="Output 2 4 7 5 4" xfId="45106"/>
    <cellStyle name="Output 2 4 7 6" xfId="45107"/>
    <cellStyle name="Output 2 4 7 6 2" xfId="45108"/>
    <cellStyle name="Output 2 4 7 6 2 2" xfId="45109"/>
    <cellStyle name="Output 2 4 7 6 3" xfId="45110"/>
    <cellStyle name="Output 2 4 7 6 4" xfId="45111"/>
    <cellStyle name="Output 2 4 7 7" xfId="45112"/>
    <cellStyle name="Output 2 4 7 7 2" xfId="45113"/>
    <cellStyle name="Output 2 4 7 7 2 2" xfId="45114"/>
    <cellStyle name="Output 2 4 7 7 3" xfId="45115"/>
    <cellStyle name="Output 2 4 7 7 4" xfId="45116"/>
    <cellStyle name="Output 2 4 7 8" xfId="45117"/>
    <cellStyle name="Output 2 4 7 8 2" xfId="45118"/>
    <cellStyle name="Output 2 4 7 8 2 2" xfId="45119"/>
    <cellStyle name="Output 2 4 7 8 3" xfId="45120"/>
    <cellStyle name="Output 2 4 7 8 4" xfId="45121"/>
    <cellStyle name="Output 2 4 7 9" xfId="45122"/>
    <cellStyle name="Output 2 4 7 9 2" xfId="45123"/>
    <cellStyle name="Output 2 4 7 9 2 2" xfId="45124"/>
    <cellStyle name="Output 2 4 7 9 3" xfId="45125"/>
    <cellStyle name="Output 2 4 7 9 4" xfId="45126"/>
    <cellStyle name="Output 2 4 8" xfId="45127"/>
    <cellStyle name="Output 2 4 8 10" xfId="45128"/>
    <cellStyle name="Output 2 4 8 10 2" xfId="45129"/>
    <cellStyle name="Output 2 4 8 11" xfId="45130"/>
    <cellStyle name="Output 2 4 8 11 2" xfId="45131"/>
    <cellStyle name="Output 2 4 8 12" xfId="45132"/>
    <cellStyle name="Output 2 4 8 13" xfId="45133"/>
    <cellStyle name="Output 2 4 8 2" xfId="45134"/>
    <cellStyle name="Output 2 4 8 2 2" xfId="45135"/>
    <cellStyle name="Output 2 4 8 2 2 2" xfId="45136"/>
    <cellStyle name="Output 2 4 8 2 3" xfId="45137"/>
    <cellStyle name="Output 2 4 8 2 4" xfId="45138"/>
    <cellStyle name="Output 2 4 8 3" xfId="45139"/>
    <cellStyle name="Output 2 4 8 3 2" xfId="45140"/>
    <cellStyle name="Output 2 4 8 3 2 2" xfId="45141"/>
    <cellStyle name="Output 2 4 8 3 3" xfId="45142"/>
    <cellStyle name="Output 2 4 8 3 4" xfId="45143"/>
    <cellStyle name="Output 2 4 8 4" xfId="45144"/>
    <cellStyle name="Output 2 4 8 4 2" xfId="45145"/>
    <cellStyle name="Output 2 4 8 4 2 2" xfId="45146"/>
    <cellStyle name="Output 2 4 8 4 3" xfId="45147"/>
    <cellStyle name="Output 2 4 8 4 4" xfId="45148"/>
    <cellStyle name="Output 2 4 8 5" xfId="45149"/>
    <cellStyle name="Output 2 4 8 5 2" xfId="45150"/>
    <cellStyle name="Output 2 4 8 5 2 2" xfId="45151"/>
    <cellStyle name="Output 2 4 8 5 3" xfId="45152"/>
    <cellStyle name="Output 2 4 8 5 4" xfId="45153"/>
    <cellStyle name="Output 2 4 8 6" xfId="45154"/>
    <cellStyle name="Output 2 4 8 6 2" xfId="45155"/>
    <cellStyle name="Output 2 4 8 6 2 2" xfId="45156"/>
    <cellStyle name="Output 2 4 8 6 3" xfId="45157"/>
    <cellStyle name="Output 2 4 8 6 4" xfId="45158"/>
    <cellStyle name="Output 2 4 8 7" xfId="45159"/>
    <cellStyle name="Output 2 4 8 7 2" xfId="45160"/>
    <cellStyle name="Output 2 4 8 7 2 2" xfId="45161"/>
    <cellStyle name="Output 2 4 8 7 3" xfId="45162"/>
    <cellStyle name="Output 2 4 8 7 4" xfId="45163"/>
    <cellStyle name="Output 2 4 8 8" xfId="45164"/>
    <cellStyle name="Output 2 4 8 8 2" xfId="45165"/>
    <cellStyle name="Output 2 4 8 8 2 2" xfId="45166"/>
    <cellStyle name="Output 2 4 8 8 3" xfId="45167"/>
    <cellStyle name="Output 2 4 8 8 4" xfId="45168"/>
    <cellStyle name="Output 2 4 8 9" xfId="45169"/>
    <cellStyle name="Output 2 4 8 9 2" xfId="45170"/>
    <cellStyle name="Output 2 4 8 9 2 2" xfId="45171"/>
    <cellStyle name="Output 2 4 8 9 3" xfId="45172"/>
    <cellStyle name="Output 2 4 8 9 4" xfId="45173"/>
    <cellStyle name="Output 2 4 9" xfId="45174"/>
    <cellStyle name="Output 2 4 9 2" xfId="45175"/>
    <cellStyle name="Output 2 4 9 2 2" xfId="45176"/>
    <cellStyle name="Output 2 4 9 3" xfId="45177"/>
    <cellStyle name="Output 2 4 9 4" xfId="45178"/>
    <cellStyle name="Output 2 5" xfId="45179"/>
    <cellStyle name="Output 2 5 10" xfId="45180"/>
    <cellStyle name="Output 2 5 10 2" xfId="45181"/>
    <cellStyle name="Output 2 5 10 2 2" xfId="45182"/>
    <cellStyle name="Output 2 5 10 3" xfId="45183"/>
    <cellStyle name="Output 2 5 10 4" xfId="45184"/>
    <cellStyle name="Output 2 5 11" xfId="45185"/>
    <cellStyle name="Output 2 5 11 2" xfId="45186"/>
    <cellStyle name="Output 2 5 11 2 2" xfId="45187"/>
    <cellStyle name="Output 2 5 11 3" xfId="45188"/>
    <cellStyle name="Output 2 5 11 4" xfId="45189"/>
    <cellStyle name="Output 2 5 12" xfId="45190"/>
    <cellStyle name="Output 2 5 12 2" xfId="45191"/>
    <cellStyle name="Output 2 5 12 2 2" xfId="45192"/>
    <cellStyle name="Output 2 5 12 3" xfId="45193"/>
    <cellStyle name="Output 2 5 12 4" xfId="45194"/>
    <cellStyle name="Output 2 5 13" xfId="45195"/>
    <cellStyle name="Output 2 5 13 2" xfId="45196"/>
    <cellStyle name="Output 2 5 13 2 2" xfId="45197"/>
    <cellStyle name="Output 2 5 13 3" xfId="45198"/>
    <cellStyle name="Output 2 5 13 4" xfId="45199"/>
    <cellStyle name="Output 2 5 14" xfId="45200"/>
    <cellStyle name="Output 2 5 14 2" xfId="45201"/>
    <cellStyle name="Output 2 5 14 2 2" xfId="45202"/>
    <cellStyle name="Output 2 5 14 3" xfId="45203"/>
    <cellStyle name="Output 2 5 14 4" xfId="45204"/>
    <cellStyle name="Output 2 5 15" xfId="45205"/>
    <cellStyle name="Output 2 5 15 2" xfId="45206"/>
    <cellStyle name="Output 2 5 15 2 2" xfId="45207"/>
    <cellStyle name="Output 2 5 15 3" xfId="45208"/>
    <cellStyle name="Output 2 5 15 4" xfId="45209"/>
    <cellStyle name="Output 2 5 16" xfId="45210"/>
    <cellStyle name="Output 2 5 16 2" xfId="45211"/>
    <cellStyle name="Output 2 5 16 2 2" xfId="45212"/>
    <cellStyle name="Output 2 5 16 3" xfId="45213"/>
    <cellStyle name="Output 2 5 16 4" xfId="45214"/>
    <cellStyle name="Output 2 5 17" xfId="45215"/>
    <cellStyle name="Output 2 5 17 2" xfId="45216"/>
    <cellStyle name="Output 2 5 17 2 2" xfId="45217"/>
    <cellStyle name="Output 2 5 17 3" xfId="45218"/>
    <cellStyle name="Output 2 5 17 4" xfId="45219"/>
    <cellStyle name="Output 2 5 18" xfId="45220"/>
    <cellStyle name="Output 2 5 19" xfId="45221"/>
    <cellStyle name="Output 2 5 2" xfId="45222"/>
    <cellStyle name="Output 2 5 2 10" xfId="45223"/>
    <cellStyle name="Output 2 5 2 10 2" xfId="45224"/>
    <cellStyle name="Output 2 5 2 10 2 2" xfId="45225"/>
    <cellStyle name="Output 2 5 2 10 3" xfId="45226"/>
    <cellStyle name="Output 2 5 2 10 4" xfId="45227"/>
    <cellStyle name="Output 2 5 2 11" xfId="45228"/>
    <cellStyle name="Output 2 5 2 11 2" xfId="45229"/>
    <cellStyle name="Output 2 5 2 11 2 2" xfId="45230"/>
    <cellStyle name="Output 2 5 2 11 3" xfId="45231"/>
    <cellStyle name="Output 2 5 2 11 4" xfId="45232"/>
    <cellStyle name="Output 2 5 2 12" xfId="45233"/>
    <cellStyle name="Output 2 5 2 12 2" xfId="45234"/>
    <cellStyle name="Output 2 5 2 12 2 2" xfId="45235"/>
    <cellStyle name="Output 2 5 2 12 3" xfId="45236"/>
    <cellStyle name="Output 2 5 2 12 4" xfId="45237"/>
    <cellStyle name="Output 2 5 2 13" xfId="45238"/>
    <cellStyle name="Output 2 5 2 13 2" xfId="45239"/>
    <cellStyle name="Output 2 5 2 13 2 2" xfId="45240"/>
    <cellStyle name="Output 2 5 2 13 3" xfId="45241"/>
    <cellStyle name="Output 2 5 2 13 4" xfId="45242"/>
    <cellStyle name="Output 2 5 2 14" xfId="45243"/>
    <cellStyle name="Output 2 5 2 14 2" xfId="45244"/>
    <cellStyle name="Output 2 5 2 14 2 2" xfId="45245"/>
    <cellStyle name="Output 2 5 2 14 3" xfId="45246"/>
    <cellStyle name="Output 2 5 2 14 4" xfId="45247"/>
    <cellStyle name="Output 2 5 2 15" xfId="45248"/>
    <cellStyle name="Output 2 5 2 15 2" xfId="45249"/>
    <cellStyle name="Output 2 5 2 15 2 2" xfId="45250"/>
    <cellStyle name="Output 2 5 2 15 3" xfId="45251"/>
    <cellStyle name="Output 2 5 2 15 4" xfId="45252"/>
    <cellStyle name="Output 2 5 2 16" xfId="45253"/>
    <cellStyle name="Output 2 5 2 17" xfId="45254"/>
    <cellStyle name="Output 2 5 2 2" xfId="45255"/>
    <cellStyle name="Output 2 5 2 2 10" xfId="45256"/>
    <cellStyle name="Output 2 5 2 2 10 2" xfId="45257"/>
    <cellStyle name="Output 2 5 2 2 10 2 2" xfId="45258"/>
    <cellStyle name="Output 2 5 2 2 10 3" xfId="45259"/>
    <cellStyle name="Output 2 5 2 2 10 4" xfId="45260"/>
    <cellStyle name="Output 2 5 2 2 11" xfId="45261"/>
    <cellStyle name="Output 2 5 2 2 11 2" xfId="45262"/>
    <cellStyle name="Output 2 5 2 2 11 2 2" xfId="45263"/>
    <cellStyle name="Output 2 5 2 2 11 3" xfId="45264"/>
    <cellStyle name="Output 2 5 2 2 11 4" xfId="45265"/>
    <cellStyle name="Output 2 5 2 2 12" xfId="45266"/>
    <cellStyle name="Output 2 5 2 2 12 2" xfId="45267"/>
    <cellStyle name="Output 2 5 2 2 12 2 2" xfId="45268"/>
    <cellStyle name="Output 2 5 2 2 12 3" xfId="45269"/>
    <cellStyle name="Output 2 5 2 2 12 4" xfId="45270"/>
    <cellStyle name="Output 2 5 2 2 13" xfId="45271"/>
    <cellStyle name="Output 2 5 2 2 13 2" xfId="45272"/>
    <cellStyle name="Output 2 5 2 2 13 2 2" xfId="45273"/>
    <cellStyle name="Output 2 5 2 2 13 3" xfId="45274"/>
    <cellStyle name="Output 2 5 2 2 13 4" xfId="45275"/>
    <cellStyle name="Output 2 5 2 2 14" xfId="45276"/>
    <cellStyle name="Output 2 5 2 2 14 2" xfId="45277"/>
    <cellStyle name="Output 2 5 2 2 15" xfId="45278"/>
    <cellStyle name="Output 2 5 2 2 15 2" xfId="45279"/>
    <cellStyle name="Output 2 5 2 2 16" xfId="45280"/>
    <cellStyle name="Output 2 5 2 2 17" xfId="45281"/>
    <cellStyle name="Output 2 5 2 2 2" xfId="45282"/>
    <cellStyle name="Output 2 5 2 2 2 10" xfId="45283"/>
    <cellStyle name="Output 2 5 2 2 2 10 2" xfId="45284"/>
    <cellStyle name="Output 2 5 2 2 2 10 2 2" xfId="45285"/>
    <cellStyle name="Output 2 5 2 2 2 10 3" xfId="45286"/>
    <cellStyle name="Output 2 5 2 2 2 10 4" xfId="45287"/>
    <cellStyle name="Output 2 5 2 2 2 11" xfId="45288"/>
    <cellStyle name="Output 2 5 2 2 2 12" xfId="45289"/>
    <cellStyle name="Output 2 5 2 2 2 2" xfId="45290"/>
    <cellStyle name="Output 2 5 2 2 2 2 2" xfId="45291"/>
    <cellStyle name="Output 2 5 2 2 2 2 2 2" xfId="45292"/>
    <cellStyle name="Output 2 5 2 2 2 2 3" xfId="45293"/>
    <cellStyle name="Output 2 5 2 2 2 2 3 2" xfId="45294"/>
    <cellStyle name="Output 2 5 2 2 2 2 4" xfId="45295"/>
    <cellStyle name="Output 2 5 2 2 2 2 5" xfId="45296"/>
    <cellStyle name="Output 2 5 2 2 2 3" xfId="45297"/>
    <cellStyle name="Output 2 5 2 2 2 3 2" xfId="45298"/>
    <cellStyle name="Output 2 5 2 2 2 3 2 2" xfId="45299"/>
    <cellStyle name="Output 2 5 2 2 2 3 3" xfId="45300"/>
    <cellStyle name="Output 2 5 2 2 2 3 4" xfId="45301"/>
    <cellStyle name="Output 2 5 2 2 2 4" xfId="45302"/>
    <cellStyle name="Output 2 5 2 2 2 4 2" xfId="45303"/>
    <cellStyle name="Output 2 5 2 2 2 4 2 2" xfId="45304"/>
    <cellStyle name="Output 2 5 2 2 2 4 3" xfId="45305"/>
    <cellStyle name="Output 2 5 2 2 2 4 4" xfId="45306"/>
    <cellStyle name="Output 2 5 2 2 2 5" xfId="45307"/>
    <cellStyle name="Output 2 5 2 2 2 5 2" xfId="45308"/>
    <cellStyle name="Output 2 5 2 2 2 5 2 2" xfId="45309"/>
    <cellStyle name="Output 2 5 2 2 2 5 3" xfId="45310"/>
    <cellStyle name="Output 2 5 2 2 2 5 4" xfId="45311"/>
    <cellStyle name="Output 2 5 2 2 2 6" xfId="45312"/>
    <cellStyle name="Output 2 5 2 2 2 6 2" xfId="45313"/>
    <cellStyle name="Output 2 5 2 2 2 6 2 2" xfId="45314"/>
    <cellStyle name="Output 2 5 2 2 2 6 3" xfId="45315"/>
    <cellStyle name="Output 2 5 2 2 2 6 4" xfId="45316"/>
    <cellStyle name="Output 2 5 2 2 2 7" xfId="45317"/>
    <cellStyle name="Output 2 5 2 2 2 7 2" xfId="45318"/>
    <cellStyle name="Output 2 5 2 2 2 7 2 2" xfId="45319"/>
    <cellStyle name="Output 2 5 2 2 2 7 3" xfId="45320"/>
    <cellStyle name="Output 2 5 2 2 2 7 4" xfId="45321"/>
    <cellStyle name="Output 2 5 2 2 2 8" xfId="45322"/>
    <cellStyle name="Output 2 5 2 2 2 8 2" xfId="45323"/>
    <cellStyle name="Output 2 5 2 2 2 8 2 2" xfId="45324"/>
    <cellStyle name="Output 2 5 2 2 2 8 3" xfId="45325"/>
    <cellStyle name="Output 2 5 2 2 2 8 4" xfId="45326"/>
    <cellStyle name="Output 2 5 2 2 2 9" xfId="45327"/>
    <cellStyle name="Output 2 5 2 2 2 9 2" xfId="45328"/>
    <cellStyle name="Output 2 5 2 2 2 9 2 2" xfId="45329"/>
    <cellStyle name="Output 2 5 2 2 2 9 3" xfId="45330"/>
    <cellStyle name="Output 2 5 2 2 2 9 4" xfId="45331"/>
    <cellStyle name="Output 2 5 2 2 3" xfId="45332"/>
    <cellStyle name="Output 2 5 2 2 3 10" xfId="45333"/>
    <cellStyle name="Output 2 5 2 2 3 10 2" xfId="45334"/>
    <cellStyle name="Output 2 5 2 2 3 10 2 2" xfId="45335"/>
    <cellStyle name="Output 2 5 2 2 3 10 3" xfId="45336"/>
    <cellStyle name="Output 2 5 2 2 3 10 4" xfId="45337"/>
    <cellStyle name="Output 2 5 2 2 3 11" xfId="45338"/>
    <cellStyle name="Output 2 5 2 2 3 11 2" xfId="45339"/>
    <cellStyle name="Output 2 5 2 2 3 12" xfId="45340"/>
    <cellStyle name="Output 2 5 2 2 3 12 2" xfId="45341"/>
    <cellStyle name="Output 2 5 2 2 3 13" xfId="45342"/>
    <cellStyle name="Output 2 5 2 2 3 14" xfId="45343"/>
    <cellStyle name="Output 2 5 2 2 3 2" xfId="45344"/>
    <cellStyle name="Output 2 5 2 2 3 2 2" xfId="45345"/>
    <cellStyle name="Output 2 5 2 2 3 2 2 2" xfId="45346"/>
    <cellStyle name="Output 2 5 2 2 3 2 3" xfId="45347"/>
    <cellStyle name="Output 2 5 2 2 3 2 3 2" xfId="45348"/>
    <cellStyle name="Output 2 5 2 2 3 2 4" xfId="45349"/>
    <cellStyle name="Output 2 5 2 2 3 2 5" xfId="45350"/>
    <cellStyle name="Output 2 5 2 2 3 3" xfId="45351"/>
    <cellStyle name="Output 2 5 2 2 3 3 2" xfId="45352"/>
    <cellStyle name="Output 2 5 2 2 3 3 2 2" xfId="45353"/>
    <cellStyle name="Output 2 5 2 2 3 3 3" xfId="45354"/>
    <cellStyle name="Output 2 5 2 2 3 3 4" xfId="45355"/>
    <cellStyle name="Output 2 5 2 2 3 4" xfId="45356"/>
    <cellStyle name="Output 2 5 2 2 3 4 2" xfId="45357"/>
    <cellStyle name="Output 2 5 2 2 3 4 2 2" xfId="45358"/>
    <cellStyle name="Output 2 5 2 2 3 4 3" xfId="45359"/>
    <cellStyle name="Output 2 5 2 2 3 4 4" xfId="45360"/>
    <cellStyle name="Output 2 5 2 2 3 5" xfId="45361"/>
    <cellStyle name="Output 2 5 2 2 3 5 2" xfId="45362"/>
    <cellStyle name="Output 2 5 2 2 3 5 2 2" xfId="45363"/>
    <cellStyle name="Output 2 5 2 2 3 5 3" xfId="45364"/>
    <cellStyle name="Output 2 5 2 2 3 5 4" xfId="45365"/>
    <cellStyle name="Output 2 5 2 2 3 6" xfId="45366"/>
    <cellStyle name="Output 2 5 2 2 3 6 2" xfId="45367"/>
    <cellStyle name="Output 2 5 2 2 3 6 2 2" xfId="45368"/>
    <cellStyle name="Output 2 5 2 2 3 6 3" xfId="45369"/>
    <cellStyle name="Output 2 5 2 2 3 6 4" xfId="45370"/>
    <cellStyle name="Output 2 5 2 2 3 7" xfId="45371"/>
    <cellStyle name="Output 2 5 2 2 3 7 2" xfId="45372"/>
    <cellStyle name="Output 2 5 2 2 3 7 2 2" xfId="45373"/>
    <cellStyle name="Output 2 5 2 2 3 7 3" xfId="45374"/>
    <cellStyle name="Output 2 5 2 2 3 7 4" xfId="45375"/>
    <cellStyle name="Output 2 5 2 2 3 8" xfId="45376"/>
    <cellStyle name="Output 2 5 2 2 3 8 2" xfId="45377"/>
    <cellStyle name="Output 2 5 2 2 3 8 2 2" xfId="45378"/>
    <cellStyle name="Output 2 5 2 2 3 8 3" xfId="45379"/>
    <cellStyle name="Output 2 5 2 2 3 8 4" xfId="45380"/>
    <cellStyle name="Output 2 5 2 2 3 9" xfId="45381"/>
    <cellStyle name="Output 2 5 2 2 3 9 2" xfId="45382"/>
    <cellStyle name="Output 2 5 2 2 3 9 2 2" xfId="45383"/>
    <cellStyle name="Output 2 5 2 2 3 9 3" xfId="45384"/>
    <cellStyle name="Output 2 5 2 2 3 9 4" xfId="45385"/>
    <cellStyle name="Output 2 5 2 2 4" xfId="45386"/>
    <cellStyle name="Output 2 5 2 2 4 10" xfId="45387"/>
    <cellStyle name="Output 2 5 2 2 4 10 2" xfId="45388"/>
    <cellStyle name="Output 2 5 2 2 4 11" xfId="45389"/>
    <cellStyle name="Output 2 5 2 2 4 11 2" xfId="45390"/>
    <cellStyle name="Output 2 5 2 2 4 12" xfId="45391"/>
    <cellStyle name="Output 2 5 2 2 4 13" xfId="45392"/>
    <cellStyle name="Output 2 5 2 2 4 2" xfId="45393"/>
    <cellStyle name="Output 2 5 2 2 4 2 2" xfId="45394"/>
    <cellStyle name="Output 2 5 2 2 4 2 2 2" xfId="45395"/>
    <cellStyle name="Output 2 5 2 2 4 2 3" xfId="45396"/>
    <cellStyle name="Output 2 5 2 2 4 2 4" xfId="45397"/>
    <cellStyle name="Output 2 5 2 2 4 3" xfId="45398"/>
    <cellStyle name="Output 2 5 2 2 4 3 2" xfId="45399"/>
    <cellStyle name="Output 2 5 2 2 4 3 2 2" xfId="45400"/>
    <cellStyle name="Output 2 5 2 2 4 3 3" xfId="45401"/>
    <cellStyle name="Output 2 5 2 2 4 3 4" xfId="45402"/>
    <cellStyle name="Output 2 5 2 2 4 4" xfId="45403"/>
    <cellStyle name="Output 2 5 2 2 4 4 2" xfId="45404"/>
    <cellStyle name="Output 2 5 2 2 4 4 2 2" xfId="45405"/>
    <cellStyle name="Output 2 5 2 2 4 4 3" xfId="45406"/>
    <cellStyle name="Output 2 5 2 2 4 4 4" xfId="45407"/>
    <cellStyle name="Output 2 5 2 2 4 5" xfId="45408"/>
    <cellStyle name="Output 2 5 2 2 4 5 2" xfId="45409"/>
    <cellStyle name="Output 2 5 2 2 4 5 2 2" xfId="45410"/>
    <cellStyle name="Output 2 5 2 2 4 5 3" xfId="45411"/>
    <cellStyle name="Output 2 5 2 2 4 5 4" xfId="45412"/>
    <cellStyle name="Output 2 5 2 2 4 6" xfId="45413"/>
    <cellStyle name="Output 2 5 2 2 4 6 2" xfId="45414"/>
    <cellStyle name="Output 2 5 2 2 4 6 2 2" xfId="45415"/>
    <cellStyle name="Output 2 5 2 2 4 6 3" xfId="45416"/>
    <cellStyle name="Output 2 5 2 2 4 6 4" xfId="45417"/>
    <cellStyle name="Output 2 5 2 2 4 7" xfId="45418"/>
    <cellStyle name="Output 2 5 2 2 4 7 2" xfId="45419"/>
    <cellStyle name="Output 2 5 2 2 4 7 2 2" xfId="45420"/>
    <cellStyle name="Output 2 5 2 2 4 7 3" xfId="45421"/>
    <cellStyle name="Output 2 5 2 2 4 7 4" xfId="45422"/>
    <cellStyle name="Output 2 5 2 2 4 8" xfId="45423"/>
    <cellStyle name="Output 2 5 2 2 4 8 2" xfId="45424"/>
    <cellStyle name="Output 2 5 2 2 4 8 2 2" xfId="45425"/>
    <cellStyle name="Output 2 5 2 2 4 8 3" xfId="45426"/>
    <cellStyle name="Output 2 5 2 2 4 8 4" xfId="45427"/>
    <cellStyle name="Output 2 5 2 2 4 9" xfId="45428"/>
    <cellStyle name="Output 2 5 2 2 4 9 2" xfId="45429"/>
    <cellStyle name="Output 2 5 2 2 4 9 2 2" xfId="45430"/>
    <cellStyle name="Output 2 5 2 2 4 9 3" xfId="45431"/>
    <cellStyle name="Output 2 5 2 2 4 9 4" xfId="45432"/>
    <cellStyle name="Output 2 5 2 2 5" xfId="45433"/>
    <cellStyle name="Output 2 5 2 2 5 2" xfId="45434"/>
    <cellStyle name="Output 2 5 2 2 5 2 2" xfId="45435"/>
    <cellStyle name="Output 2 5 2 2 5 3" xfId="45436"/>
    <cellStyle name="Output 2 5 2 2 5 4" xfId="45437"/>
    <cellStyle name="Output 2 5 2 2 6" xfId="45438"/>
    <cellStyle name="Output 2 5 2 2 6 2" xfId="45439"/>
    <cellStyle name="Output 2 5 2 2 6 2 2" xfId="45440"/>
    <cellStyle name="Output 2 5 2 2 6 3" xfId="45441"/>
    <cellStyle name="Output 2 5 2 2 6 4" xfId="45442"/>
    <cellStyle name="Output 2 5 2 2 7" xfId="45443"/>
    <cellStyle name="Output 2 5 2 2 7 2" xfId="45444"/>
    <cellStyle name="Output 2 5 2 2 7 2 2" xfId="45445"/>
    <cellStyle name="Output 2 5 2 2 7 3" xfId="45446"/>
    <cellStyle name="Output 2 5 2 2 7 4" xfId="45447"/>
    <cellStyle name="Output 2 5 2 2 8" xfId="45448"/>
    <cellStyle name="Output 2 5 2 2 8 2" xfId="45449"/>
    <cellStyle name="Output 2 5 2 2 8 2 2" xfId="45450"/>
    <cellStyle name="Output 2 5 2 2 8 3" xfId="45451"/>
    <cellStyle name="Output 2 5 2 2 8 4" xfId="45452"/>
    <cellStyle name="Output 2 5 2 2 9" xfId="45453"/>
    <cellStyle name="Output 2 5 2 2 9 2" xfId="45454"/>
    <cellStyle name="Output 2 5 2 2 9 2 2" xfId="45455"/>
    <cellStyle name="Output 2 5 2 2 9 3" xfId="45456"/>
    <cellStyle name="Output 2 5 2 2 9 4" xfId="45457"/>
    <cellStyle name="Output 2 5 2 3" xfId="45458"/>
    <cellStyle name="Output 2 5 2 3 10" xfId="45459"/>
    <cellStyle name="Output 2 5 2 3 10 2" xfId="45460"/>
    <cellStyle name="Output 2 5 2 3 10 2 2" xfId="45461"/>
    <cellStyle name="Output 2 5 2 3 10 3" xfId="45462"/>
    <cellStyle name="Output 2 5 2 3 10 4" xfId="45463"/>
    <cellStyle name="Output 2 5 2 3 11" xfId="45464"/>
    <cellStyle name="Output 2 5 2 3 11 2" xfId="45465"/>
    <cellStyle name="Output 2 5 2 3 11 2 2" xfId="45466"/>
    <cellStyle name="Output 2 5 2 3 11 3" xfId="45467"/>
    <cellStyle name="Output 2 5 2 3 11 4" xfId="45468"/>
    <cellStyle name="Output 2 5 2 3 12" xfId="45469"/>
    <cellStyle name="Output 2 5 2 3 12 2" xfId="45470"/>
    <cellStyle name="Output 2 5 2 3 12 2 2" xfId="45471"/>
    <cellStyle name="Output 2 5 2 3 12 3" xfId="45472"/>
    <cellStyle name="Output 2 5 2 3 12 4" xfId="45473"/>
    <cellStyle name="Output 2 5 2 3 13" xfId="45474"/>
    <cellStyle name="Output 2 5 2 3 13 2" xfId="45475"/>
    <cellStyle name="Output 2 5 2 3 13 2 2" xfId="45476"/>
    <cellStyle name="Output 2 5 2 3 13 3" xfId="45477"/>
    <cellStyle name="Output 2 5 2 3 13 4" xfId="45478"/>
    <cellStyle name="Output 2 5 2 3 14" xfId="45479"/>
    <cellStyle name="Output 2 5 2 3 14 2" xfId="45480"/>
    <cellStyle name="Output 2 5 2 3 15" xfId="45481"/>
    <cellStyle name="Output 2 5 2 3 15 2" xfId="45482"/>
    <cellStyle name="Output 2 5 2 3 16" xfId="45483"/>
    <cellStyle name="Output 2 5 2 3 17" xfId="45484"/>
    <cellStyle name="Output 2 5 2 3 2" xfId="45485"/>
    <cellStyle name="Output 2 5 2 3 2 10" xfId="45486"/>
    <cellStyle name="Output 2 5 2 3 2 10 2" xfId="45487"/>
    <cellStyle name="Output 2 5 2 3 2 10 2 2" xfId="45488"/>
    <cellStyle name="Output 2 5 2 3 2 10 3" xfId="45489"/>
    <cellStyle name="Output 2 5 2 3 2 10 4" xfId="45490"/>
    <cellStyle name="Output 2 5 2 3 2 11" xfId="45491"/>
    <cellStyle name="Output 2 5 2 3 2 12" xfId="45492"/>
    <cellStyle name="Output 2 5 2 3 2 2" xfId="45493"/>
    <cellStyle name="Output 2 5 2 3 2 2 2" xfId="45494"/>
    <cellStyle name="Output 2 5 2 3 2 2 2 2" xfId="45495"/>
    <cellStyle name="Output 2 5 2 3 2 2 3" xfId="45496"/>
    <cellStyle name="Output 2 5 2 3 2 2 3 2" xfId="45497"/>
    <cellStyle name="Output 2 5 2 3 2 2 4" xfId="45498"/>
    <cellStyle name="Output 2 5 2 3 2 2 5" xfId="45499"/>
    <cellStyle name="Output 2 5 2 3 2 3" xfId="45500"/>
    <cellStyle name="Output 2 5 2 3 2 3 2" xfId="45501"/>
    <cellStyle name="Output 2 5 2 3 2 3 2 2" xfId="45502"/>
    <cellStyle name="Output 2 5 2 3 2 3 3" xfId="45503"/>
    <cellStyle name="Output 2 5 2 3 2 3 4" xfId="45504"/>
    <cellStyle name="Output 2 5 2 3 2 4" xfId="45505"/>
    <cellStyle name="Output 2 5 2 3 2 4 2" xfId="45506"/>
    <cellStyle name="Output 2 5 2 3 2 4 2 2" xfId="45507"/>
    <cellStyle name="Output 2 5 2 3 2 4 3" xfId="45508"/>
    <cellStyle name="Output 2 5 2 3 2 4 4" xfId="45509"/>
    <cellStyle name="Output 2 5 2 3 2 5" xfId="45510"/>
    <cellStyle name="Output 2 5 2 3 2 5 2" xfId="45511"/>
    <cellStyle name="Output 2 5 2 3 2 5 2 2" xfId="45512"/>
    <cellStyle name="Output 2 5 2 3 2 5 3" xfId="45513"/>
    <cellStyle name="Output 2 5 2 3 2 5 4" xfId="45514"/>
    <cellStyle name="Output 2 5 2 3 2 6" xfId="45515"/>
    <cellStyle name="Output 2 5 2 3 2 6 2" xfId="45516"/>
    <cellStyle name="Output 2 5 2 3 2 6 2 2" xfId="45517"/>
    <cellStyle name="Output 2 5 2 3 2 6 3" xfId="45518"/>
    <cellStyle name="Output 2 5 2 3 2 6 4" xfId="45519"/>
    <cellStyle name="Output 2 5 2 3 2 7" xfId="45520"/>
    <cellStyle name="Output 2 5 2 3 2 7 2" xfId="45521"/>
    <cellStyle name="Output 2 5 2 3 2 7 2 2" xfId="45522"/>
    <cellStyle name="Output 2 5 2 3 2 7 3" xfId="45523"/>
    <cellStyle name="Output 2 5 2 3 2 7 4" xfId="45524"/>
    <cellStyle name="Output 2 5 2 3 2 8" xfId="45525"/>
    <cellStyle name="Output 2 5 2 3 2 8 2" xfId="45526"/>
    <cellStyle name="Output 2 5 2 3 2 8 2 2" xfId="45527"/>
    <cellStyle name="Output 2 5 2 3 2 8 3" xfId="45528"/>
    <cellStyle name="Output 2 5 2 3 2 8 4" xfId="45529"/>
    <cellStyle name="Output 2 5 2 3 2 9" xfId="45530"/>
    <cellStyle name="Output 2 5 2 3 2 9 2" xfId="45531"/>
    <cellStyle name="Output 2 5 2 3 2 9 2 2" xfId="45532"/>
    <cellStyle name="Output 2 5 2 3 2 9 3" xfId="45533"/>
    <cellStyle name="Output 2 5 2 3 2 9 4" xfId="45534"/>
    <cellStyle name="Output 2 5 2 3 3" xfId="45535"/>
    <cellStyle name="Output 2 5 2 3 3 10" xfId="45536"/>
    <cellStyle name="Output 2 5 2 3 3 10 2" xfId="45537"/>
    <cellStyle name="Output 2 5 2 3 3 10 2 2" xfId="45538"/>
    <cellStyle name="Output 2 5 2 3 3 10 3" xfId="45539"/>
    <cellStyle name="Output 2 5 2 3 3 10 4" xfId="45540"/>
    <cellStyle name="Output 2 5 2 3 3 11" xfId="45541"/>
    <cellStyle name="Output 2 5 2 3 3 11 2" xfId="45542"/>
    <cellStyle name="Output 2 5 2 3 3 12" xfId="45543"/>
    <cellStyle name="Output 2 5 2 3 3 12 2" xfId="45544"/>
    <cellStyle name="Output 2 5 2 3 3 13" xfId="45545"/>
    <cellStyle name="Output 2 5 2 3 3 14" xfId="45546"/>
    <cellStyle name="Output 2 5 2 3 3 2" xfId="45547"/>
    <cellStyle name="Output 2 5 2 3 3 2 2" xfId="45548"/>
    <cellStyle name="Output 2 5 2 3 3 2 2 2" xfId="45549"/>
    <cellStyle name="Output 2 5 2 3 3 2 3" xfId="45550"/>
    <cellStyle name="Output 2 5 2 3 3 2 3 2" xfId="45551"/>
    <cellStyle name="Output 2 5 2 3 3 2 4" xfId="45552"/>
    <cellStyle name="Output 2 5 2 3 3 2 5" xfId="45553"/>
    <cellStyle name="Output 2 5 2 3 3 3" xfId="45554"/>
    <cellStyle name="Output 2 5 2 3 3 3 2" xfId="45555"/>
    <cellStyle name="Output 2 5 2 3 3 3 2 2" xfId="45556"/>
    <cellStyle name="Output 2 5 2 3 3 3 3" xfId="45557"/>
    <cellStyle name="Output 2 5 2 3 3 3 4" xfId="45558"/>
    <cellStyle name="Output 2 5 2 3 3 4" xfId="45559"/>
    <cellStyle name="Output 2 5 2 3 3 4 2" xfId="45560"/>
    <cellStyle name="Output 2 5 2 3 3 4 2 2" xfId="45561"/>
    <cellStyle name="Output 2 5 2 3 3 4 3" xfId="45562"/>
    <cellStyle name="Output 2 5 2 3 3 4 4" xfId="45563"/>
    <cellStyle name="Output 2 5 2 3 3 5" xfId="45564"/>
    <cellStyle name="Output 2 5 2 3 3 5 2" xfId="45565"/>
    <cellStyle name="Output 2 5 2 3 3 5 2 2" xfId="45566"/>
    <cellStyle name="Output 2 5 2 3 3 5 3" xfId="45567"/>
    <cellStyle name="Output 2 5 2 3 3 5 4" xfId="45568"/>
    <cellStyle name="Output 2 5 2 3 3 6" xfId="45569"/>
    <cellStyle name="Output 2 5 2 3 3 6 2" xfId="45570"/>
    <cellStyle name="Output 2 5 2 3 3 6 2 2" xfId="45571"/>
    <cellStyle name="Output 2 5 2 3 3 6 3" xfId="45572"/>
    <cellStyle name="Output 2 5 2 3 3 6 4" xfId="45573"/>
    <cellStyle name="Output 2 5 2 3 3 7" xfId="45574"/>
    <cellStyle name="Output 2 5 2 3 3 7 2" xfId="45575"/>
    <cellStyle name="Output 2 5 2 3 3 7 2 2" xfId="45576"/>
    <cellStyle name="Output 2 5 2 3 3 7 3" xfId="45577"/>
    <cellStyle name="Output 2 5 2 3 3 7 4" xfId="45578"/>
    <cellStyle name="Output 2 5 2 3 3 8" xfId="45579"/>
    <cellStyle name="Output 2 5 2 3 3 8 2" xfId="45580"/>
    <cellStyle name="Output 2 5 2 3 3 8 2 2" xfId="45581"/>
    <cellStyle name="Output 2 5 2 3 3 8 3" xfId="45582"/>
    <cellStyle name="Output 2 5 2 3 3 8 4" xfId="45583"/>
    <cellStyle name="Output 2 5 2 3 3 9" xfId="45584"/>
    <cellStyle name="Output 2 5 2 3 3 9 2" xfId="45585"/>
    <cellStyle name="Output 2 5 2 3 3 9 2 2" xfId="45586"/>
    <cellStyle name="Output 2 5 2 3 3 9 3" xfId="45587"/>
    <cellStyle name="Output 2 5 2 3 3 9 4" xfId="45588"/>
    <cellStyle name="Output 2 5 2 3 4" xfId="45589"/>
    <cellStyle name="Output 2 5 2 3 4 10" xfId="45590"/>
    <cellStyle name="Output 2 5 2 3 4 10 2" xfId="45591"/>
    <cellStyle name="Output 2 5 2 3 4 11" xfId="45592"/>
    <cellStyle name="Output 2 5 2 3 4 11 2" xfId="45593"/>
    <cellStyle name="Output 2 5 2 3 4 12" xfId="45594"/>
    <cellStyle name="Output 2 5 2 3 4 13" xfId="45595"/>
    <cellStyle name="Output 2 5 2 3 4 2" xfId="45596"/>
    <cellStyle name="Output 2 5 2 3 4 2 2" xfId="45597"/>
    <cellStyle name="Output 2 5 2 3 4 2 2 2" xfId="45598"/>
    <cellStyle name="Output 2 5 2 3 4 2 3" xfId="45599"/>
    <cellStyle name="Output 2 5 2 3 4 2 4" xfId="45600"/>
    <cellStyle name="Output 2 5 2 3 4 3" xfId="45601"/>
    <cellStyle name="Output 2 5 2 3 4 3 2" xfId="45602"/>
    <cellStyle name="Output 2 5 2 3 4 3 2 2" xfId="45603"/>
    <cellStyle name="Output 2 5 2 3 4 3 3" xfId="45604"/>
    <cellStyle name="Output 2 5 2 3 4 3 4" xfId="45605"/>
    <cellStyle name="Output 2 5 2 3 4 4" xfId="45606"/>
    <cellStyle name="Output 2 5 2 3 4 4 2" xfId="45607"/>
    <cellStyle name="Output 2 5 2 3 4 4 2 2" xfId="45608"/>
    <cellStyle name="Output 2 5 2 3 4 4 3" xfId="45609"/>
    <cellStyle name="Output 2 5 2 3 4 4 4" xfId="45610"/>
    <cellStyle name="Output 2 5 2 3 4 5" xfId="45611"/>
    <cellStyle name="Output 2 5 2 3 4 5 2" xfId="45612"/>
    <cellStyle name="Output 2 5 2 3 4 5 2 2" xfId="45613"/>
    <cellStyle name="Output 2 5 2 3 4 5 3" xfId="45614"/>
    <cellStyle name="Output 2 5 2 3 4 5 4" xfId="45615"/>
    <cellStyle name="Output 2 5 2 3 4 6" xfId="45616"/>
    <cellStyle name="Output 2 5 2 3 4 6 2" xfId="45617"/>
    <cellStyle name="Output 2 5 2 3 4 6 2 2" xfId="45618"/>
    <cellStyle name="Output 2 5 2 3 4 6 3" xfId="45619"/>
    <cellStyle name="Output 2 5 2 3 4 6 4" xfId="45620"/>
    <cellStyle name="Output 2 5 2 3 4 7" xfId="45621"/>
    <cellStyle name="Output 2 5 2 3 4 7 2" xfId="45622"/>
    <cellStyle name="Output 2 5 2 3 4 7 2 2" xfId="45623"/>
    <cellStyle name="Output 2 5 2 3 4 7 3" xfId="45624"/>
    <cellStyle name="Output 2 5 2 3 4 7 4" xfId="45625"/>
    <cellStyle name="Output 2 5 2 3 4 8" xfId="45626"/>
    <cellStyle name="Output 2 5 2 3 4 8 2" xfId="45627"/>
    <cellStyle name="Output 2 5 2 3 4 8 2 2" xfId="45628"/>
    <cellStyle name="Output 2 5 2 3 4 8 3" xfId="45629"/>
    <cellStyle name="Output 2 5 2 3 4 8 4" xfId="45630"/>
    <cellStyle name="Output 2 5 2 3 4 9" xfId="45631"/>
    <cellStyle name="Output 2 5 2 3 4 9 2" xfId="45632"/>
    <cellStyle name="Output 2 5 2 3 4 9 2 2" xfId="45633"/>
    <cellStyle name="Output 2 5 2 3 4 9 3" xfId="45634"/>
    <cellStyle name="Output 2 5 2 3 4 9 4" xfId="45635"/>
    <cellStyle name="Output 2 5 2 3 5" xfId="45636"/>
    <cellStyle name="Output 2 5 2 3 5 2" xfId="45637"/>
    <cellStyle name="Output 2 5 2 3 5 2 2" xfId="45638"/>
    <cellStyle name="Output 2 5 2 3 5 3" xfId="45639"/>
    <cellStyle name="Output 2 5 2 3 5 4" xfId="45640"/>
    <cellStyle name="Output 2 5 2 3 6" xfId="45641"/>
    <cellStyle name="Output 2 5 2 3 6 2" xfId="45642"/>
    <cellStyle name="Output 2 5 2 3 6 2 2" xfId="45643"/>
    <cellStyle name="Output 2 5 2 3 6 3" xfId="45644"/>
    <cellStyle name="Output 2 5 2 3 6 4" xfId="45645"/>
    <cellStyle name="Output 2 5 2 3 7" xfId="45646"/>
    <cellStyle name="Output 2 5 2 3 7 2" xfId="45647"/>
    <cellStyle name="Output 2 5 2 3 7 2 2" xfId="45648"/>
    <cellStyle name="Output 2 5 2 3 7 3" xfId="45649"/>
    <cellStyle name="Output 2 5 2 3 7 4" xfId="45650"/>
    <cellStyle name="Output 2 5 2 3 8" xfId="45651"/>
    <cellStyle name="Output 2 5 2 3 8 2" xfId="45652"/>
    <cellStyle name="Output 2 5 2 3 8 2 2" xfId="45653"/>
    <cellStyle name="Output 2 5 2 3 8 3" xfId="45654"/>
    <cellStyle name="Output 2 5 2 3 8 4" xfId="45655"/>
    <cellStyle name="Output 2 5 2 3 9" xfId="45656"/>
    <cellStyle name="Output 2 5 2 3 9 2" xfId="45657"/>
    <cellStyle name="Output 2 5 2 3 9 2 2" xfId="45658"/>
    <cellStyle name="Output 2 5 2 3 9 3" xfId="45659"/>
    <cellStyle name="Output 2 5 2 3 9 4" xfId="45660"/>
    <cellStyle name="Output 2 5 2 4" xfId="45661"/>
    <cellStyle name="Output 2 5 2 4 10" xfId="45662"/>
    <cellStyle name="Output 2 5 2 4 10 2" xfId="45663"/>
    <cellStyle name="Output 2 5 2 4 10 2 2" xfId="45664"/>
    <cellStyle name="Output 2 5 2 4 10 3" xfId="45665"/>
    <cellStyle name="Output 2 5 2 4 10 4" xfId="45666"/>
    <cellStyle name="Output 2 5 2 4 11" xfId="45667"/>
    <cellStyle name="Output 2 5 2 4 12" xfId="45668"/>
    <cellStyle name="Output 2 5 2 4 2" xfId="45669"/>
    <cellStyle name="Output 2 5 2 4 2 2" xfId="45670"/>
    <cellStyle name="Output 2 5 2 4 2 2 2" xfId="45671"/>
    <cellStyle name="Output 2 5 2 4 2 3" xfId="45672"/>
    <cellStyle name="Output 2 5 2 4 2 3 2" xfId="45673"/>
    <cellStyle name="Output 2 5 2 4 2 4" xfId="45674"/>
    <cellStyle name="Output 2 5 2 4 2 5" xfId="45675"/>
    <cellStyle name="Output 2 5 2 4 3" xfId="45676"/>
    <cellStyle name="Output 2 5 2 4 3 2" xfId="45677"/>
    <cellStyle name="Output 2 5 2 4 3 2 2" xfId="45678"/>
    <cellStyle name="Output 2 5 2 4 3 3" xfId="45679"/>
    <cellStyle name="Output 2 5 2 4 3 4" xfId="45680"/>
    <cellStyle name="Output 2 5 2 4 4" xfId="45681"/>
    <cellStyle name="Output 2 5 2 4 4 2" xfId="45682"/>
    <cellStyle name="Output 2 5 2 4 4 2 2" xfId="45683"/>
    <cellStyle name="Output 2 5 2 4 4 3" xfId="45684"/>
    <cellStyle name="Output 2 5 2 4 4 4" xfId="45685"/>
    <cellStyle name="Output 2 5 2 4 5" xfId="45686"/>
    <cellStyle name="Output 2 5 2 4 5 2" xfId="45687"/>
    <cellStyle name="Output 2 5 2 4 5 2 2" xfId="45688"/>
    <cellStyle name="Output 2 5 2 4 5 3" xfId="45689"/>
    <cellStyle name="Output 2 5 2 4 5 4" xfId="45690"/>
    <cellStyle name="Output 2 5 2 4 6" xfId="45691"/>
    <cellStyle name="Output 2 5 2 4 6 2" xfId="45692"/>
    <cellStyle name="Output 2 5 2 4 6 2 2" xfId="45693"/>
    <cellStyle name="Output 2 5 2 4 6 3" xfId="45694"/>
    <cellStyle name="Output 2 5 2 4 6 4" xfId="45695"/>
    <cellStyle name="Output 2 5 2 4 7" xfId="45696"/>
    <cellStyle name="Output 2 5 2 4 7 2" xfId="45697"/>
    <cellStyle name="Output 2 5 2 4 7 2 2" xfId="45698"/>
    <cellStyle name="Output 2 5 2 4 7 3" xfId="45699"/>
    <cellStyle name="Output 2 5 2 4 7 4" xfId="45700"/>
    <cellStyle name="Output 2 5 2 4 8" xfId="45701"/>
    <cellStyle name="Output 2 5 2 4 8 2" xfId="45702"/>
    <cellStyle name="Output 2 5 2 4 8 2 2" xfId="45703"/>
    <cellStyle name="Output 2 5 2 4 8 3" xfId="45704"/>
    <cellStyle name="Output 2 5 2 4 8 4" xfId="45705"/>
    <cellStyle name="Output 2 5 2 4 9" xfId="45706"/>
    <cellStyle name="Output 2 5 2 4 9 2" xfId="45707"/>
    <cellStyle name="Output 2 5 2 4 9 2 2" xfId="45708"/>
    <cellStyle name="Output 2 5 2 4 9 3" xfId="45709"/>
    <cellStyle name="Output 2 5 2 4 9 4" xfId="45710"/>
    <cellStyle name="Output 2 5 2 5" xfId="45711"/>
    <cellStyle name="Output 2 5 2 5 10" xfId="45712"/>
    <cellStyle name="Output 2 5 2 5 10 2" xfId="45713"/>
    <cellStyle name="Output 2 5 2 5 10 2 2" xfId="45714"/>
    <cellStyle name="Output 2 5 2 5 10 3" xfId="45715"/>
    <cellStyle name="Output 2 5 2 5 10 4" xfId="45716"/>
    <cellStyle name="Output 2 5 2 5 11" xfId="45717"/>
    <cellStyle name="Output 2 5 2 5 11 2" xfId="45718"/>
    <cellStyle name="Output 2 5 2 5 12" xfId="45719"/>
    <cellStyle name="Output 2 5 2 5 12 2" xfId="45720"/>
    <cellStyle name="Output 2 5 2 5 13" xfId="45721"/>
    <cellStyle name="Output 2 5 2 5 14" xfId="45722"/>
    <cellStyle name="Output 2 5 2 5 2" xfId="45723"/>
    <cellStyle name="Output 2 5 2 5 2 2" xfId="45724"/>
    <cellStyle name="Output 2 5 2 5 2 2 2" xfId="45725"/>
    <cellStyle name="Output 2 5 2 5 2 3" xfId="45726"/>
    <cellStyle name="Output 2 5 2 5 2 3 2" xfId="45727"/>
    <cellStyle name="Output 2 5 2 5 2 4" xfId="45728"/>
    <cellStyle name="Output 2 5 2 5 2 5" xfId="45729"/>
    <cellStyle name="Output 2 5 2 5 3" xfId="45730"/>
    <cellStyle name="Output 2 5 2 5 3 2" xfId="45731"/>
    <cellStyle name="Output 2 5 2 5 3 2 2" xfId="45732"/>
    <cellStyle name="Output 2 5 2 5 3 3" xfId="45733"/>
    <cellStyle name="Output 2 5 2 5 3 4" xfId="45734"/>
    <cellStyle name="Output 2 5 2 5 4" xfId="45735"/>
    <cellStyle name="Output 2 5 2 5 4 2" xfId="45736"/>
    <cellStyle name="Output 2 5 2 5 4 2 2" xfId="45737"/>
    <cellStyle name="Output 2 5 2 5 4 3" xfId="45738"/>
    <cellStyle name="Output 2 5 2 5 4 4" xfId="45739"/>
    <cellStyle name="Output 2 5 2 5 5" xfId="45740"/>
    <cellStyle name="Output 2 5 2 5 5 2" xfId="45741"/>
    <cellStyle name="Output 2 5 2 5 5 2 2" xfId="45742"/>
    <cellStyle name="Output 2 5 2 5 5 3" xfId="45743"/>
    <cellStyle name="Output 2 5 2 5 5 4" xfId="45744"/>
    <cellStyle name="Output 2 5 2 5 6" xfId="45745"/>
    <cellStyle name="Output 2 5 2 5 6 2" xfId="45746"/>
    <cellStyle name="Output 2 5 2 5 6 2 2" xfId="45747"/>
    <cellStyle name="Output 2 5 2 5 6 3" xfId="45748"/>
    <cellStyle name="Output 2 5 2 5 6 4" xfId="45749"/>
    <cellStyle name="Output 2 5 2 5 7" xfId="45750"/>
    <cellStyle name="Output 2 5 2 5 7 2" xfId="45751"/>
    <cellStyle name="Output 2 5 2 5 7 2 2" xfId="45752"/>
    <cellStyle name="Output 2 5 2 5 7 3" xfId="45753"/>
    <cellStyle name="Output 2 5 2 5 7 4" xfId="45754"/>
    <cellStyle name="Output 2 5 2 5 8" xfId="45755"/>
    <cellStyle name="Output 2 5 2 5 8 2" xfId="45756"/>
    <cellStyle name="Output 2 5 2 5 8 2 2" xfId="45757"/>
    <cellStyle name="Output 2 5 2 5 8 3" xfId="45758"/>
    <cellStyle name="Output 2 5 2 5 8 4" xfId="45759"/>
    <cellStyle name="Output 2 5 2 5 9" xfId="45760"/>
    <cellStyle name="Output 2 5 2 5 9 2" xfId="45761"/>
    <cellStyle name="Output 2 5 2 5 9 2 2" xfId="45762"/>
    <cellStyle name="Output 2 5 2 5 9 3" xfId="45763"/>
    <cellStyle name="Output 2 5 2 5 9 4" xfId="45764"/>
    <cellStyle name="Output 2 5 2 6" xfId="45765"/>
    <cellStyle name="Output 2 5 2 6 10" xfId="45766"/>
    <cellStyle name="Output 2 5 2 6 10 2" xfId="45767"/>
    <cellStyle name="Output 2 5 2 6 11" xfId="45768"/>
    <cellStyle name="Output 2 5 2 6 11 2" xfId="45769"/>
    <cellStyle name="Output 2 5 2 6 12" xfId="45770"/>
    <cellStyle name="Output 2 5 2 6 13" xfId="45771"/>
    <cellStyle name="Output 2 5 2 6 2" xfId="45772"/>
    <cellStyle name="Output 2 5 2 6 2 2" xfId="45773"/>
    <cellStyle name="Output 2 5 2 6 2 2 2" xfId="45774"/>
    <cellStyle name="Output 2 5 2 6 2 3" xfId="45775"/>
    <cellStyle name="Output 2 5 2 6 2 4" xfId="45776"/>
    <cellStyle name="Output 2 5 2 6 3" xfId="45777"/>
    <cellStyle name="Output 2 5 2 6 3 2" xfId="45778"/>
    <cellStyle name="Output 2 5 2 6 3 2 2" xfId="45779"/>
    <cellStyle name="Output 2 5 2 6 3 3" xfId="45780"/>
    <cellStyle name="Output 2 5 2 6 3 4" xfId="45781"/>
    <cellStyle name="Output 2 5 2 6 4" xfId="45782"/>
    <cellStyle name="Output 2 5 2 6 4 2" xfId="45783"/>
    <cellStyle name="Output 2 5 2 6 4 2 2" xfId="45784"/>
    <cellStyle name="Output 2 5 2 6 4 3" xfId="45785"/>
    <cellStyle name="Output 2 5 2 6 4 4" xfId="45786"/>
    <cellStyle name="Output 2 5 2 6 5" xfId="45787"/>
    <cellStyle name="Output 2 5 2 6 5 2" xfId="45788"/>
    <cellStyle name="Output 2 5 2 6 5 2 2" xfId="45789"/>
    <cellStyle name="Output 2 5 2 6 5 3" xfId="45790"/>
    <cellStyle name="Output 2 5 2 6 5 4" xfId="45791"/>
    <cellStyle name="Output 2 5 2 6 6" xfId="45792"/>
    <cellStyle name="Output 2 5 2 6 6 2" xfId="45793"/>
    <cellStyle name="Output 2 5 2 6 6 2 2" xfId="45794"/>
    <cellStyle name="Output 2 5 2 6 6 3" xfId="45795"/>
    <cellStyle name="Output 2 5 2 6 6 4" xfId="45796"/>
    <cellStyle name="Output 2 5 2 6 7" xfId="45797"/>
    <cellStyle name="Output 2 5 2 6 7 2" xfId="45798"/>
    <cellStyle name="Output 2 5 2 6 7 2 2" xfId="45799"/>
    <cellStyle name="Output 2 5 2 6 7 3" xfId="45800"/>
    <cellStyle name="Output 2 5 2 6 7 4" xfId="45801"/>
    <cellStyle name="Output 2 5 2 6 8" xfId="45802"/>
    <cellStyle name="Output 2 5 2 6 8 2" xfId="45803"/>
    <cellStyle name="Output 2 5 2 6 8 2 2" xfId="45804"/>
    <cellStyle name="Output 2 5 2 6 8 3" xfId="45805"/>
    <cellStyle name="Output 2 5 2 6 8 4" xfId="45806"/>
    <cellStyle name="Output 2 5 2 6 9" xfId="45807"/>
    <cellStyle name="Output 2 5 2 6 9 2" xfId="45808"/>
    <cellStyle name="Output 2 5 2 6 9 2 2" xfId="45809"/>
    <cellStyle name="Output 2 5 2 6 9 3" xfId="45810"/>
    <cellStyle name="Output 2 5 2 6 9 4" xfId="45811"/>
    <cellStyle name="Output 2 5 2 7" xfId="45812"/>
    <cellStyle name="Output 2 5 2 7 2" xfId="45813"/>
    <cellStyle name="Output 2 5 2 7 2 2" xfId="45814"/>
    <cellStyle name="Output 2 5 2 7 3" xfId="45815"/>
    <cellStyle name="Output 2 5 2 7 4" xfId="45816"/>
    <cellStyle name="Output 2 5 2 8" xfId="45817"/>
    <cellStyle name="Output 2 5 2 8 2" xfId="45818"/>
    <cellStyle name="Output 2 5 2 8 2 2" xfId="45819"/>
    <cellStyle name="Output 2 5 2 8 3" xfId="45820"/>
    <cellStyle name="Output 2 5 2 8 4" xfId="45821"/>
    <cellStyle name="Output 2 5 2 9" xfId="45822"/>
    <cellStyle name="Output 2 5 2 9 2" xfId="45823"/>
    <cellStyle name="Output 2 5 2 9 2 2" xfId="45824"/>
    <cellStyle name="Output 2 5 2 9 3" xfId="45825"/>
    <cellStyle name="Output 2 5 2 9 4" xfId="45826"/>
    <cellStyle name="Output 2 5 3" xfId="45827"/>
    <cellStyle name="Output 2 5 3 10" xfId="45828"/>
    <cellStyle name="Output 2 5 3 10 2" xfId="45829"/>
    <cellStyle name="Output 2 5 3 10 2 2" xfId="45830"/>
    <cellStyle name="Output 2 5 3 10 3" xfId="45831"/>
    <cellStyle name="Output 2 5 3 10 4" xfId="45832"/>
    <cellStyle name="Output 2 5 3 11" xfId="45833"/>
    <cellStyle name="Output 2 5 3 11 2" xfId="45834"/>
    <cellStyle name="Output 2 5 3 11 2 2" xfId="45835"/>
    <cellStyle name="Output 2 5 3 11 3" xfId="45836"/>
    <cellStyle name="Output 2 5 3 11 4" xfId="45837"/>
    <cellStyle name="Output 2 5 3 12" xfId="45838"/>
    <cellStyle name="Output 2 5 3 12 2" xfId="45839"/>
    <cellStyle name="Output 2 5 3 12 2 2" xfId="45840"/>
    <cellStyle name="Output 2 5 3 12 3" xfId="45841"/>
    <cellStyle name="Output 2 5 3 12 4" xfId="45842"/>
    <cellStyle name="Output 2 5 3 13" xfId="45843"/>
    <cellStyle name="Output 2 5 3 13 2" xfId="45844"/>
    <cellStyle name="Output 2 5 3 13 2 2" xfId="45845"/>
    <cellStyle name="Output 2 5 3 13 3" xfId="45846"/>
    <cellStyle name="Output 2 5 3 13 4" xfId="45847"/>
    <cellStyle name="Output 2 5 3 14" xfId="45848"/>
    <cellStyle name="Output 2 5 3 14 2" xfId="45849"/>
    <cellStyle name="Output 2 5 3 14 2 2" xfId="45850"/>
    <cellStyle name="Output 2 5 3 14 3" xfId="45851"/>
    <cellStyle name="Output 2 5 3 14 4" xfId="45852"/>
    <cellStyle name="Output 2 5 3 15" xfId="45853"/>
    <cellStyle name="Output 2 5 3 15 2" xfId="45854"/>
    <cellStyle name="Output 2 5 3 15 2 2" xfId="45855"/>
    <cellStyle name="Output 2 5 3 15 3" xfId="45856"/>
    <cellStyle name="Output 2 5 3 15 4" xfId="45857"/>
    <cellStyle name="Output 2 5 3 16" xfId="45858"/>
    <cellStyle name="Output 2 5 3 17" xfId="45859"/>
    <cellStyle name="Output 2 5 3 2" xfId="45860"/>
    <cellStyle name="Output 2 5 3 2 10" xfId="45861"/>
    <cellStyle name="Output 2 5 3 2 10 2" xfId="45862"/>
    <cellStyle name="Output 2 5 3 2 10 2 2" xfId="45863"/>
    <cellStyle name="Output 2 5 3 2 10 3" xfId="45864"/>
    <cellStyle name="Output 2 5 3 2 10 4" xfId="45865"/>
    <cellStyle name="Output 2 5 3 2 11" xfId="45866"/>
    <cellStyle name="Output 2 5 3 2 11 2" xfId="45867"/>
    <cellStyle name="Output 2 5 3 2 11 2 2" xfId="45868"/>
    <cellStyle name="Output 2 5 3 2 11 3" xfId="45869"/>
    <cellStyle name="Output 2 5 3 2 11 4" xfId="45870"/>
    <cellStyle name="Output 2 5 3 2 12" xfId="45871"/>
    <cellStyle name="Output 2 5 3 2 12 2" xfId="45872"/>
    <cellStyle name="Output 2 5 3 2 12 2 2" xfId="45873"/>
    <cellStyle name="Output 2 5 3 2 12 3" xfId="45874"/>
    <cellStyle name="Output 2 5 3 2 12 4" xfId="45875"/>
    <cellStyle name="Output 2 5 3 2 13" xfId="45876"/>
    <cellStyle name="Output 2 5 3 2 13 2" xfId="45877"/>
    <cellStyle name="Output 2 5 3 2 13 2 2" xfId="45878"/>
    <cellStyle name="Output 2 5 3 2 13 3" xfId="45879"/>
    <cellStyle name="Output 2 5 3 2 13 4" xfId="45880"/>
    <cellStyle name="Output 2 5 3 2 14" xfId="45881"/>
    <cellStyle name="Output 2 5 3 2 14 2" xfId="45882"/>
    <cellStyle name="Output 2 5 3 2 15" xfId="45883"/>
    <cellStyle name="Output 2 5 3 2 15 2" xfId="45884"/>
    <cellStyle name="Output 2 5 3 2 16" xfId="45885"/>
    <cellStyle name="Output 2 5 3 2 17" xfId="45886"/>
    <cellStyle name="Output 2 5 3 2 2" xfId="45887"/>
    <cellStyle name="Output 2 5 3 2 2 10" xfId="45888"/>
    <cellStyle name="Output 2 5 3 2 2 10 2" xfId="45889"/>
    <cellStyle name="Output 2 5 3 2 2 10 2 2" xfId="45890"/>
    <cellStyle name="Output 2 5 3 2 2 10 3" xfId="45891"/>
    <cellStyle name="Output 2 5 3 2 2 10 4" xfId="45892"/>
    <cellStyle name="Output 2 5 3 2 2 11" xfId="45893"/>
    <cellStyle name="Output 2 5 3 2 2 12" xfId="45894"/>
    <cellStyle name="Output 2 5 3 2 2 2" xfId="45895"/>
    <cellStyle name="Output 2 5 3 2 2 2 2" xfId="45896"/>
    <cellStyle name="Output 2 5 3 2 2 2 2 2" xfId="45897"/>
    <cellStyle name="Output 2 5 3 2 2 2 3" xfId="45898"/>
    <cellStyle name="Output 2 5 3 2 2 2 3 2" xfId="45899"/>
    <cellStyle name="Output 2 5 3 2 2 2 4" xfId="45900"/>
    <cellStyle name="Output 2 5 3 2 2 2 5" xfId="45901"/>
    <cellStyle name="Output 2 5 3 2 2 3" xfId="45902"/>
    <cellStyle name="Output 2 5 3 2 2 3 2" xfId="45903"/>
    <cellStyle name="Output 2 5 3 2 2 3 2 2" xfId="45904"/>
    <cellStyle name="Output 2 5 3 2 2 3 3" xfId="45905"/>
    <cellStyle name="Output 2 5 3 2 2 3 4" xfId="45906"/>
    <cellStyle name="Output 2 5 3 2 2 4" xfId="45907"/>
    <cellStyle name="Output 2 5 3 2 2 4 2" xfId="45908"/>
    <cellStyle name="Output 2 5 3 2 2 4 2 2" xfId="45909"/>
    <cellStyle name="Output 2 5 3 2 2 4 3" xfId="45910"/>
    <cellStyle name="Output 2 5 3 2 2 4 4" xfId="45911"/>
    <cellStyle name="Output 2 5 3 2 2 5" xfId="45912"/>
    <cellStyle name="Output 2 5 3 2 2 5 2" xfId="45913"/>
    <cellStyle name="Output 2 5 3 2 2 5 2 2" xfId="45914"/>
    <cellStyle name="Output 2 5 3 2 2 5 3" xfId="45915"/>
    <cellStyle name="Output 2 5 3 2 2 5 4" xfId="45916"/>
    <cellStyle name="Output 2 5 3 2 2 6" xfId="45917"/>
    <cellStyle name="Output 2 5 3 2 2 6 2" xfId="45918"/>
    <cellStyle name="Output 2 5 3 2 2 6 2 2" xfId="45919"/>
    <cellStyle name="Output 2 5 3 2 2 6 3" xfId="45920"/>
    <cellStyle name="Output 2 5 3 2 2 6 4" xfId="45921"/>
    <cellStyle name="Output 2 5 3 2 2 7" xfId="45922"/>
    <cellStyle name="Output 2 5 3 2 2 7 2" xfId="45923"/>
    <cellStyle name="Output 2 5 3 2 2 7 2 2" xfId="45924"/>
    <cellStyle name="Output 2 5 3 2 2 7 3" xfId="45925"/>
    <cellStyle name="Output 2 5 3 2 2 7 4" xfId="45926"/>
    <cellStyle name="Output 2 5 3 2 2 8" xfId="45927"/>
    <cellStyle name="Output 2 5 3 2 2 8 2" xfId="45928"/>
    <cellStyle name="Output 2 5 3 2 2 8 2 2" xfId="45929"/>
    <cellStyle name="Output 2 5 3 2 2 8 3" xfId="45930"/>
    <cellStyle name="Output 2 5 3 2 2 8 4" xfId="45931"/>
    <cellStyle name="Output 2 5 3 2 2 9" xfId="45932"/>
    <cellStyle name="Output 2 5 3 2 2 9 2" xfId="45933"/>
    <cellStyle name="Output 2 5 3 2 2 9 2 2" xfId="45934"/>
    <cellStyle name="Output 2 5 3 2 2 9 3" xfId="45935"/>
    <cellStyle name="Output 2 5 3 2 2 9 4" xfId="45936"/>
    <cellStyle name="Output 2 5 3 2 3" xfId="45937"/>
    <cellStyle name="Output 2 5 3 2 3 10" xfId="45938"/>
    <cellStyle name="Output 2 5 3 2 3 10 2" xfId="45939"/>
    <cellStyle name="Output 2 5 3 2 3 10 2 2" xfId="45940"/>
    <cellStyle name="Output 2 5 3 2 3 10 3" xfId="45941"/>
    <cellStyle name="Output 2 5 3 2 3 10 4" xfId="45942"/>
    <cellStyle name="Output 2 5 3 2 3 11" xfId="45943"/>
    <cellStyle name="Output 2 5 3 2 3 11 2" xfId="45944"/>
    <cellStyle name="Output 2 5 3 2 3 12" xfId="45945"/>
    <cellStyle name="Output 2 5 3 2 3 12 2" xfId="45946"/>
    <cellStyle name="Output 2 5 3 2 3 13" xfId="45947"/>
    <cellStyle name="Output 2 5 3 2 3 14" xfId="45948"/>
    <cellStyle name="Output 2 5 3 2 3 2" xfId="45949"/>
    <cellStyle name="Output 2 5 3 2 3 2 2" xfId="45950"/>
    <cellStyle name="Output 2 5 3 2 3 2 2 2" xfId="45951"/>
    <cellStyle name="Output 2 5 3 2 3 2 3" xfId="45952"/>
    <cellStyle name="Output 2 5 3 2 3 2 3 2" xfId="45953"/>
    <cellStyle name="Output 2 5 3 2 3 2 4" xfId="45954"/>
    <cellStyle name="Output 2 5 3 2 3 2 5" xfId="45955"/>
    <cellStyle name="Output 2 5 3 2 3 3" xfId="45956"/>
    <cellStyle name="Output 2 5 3 2 3 3 2" xfId="45957"/>
    <cellStyle name="Output 2 5 3 2 3 3 2 2" xfId="45958"/>
    <cellStyle name="Output 2 5 3 2 3 3 3" xfId="45959"/>
    <cellStyle name="Output 2 5 3 2 3 3 4" xfId="45960"/>
    <cellStyle name="Output 2 5 3 2 3 4" xfId="45961"/>
    <cellStyle name="Output 2 5 3 2 3 4 2" xfId="45962"/>
    <cellStyle name="Output 2 5 3 2 3 4 2 2" xfId="45963"/>
    <cellStyle name="Output 2 5 3 2 3 4 3" xfId="45964"/>
    <cellStyle name="Output 2 5 3 2 3 4 4" xfId="45965"/>
    <cellStyle name="Output 2 5 3 2 3 5" xfId="45966"/>
    <cellStyle name="Output 2 5 3 2 3 5 2" xfId="45967"/>
    <cellStyle name="Output 2 5 3 2 3 5 2 2" xfId="45968"/>
    <cellStyle name="Output 2 5 3 2 3 5 3" xfId="45969"/>
    <cellStyle name="Output 2 5 3 2 3 5 4" xfId="45970"/>
    <cellStyle name="Output 2 5 3 2 3 6" xfId="45971"/>
    <cellStyle name="Output 2 5 3 2 3 6 2" xfId="45972"/>
    <cellStyle name="Output 2 5 3 2 3 6 2 2" xfId="45973"/>
    <cellStyle name="Output 2 5 3 2 3 6 3" xfId="45974"/>
    <cellStyle name="Output 2 5 3 2 3 6 4" xfId="45975"/>
    <cellStyle name="Output 2 5 3 2 3 7" xfId="45976"/>
    <cellStyle name="Output 2 5 3 2 3 7 2" xfId="45977"/>
    <cellStyle name="Output 2 5 3 2 3 7 2 2" xfId="45978"/>
    <cellStyle name="Output 2 5 3 2 3 7 3" xfId="45979"/>
    <cellStyle name="Output 2 5 3 2 3 7 4" xfId="45980"/>
    <cellStyle name="Output 2 5 3 2 3 8" xfId="45981"/>
    <cellStyle name="Output 2 5 3 2 3 8 2" xfId="45982"/>
    <cellStyle name="Output 2 5 3 2 3 8 2 2" xfId="45983"/>
    <cellStyle name="Output 2 5 3 2 3 8 3" xfId="45984"/>
    <cellStyle name="Output 2 5 3 2 3 8 4" xfId="45985"/>
    <cellStyle name="Output 2 5 3 2 3 9" xfId="45986"/>
    <cellStyle name="Output 2 5 3 2 3 9 2" xfId="45987"/>
    <cellStyle name="Output 2 5 3 2 3 9 2 2" xfId="45988"/>
    <cellStyle name="Output 2 5 3 2 3 9 3" xfId="45989"/>
    <cellStyle name="Output 2 5 3 2 3 9 4" xfId="45990"/>
    <cellStyle name="Output 2 5 3 2 4" xfId="45991"/>
    <cellStyle name="Output 2 5 3 2 4 10" xfId="45992"/>
    <cellStyle name="Output 2 5 3 2 4 10 2" xfId="45993"/>
    <cellStyle name="Output 2 5 3 2 4 11" xfId="45994"/>
    <cellStyle name="Output 2 5 3 2 4 11 2" xfId="45995"/>
    <cellStyle name="Output 2 5 3 2 4 12" xfId="45996"/>
    <cellStyle name="Output 2 5 3 2 4 13" xfId="45997"/>
    <cellStyle name="Output 2 5 3 2 4 2" xfId="45998"/>
    <cellStyle name="Output 2 5 3 2 4 2 2" xfId="45999"/>
    <cellStyle name="Output 2 5 3 2 4 2 2 2" xfId="46000"/>
    <cellStyle name="Output 2 5 3 2 4 2 3" xfId="46001"/>
    <cellStyle name="Output 2 5 3 2 4 2 4" xfId="46002"/>
    <cellStyle name="Output 2 5 3 2 4 3" xfId="46003"/>
    <cellStyle name="Output 2 5 3 2 4 3 2" xfId="46004"/>
    <cellStyle name="Output 2 5 3 2 4 3 2 2" xfId="46005"/>
    <cellStyle name="Output 2 5 3 2 4 3 3" xfId="46006"/>
    <cellStyle name="Output 2 5 3 2 4 3 4" xfId="46007"/>
    <cellStyle name="Output 2 5 3 2 4 4" xfId="46008"/>
    <cellStyle name="Output 2 5 3 2 4 4 2" xfId="46009"/>
    <cellStyle name="Output 2 5 3 2 4 4 2 2" xfId="46010"/>
    <cellStyle name="Output 2 5 3 2 4 4 3" xfId="46011"/>
    <cellStyle name="Output 2 5 3 2 4 4 4" xfId="46012"/>
    <cellStyle name="Output 2 5 3 2 4 5" xfId="46013"/>
    <cellStyle name="Output 2 5 3 2 4 5 2" xfId="46014"/>
    <cellStyle name="Output 2 5 3 2 4 5 2 2" xfId="46015"/>
    <cellStyle name="Output 2 5 3 2 4 5 3" xfId="46016"/>
    <cellStyle name="Output 2 5 3 2 4 5 4" xfId="46017"/>
    <cellStyle name="Output 2 5 3 2 4 6" xfId="46018"/>
    <cellStyle name="Output 2 5 3 2 4 6 2" xfId="46019"/>
    <cellStyle name="Output 2 5 3 2 4 6 2 2" xfId="46020"/>
    <cellStyle name="Output 2 5 3 2 4 6 3" xfId="46021"/>
    <cellStyle name="Output 2 5 3 2 4 6 4" xfId="46022"/>
    <cellStyle name="Output 2 5 3 2 4 7" xfId="46023"/>
    <cellStyle name="Output 2 5 3 2 4 7 2" xfId="46024"/>
    <cellStyle name="Output 2 5 3 2 4 7 2 2" xfId="46025"/>
    <cellStyle name="Output 2 5 3 2 4 7 3" xfId="46026"/>
    <cellStyle name="Output 2 5 3 2 4 7 4" xfId="46027"/>
    <cellStyle name="Output 2 5 3 2 4 8" xfId="46028"/>
    <cellStyle name="Output 2 5 3 2 4 8 2" xfId="46029"/>
    <cellStyle name="Output 2 5 3 2 4 8 2 2" xfId="46030"/>
    <cellStyle name="Output 2 5 3 2 4 8 3" xfId="46031"/>
    <cellStyle name="Output 2 5 3 2 4 8 4" xfId="46032"/>
    <cellStyle name="Output 2 5 3 2 4 9" xfId="46033"/>
    <cellStyle name="Output 2 5 3 2 4 9 2" xfId="46034"/>
    <cellStyle name="Output 2 5 3 2 4 9 2 2" xfId="46035"/>
    <cellStyle name="Output 2 5 3 2 4 9 3" xfId="46036"/>
    <cellStyle name="Output 2 5 3 2 4 9 4" xfId="46037"/>
    <cellStyle name="Output 2 5 3 2 5" xfId="46038"/>
    <cellStyle name="Output 2 5 3 2 5 2" xfId="46039"/>
    <cellStyle name="Output 2 5 3 2 5 2 2" xfId="46040"/>
    <cellStyle name="Output 2 5 3 2 5 3" xfId="46041"/>
    <cellStyle name="Output 2 5 3 2 5 4" xfId="46042"/>
    <cellStyle name="Output 2 5 3 2 6" xfId="46043"/>
    <cellStyle name="Output 2 5 3 2 6 2" xfId="46044"/>
    <cellStyle name="Output 2 5 3 2 6 2 2" xfId="46045"/>
    <cellStyle name="Output 2 5 3 2 6 3" xfId="46046"/>
    <cellStyle name="Output 2 5 3 2 6 4" xfId="46047"/>
    <cellStyle name="Output 2 5 3 2 7" xfId="46048"/>
    <cellStyle name="Output 2 5 3 2 7 2" xfId="46049"/>
    <cellStyle name="Output 2 5 3 2 7 2 2" xfId="46050"/>
    <cellStyle name="Output 2 5 3 2 7 3" xfId="46051"/>
    <cellStyle name="Output 2 5 3 2 7 4" xfId="46052"/>
    <cellStyle name="Output 2 5 3 2 8" xfId="46053"/>
    <cellStyle name="Output 2 5 3 2 8 2" xfId="46054"/>
    <cellStyle name="Output 2 5 3 2 8 2 2" xfId="46055"/>
    <cellStyle name="Output 2 5 3 2 8 3" xfId="46056"/>
    <cellStyle name="Output 2 5 3 2 8 4" xfId="46057"/>
    <cellStyle name="Output 2 5 3 2 9" xfId="46058"/>
    <cellStyle name="Output 2 5 3 2 9 2" xfId="46059"/>
    <cellStyle name="Output 2 5 3 2 9 2 2" xfId="46060"/>
    <cellStyle name="Output 2 5 3 2 9 3" xfId="46061"/>
    <cellStyle name="Output 2 5 3 2 9 4" xfId="46062"/>
    <cellStyle name="Output 2 5 3 3" xfId="46063"/>
    <cellStyle name="Output 2 5 3 3 10" xfId="46064"/>
    <cellStyle name="Output 2 5 3 3 10 2" xfId="46065"/>
    <cellStyle name="Output 2 5 3 3 10 2 2" xfId="46066"/>
    <cellStyle name="Output 2 5 3 3 10 3" xfId="46067"/>
    <cellStyle name="Output 2 5 3 3 10 4" xfId="46068"/>
    <cellStyle name="Output 2 5 3 3 11" xfId="46069"/>
    <cellStyle name="Output 2 5 3 3 11 2" xfId="46070"/>
    <cellStyle name="Output 2 5 3 3 11 2 2" xfId="46071"/>
    <cellStyle name="Output 2 5 3 3 11 3" xfId="46072"/>
    <cellStyle name="Output 2 5 3 3 11 4" xfId="46073"/>
    <cellStyle name="Output 2 5 3 3 12" xfId="46074"/>
    <cellStyle name="Output 2 5 3 3 12 2" xfId="46075"/>
    <cellStyle name="Output 2 5 3 3 12 2 2" xfId="46076"/>
    <cellStyle name="Output 2 5 3 3 12 3" xfId="46077"/>
    <cellStyle name="Output 2 5 3 3 12 4" xfId="46078"/>
    <cellStyle name="Output 2 5 3 3 13" xfId="46079"/>
    <cellStyle name="Output 2 5 3 3 13 2" xfId="46080"/>
    <cellStyle name="Output 2 5 3 3 13 2 2" xfId="46081"/>
    <cellStyle name="Output 2 5 3 3 13 3" xfId="46082"/>
    <cellStyle name="Output 2 5 3 3 13 4" xfId="46083"/>
    <cellStyle name="Output 2 5 3 3 14" xfId="46084"/>
    <cellStyle name="Output 2 5 3 3 14 2" xfId="46085"/>
    <cellStyle name="Output 2 5 3 3 15" xfId="46086"/>
    <cellStyle name="Output 2 5 3 3 15 2" xfId="46087"/>
    <cellStyle name="Output 2 5 3 3 16" xfId="46088"/>
    <cellStyle name="Output 2 5 3 3 17" xfId="46089"/>
    <cellStyle name="Output 2 5 3 3 2" xfId="46090"/>
    <cellStyle name="Output 2 5 3 3 2 10" xfId="46091"/>
    <cellStyle name="Output 2 5 3 3 2 10 2" xfId="46092"/>
    <cellStyle name="Output 2 5 3 3 2 10 2 2" xfId="46093"/>
    <cellStyle name="Output 2 5 3 3 2 10 3" xfId="46094"/>
    <cellStyle name="Output 2 5 3 3 2 10 4" xfId="46095"/>
    <cellStyle name="Output 2 5 3 3 2 11" xfId="46096"/>
    <cellStyle name="Output 2 5 3 3 2 12" xfId="46097"/>
    <cellStyle name="Output 2 5 3 3 2 2" xfId="46098"/>
    <cellStyle name="Output 2 5 3 3 2 2 2" xfId="46099"/>
    <cellStyle name="Output 2 5 3 3 2 2 2 2" xfId="46100"/>
    <cellStyle name="Output 2 5 3 3 2 2 3" xfId="46101"/>
    <cellStyle name="Output 2 5 3 3 2 2 3 2" xfId="46102"/>
    <cellStyle name="Output 2 5 3 3 2 2 4" xfId="46103"/>
    <cellStyle name="Output 2 5 3 3 2 2 5" xfId="46104"/>
    <cellStyle name="Output 2 5 3 3 2 3" xfId="46105"/>
    <cellStyle name="Output 2 5 3 3 2 3 2" xfId="46106"/>
    <cellStyle name="Output 2 5 3 3 2 3 2 2" xfId="46107"/>
    <cellStyle name="Output 2 5 3 3 2 3 3" xfId="46108"/>
    <cellStyle name="Output 2 5 3 3 2 3 4" xfId="46109"/>
    <cellStyle name="Output 2 5 3 3 2 4" xfId="46110"/>
    <cellStyle name="Output 2 5 3 3 2 4 2" xfId="46111"/>
    <cellStyle name="Output 2 5 3 3 2 4 2 2" xfId="46112"/>
    <cellStyle name="Output 2 5 3 3 2 4 3" xfId="46113"/>
    <cellStyle name="Output 2 5 3 3 2 4 4" xfId="46114"/>
    <cellStyle name="Output 2 5 3 3 2 5" xfId="46115"/>
    <cellStyle name="Output 2 5 3 3 2 5 2" xfId="46116"/>
    <cellStyle name="Output 2 5 3 3 2 5 2 2" xfId="46117"/>
    <cellStyle name="Output 2 5 3 3 2 5 3" xfId="46118"/>
    <cellStyle name="Output 2 5 3 3 2 5 4" xfId="46119"/>
    <cellStyle name="Output 2 5 3 3 2 6" xfId="46120"/>
    <cellStyle name="Output 2 5 3 3 2 6 2" xfId="46121"/>
    <cellStyle name="Output 2 5 3 3 2 6 2 2" xfId="46122"/>
    <cellStyle name="Output 2 5 3 3 2 6 3" xfId="46123"/>
    <cellStyle name="Output 2 5 3 3 2 6 4" xfId="46124"/>
    <cellStyle name="Output 2 5 3 3 2 7" xfId="46125"/>
    <cellStyle name="Output 2 5 3 3 2 7 2" xfId="46126"/>
    <cellStyle name="Output 2 5 3 3 2 7 2 2" xfId="46127"/>
    <cellStyle name="Output 2 5 3 3 2 7 3" xfId="46128"/>
    <cellStyle name="Output 2 5 3 3 2 7 4" xfId="46129"/>
    <cellStyle name="Output 2 5 3 3 2 8" xfId="46130"/>
    <cellStyle name="Output 2 5 3 3 2 8 2" xfId="46131"/>
    <cellStyle name="Output 2 5 3 3 2 8 2 2" xfId="46132"/>
    <cellStyle name="Output 2 5 3 3 2 8 3" xfId="46133"/>
    <cellStyle name="Output 2 5 3 3 2 8 4" xfId="46134"/>
    <cellStyle name="Output 2 5 3 3 2 9" xfId="46135"/>
    <cellStyle name="Output 2 5 3 3 2 9 2" xfId="46136"/>
    <cellStyle name="Output 2 5 3 3 2 9 2 2" xfId="46137"/>
    <cellStyle name="Output 2 5 3 3 2 9 3" xfId="46138"/>
    <cellStyle name="Output 2 5 3 3 2 9 4" xfId="46139"/>
    <cellStyle name="Output 2 5 3 3 3" xfId="46140"/>
    <cellStyle name="Output 2 5 3 3 3 10" xfId="46141"/>
    <cellStyle name="Output 2 5 3 3 3 10 2" xfId="46142"/>
    <cellStyle name="Output 2 5 3 3 3 10 2 2" xfId="46143"/>
    <cellStyle name="Output 2 5 3 3 3 10 3" xfId="46144"/>
    <cellStyle name="Output 2 5 3 3 3 10 4" xfId="46145"/>
    <cellStyle name="Output 2 5 3 3 3 11" xfId="46146"/>
    <cellStyle name="Output 2 5 3 3 3 11 2" xfId="46147"/>
    <cellStyle name="Output 2 5 3 3 3 12" xfId="46148"/>
    <cellStyle name="Output 2 5 3 3 3 12 2" xfId="46149"/>
    <cellStyle name="Output 2 5 3 3 3 13" xfId="46150"/>
    <cellStyle name="Output 2 5 3 3 3 14" xfId="46151"/>
    <cellStyle name="Output 2 5 3 3 3 2" xfId="46152"/>
    <cellStyle name="Output 2 5 3 3 3 2 2" xfId="46153"/>
    <cellStyle name="Output 2 5 3 3 3 2 2 2" xfId="46154"/>
    <cellStyle name="Output 2 5 3 3 3 2 3" xfId="46155"/>
    <cellStyle name="Output 2 5 3 3 3 2 3 2" xfId="46156"/>
    <cellStyle name="Output 2 5 3 3 3 2 4" xfId="46157"/>
    <cellStyle name="Output 2 5 3 3 3 2 5" xfId="46158"/>
    <cellStyle name="Output 2 5 3 3 3 3" xfId="46159"/>
    <cellStyle name="Output 2 5 3 3 3 3 2" xfId="46160"/>
    <cellStyle name="Output 2 5 3 3 3 3 2 2" xfId="46161"/>
    <cellStyle name="Output 2 5 3 3 3 3 3" xfId="46162"/>
    <cellStyle name="Output 2 5 3 3 3 3 4" xfId="46163"/>
    <cellStyle name="Output 2 5 3 3 3 4" xfId="46164"/>
    <cellStyle name="Output 2 5 3 3 3 4 2" xfId="46165"/>
    <cellStyle name="Output 2 5 3 3 3 4 2 2" xfId="46166"/>
    <cellStyle name="Output 2 5 3 3 3 4 3" xfId="46167"/>
    <cellStyle name="Output 2 5 3 3 3 4 4" xfId="46168"/>
    <cellStyle name="Output 2 5 3 3 3 5" xfId="46169"/>
    <cellStyle name="Output 2 5 3 3 3 5 2" xfId="46170"/>
    <cellStyle name="Output 2 5 3 3 3 5 2 2" xfId="46171"/>
    <cellStyle name="Output 2 5 3 3 3 5 3" xfId="46172"/>
    <cellStyle name="Output 2 5 3 3 3 5 4" xfId="46173"/>
    <cellStyle name="Output 2 5 3 3 3 6" xfId="46174"/>
    <cellStyle name="Output 2 5 3 3 3 6 2" xfId="46175"/>
    <cellStyle name="Output 2 5 3 3 3 6 2 2" xfId="46176"/>
    <cellStyle name="Output 2 5 3 3 3 6 3" xfId="46177"/>
    <cellStyle name="Output 2 5 3 3 3 6 4" xfId="46178"/>
    <cellStyle name="Output 2 5 3 3 3 7" xfId="46179"/>
    <cellStyle name="Output 2 5 3 3 3 7 2" xfId="46180"/>
    <cellStyle name="Output 2 5 3 3 3 7 2 2" xfId="46181"/>
    <cellStyle name="Output 2 5 3 3 3 7 3" xfId="46182"/>
    <cellStyle name="Output 2 5 3 3 3 7 4" xfId="46183"/>
    <cellStyle name="Output 2 5 3 3 3 8" xfId="46184"/>
    <cellStyle name="Output 2 5 3 3 3 8 2" xfId="46185"/>
    <cellStyle name="Output 2 5 3 3 3 8 2 2" xfId="46186"/>
    <cellStyle name="Output 2 5 3 3 3 8 3" xfId="46187"/>
    <cellStyle name="Output 2 5 3 3 3 8 4" xfId="46188"/>
    <cellStyle name="Output 2 5 3 3 3 9" xfId="46189"/>
    <cellStyle name="Output 2 5 3 3 3 9 2" xfId="46190"/>
    <cellStyle name="Output 2 5 3 3 3 9 2 2" xfId="46191"/>
    <cellStyle name="Output 2 5 3 3 3 9 3" xfId="46192"/>
    <cellStyle name="Output 2 5 3 3 3 9 4" xfId="46193"/>
    <cellStyle name="Output 2 5 3 3 4" xfId="46194"/>
    <cellStyle name="Output 2 5 3 3 4 10" xfId="46195"/>
    <cellStyle name="Output 2 5 3 3 4 10 2" xfId="46196"/>
    <cellStyle name="Output 2 5 3 3 4 11" xfId="46197"/>
    <cellStyle name="Output 2 5 3 3 4 11 2" xfId="46198"/>
    <cellStyle name="Output 2 5 3 3 4 12" xfId="46199"/>
    <cellStyle name="Output 2 5 3 3 4 13" xfId="46200"/>
    <cellStyle name="Output 2 5 3 3 4 2" xfId="46201"/>
    <cellStyle name="Output 2 5 3 3 4 2 2" xfId="46202"/>
    <cellStyle name="Output 2 5 3 3 4 2 2 2" xfId="46203"/>
    <cellStyle name="Output 2 5 3 3 4 2 3" xfId="46204"/>
    <cellStyle name="Output 2 5 3 3 4 2 4" xfId="46205"/>
    <cellStyle name="Output 2 5 3 3 4 3" xfId="46206"/>
    <cellStyle name="Output 2 5 3 3 4 3 2" xfId="46207"/>
    <cellStyle name="Output 2 5 3 3 4 3 2 2" xfId="46208"/>
    <cellStyle name="Output 2 5 3 3 4 3 3" xfId="46209"/>
    <cellStyle name="Output 2 5 3 3 4 3 4" xfId="46210"/>
    <cellStyle name="Output 2 5 3 3 4 4" xfId="46211"/>
    <cellStyle name="Output 2 5 3 3 4 4 2" xfId="46212"/>
    <cellStyle name="Output 2 5 3 3 4 4 2 2" xfId="46213"/>
    <cellStyle name="Output 2 5 3 3 4 4 3" xfId="46214"/>
    <cellStyle name="Output 2 5 3 3 4 4 4" xfId="46215"/>
    <cellStyle name="Output 2 5 3 3 4 5" xfId="46216"/>
    <cellStyle name="Output 2 5 3 3 4 5 2" xfId="46217"/>
    <cellStyle name="Output 2 5 3 3 4 5 2 2" xfId="46218"/>
    <cellStyle name="Output 2 5 3 3 4 5 3" xfId="46219"/>
    <cellStyle name="Output 2 5 3 3 4 5 4" xfId="46220"/>
    <cellStyle name="Output 2 5 3 3 4 6" xfId="46221"/>
    <cellStyle name="Output 2 5 3 3 4 6 2" xfId="46222"/>
    <cellStyle name="Output 2 5 3 3 4 6 2 2" xfId="46223"/>
    <cellStyle name="Output 2 5 3 3 4 6 3" xfId="46224"/>
    <cellStyle name="Output 2 5 3 3 4 6 4" xfId="46225"/>
    <cellStyle name="Output 2 5 3 3 4 7" xfId="46226"/>
    <cellStyle name="Output 2 5 3 3 4 7 2" xfId="46227"/>
    <cellStyle name="Output 2 5 3 3 4 7 2 2" xfId="46228"/>
    <cellStyle name="Output 2 5 3 3 4 7 3" xfId="46229"/>
    <cellStyle name="Output 2 5 3 3 4 7 4" xfId="46230"/>
    <cellStyle name="Output 2 5 3 3 4 8" xfId="46231"/>
    <cellStyle name="Output 2 5 3 3 4 8 2" xfId="46232"/>
    <cellStyle name="Output 2 5 3 3 4 8 2 2" xfId="46233"/>
    <cellStyle name="Output 2 5 3 3 4 8 3" xfId="46234"/>
    <cellStyle name="Output 2 5 3 3 4 8 4" xfId="46235"/>
    <cellStyle name="Output 2 5 3 3 4 9" xfId="46236"/>
    <cellStyle name="Output 2 5 3 3 4 9 2" xfId="46237"/>
    <cellStyle name="Output 2 5 3 3 4 9 2 2" xfId="46238"/>
    <cellStyle name="Output 2 5 3 3 4 9 3" xfId="46239"/>
    <cellStyle name="Output 2 5 3 3 4 9 4" xfId="46240"/>
    <cellStyle name="Output 2 5 3 3 5" xfId="46241"/>
    <cellStyle name="Output 2 5 3 3 5 2" xfId="46242"/>
    <cellStyle name="Output 2 5 3 3 5 2 2" xfId="46243"/>
    <cellStyle name="Output 2 5 3 3 5 3" xfId="46244"/>
    <cellStyle name="Output 2 5 3 3 5 4" xfId="46245"/>
    <cellStyle name="Output 2 5 3 3 6" xfId="46246"/>
    <cellStyle name="Output 2 5 3 3 6 2" xfId="46247"/>
    <cellStyle name="Output 2 5 3 3 6 2 2" xfId="46248"/>
    <cellStyle name="Output 2 5 3 3 6 3" xfId="46249"/>
    <cellStyle name="Output 2 5 3 3 6 4" xfId="46250"/>
    <cellStyle name="Output 2 5 3 3 7" xfId="46251"/>
    <cellStyle name="Output 2 5 3 3 7 2" xfId="46252"/>
    <cellStyle name="Output 2 5 3 3 7 2 2" xfId="46253"/>
    <cellStyle name="Output 2 5 3 3 7 3" xfId="46254"/>
    <cellStyle name="Output 2 5 3 3 7 4" xfId="46255"/>
    <cellStyle name="Output 2 5 3 3 8" xfId="46256"/>
    <cellStyle name="Output 2 5 3 3 8 2" xfId="46257"/>
    <cellStyle name="Output 2 5 3 3 8 2 2" xfId="46258"/>
    <cellStyle name="Output 2 5 3 3 8 3" xfId="46259"/>
    <cellStyle name="Output 2 5 3 3 8 4" xfId="46260"/>
    <cellStyle name="Output 2 5 3 3 9" xfId="46261"/>
    <cellStyle name="Output 2 5 3 3 9 2" xfId="46262"/>
    <cellStyle name="Output 2 5 3 3 9 2 2" xfId="46263"/>
    <cellStyle name="Output 2 5 3 3 9 3" xfId="46264"/>
    <cellStyle name="Output 2 5 3 3 9 4" xfId="46265"/>
    <cellStyle name="Output 2 5 3 4" xfId="46266"/>
    <cellStyle name="Output 2 5 3 4 10" xfId="46267"/>
    <cellStyle name="Output 2 5 3 4 10 2" xfId="46268"/>
    <cellStyle name="Output 2 5 3 4 10 2 2" xfId="46269"/>
    <cellStyle name="Output 2 5 3 4 10 3" xfId="46270"/>
    <cellStyle name="Output 2 5 3 4 10 4" xfId="46271"/>
    <cellStyle name="Output 2 5 3 4 11" xfId="46272"/>
    <cellStyle name="Output 2 5 3 4 12" xfId="46273"/>
    <cellStyle name="Output 2 5 3 4 2" xfId="46274"/>
    <cellStyle name="Output 2 5 3 4 2 2" xfId="46275"/>
    <cellStyle name="Output 2 5 3 4 2 2 2" xfId="46276"/>
    <cellStyle name="Output 2 5 3 4 2 3" xfId="46277"/>
    <cellStyle name="Output 2 5 3 4 2 3 2" xfId="46278"/>
    <cellStyle name="Output 2 5 3 4 2 4" xfId="46279"/>
    <cellStyle name="Output 2 5 3 4 2 5" xfId="46280"/>
    <cellStyle name="Output 2 5 3 4 3" xfId="46281"/>
    <cellStyle name="Output 2 5 3 4 3 2" xfId="46282"/>
    <cellStyle name="Output 2 5 3 4 3 2 2" xfId="46283"/>
    <cellStyle name="Output 2 5 3 4 3 3" xfId="46284"/>
    <cellStyle name="Output 2 5 3 4 3 4" xfId="46285"/>
    <cellStyle name="Output 2 5 3 4 4" xfId="46286"/>
    <cellStyle name="Output 2 5 3 4 4 2" xfId="46287"/>
    <cellStyle name="Output 2 5 3 4 4 2 2" xfId="46288"/>
    <cellStyle name="Output 2 5 3 4 4 3" xfId="46289"/>
    <cellStyle name="Output 2 5 3 4 4 4" xfId="46290"/>
    <cellStyle name="Output 2 5 3 4 5" xfId="46291"/>
    <cellStyle name="Output 2 5 3 4 5 2" xfId="46292"/>
    <cellStyle name="Output 2 5 3 4 5 2 2" xfId="46293"/>
    <cellStyle name="Output 2 5 3 4 5 3" xfId="46294"/>
    <cellStyle name="Output 2 5 3 4 5 4" xfId="46295"/>
    <cellStyle name="Output 2 5 3 4 6" xfId="46296"/>
    <cellStyle name="Output 2 5 3 4 6 2" xfId="46297"/>
    <cellStyle name="Output 2 5 3 4 6 2 2" xfId="46298"/>
    <cellStyle name="Output 2 5 3 4 6 3" xfId="46299"/>
    <cellStyle name="Output 2 5 3 4 6 4" xfId="46300"/>
    <cellStyle name="Output 2 5 3 4 7" xfId="46301"/>
    <cellStyle name="Output 2 5 3 4 7 2" xfId="46302"/>
    <cellStyle name="Output 2 5 3 4 7 2 2" xfId="46303"/>
    <cellStyle name="Output 2 5 3 4 7 3" xfId="46304"/>
    <cellStyle name="Output 2 5 3 4 7 4" xfId="46305"/>
    <cellStyle name="Output 2 5 3 4 8" xfId="46306"/>
    <cellStyle name="Output 2 5 3 4 8 2" xfId="46307"/>
    <cellStyle name="Output 2 5 3 4 8 2 2" xfId="46308"/>
    <cellStyle name="Output 2 5 3 4 8 3" xfId="46309"/>
    <cellStyle name="Output 2 5 3 4 8 4" xfId="46310"/>
    <cellStyle name="Output 2 5 3 4 9" xfId="46311"/>
    <cellStyle name="Output 2 5 3 4 9 2" xfId="46312"/>
    <cellStyle name="Output 2 5 3 4 9 2 2" xfId="46313"/>
    <cellStyle name="Output 2 5 3 4 9 3" xfId="46314"/>
    <cellStyle name="Output 2 5 3 4 9 4" xfId="46315"/>
    <cellStyle name="Output 2 5 3 5" xfId="46316"/>
    <cellStyle name="Output 2 5 3 5 10" xfId="46317"/>
    <cellStyle name="Output 2 5 3 5 10 2" xfId="46318"/>
    <cellStyle name="Output 2 5 3 5 10 2 2" xfId="46319"/>
    <cellStyle name="Output 2 5 3 5 10 3" xfId="46320"/>
    <cellStyle name="Output 2 5 3 5 10 4" xfId="46321"/>
    <cellStyle name="Output 2 5 3 5 11" xfId="46322"/>
    <cellStyle name="Output 2 5 3 5 11 2" xfId="46323"/>
    <cellStyle name="Output 2 5 3 5 12" xfId="46324"/>
    <cellStyle name="Output 2 5 3 5 12 2" xfId="46325"/>
    <cellStyle name="Output 2 5 3 5 13" xfId="46326"/>
    <cellStyle name="Output 2 5 3 5 14" xfId="46327"/>
    <cellStyle name="Output 2 5 3 5 2" xfId="46328"/>
    <cellStyle name="Output 2 5 3 5 2 2" xfId="46329"/>
    <cellStyle name="Output 2 5 3 5 2 2 2" xfId="46330"/>
    <cellStyle name="Output 2 5 3 5 2 3" xfId="46331"/>
    <cellStyle name="Output 2 5 3 5 2 3 2" xfId="46332"/>
    <cellStyle name="Output 2 5 3 5 2 4" xfId="46333"/>
    <cellStyle name="Output 2 5 3 5 2 5" xfId="46334"/>
    <cellStyle name="Output 2 5 3 5 3" xfId="46335"/>
    <cellStyle name="Output 2 5 3 5 3 2" xfId="46336"/>
    <cellStyle name="Output 2 5 3 5 3 2 2" xfId="46337"/>
    <cellStyle name="Output 2 5 3 5 3 3" xfId="46338"/>
    <cellStyle name="Output 2 5 3 5 3 4" xfId="46339"/>
    <cellStyle name="Output 2 5 3 5 4" xfId="46340"/>
    <cellStyle name="Output 2 5 3 5 4 2" xfId="46341"/>
    <cellStyle name="Output 2 5 3 5 4 2 2" xfId="46342"/>
    <cellStyle name="Output 2 5 3 5 4 3" xfId="46343"/>
    <cellStyle name="Output 2 5 3 5 4 4" xfId="46344"/>
    <cellStyle name="Output 2 5 3 5 5" xfId="46345"/>
    <cellStyle name="Output 2 5 3 5 5 2" xfId="46346"/>
    <cellStyle name="Output 2 5 3 5 5 2 2" xfId="46347"/>
    <cellStyle name="Output 2 5 3 5 5 3" xfId="46348"/>
    <cellStyle name="Output 2 5 3 5 5 4" xfId="46349"/>
    <cellStyle name="Output 2 5 3 5 6" xfId="46350"/>
    <cellStyle name="Output 2 5 3 5 6 2" xfId="46351"/>
    <cellStyle name="Output 2 5 3 5 6 2 2" xfId="46352"/>
    <cellStyle name="Output 2 5 3 5 6 3" xfId="46353"/>
    <cellStyle name="Output 2 5 3 5 6 4" xfId="46354"/>
    <cellStyle name="Output 2 5 3 5 7" xfId="46355"/>
    <cellStyle name="Output 2 5 3 5 7 2" xfId="46356"/>
    <cellStyle name="Output 2 5 3 5 7 2 2" xfId="46357"/>
    <cellStyle name="Output 2 5 3 5 7 3" xfId="46358"/>
    <cellStyle name="Output 2 5 3 5 7 4" xfId="46359"/>
    <cellStyle name="Output 2 5 3 5 8" xfId="46360"/>
    <cellStyle name="Output 2 5 3 5 8 2" xfId="46361"/>
    <cellStyle name="Output 2 5 3 5 8 2 2" xfId="46362"/>
    <cellStyle name="Output 2 5 3 5 8 3" xfId="46363"/>
    <cellStyle name="Output 2 5 3 5 8 4" xfId="46364"/>
    <cellStyle name="Output 2 5 3 5 9" xfId="46365"/>
    <cellStyle name="Output 2 5 3 5 9 2" xfId="46366"/>
    <cellStyle name="Output 2 5 3 5 9 2 2" xfId="46367"/>
    <cellStyle name="Output 2 5 3 5 9 3" xfId="46368"/>
    <cellStyle name="Output 2 5 3 5 9 4" xfId="46369"/>
    <cellStyle name="Output 2 5 3 6" xfId="46370"/>
    <cellStyle name="Output 2 5 3 6 10" xfId="46371"/>
    <cellStyle name="Output 2 5 3 6 10 2" xfId="46372"/>
    <cellStyle name="Output 2 5 3 6 11" xfId="46373"/>
    <cellStyle name="Output 2 5 3 6 11 2" xfId="46374"/>
    <cellStyle name="Output 2 5 3 6 12" xfId="46375"/>
    <cellStyle name="Output 2 5 3 6 13" xfId="46376"/>
    <cellStyle name="Output 2 5 3 6 2" xfId="46377"/>
    <cellStyle name="Output 2 5 3 6 2 2" xfId="46378"/>
    <cellStyle name="Output 2 5 3 6 2 2 2" xfId="46379"/>
    <cellStyle name="Output 2 5 3 6 2 3" xfId="46380"/>
    <cellStyle name="Output 2 5 3 6 2 4" xfId="46381"/>
    <cellStyle name="Output 2 5 3 6 3" xfId="46382"/>
    <cellStyle name="Output 2 5 3 6 3 2" xfId="46383"/>
    <cellStyle name="Output 2 5 3 6 3 2 2" xfId="46384"/>
    <cellStyle name="Output 2 5 3 6 3 3" xfId="46385"/>
    <cellStyle name="Output 2 5 3 6 3 4" xfId="46386"/>
    <cellStyle name="Output 2 5 3 6 4" xfId="46387"/>
    <cellStyle name="Output 2 5 3 6 4 2" xfId="46388"/>
    <cellStyle name="Output 2 5 3 6 4 2 2" xfId="46389"/>
    <cellStyle name="Output 2 5 3 6 4 3" xfId="46390"/>
    <cellStyle name="Output 2 5 3 6 4 4" xfId="46391"/>
    <cellStyle name="Output 2 5 3 6 5" xfId="46392"/>
    <cellStyle name="Output 2 5 3 6 5 2" xfId="46393"/>
    <cellStyle name="Output 2 5 3 6 5 2 2" xfId="46394"/>
    <cellStyle name="Output 2 5 3 6 5 3" xfId="46395"/>
    <cellStyle name="Output 2 5 3 6 5 4" xfId="46396"/>
    <cellStyle name="Output 2 5 3 6 6" xfId="46397"/>
    <cellStyle name="Output 2 5 3 6 6 2" xfId="46398"/>
    <cellStyle name="Output 2 5 3 6 6 2 2" xfId="46399"/>
    <cellStyle name="Output 2 5 3 6 6 3" xfId="46400"/>
    <cellStyle name="Output 2 5 3 6 6 4" xfId="46401"/>
    <cellStyle name="Output 2 5 3 6 7" xfId="46402"/>
    <cellStyle name="Output 2 5 3 6 7 2" xfId="46403"/>
    <cellStyle name="Output 2 5 3 6 7 2 2" xfId="46404"/>
    <cellStyle name="Output 2 5 3 6 7 3" xfId="46405"/>
    <cellStyle name="Output 2 5 3 6 7 4" xfId="46406"/>
    <cellStyle name="Output 2 5 3 6 8" xfId="46407"/>
    <cellStyle name="Output 2 5 3 6 8 2" xfId="46408"/>
    <cellStyle name="Output 2 5 3 6 8 2 2" xfId="46409"/>
    <cellStyle name="Output 2 5 3 6 8 3" xfId="46410"/>
    <cellStyle name="Output 2 5 3 6 8 4" xfId="46411"/>
    <cellStyle name="Output 2 5 3 6 9" xfId="46412"/>
    <cellStyle name="Output 2 5 3 6 9 2" xfId="46413"/>
    <cellStyle name="Output 2 5 3 6 9 2 2" xfId="46414"/>
    <cellStyle name="Output 2 5 3 6 9 3" xfId="46415"/>
    <cellStyle name="Output 2 5 3 6 9 4" xfId="46416"/>
    <cellStyle name="Output 2 5 3 7" xfId="46417"/>
    <cellStyle name="Output 2 5 3 7 2" xfId="46418"/>
    <cellStyle name="Output 2 5 3 7 2 2" xfId="46419"/>
    <cellStyle name="Output 2 5 3 7 3" xfId="46420"/>
    <cellStyle name="Output 2 5 3 7 4" xfId="46421"/>
    <cellStyle name="Output 2 5 3 8" xfId="46422"/>
    <cellStyle name="Output 2 5 3 8 2" xfId="46423"/>
    <cellStyle name="Output 2 5 3 8 2 2" xfId="46424"/>
    <cellStyle name="Output 2 5 3 8 3" xfId="46425"/>
    <cellStyle name="Output 2 5 3 8 4" xfId="46426"/>
    <cellStyle name="Output 2 5 3 9" xfId="46427"/>
    <cellStyle name="Output 2 5 3 9 2" xfId="46428"/>
    <cellStyle name="Output 2 5 3 9 2 2" xfId="46429"/>
    <cellStyle name="Output 2 5 3 9 3" xfId="46430"/>
    <cellStyle name="Output 2 5 3 9 4" xfId="46431"/>
    <cellStyle name="Output 2 5 4" xfId="46432"/>
    <cellStyle name="Output 2 5 4 10" xfId="46433"/>
    <cellStyle name="Output 2 5 4 10 2" xfId="46434"/>
    <cellStyle name="Output 2 5 4 10 2 2" xfId="46435"/>
    <cellStyle name="Output 2 5 4 10 3" xfId="46436"/>
    <cellStyle name="Output 2 5 4 10 4" xfId="46437"/>
    <cellStyle name="Output 2 5 4 11" xfId="46438"/>
    <cellStyle name="Output 2 5 4 11 2" xfId="46439"/>
    <cellStyle name="Output 2 5 4 11 2 2" xfId="46440"/>
    <cellStyle name="Output 2 5 4 11 3" xfId="46441"/>
    <cellStyle name="Output 2 5 4 11 4" xfId="46442"/>
    <cellStyle name="Output 2 5 4 12" xfId="46443"/>
    <cellStyle name="Output 2 5 4 12 2" xfId="46444"/>
    <cellStyle name="Output 2 5 4 12 2 2" xfId="46445"/>
    <cellStyle name="Output 2 5 4 12 3" xfId="46446"/>
    <cellStyle name="Output 2 5 4 12 4" xfId="46447"/>
    <cellStyle name="Output 2 5 4 13" xfId="46448"/>
    <cellStyle name="Output 2 5 4 13 2" xfId="46449"/>
    <cellStyle name="Output 2 5 4 13 2 2" xfId="46450"/>
    <cellStyle name="Output 2 5 4 13 3" xfId="46451"/>
    <cellStyle name="Output 2 5 4 13 4" xfId="46452"/>
    <cellStyle name="Output 2 5 4 14" xfId="46453"/>
    <cellStyle name="Output 2 5 4 14 2" xfId="46454"/>
    <cellStyle name="Output 2 5 4 15" xfId="46455"/>
    <cellStyle name="Output 2 5 4 15 2" xfId="46456"/>
    <cellStyle name="Output 2 5 4 16" xfId="46457"/>
    <cellStyle name="Output 2 5 4 17" xfId="46458"/>
    <cellStyle name="Output 2 5 4 2" xfId="46459"/>
    <cellStyle name="Output 2 5 4 2 10" xfId="46460"/>
    <cellStyle name="Output 2 5 4 2 10 2" xfId="46461"/>
    <cellStyle name="Output 2 5 4 2 10 2 2" xfId="46462"/>
    <cellStyle name="Output 2 5 4 2 10 3" xfId="46463"/>
    <cellStyle name="Output 2 5 4 2 10 4" xfId="46464"/>
    <cellStyle name="Output 2 5 4 2 11" xfId="46465"/>
    <cellStyle name="Output 2 5 4 2 12" xfId="46466"/>
    <cellStyle name="Output 2 5 4 2 2" xfId="46467"/>
    <cellStyle name="Output 2 5 4 2 2 2" xfId="46468"/>
    <cellStyle name="Output 2 5 4 2 2 2 2" xfId="46469"/>
    <cellStyle name="Output 2 5 4 2 2 3" xfId="46470"/>
    <cellStyle name="Output 2 5 4 2 2 3 2" xfId="46471"/>
    <cellStyle name="Output 2 5 4 2 2 4" xfId="46472"/>
    <cellStyle name="Output 2 5 4 2 2 5" xfId="46473"/>
    <cellStyle name="Output 2 5 4 2 3" xfId="46474"/>
    <cellStyle name="Output 2 5 4 2 3 2" xfId="46475"/>
    <cellStyle name="Output 2 5 4 2 3 2 2" xfId="46476"/>
    <cellStyle name="Output 2 5 4 2 3 3" xfId="46477"/>
    <cellStyle name="Output 2 5 4 2 3 4" xfId="46478"/>
    <cellStyle name="Output 2 5 4 2 4" xfId="46479"/>
    <cellStyle name="Output 2 5 4 2 4 2" xfId="46480"/>
    <cellStyle name="Output 2 5 4 2 4 2 2" xfId="46481"/>
    <cellStyle name="Output 2 5 4 2 4 3" xfId="46482"/>
    <cellStyle name="Output 2 5 4 2 4 4" xfId="46483"/>
    <cellStyle name="Output 2 5 4 2 5" xfId="46484"/>
    <cellStyle name="Output 2 5 4 2 5 2" xfId="46485"/>
    <cellStyle name="Output 2 5 4 2 5 2 2" xfId="46486"/>
    <cellStyle name="Output 2 5 4 2 5 3" xfId="46487"/>
    <cellStyle name="Output 2 5 4 2 5 4" xfId="46488"/>
    <cellStyle name="Output 2 5 4 2 6" xfId="46489"/>
    <cellStyle name="Output 2 5 4 2 6 2" xfId="46490"/>
    <cellStyle name="Output 2 5 4 2 6 2 2" xfId="46491"/>
    <cellStyle name="Output 2 5 4 2 6 3" xfId="46492"/>
    <cellStyle name="Output 2 5 4 2 6 4" xfId="46493"/>
    <cellStyle name="Output 2 5 4 2 7" xfId="46494"/>
    <cellStyle name="Output 2 5 4 2 7 2" xfId="46495"/>
    <cellStyle name="Output 2 5 4 2 7 2 2" xfId="46496"/>
    <cellStyle name="Output 2 5 4 2 7 3" xfId="46497"/>
    <cellStyle name="Output 2 5 4 2 7 4" xfId="46498"/>
    <cellStyle name="Output 2 5 4 2 8" xfId="46499"/>
    <cellStyle name="Output 2 5 4 2 8 2" xfId="46500"/>
    <cellStyle name="Output 2 5 4 2 8 2 2" xfId="46501"/>
    <cellStyle name="Output 2 5 4 2 8 3" xfId="46502"/>
    <cellStyle name="Output 2 5 4 2 8 4" xfId="46503"/>
    <cellStyle name="Output 2 5 4 2 9" xfId="46504"/>
    <cellStyle name="Output 2 5 4 2 9 2" xfId="46505"/>
    <cellStyle name="Output 2 5 4 2 9 2 2" xfId="46506"/>
    <cellStyle name="Output 2 5 4 2 9 3" xfId="46507"/>
    <cellStyle name="Output 2 5 4 2 9 4" xfId="46508"/>
    <cellStyle name="Output 2 5 4 3" xfId="46509"/>
    <cellStyle name="Output 2 5 4 3 10" xfId="46510"/>
    <cellStyle name="Output 2 5 4 3 10 2" xfId="46511"/>
    <cellStyle name="Output 2 5 4 3 10 2 2" xfId="46512"/>
    <cellStyle name="Output 2 5 4 3 10 3" xfId="46513"/>
    <cellStyle name="Output 2 5 4 3 10 4" xfId="46514"/>
    <cellStyle name="Output 2 5 4 3 11" xfId="46515"/>
    <cellStyle name="Output 2 5 4 3 11 2" xfId="46516"/>
    <cellStyle name="Output 2 5 4 3 12" xfId="46517"/>
    <cellStyle name="Output 2 5 4 3 12 2" xfId="46518"/>
    <cellStyle name="Output 2 5 4 3 13" xfId="46519"/>
    <cellStyle name="Output 2 5 4 3 14" xfId="46520"/>
    <cellStyle name="Output 2 5 4 3 2" xfId="46521"/>
    <cellStyle name="Output 2 5 4 3 2 2" xfId="46522"/>
    <cellStyle name="Output 2 5 4 3 2 2 2" xfId="46523"/>
    <cellStyle name="Output 2 5 4 3 2 3" xfId="46524"/>
    <cellStyle name="Output 2 5 4 3 2 3 2" xfId="46525"/>
    <cellStyle name="Output 2 5 4 3 2 4" xfId="46526"/>
    <cellStyle name="Output 2 5 4 3 2 5" xfId="46527"/>
    <cellStyle name="Output 2 5 4 3 3" xfId="46528"/>
    <cellStyle name="Output 2 5 4 3 3 2" xfId="46529"/>
    <cellStyle name="Output 2 5 4 3 3 2 2" xfId="46530"/>
    <cellStyle name="Output 2 5 4 3 3 3" xfId="46531"/>
    <cellStyle name="Output 2 5 4 3 3 4" xfId="46532"/>
    <cellStyle name="Output 2 5 4 3 4" xfId="46533"/>
    <cellStyle name="Output 2 5 4 3 4 2" xfId="46534"/>
    <cellStyle name="Output 2 5 4 3 4 2 2" xfId="46535"/>
    <cellStyle name="Output 2 5 4 3 4 3" xfId="46536"/>
    <cellStyle name="Output 2 5 4 3 4 4" xfId="46537"/>
    <cellStyle name="Output 2 5 4 3 5" xfId="46538"/>
    <cellStyle name="Output 2 5 4 3 5 2" xfId="46539"/>
    <cellStyle name="Output 2 5 4 3 5 2 2" xfId="46540"/>
    <cellStyle name="Output 2 5 4 3 5 3" xfId="46541"/>
    <cellStyle name="Output 2 5 4 3 5 4" xfId="46542"/>
    <cellStyle name="Output 2 5 4 3 6" xfId="46543"/>
    <cellStyle name="Output 2 5 4 3 6 2" xfId="46544"/>
    <cellStyle name="Output 2 5 4 3 6 2 2" xfId="46545"/>
    <cellStyle name="Output 2 5 4 3 6 3" xfId="46546"/>
    <cellStyle name="Output 2 5 4 3 6 4" xfId="46547"/>
    <cellStyle name="Output 2 5 4 3 7" xfId="46548"/>
    <cellStyle name="Output 2 5 4 3 7 2" xfId="46549"/>
    <cellStyle name="Output 2 5 4 3 7 2 2" xfId="46550"/>
    <cellStyle name="Output 2 5 4 3 7 3" xfId="46551"/>
    <cellStyle name="Output 2 5 4 3 7 4" xfId="46552"/>
    <cellStyle name="Output 2 5 4 3 8" xfId="46553"/>
    <cellStyle name="Output 2 5 4 3 8 2" xfId="46554"/>
    <cellStyle name="Output 2 5 4 3 8 2 2" xfId="46555"/>
    <cellStyle name="Output 2 5 4 3 8 3" xfId="46556"/>
    <cellStyle name="Output 2 5 4 3 8 4" xfId="46557"/>
    <cellStyle name="Output 2 5 4 3 9" xfId="46558"/>
    <cellStyle name="Output 2 5 4 3 9 2" xfId="46559"/>
    <cellStyle name="Output 2 5 4 3 9 2 2" xfId="46560"/>
    <cellStyle name="Output 2 5 4 3 9 3" xfId="46561"/>
    <cellStyle name="Output 2 5 4 3 9 4" xfId="46562"/>
    <cellStyle name="Output 2 5 4 4" xfId="46563"/>
    <cellStyle name="Output 2 5 4 4 10" xfId="46564"/>
    <cellStyle name="Output 2 5 4 4 10 2" xfId="46565"/>
    <cellStyle name="Output 2 5 4 4 11" xfId="46566"/>
    <cellStyle name="Output 2 5 4 4 11 2" xfId="46567"/>
    <cellStyle name="Output 2 5 4 4 12" xfId="46568"/>
    <cellStyle name="Output 2 5 4 4 13" xfId="46569"/>
    <cellStyle name="Output 2 5 4 4 2" xfId="46570"/>
    <cellStyle name="Output 2 5 4 4 2 2" xfId="46571"/>
    <cellStyle name="Output 2 5 4 4 2 2 2" xfId="46572"/>
    <cellStyle name="Output 2 5 4 4 2 3" xfId="46573"/>
    <cellStyle name="Output 2 5 4 4 2 4" xfId="46574"/>
    <cellStyle name="Output 2 5 4 4 3" xfId="46575"/>
    <cellStyle name="Output 2 5 4 4 3 2" xfId="46576"/>
    <cellStyle name="Output 2 5 4 4 3 2 2" xfId="46577"/>
    <cellStyle name="Output 2 5 4 4 3 3" xfId="46578"/>
    <cellStyle name="Output 2 5 4 4 3 4" xfId="46579"/>
    <cellStyle name="Output 2 5 4 4 4" xfId="46580"/>
    <cellStyle name="Output 2 5 4 4 4 2" xfId="46581"/>
    <cellStyle name="Output 2 5 4 4 4 2 2" xfId="46582"/>
    <cellStyle name="Output 2 5 4 4 4 3" xfId="46583"/>
    <cellStyle name="Output 2 5 4 4 4 4" xfId="46584"/>
    <cellStyle name="Output 2 5 4 4 5" xfId="46585"/>
    <cellStyle name="Output 2 5 4 4 5 2" xfId="46586"/>
    <cellStyle name="Output 2 5 4 4 5 2 2" xfId="46587"/>
    <cellStyle name="Output 2 5 4 4 5 3" xfId="46588"/>
    <cellStyle name="Output 2 5 4 4 5 4" xfId="46589"/>
    <cellStyle name="Output 2 5 4 4 6" xfId="46590"/>
    <cellStyle name="Output 2 5 4 4 6 2" xfId="46591"/>
    <cellStyle name="Output 2 5 4 4 6 2 2" xfId="46592"/>
    <cellStyle name="Output 2 5 4 4 6 3" xfId="46593"/>
    <cellStyle name="Output 2 5 4 4 6 4" xfId="46594"/>
    <cellStyle name="Output 2 5 4 4 7" xfId="46595"/>
    <cellStyle name="Output 2 5 4 4 7 2" xfId="46596"/>
    <cellStyle name="Output 2 5 4 4 7 2 2" xfId="46597"/>
    <cellStyle name="Output 2 5 4 4 7 3" xfId="46598"/>
    <cellStyle name="Output 2 5 4 4 7 4" xfId="46599"/>
    <cellStyle name="Output 2 5 4 4 8" xfId="46600"/>
    <cellStyle name="Output 2 5 4 4 8 2" xfId="46601"/>
    <cellStyle name="Output 2 5 4 4 8 2 2" xfId="46602"/>
    <cellStyle name="Output 2 5 4 4 8 3" xfId="46603"/>
    <cellStyle name="Output 2 5 4 4 8 4" xfId="46604"/>
    <cellStyle name="Output 2 5 4 4 9" xfId="46605"/>
    <cellStyle name="Output 2 5 4 4 9 2" xfId="46606"/>
    <cellStyle name="Output 2 5 4 4 9 2 2" xfId="46607"/>
    <cellStyle name="Output 2 5 4 4 9 3" xfId="46608"/>
    <cellStyle name="Output 2 5 4 4 9 4" xfId="46609"/>
    <cellStyle name="Output 2 5 4 5" xfId="46610"/>
    <cellStyle name="Output 2 5 4 5 2" xfId="46611"/>
    <cellStyle name="Output 2 5 4 5 2 2" xfId="46612"/>
    <cellStyle name="Output 2 5 4 5 3" xfId="46613"/>
    <cellStyle name="Output 2 5 4 5 4" xfId="46614"/>
    <cellStyle name="Output 2 5 4 6" xfId="46615"/>
    <cellStyle name="Output 2 5 4 6 2" xfId="46616"/>
    <cellStyle name="Output 2 5 4 6 2 2" xfId="46617"/>
    <cellStyle name="Output 2 5 4 6 3" xfId="46618"/>
    <cellStyle name="Output 2 5 4 6 4" xfId="46619"/>
    <cellStyle name="Output 2 5 4 7" xfId="46620"/>
    <cellStyle name="Output 2 5 4 7 2" xfId="46621"/>
    <cellStyle name="Output 2 5 4 7 2 2" xfId="46622"/>
    <cellStyle name="Output 2 5 4 7 3" xfId="46623"/>
    <cellStyle name="Output 2 5 4 7 4" xfId="46624"/>
    <cellStyle name="Output 2 5 4 8" xfId="46625"/>
    <cellStyle name="Output 2 5 4 8 2" xfId="46626"/>
    <cellStyle name="Output 2 5 4 8 2 2" xfId="46627"/>
    <cellStyle name="Output 2 5 4 8 3" xfId="46628"/>
    <cellStyle name="Output 2 5 4 8 4" xfId="46629"/>
    <cellStyle name="Output 2 5 4 9" xfId="46630"/>
    <cellStyle name="Output 2 5 4 9 2" xfId="46631"/>
    <cellStyle name="Output 2 5 4 9 2 2" xfId="46632"/>
    <cellStyle name="Output 2 5 4 9 3" xfId="46633"/>
    <cellStyle name="Output 2 5 4 9 4" xfId="46634"/>
    <cellStyle name="Output 2 5 5" xfId="46635"/>
    <cellStyle name="Output 2 5 5 10" xfId="46636"/>
    <cellStyle name="Output 2 5 5 10 2" xfId="46637"/>
    <cellStyle name="Output 2 5 5 10 2 2" xfId="46638"/>
    <cellStyle name="Output 2 5 5 10 3" xfId="46639"/>
    <cellStyle name="Output 2 5 5 10 4" xfId="46640"/>
    <cellStyle name="Output 2 5 5 11" xfId="46641"/>
    <cellStyle name="Output 2 5 5 11 2" xfId="46642"/>
    <cellStyle name="Output 2 5 5 11 2 2" xfId="46643"/>
    <cellStyle name="Output 2 5 5 11 3" xfId="46644"/>
    <cellStyle name="Output 2 5 5 11 4" xfId="46645"/>
    <cellStyle name="Output 2 5 5 12" xfId="46646"/>
    <cellStyle name="Output 2 5 5 12 2" xfId="46647"/>
    <cellStyle name="Output 2 5 5 12 2 2" xfId="46648"/>
    <cellStyle name="Output 2 5 5 12 3" xfId="46649"/>
    <cellStyle name="Output 2 5 5 12 4" xfId="46650"/>
    <cellStyle name="Output 2 5 5 13" xfId="46651"/>
    <cellStyle name="Output 2 5 5 13 2" xfId="46652"/>
    <cellStyle name="Output 2 5 5 13 2 2" xfId="46653"/>
    <cellStyle name="Output 2 5 5 13 3" xfId="46654"/>
    <cellStyle name="Output 2 5 5 13 4" xfId="46655"/>
    <cellStyle name="Output 2 5 5 14" xfId="46656"/>
    <cellStyle name="Output 2 5 5 14 2" xfId="46657"/>
    <cellStyle name="Output 2 5 5 15" xfId="46658"/>
    <cellStyle name="Output 2 5 5 15 2" xfId="46659"/>
    <cellStyle name="Output 2 5 5 16" xfId="46660"/>
    <cellStyle name="Output 2 5 5 17" xfId="46661"/>
    <cellStyle name="Output 2 5 5 2" xfId="46662"/>
    <cellStyle name="Output 2 5 5 2 10" xfId="46663"/>
    <cellStyle name="Output 2 5 5 2 10 2" xfId="46664"/>
    <cellStyle name="Output 2 5 5 2 10 2 2" xfId="46665"/>
    <cellStyle name="Output 2 5 5 2 10 3" xfId="46666"/>
    <cellStyle name="Output 2 5 5 2 10 4" xfId="46667"/>
    <cellStyle name="Output 2 5 5 2 11" xfId="46668"/>
    <cellStyle name="Output 2 5 5 2 12" xfId="46669"/>
    <cellStyle name="Output 2 5 5 2 2" xfId="46670"/>
    <cellStyle name="Output 2 5 5 2 2 2" xfId="46671"/>
    <cellStyle name="Output 2 5 5 2 2 2 2" xfId="46672"/>
    <cellStyle name="Output 2 5 5 2 2 3" xfId="46673"/>
    <cellStyle name="Output 2 5 5 2 2 3 2" xfId="46674"/>
    <cellStyle name="Output 2 5 5 2 2 4" xfId="46675"/>
    <cellStyle name="Output 2 5 5 2 2 5" xfId="46676"/>
    <cellStyle name="Output 2 5 5 2 3" xfId="46677"/>
    <cellStyle name="Output 2 5 5 2 3 2" xfId="46678"/>
    <cellStyle name="Output 2 5 5 2 3 2 2" xfId="46679"/>
    <cellStyle name="Output 2 5 5 2 3 3" xfId="46680"/>
    <cellStyle name="Output 2 5 5 2 3 4" xfId="46681"/>
    <cellStyle name="Output 2 5 5 2 4" xfId="46682"/>
    <cellStyle name="Output 2 5 5 2 4 2" xfId="46683"/>
    <cellStyle name="Output 2 5 5 2 4 2 2" xfId="46684"/>
    <cellStyle name="Output 2 5 5 2 4 3" xfId="46685"/>
    <cellStyle name="Output 2 5 5 2 4 4" xfId="46686"/>
    <cellStyle name="Output 2 5 5 2 5" xfId="46687"/>
    <cellStyle name="Output 2 5 5 2 5 2" xfId="46688"/>
    <cellStyle name="Output 2 5 5 2 5 2 2" xfId="46689"/>
    <cellStyle name="Output 2 5 5 2 5 3" xfId="46690"/>
    <cellStyle name="Output 2 5 5 2 5 4" xfId="46691"/>
    <cellStyle name="Output 2 5 5 2 6" xfId="46692"/>
    <cellStyle name="Output 2 5 5 2 6 2" xfId="46693"/>
    <cellStyle name="Output 2 5 5 2 6 2 2" xfId="46694"/>
    <cellStyle name="Output 2 5 5 2 6 3" xfId="46695"/>
    <cellStyle name="Output 2 5 5 2 6 4" xfId="46696"/>
    <cellStyle name="Output 2 5 5 2 7" xfId="46697"/>
    <cellStyle name="Output 2 5 5 2 7 2" xfId="46698"/>
    <cellStyle name="Output 2 5 5 2 7 2 2" xfId="46699"/>
    <cellStyle name="Output 2 5 5 2 7 3" xfId="46700"/>
    <cellStyle name="Output 2 5 5 2 7 4" xfId="46701"/>
    <cellStyle name="Output 2 5 5 2 8" xfId="46702"/>
    <cellStyle name="Output 2 5 5 2 8 2" xfId="46703"/>
    <cellStyle name="Output 2 5 5 2 8 2 2" xfId="46704"/>
    <cellStyle name="Output 2 5 5 2 8 3" xfId="46705"/>
    <cellStyle name="Output 2 5 5 2 8 4" xfId="46706"/>
    <cellStyle name="Output 2 5 5 2 9" xfId="46707"/>
    <cellStyle name="Output 2 5 5 2 9 2" xfId="46708"/>
    <cellStyle name="Output 2 5 5 2 9 2 2" xfId="46709"/>
    <cellStyle name="Output 2 5 5 2 9 3" xfId="46710"/>
    <cellStyle name="Output 2 5 5 2 9 4" xfId="46711"/>
    <cellStyle name="Output 2 5 5 3" xfId="46712"/>
    <cellStyle name="Output 2 5 5 3 10" xfId="46713"/>
    <cellStyle name="Output 2 5 5 3 10 2" xfId="46714"/>
    <cellStyle name="Output 2 5 5 3 10 2 2" xfId="46715"/>
    <cellStyle name="Output 2 5 5 3 10 3" xfId="46716"/>
    <cellStyle name="Output 2 5 5 3 10 4" xfId="46717"/>
    <cellStyle name="Output 2 5 5 3 11" xfId="46718"/>
    <cellStyle name="Output 2 5 5 3 11 2" xfId="46719"/>
    <cellStyle name="Output 2 5 5 3 12" xfId="46720"/>
    <cellStyle name="Output 2 5 5 3 12 2" xfId="46721"/>
    <cellStyle name="Output 2 5 5 3 13" xfId="46722"/>
    <cellStyle name="Output 2 5 5 3 14" xfId="46723"/>
    <cellStyle name="Output 2 5 5 3 2" xfId="46724"/>
    <cellStyle name="Output 2 5 5 3 2 2" xfId="46725"/>
    <cellStyle name="Output 2 5 5 3 2 2 2" xfId="46726"/>
    <cellStyle name="Output 2 5 5 3 2 3" xfId="46727"/>
    <cellStyle name="Output 2 5 5 3 2 3 2" xfId="46728"/>
    <cellStyle name="Output 2 5 5 3 2 4" xfId="46729"/>
    <cellStyle name="Output 2 5 5 3 2 5" xfId="46730"/>
    <cellStyle name="Output 2 5 5 3 3" xfId="46731"/>
    <cellStyle name="Output 2 5 5 3 3 2" xfId="46732"/>
    <cellStyle name="Output 2 5 5 3 3 2 2" xfId="46733"/>
    <cellStyle name="Output 2 5 5 3 3 3" xfId="46734"/>
    <cellStyle name="Output 2 5 5 3 3 4" xfId="46735"/>
    <cellStyle name="Output 2 5 5 3 4" xfId="46736"/>
    <cellStyle name="Output 2 5 5 3 4 2" xfId="46737"/>
    <cellStyle name="Output 2 5 5 3 4 2 2" xfId="46738"/>
    <cellStyle name="Output 2 5 5 3 4 3" xfId="46739"/>
    <cellStyle name="Output 2 5 5 3 4 4" xfId="46740"/>
    <cellStyle name="Output 2 5 5 3 5" xfId="46741"/>
    <cellStyle name="Output 2 5 5 3 5 2" xfId="46742"/>
    <cellStyle name="Output 2 5 5 3 5 2 2" xfId="46743"/>
    <cellStyle name="Output 2 5 5 3 5 3" xfId="46744"/>
    <cellStyle name="Output 2 5 5 3 5 4" xfId="46745"/>
    <cellStyle name="Output 2 5 5 3 6" xfId="46746"/>
    <cellStyle name="Output 2 5 5 3 6 2" xfId="46747"/>
    <cellStyle name="Output 2 5 5 3 6 2 2" xfId="46748"/>
    <cellStyle name="Output 2 5 5 3 6 3" xfId="46749"/>
    <cellStyle name="Output 2 5 5 3 6 4" xfId="46750"/>
    <cellStyle name="Output 2 5 5 3 7" xfId="46751"/>
    <cellStyle name="Output 2 5 5 3 7 2" xfId="46752"/>
    <cellStyle name="Output 2 5 5 3 7 2 2" xfId="46753"/>
    <cellStyle name="Output 2 5 5 3 7 3" xfId="46754"/>
    <cellStyle name="Output 2 5 5 3 7 4" xfId="46755"/>
    <cellStyle name="Output 2 5 5 3 8" xfId="46756"/>
    <cellStyle name="Output 2 5 5 3 8 2" xfId="46757"/>
    <cellStyle name="Output 2 5 5 3 8 2 2" xfId="46758"/>
    <cellStyle name="Output 2 5 5 3 8 3" xfId="46759"/>
    <cellStyle name="Output 2 5 5 3 8 4" xfId="46760"/>
    <cellStyle name="Output 2 5 5 3 9" xfId="46761"/>
    <cellStyle name="Output 2 5 5 3 9 2" xfId="46762"/>
    <cellStyle name="Output 2 5 5 3 9 2 2" xfId="46763"/>
    <cellStyle name="Output 2 5 5 3 9 3" xfId="46764"/>
    <cellStyle name="Output 2 5 5 3 9 4" xfId="46765"/>
    <cellStyle name="Output 2 5 5 4" xfId="46766"/>
    <cellStyle name="Output 2 5 5 4 10" xfId="46767"/>
    <cellStyle name="Output 2 5 5 4 10 2" xfId="46768"/>
    <cellStyle name="Output 2 5 5 4 11" xfId="46769"/>
    <cellStyle name="Output 2 5 5 4 11 2" xfId="46770"/>
    <cellStyle name="Output 2 5 5 4 12" xfId="46771"/>
    <cellStyle name="Output 2 5 5 4 13" xfId="46772"/>
    <cellStyle name="Output 2 5 5 4 2" xfId="46773"/>
    <cellStyle name="Output 2 5 5 4 2 2" xfId="46774"/>
    <cellStyle name="Output 2 5 5 4 2 2 2" xfId="46775"/>
    <cellStyle name="Output 2 5 5 4 2 3" xfId="46776"/>
    <cellStyle name="Output 2 5 5 4 2 4" xfId="46777"/>
    <cellStyle name="Output 2 5 5 4 3" xfId="46778"/>
    <cellStyle name="Output 2 5 5 4 3 2" xfId="46779"/>
    <cellStyle name="Output 2 5 5 4 3 2 2" xfId="46780"/>
    <cellStyle name="Output 2 5 5 4 3 3" xfId="46781"/>
    <cellStyle name="Output 2 5 5 4 3 4" xfId="46782"/>
    <cellStyle name="Output 2 5 5 4 4" xfId="46783"/>
    <cellStyle name="Output 2 5 5 4 4 2" xfId="46784"/>
    <cellStyle name="Output 2 5 5 4 4 2 2" xfId="46785"/>
    <cellStyle name="Output 2 5 5 4 4 3" xfId="46786"/>
    <cellStyle name="Output 2 5 5 4 4 4" xfId="46787"/>
    <cellStyle name="Output 2 5 5 4 5" xfId="46788"/>
    <cellStyle name="Output 2 5 5 4 5 2" xfId="46789"/>
    <cellStyle name="Output 2 5 5 4 5 2 2" xfId="46790"/>
    <cellStyle name="Output 2 5 5 4 5 3" xfId="46791"/>
    <cellStyle name="Output 2 5 5 4 5 4" xfId="46792"/>
    <cellStyle name="Output 2 5 5 4 6" xfId="46793"/>
    <cellStyle name="Output 2 5 5 4 6 2" xfId="46794"/>
    <cellStyle name="Output 2 5 5 4 6 2 2" xfId="46795"/>
    <cellStyle name="Output 2 5 5 4 6 3" xfId="46796"/>
    <cellStyle name="Output 2 5 5 4 6 4" xfId="46797"/>
    <cellStyle name="Output 2 5 5 4 7" xfId="46798"/>
    <cellStyle name="Output 2 5 5 4 7 2" xfId="46799"/>
    <cellStyle name="Output 2 5 5 4 7 2 2" xfId="46800"/>
    <cellStyle name="Output 2 5 5 4 7 3" xfId="46801"/>
    <cellStyle name="Output 2 5 5 4 7 4" xfId="46802"/>
    <cellStyle name="Output 2 5 5 4 8" xfId="46803"/>
    <cellStyle name="Output 2 5 5 4 8 2" xfId="46804"/>
    <cellStyle name="Output 2 5 5 4 8 2 2" xfId="46805"/>
    <cellStyle name="Output 2 5 5 4 8 3" xfId="46806"/>
    <cellStyle name="Output 2 5 5 4 8 4" xfId="46807"/>
    <cellStyle name="Output 2 5 5 4 9" xfId="46808"/>
    <cellStyle name="Output 2 5 5 4 9 2" xfId="46809"/>
    <cellStyle name="Output 2 5 5 4 9 2 2" xfId="46810"/>
    <cellStyle name="Output 2 5 5 4 9 3" xfId="46811"/>
    <cellStyle name="Output 2 5 5 4 9 4" xfId="46812"/>
    <cellStyle name="Output 2 5 5 5" xfId="46813"/>
    <cellStyle name="Output 2 5 5 5 2" xfId="46814"/>
    <cellStyle name="Output 2 5 5 5 2 2" xfId="46815"/>
    <cellStyle name="Output 2 5 5 5 3" xfId="46816"/>
    <cellStyle name="Output 2 5 5 5 4" xfId="46817"/>
    <cellStyle name="Output 2 5 5 6" xfId="46818"/>
    <cellStyle name="Output 2 5 5 6 2" xfId="46819"/>
    <cellStyle name="Output 2 5 5 6 2 2" xfId="46820"/>
    <cellStyle name="Output 2 5 5 6 3" xfId="46821"/>
    <cellStyle name="Output 2 5 5 6 4" xfId="46822"/>
    <cellStyle name="Output 2 5 5 7" xfId="46823"/>
    <cellStyle name="Output 2 5 5 7 2" xfId="46824"/>
    <cellStyle name="Output 2 5 5 7 2 2" xfId="46825"/>
    <cellStyle name="Output 2 5 5 7 3" xfId="46826"/>
    <cellStyle name="Output 2 5 5 7 4" xfId="46827"/>
    <cellStyle name="Output 2 5 5 8" xfId="46828"/>
    <cellStyle name="Output 2 5 5 8 2" xfId="46829"/>
    <cellStyle name="Output 2 5 5 8 2 2" xfId="46830"/>
    <cellStyle name="Output 2 5 5 8 3" xfId="46831"/>
    <cellStyle name="Output 2 5 5 8 4" xfId="46832"/>
    <cellStyle name="Output 2 5 5 9" xfId="46833"/>
    <cellStyle name="Output 2 5 5 9 2" xfId="46834"/>
    <cellStyle name="Output 2 5 5 9 2 2" xfId="46835"/>
    <cellStyle name="Output 2 5 5 9 3" xfId="46836"/>
    <cellStyle name="Output 2 5 5 9 4" xfId="46837"/>
    <cellStyle name="Output 2 5 6" xfId="46838"/>
    <cellStyle name="Output 2 5 6 10" xfId="46839"/>
    <cellStyle name="Output 2 5 6 10 2" xfId="46840"/>
    <cellStyle name="Output 2 5 6 10 2 2" xfId="46841"/>
    <cellStyle name="Output 2 5 6 10 3" xfId="46842"/>
    <cellStyle name="Output 2 5 6 10 4" xfId="46843"/>
    <cellStyle name="Output 2 5 6 11" xfId="46844"/>
    <cellStyle name="Output 2 5 6 12" xfId="46845"/>
    <cellStyle name="Output 2 5 6 2" xfId="46846"/>
    <cellStyle name="Output 2 5 6 2 2" xfId="46847"/>
    <cellStyle name="Output 2 5 6 2 2 2" xfId="46848"/>
    <cellStyle name="Output 2 5 6 2 3" xfId="46849"/>
    <cellStyle name="Output 2 5 6 2 3 2" xfId="46850"/>
    <cellStyle name="Output 2 5 6 2 4" xfId="46851"/>
    <cellStyle name="Output 2 5 6 2 5" xfId="46852"/>
    <cellStyle name="Output 2 5 6 3" xfId="46853"/>
    <cellStyle name="Output 2 5 6 3 2" xfId="46854"/>
    <cellStyle name="Output 2 5 6 3 2 2" xfId="46855"/>
    <cellStyle name="Output 2 5 6 3 3" xfId="46856"/>
    <cellStyle name="Output 2 5 6 3 4" xfId="46857"/>
    <cellStyle name="Output 2 5 6 4" xfId="46858"/>
    <cellStyle name="Output 2 5 6 4 2" xfId="46859"/>
    <cellStyle name="Output 2 5 6 4 2 2" xfId="46860"/>
    <cellStyle name="Output 2 5 6 4 3" xfId="46861"/>
    <cellStyle name="Output 2 5 6 4 4" xfId="46862"/>
    <cellStyle name="Output 2 5 6 5" xfId="46863"/>
    <cellStyle name="Output 2 5 6 5 2" xfId="46864"/>
    <cellStyle name="Output 2 5 6 5 2 2" xfId="46865"/>
    <cellStyle name="Output 2 5 6 5 3" xfId="46866"/>
    <cellStyle name="Output 2 5 6 5 4" xfId="46867"/>
    <cellStyle name="Output 2 5 6 6" xfId="46868"/>
    <cellStyle name="Output 2 5 6 6 2" xfId="46869"/>
    <cellStyle name="Output 2 5 6 6 2 2" xfId="46870"/>
    <cellStyle name="Output 2 5 6 6 3" xfId="46871"/>
    <cellStyle name="Output 2 5 6 6 4" xfId="46872"/>
    <cellStyle name="Output 2 5 6 7" xfId="46873"/>
    <cellStyle name="Output 2 5 6 7 2" xfId="46874"/>
    <cellStyle name="Output 2 5 6 7 2 2" xfId="46875"/>
    <cellStyle name="Output 2 5 6 7 3" xfId="46876"/>
    <cellStyle name="Output 2 5 6 7 4" xfId="46877"/>
    <cellStyle name="Output 2 5 6 8" xfId="46878"/>
    <cellStyle name="Output 2 5 6 8 2" xfId="46879"/>
    <cellStyle name="Output 2 5 6 8 2 2" xfId="46880"/>
    <cellStyle name="Output 2 5 6 8 3" xfId="46881"/>
    <cellStyle name="Output 2 5 6 8 4" xfId="46882"/>
    <cellStyle name="Output 2 5 6 9" xfId="46883"/>
    <cellStyle name="Output 2 5 6 9 2" xfId="46884"/>
    <cellStyle name="Output 2 5 6 9 2 2" xfId="46885"/>
    <cellStyle name="Output 2 5 6 9 3" xfId="46886"/>
    <cellStyle name="Output 2 5 6 9 4" xfId="46887"/>
    <cellStyle name="Output 2 5 7" xfId="46888"/>
    <cellStyle name="Output 2 5 7 10" xfId="46889"/>
    <cellStyle name="Output 2 5 7 10 2" xfId="46890"/>
    <cellStyle name="Output 2 5 7 10 2 2" xfId="46891"/>
    <cellStyle name="Output 2 5 7 10 3" xfId="46892"/>
    <cellStyle name="Output 2 5 7 10 4" xfId="46893"/>
    <cellStyle name="Output 2 5 7 11" xfId="46894"/>
    <cellStyle name="Output 2 5 7 11 2" xfId="46895"/>
    <cellStyle name="Output 2 5 7 12" xfId="46896"/>
    <cellStyle name="Output 2 5 7 12 2" xfId="46897"/>
    <cellStyle name="Output 2 5 7 13" xfId="46898"/>
    <cellStyle name="Output 2 5 7 14" xfId="46899"/>
    <cellStyle name="Output 2 5 7 2" xfId="46900"/>
    <cellStyle name="Output 2 5 7 2 2" xfId="46901"/>
    <cellStyle name="Output 2 5 7 2 2 2" xfId="46902"/>
    <cellStyle name="Output 2 5 7 2 3" xfId="46903"/>
    <cellStyle name="Output 2 5 7 2 3 2" xfId="46904"/>
    <cellStyle name="Output 2 5 7 2 4" xfId="46905"/>
    <cellStyle name="Output 2 5 7 2 5" xfId="46906"/>
    <cellStyle name="Output 2 5 7 3" xfId="46907"/>
    <cellStyle name="Output 2 5 7 3 2" xfId="46908"/>
    <cellStyle name="Output 2 5 7 3 2 2" xfId="46909"/>
    <cellStyle name="Output 2 5 7 3 3" xfId="46910"/>
    <cellStyle name="Output 2 5 7 3 4" xfId="46911"/>
    <cellStyle name="Output 2 5 7 4" xfId="46912"/>
    <cellStyle name="Output 2 5 7 4 2" xfId="46913"/>
    <cellStyle name="Output 2 5 7 4 2 2" xfId="46914"/>
    <cellStyle name="Output 2 5 7 4 3" xfId="46915"/>
    <cellStyle name="Output 2 5 7 4 4" xfId="46916"/>
    <cellStyle name="Output 2 5 7 5" xfId="46917"/>
    <cellStyle name="Output 2 5 7 5 2" xfId="46918"/>
    <cellStyle name="Output 2 5 7 5 2 2" xfId="46919"/>
    <cellStyle name="Output 2 5 7 5 3" xfId="46920"/>
    <cellStyle name="Output 2 5 7 5 4" xfId="46921"/>
    <cellStyle name="Output 2 5 7 6" xfId="46922"/>
    <cellStyle name="Output 2 5 7 6 2" xfId="46923"/>
    <cellStyle name="Output 2 5 7 6 2 2" xfId="46924"/>
    <cellStyle name="Output 2 5 7 6 3" xfId="46925"/>
    <cellStyle name="Output 2 5 7 6 4" xfId="46926"/>
    <cellStyle name="Output 2 5 7 7" xfId="46927"/>
    <cellStyle name="Output 2 5 7 7 2" xfId="46928"/>
    <cellStyle name="Output 2 5 7 7 2 2" xfId="46929"/>
    <cellStyle name="Output 2 5 7 7 3" xfId="46930"/>
    <cellStyle name="Output 2 5 7 7 4" xfId="46931"/>
    <cellStyle name="Output 2 5 7 8" xfId="46932"/>
    <cellStyle name="Output 2 5 7 8 2" xfId="46933"/>
    <cellStyle name="Output 2 5 7 8 2 2" xfId="46934"/>
    <cellStyle name="Output 2 5 7 8 3" xfId="46935"/>
    <cellStyle name="Output 2 5 7 8 4" xfId="46936"/>
    <cellStyle name="Output 2 5 7 9" xfId="46937"/>
    <cellStyle name="Output 2 5 7 9 2" xfId="46938"/>
    <cellStyle name="Output 2 5 7 9 2 2" xfId="46939"/>
    <cellStyle name="Output 2 5 7 9 3" xfId="46940"/>
    <cellStyle name="Output 2 5 7 9 4" xfId="46941"/>
    <cellStyle name="Output 2 5 8" xfId="46942"/>
    <cellStyle name="Output 2 5 8 10" xfId="46943"/>
    <cellStyle name="Output 2 5 8 10 2" xfId="46944"/>
    <cellStyle name="Output 2 5 8 11" xfId="46945"/>
    <cellStyle name="Output 2 5 8 11 2" xfId="46946"/>
    <cellStyle name="Output 2 5 8 12" xfId="46947"/>
    <cellStyle name="Output 2 5 8 13" xfId="46948"/>
    <cellStyle name="Output 2 5 8 2" xfId="46949"/>
    <cellStyle name="Output 2 5 8 2 2" xfId="46950"/>
    <cellStyle name="Output 2 5 8 2 2 2" xfId="46951"/>
    <cellStyle name="Output 2 5 8 2 3" xfId="46952"/>
    <cellStyle name="Output 2 5 8 2 4" xfId="46953"/>
    <cellStyle name="Output 2 5 8 3" xfId="46954"/>
    <cellStyle name="Output 2 5 8 3 2" xfId="46955"/>
    <cellStyle name="Output 2 5 8 3 2 2" xfId="46956"/>
    <cellStyle name="Output 2 5 8 3 3" xfId="46957"/>
    <cellStyle name="Output 2 5 8 3 4" xfId="46958"/>
    <cellStyle name="Output 2 5 8 4" xfId="46959"/>
    <cellStyle name="Output 2 5 8 4 2" xfId="46960"/>
    <cellStyle name="Output 2 5 8 4 2 2" xfId="46961"/>
    <cellStyle name="Output 2 5 8 4 3" xfId="46962"/>
    <cellStyle name="Output 2 5 8 4 4" xfId="46963"/>
    <cellStyle name="Output 2 5 8 5" xfId="46964"/>
    <cellStyle name="Output 2 5 8 5 2" xfId="46965"/>
    <cellStyle name="Output 2 5 8 5 2 2" xfId="46966"/>
    <cellStyle name="Output 2 5 8 5 3" xfId="46967"/>
    <cellStyle name="Output 2 5 8 5 4" xfId="46968"/>
    <cellStyle name="Output 2 5 8 6" xfId="46969"/>
    <cellStyle name="Output 2 5 8 6 2" xfId="46970"/>
    <cellStyle name="Output 2 5 8 6 2 2" xfId="46971"/>
    <cellStyle name="Output 2 5 8 6 3" xfId="46972"/>
    <cellStyle name="Output 2 5 8 6 4" xfId="46973"/>
    <cellStyle name="Output 2 5 8 7" xfId="46974"/>
    <cellStyle name="Output 2 5 8 7 2" xfId="46975"/>
    <cellStyle name="Output 2 5 8 7 2 2" xfId="46976"/>
    <cellStyle name="Output 2 5 8 7 3" xfId="46977"/>
    <cellStyle name="Output 2 5 8 7 4" xfId="46978"/>
    <cellStyle name="Output 2 5 8 8" xfId="46979"/>
    <cellStyle name="Output 2 5 8 8 2" xfId="46980"/>
    <cellStyle name="Output 2 5 8 8 2 2" xfId="46981"/>
    <cellStyle name="Output 2 5 8 8 3" xfId="46982"/>
    <cellStyle name="Output 2 5 8 8 4" xfId="46983"/>
    <cellStyle name="Output 2 5 8 9" xfId="46984"/>
    <cellStyle name="Output 2 5 8 9 2" xfId="46985"/>
    <cellStyle name="Output 2 5 8 9 2 2" xfId="46986"/>
    <cellStyle name="Output 2 5 8 9 3" xfId="46987"/>
    <cellStyle name="Output 2 5 8 9 4" xfId="46988"/>
    <cellStyle name="Output 2 5 9" xfId="46989"/>
    <cellStyle name="Output 2 5 9 2" xfId="46990"/>
    <cellStyle name="Output 2 5 9 2 2" xfId="46991"/>
    <cellStyle name="Output 2 5 9 3" xfId="46992"/>
    <cellStyle name="Output 2 5 9 4" xfId="46993"/>
    <cellStyle name="Output 2 6" xfId="46994"/>
    <cellStyle name="Output 2 6 10" xfId="46995"/>
    <cellStyle name="Output 2 6 10 2" xfId="46996"/>
    <cellStyle name="Output 2 6 10 2 2" xfId="46997"/>
    <cellStyle name="Output 2 6 10 3" xfId="46998"/>
    <cellStyle name="Output 2 6 10 4" xfId="46999"/>
    <cellStyle name="Output 2 6 11" xfId="47000"/>
    <cellStyle name="Output 2 6 11 2" xfId="47001"/>
    <cellStyle name="Output 2 6 11 2 2" xfId="47002"/>
    <cellStyle name="Output 2 6 11 3" xfId="47003"/>
    <cellStyle name="Output 2 6 11 4" xfId="47004"/>
    <cellStyle name="Output 2 6 12" xfId="47005"/>
    <cellStyle name="Output 2 6 12 2" xfId="47006"/>
    <cellStyle name="Output 2 6 12 2 2" xfId="47007"/>
    <cellStyle name="Output 2 6 12 3" xfId="47008"/>
    <cellStyle name="Output 2 6 12 4" xfId="47009"/>
    <cellStyle name="Output 2 6 13" xfId="47010"/>
    <cellStyle name="Output 2 6 13 2" xfId="47011"/>
    <cellStyle name="Output 2 6 13 2 2" xfId="47012"/>
    <cellStyle name="Output 2 6 13 3" xfId="47013"/>
    <cellStyle name="Output 2 6 13 4" xfId="47014"/>
    <cellStyle name="Output 2 6 14" xfId="47015"/>
    <cellStyle name="Output 2 6 14 2" xfId="47016"/>
    <cellStyle name="Output 2 6 14 2 2" xfId="47017"/>
    <cellStyle name="Output 2 6 14 3" xfId="47018"/>
    <cellStyle name="Output 2 6 14 4" xfId="47019"/>
    <cellStyle name="Output 2 6 15" xfId="47020"/>
    <cellStyle name="Output 2 6 15 2" xfId="47021"/>
    <cellStyle name="Output 2 6 15 2 2" xfId="47022"/>
    <cellStyle name="Output 2 6 15 3" xfId="47023"/>
    <cellStyle name="Output 2 6 15 4" xfId="47024"/>
    <cellStyle name="Output 2 6 16" xfId="47025"/>
    <cellStyle name="Output 2 6 16 2" xfId="47026"/>
    <cellStyle name="Output 2 6 16 2 2" xfId="47027"/>
    <cellStyle name="Output 2 6 16 3" xfId="47028"/>
    <cellStyle name="Output 2 6 16 4" xfId="47029"/>
    <cellStyle name="Output 2 6 17" xfId="47030"/>
    <cellStyle name="Output 2 6 17 2" xfId="47031"/>
    <cellStyle name="Output 2 6 17 2 2" xfId="47032"/>
    <cellStyle name="Output 2 6 17 3" xfId="47033"/>
    <cellStyle name="Output 2 6 17 4" xfId="47034"/>
    <cellStyle name="Output 2 6 18" xfId="47035"/>
    <cellStyle name="Output 2 6 19" xfId="47036"/>
    <cellStyle name="Output 2 6 2" xfId="47037"/>
    <cellStyle name="Output 2 6 2 10" xfId="47038"/>
    <cellStyle name="Output 2 6 2 10 2" xfId="47039"/>
    <cellStyle name="Output 2 6 2 10 2 2" xfId="47040"/>
    <cellStyle name="Output 2 6 2 10 3" xfId="47041"/>
    <cellStyle name="Output 2 6 2 10 4" xfId="47042"/>
    <cellStyle name="Output 2 6 2 11" xfId="47043"/>
    <cellStyle name="Output 2 6 2 11 2" xfId="47044"/>
    <cellStyle name="Output 2 6 2 11 2 2" xfId="47045"/>
    <cellStyle name="Output 2 6 2 11 3" xfId="47046"/>
    <cellStyle name="Output 2 6 2 11 4" xfId="47047"/>
    <cellStyle name="Output 2 6 2 12" xfId="47048"/>
    <cellStyle name="Output 2 6 2 12 2" xfId="47049"/>
    <cellStyle name="Output 2 6 2 12 2 2" xfId="47050"/>
    <cellStyle name="Output 2 6 2 12 3" xfId="47051"/>
    <cellStyle name="Output 2 6 2 12 4" xfId="47052"/>
    <cellStyle name="Output 2 6 2 13" xfId="47053"/>
    <cellStyle name="Output 2 6 2 13 2" xfId="47054"/>
    <cellStyle name="Output 2 6 2 13 2 2" xfId="47055"/>
    <cellStyle name="Output 2 6 2 13 3" xfId="47056"/>
    <cellStyle name="Output 2 6 2 13 4" xfId="47057"/>
    <cellStyle name="Output 2 6 2 14" xfId="47058"/>
    <cellStyle name="Output 2 6 2 14 2" xfId="47059"/>
    <cellStyle name="Output 2 6 2 14 2 2" xfId="47060"/>
    <cellStyle name="Output 2 6 2 14 3" xfId="47061"/>
    <cellStyle name="Output 2 6 2 14 4" xfId="47062"/>
    <cellStyle name="Output 2 6 2 15" xfId="47063"/>
    <cellStyle name="Output 2 6 2 15 2" xfId="47064"/>
    <cellStyle name="Output 2 6 2 15 2 2" xfId="47065"/>
    <cellStyle name="Output 2 6 2 15 3" xfId="47066"/>
    <cellStyle name="Output 2 6 2 15 4" xfId="47067"/>
    <cellStyle name="Output 2 6 2 16" xfId="47068"/>
    <cellStyle name="Output 2 6 2 17" xfId="47069"/>
    <cellStyle name="Output 2 6 2 2" xfId="47070"/>
    <cellStyle name="Output 2 6 2 2 10" xfId="47071"/>
    <cellStyle name="Output 2 6 2 2 10 2" xfId="47072"/>
    <cellStyle name="Output 2 6 2 2 10 2 2" xfId="47073"/>
    <cellStyle name="Output 2 6 2 2 10 3" xfId="47074"/>
    <cellStyle name="Output 2 6 2 2 10 4" xfId="47075"/>
    <cellStyle name="Output 2 6 2 2 11" xfId="47076"/>
    <cellStyle name="Output 2 6 2 2 11 2" xfId="47077"/>
    <cellStyle name="Output 2 6 2 2 11 2 2" xfId="47078"/>
    <cellStyle name="Output 2 6 2 2 11 3" xfId="47079"/>
    <cellStyle name="Output 2 6 2 2 11 4" xfId="47080"/>
    <cellStyle name="Output 2 6 2 2 12" xfId="47081"/>
    <cellStyle name="Output 2 6 2 2 12 2" xfId="47082"/>
    <cellStyle name="Output 2 6 2 2 12 2 2" xfId="47083"/>
    <cellStyle name="Output 2 6 2 2 12 3" xfId="47084"/>
    <cellStyle name="Output 2 6 2 2 12 4" xfId="47085"/>
    <cellStyle name="Output 2 6 2 2 13" xfId="47086"/>
    <cellStyle name="Output 2 6 2 2 13 2" xfId="47087"/>
    <cellStyle name="Output 2 6 2 2 13 2 2" xfId="47088"/>
    <cellStyle name="Output 2 6 2 2 13 3" xfId="47089"/>
    <cellStyle name="Output 2 6 2 2 13 4" xfId="47090"/>
    <cellStyle name="Output 2 6 2 2 14" xfId="47091"/>
    <cellStyle name="Output 2 6 2 2 14 2" xfId="47092"/>
    <cellStyle name="Output 2 6 2 2 15" xfId="47093"/>
    <cellStyle name="Output 2 6 2 2 15 2" xfId="47094"/>
    <cellStyle name="Output 2 6 2 2 16" xfId="47095"/>
    <cellStyle name="Output 2 6 2 2 17" xfId="47096"/>
    <cellStyle name="Output 2 6 2 2 2" xfId="47097"/>
    <cellStyle name="Output 2 6 2 2 2 10" xfId="47098"/>
    <cellStyle name="Output 2 6 2 2 2 10 2" xfId="47099"/>
    <cellStyle name="Output 2 6 2 2 2 10 2 2" xfId="47100"/>
    <cellStyle name="Output 2 6 2 2 2 10 3" xfId="47101"/>
    <cellStyle name="Output 2 6 2 2 2 10 4" xfId="47102"/>
    <cellStyle name="Output 2 6 2 2 2 11" xfId="47103"/>
    <cellStyle name="Output 2 6 2 2 2 12" xfId="47104"/>
    <cellStyle name="Output 2 6 2 2 2 2" xfId="47105"/>
    <cellStyle name="Output 2 6 2 2 2 2 2" xfId="47106"/>
    <cellStyle name="Output 2 6 2 2 2 2 2 2" xfId="47107"/>
    <cellStyle name="Output 2 6 2 2 2 2 3" xfId="47108"/>
    <cellStyle name="Output 2 6 2 2 2 2 3 2" xfId="47109"/>
    <cellStyle name="Output 2 6 2 2 2 2 4" xfId="47110"/>
    <cellStyle name="Output 2 6 2 2 2 2 5" xfId="47111"/>
    <cellStyle name="Output 2 6 2 2 2 3" xfId="47112"/>
    <cellStyle name="Output 2 6 2 2 2 3 2" xfId="47113"/>
    <cellStyle name="Output 2 6 2 2 2 3 2 2" xfId="47114"/>
    <cellStyle name="Output 2 6 2 2 2 3 3" xfId="47115"/>
    <cellStyle name="Output 2 6 2 2 2 3 4" xfId="47116"/>
    <cellStyle name="Output 2 6 2 2 2 4" xfId="47117"/>
    <cellStyle name="Output 2 6 2 2 2 4 2" xfId="47118"/>
    <cellStyle name="Output 2 6 2 2 2 4 2 2" xfId="47119"/>
    <cellStyle name="Output 2 6 2 2 2 4 3" xfId="47120"/>
    <cellStyle name="Output 2 6 2 2 2 4 4" xfId="47121"/>
    <cellStyle name="Output 2 6 2 2 2 5" xfId="47122"/>
    <cellStyle name="Output 2 6 2 2 2 5 2" xfId="47123"/>
    <cellStyle name="Output 2 6 2 2 2 5 2 2" xfId="47124"/>
    <cellStyle name="Output 2 6 2 2 2 5 3" xfId="47125"/>
    <cellStyle name="Output 2 6 2 2 2 5 4" xfId="47126"/>
    <cellStyle name="Output 2 6 2 2 2 6" xfId="47127"/>
    <cellStyle name="Output 2 6 2 2 2 6 2" xfId="47128"/>
    <cellStyle name="Output 2 6 2 2 2 6 2 2" xfId="47129"/>
    <cellStyle name="Output 2 6 2 2 2 6 3" xfId="47130"/>
    <cellStyle name="Output 2 6 2 2 2 6 4" xfId="47131"/>
    <cellStyle name="Output 2 6 2 2 2 7" xfId="47132"/>
    <cellStyle name="Output 2 6 2 2 2 7 2" xfId="47133"/>
    <cellStyle name="Output 2 6 2 2 2 7 2 2" xfId="47134"/>
    <cellStyle name="Output 2 6 2 2 2 7 3" xfId="47135"/>
    <cellStyle name="Output 2 6 2 2 2 7 4" xfId="47136"/>
    <cellStyle name="Output 2 6 2 2 2 8" xfId="47137"/>
    <cellStyle name="Output 2 6 2 2 2 8 2" xfId="47138"/>
    <cellStyle name="Output 2 6 2 2 2 8 2 2" xfId="47139"/>
    <cellStyle name="Output 2 6 2 2 2 8 3" xfId="47140"/>
    <cellStyle name="Output 2 6 2 2 2 8 4" xfId="47141"/>
    <cellStyle name="Output 2 6 2 2 2 9" xfId="47142"/>
    <cellStyle name="Output 2 6 2 2 2 9 2" xfId="47143"/>
    <cellStyle name="Output 2 6 2 2 2 9 2 2" xfId="47144"/>
    <cellStyle name="Output 2 6 2 2 2 9 3" xfId="47145"/>
    <cellStyle name="Output 2 6 2 2 2 9 4" xfId="47146"/>
    <cellStyle name="Output 2 6 2 2 3" xfId="47147"/>
    <cellStyle name="Output 2 6 2 2 3 10" xfId="47148"/>
    <cellStyle name="Output 2 6 2 2 3 10 2" xfId="47149"/>
    <cellStyle name="Output 2 6 2 2 3 10 2 2" xfId="47150"/>
    <cellStyle name="Output 2 6 2 2 3 10 3" xfId="47151"/>
    <cellStyle name="Output 2 6 2 2 3 10 4" xfId="47152"/>
    <cellStyle name="Output 2 6 2 2 3 11" xfId="47153"/>
    <cellStyle name="Output 2 6 2 2 3 11 2" xfId="47154"/>
    <cellStyle name="Output 2 6 2 2 3 12" xfId="47155"/>
    <cellStyle name="Output 2 6 2 2 3 12 2" xfId="47156"/>
    <cellStyle name="Output 2 6 2 2 3 13" xfId="47157"/>
    <cellStyle name="Output 2 6 2 2 3 14" xfId="47158"/>
    <cellStyle name="Output 2 6 2 2 3 2" xfId="47159"/>
    <cellStyle name="Output 2 6 2 2 3 2 2" xfId="47160"/>
    <cellStyle name="Output 2 6 2 2 3 2 2 2" xfId="47161"/>
    <cellStyle name="Output 2 6 2 2 3 2 3" xfId="47162"/>
    <cellStyle name="Output 2 6 2 2 3 2 3 2" xfId="47163"/>
    <cellStyle name="Output 2 6 2 2 3 2 4" xfId="47164"/>
    <cellStyle name="Output 2 6 2 2 3 2 5" xfId="47165"/>
    <cellStyle name="Output 2 6 2 2 3 3" xfId="47166"/>
    <cellStyle name="Output 2 6 2 2 3 3 2" xfId="47167"/>
    <cellStyle name="Output 2 6 2 2 3 3 2 2" xfId="47168"/>
    <cellStyle name="Output 2 6 2 2 3 3 3" xfId="47169"/>
    <cellStyle name="Output 2 6 2 2 3 3 4" xfId="47170"/>
    <cellStyle name="Output 2 6 2 2 3 4" xfId="47171"/>
    <cellStyle name="Output 2 6 2 2 3 4 2" xfId="47172"/>
    <cellStyle name="Output 2 6 2 2 3 4 2 2" xfId="47173"/>
    <cellStyle name="Output 2 6 2 2 3 4 3" xfId="47174"/>
    <cellStyle name="Output 2 6 2 2 3 4 4" xfId="47175"/>
    <cellStyle name="Output 2 6 2 2 3 5" xfId="47176"/>
    <cellStyle name="Output 2 6 2 2 3 5 2" xfId="47177"/>
    <cellStyle name="Output 2 6 2 2 3 5 2 2" xfId="47178"/>
    <cellStyle name="Output 2 6 2 2 3 5 3" xfId="47179"/>
    <cellStyle name="Output 2 6 2 2 3 5 4" xfId="47180"/>
    <cellStyle name="Output 2 6 2 2 3 6" xfId="47181"/>
    <cellStyle name="Output 2 6 2 2 3 6 2" xfId="47182"/>
    <cellStyle name="Output 2 6 2 2 3 6 2 2" xfId="47183"/>
    <cellStyle name="Output 2 6 2 2 3 6 3" xfId="47184"/>
    <cellStyle name="Output 2 6 2 2 3 6 4" xfId="47185"/>
    <cellStyle name="Output 2 6 2 2 3 7" xfId="47186"/>
    <cellStyle name="Output 2 6 2 2 3 7 2" xfId="47187"/>
    <cellStyle name="Output 2 6 2 2 3 7 2 2" xfId="47188"/>
    <cellStyle name="Output 2 6 2 2 3 7 3" xfId="47189"/>
    <cellStyle name="Output 2 6 2 2 3 7 4" xfId="47190"/>
    <cellStyle name="Output 2 6 2 2 3 8" xfId="47191"/>
    <cellStyle name="Output 2 6 2 2 3 8 2" xfId="47192"/>
    <cellStyle name="Output 2 6 2 2 3 8 2 2" xfId="47193"/>
    <cellStyle name="Output 2 6 2 2 3 8 3" xfId="47194"/>
    <cellStyle name="Output 2 6 2 2 3 8 4" xfId="47195"/>
    <cellStyle name="Output 2 6 2 2 3 9" xfId="47196"/>
    <cellStyle name="Output 2 6 2 2 3 9 2" xfId="47197"/>
    <cellStyle name="Output 2 6 2 2 3 9 2 2" xfId="47198"/>
    <cellStyle name="Output 2 6 2 2 3 9 3" xfId="47199"/>
    <cellStyle name="Output 2 6 2 2 3 9 4" xfId="47200"/>
    <cellStyle name="Output 2 6 2 2 4" xfId="47201"/>
    <cellStyle name="Output 2 6 2 2 4 10" xfId="47202"/>
    <cellStyle name="Output 2 6 2 2 4 10 2" xfId="47203"/>
    <cellStyle name="Output 2 6 2 2 4 11" xfId="47204"/>
    <cellStyle name="Output 2 6 2 2 4 11 2" xfId="47205"/>
    <cellStyle name="Output 2 6 2 2 4 12" xfId="47206"/>
    <cellStyle name="Output 2 6 2 2 4 13" xfId="47207"/>
    <cellStyle name="Output 2 6 2 2 4 2" xfId="47208"/>
    <cellStyle name="Output 2 6 2 2 4 2 2" xfId="47209"/>
    <cellStyle name="Output 2 6 2 2 4 2 2 2" xfId="47210"/>
    <cellStyle name="Output 2 6 2 2 4 2 3" xfId="47211"/>
    <cellStyle name="Output 2 6 2 2 4 2 4" xfId="47212"/>
    <cellStyle name="Output 2 6 2 2 4 3" xfId="47213"/>
    <cellStyle name="Output 2 6 2 2 4 3 2" xfId="47214"/>
    <cellStyle name="Output 2 6 2 2 4 3 2 2" xfId="47215"/>
    <cellStyle name="Output 2 6 2 2 4 3 3" xfId="47216"/>
    <cellStyle name="Output 2 6 2 2 4 3 4" xfId="47217"/>
    <cellStyle name="Output 2 6 2 2 4 4" xfId="47218"/>
    <cellStyle name="Output 2 6 2 2 4 4 2" xfId="47219"/>
    <cellStyle name="Output 2 6 2 2 4 4 2 2" xfId="47220"/>
    <cellStyle name="Output 2 6 2 2 4 4 3" xfId="47221"/>
    <cellStyle name="Output 2 6 2 2 4 4 4" xfId="47222"/>
    <cellStyle name="Output 2 6 2 2 4 5" xfId="47223"/>
    <cellStyle name="Output 2 6 2 2 4 5 2" xfId="47224"/>
    <cellStyle name="Output 2 6 2 2 4 5 2 2" xfId="47225"/>
    <cellStyle name="Output 2 6 2 2 4 5 3" xfId="47226"/>
    <cellStyle name="Output 2 6 2 2 4 5 4" xfId="47227"/>
    <cellStyle name="Output 2 6 2 2 4 6" xfId="47228"/>
    <cellStyle name="Output 2 6 2 2 4 6 2" xfId="47229"/>
    <cellStyle name="Output 2 6 2 2 4 6 2 2" xfId="47230"/>
    <cellStyle name="Output 2 6 2 2 4 6 3" xfId="47231"/>
    <cellStyle name="Output 2 6 2 2 4 6 4" xfId="47232"/>
    <cellStyle name="Output 2 6 2 2 4 7" xfId="47233"/>
    <cellStyle name="Output 2 6 2 2 4 7 2" xfId="47234"/>
    <cellStyle name="Output 2 6 2 2 4 7 2 2" xfId="47235"/>
    <cellStyle name="Output 2 6 2 2 4 7 3" xfId="47236"/>
    <cellStyle name="Output 2 6 2 2 4 7 4" xfId="47237"/>
    <cellStyle name="Output 2 6 2 2 4 8" xfId="47238"/>
    <cellStyle name="Output 2 6 2 2 4 8 2" xfId="47239"/>
    <cellStyle name="Output 2 6 2 2 4 8 2 2" xfId="47240"/>
    <cellStyle name="Output 2 6 2 2 4 8 3" xfId="47241"/>
    <cellStyle name="Output 2 6 2 2 4 8 4" xfId="47242"/>
    <cellStyle name="Output 2 6 2 2 4 9" xfId="47243"/>
    <cellStyle name="Output 2 6 2 2 4 9 2" xfId="47244"/>
    <cellStyle name="Output 2 6 2 2 4 9 2 2" xfId="47245"/>
    <cellStyle name="Output 2 6 2 2 4 9 3" xfId="47246"/>
    <cellStyle name="Output 2 6 2 2 4 9 4" xfId="47247"/>
    <cellStyle name="Output 2 6 2 2 5" xfId="47248"/>
    <cellStyle name="Output 2 6 2 2 5 2" xfId="47249"/>
    <cellStyle name="Output 2 6 2 2 5 2 2" xfId="47250"/>
    <cellStyle name="Output 2 6 2 2 5 3" xfId="47251"/>
    <cellStyle name="Output 2 6 2 2 5 4" xfId="47252"/>
    <cellStyle name="Output 2 6 2 2 6" xfId="47253"/>
    <cellStyle name="Output 2 6 2 2 6 2" xfId="47254"/>
    <cellStyle name="Output 2 6 2 2 6 2 2" xfId="47255"/>
    <cellStyle name="Output 2 6 2 2 6 3" xfId="47256"/>
    <cellStyle name="Output 2 6 2 2 6 4" xfId="47257"/>
    <cellStyle name="Output 2 6 2 2 7" xfId="47258"/>
    <cellStyle name="Output 2 6 2 2 7 2" xfId="47259"/>
    <cellStyle name="Output 2 6 2 2 7 2 2" xfId="47260"/>
    <cellStyle name="Output 2 6 2 2 7 3" xfId="47261"/>
    <cellStyle name="Output 2 6 2 2 7 4" xfId="47262"/>
    <cellStyle name="Output 2 6 2 2 8" xfId="47263"/>
    <cellStyle name="Output 2 6 2 2 8 2" xfId="47264"/>
    <cellStyle name="Output 2 6 2 2 8 2 2" xfId="47265"/>
    <cellStyle name="Output 2 6 2 2 8 3" xfId="47266"/>
    <cellStyle name="Output 2 6 2 2 8 4" xfId="47267"/>
    <cellStyle name="Output 2 6 2 2 9" xfId="47268"/>
    <cellStyle name="Output 2 6 2 2 9 2" xfId="47269"/>
    <cellStyle name="Output 2 6 2 2 9 2 2" xfId="47270"/>
    <cellStyle name="Output 2 6 2 2 9 3" xfId="47271"/>
    <cellStyle name="Output 2 6 2 2 9 4" xfId="47272"/>
    <cellStyle name="Output 2 6 2 3" xfId="47273"/>
    <cellStyle name="Output 2 6 2 3 10" xfId="47274"/>
    <cellStyle name="Output 2 6 2 3 10 2" xfId="47275"/>
    <cellStyle name="Output 2 6 2 3 10 2 2" xfId="47276"/>
    <cellStyle name="Output 2 6 2 3 10 3" xfId="47277"/>
    <cellStyle name="Output 2 6 2 3 10 4" xfId="47278"/>
    <cellStyle name="Output 2 6 2 3 11" xfId="47279"/>
    <cellStyle name="Output 2 6 2 3 11 2" xfId="47280"/>
    <cellStyle name="Output 2 6 2 3 11 2 2" xfId="47281"/>
    <cellStyle name="Output 2 6 2 3 11 3" xfId="47282"/>
    <cellStyle name="Output 2 6 2 3 11 4" xfId="47283"/>
    <cellStyle name="Output 2 6 2 3 12" xfId="47284"/>
    <cellStyle name="Output 2 6 2 3 12 2" xfId="47285"/>
    <cellStyle name="Output 2 6 2 3 12 2 2" xfId="47286"/>
    <cellStyle name="Output 2 6 2 3 12 3" xfId="47287"/>
    <cellStyle name="Output 2 6 2 3 12 4" xfId="47288"/>
    <cellStyle name="Output 2 6 2 3 13" xfId="47289"/>
    <cellStyle name="Output 2 6 2 3 13 2" xfId="47290"/>
    <cellStyle name="Output 2 6 2 3 13 2 2" xfId="47291"/>
    <cellStyle name="Output 2 6 2 3 13 3" xfId="47292"/>
    <cellStyle name="Output 2 6 2 3 13 4" xfId="47293"/>
    <cellStyle name="Output 2 6 2 3 14" xfId="47294"/>
    <cellStyle name="Output 2 6 2 3 14 2" xfId="47295"/>
    <cellStyle name="Output 2 6 2 3 15" xfId="47296"/>
    <cellStyle name="Output 2 6 2 3 15 2" xfId="47297"/>
    <cellStyle name="Output 2 6 2 3 16" xfId="47298"/>
    <cellStyle name="Output 2 6 2 3 17" xfId="47299"/>
    <cellStyle name="Output 2 6 2 3 2" xfId="47300"/>
    <cellStyle name="Output 2 6 2 3 2 10" xfId="47301"/>
    <cellStyle name="Output 2 6 2 3 2 10 2" xfId="47302"/>
    <cellStyle name="Output 2 6 2 3 2 10 2 2" xfId="47303"/>
    <cellStyle name="Output 2 6 2 3 2 10 3" xfId="47304"/>
    <cellStyle name="Output 2 6 2 3 2 10 4" xfId="47305"/>
    <cellStyle name="Output 2 6 2 3 2 11" xfId="47306"/>
    <cellStyle name="Output 2 6 2 3 2 12" xfId="47307"/>
    <cellStyle name="Output 2 6 2 3 2 2" xfId="47308"/>
    <cellStyle name="Output 2 6 2 3 2 2 2" xfId="47309"/>
    <cellStyle name="Output 2 6 2 3 2 2 2 2" xfId="47310"/>
    <cellStyle name="Output 2 6 2 3 2 2 3" xfId="47311"/>
    <cellStyle name="Output 2 6 2 3 2 2 3 2" xfId="47312"/>
    <cellStyle name="Output 2 6 2 3 2 2 4" xfId="47313"/>
    <cellStyle name="Output 2 6 2 3 2 2 5" xfId="47314"/>
    <cellStyle name="Output 2 6 2 3 2 3" xfId="47315"/>
    <cellStyle name="Output 2 6 2 3 2 3 2" xfId="47316"/>
    <cellStyle name="Output 2 6 2 3 2 3 2 2" xfId="47317"/>
    <cellStyle name="Output 2 6 2 3 2 3 3" xfId="47318"/>
    <cellStyle name="Output 2 6 2 3 2 3 4" xfId="47319"/>
    <cellStyle name="Output 2 6 2 3 2 4" xfId="47320"/>
    <cellStyle name="Output 2 6 2 3 2 4 2" xfId="47321"/>
    <cellStyle name="Output 2 6 2 3 2 4 2 2" xfId="47322"/>
    <cellStyle name="Output 2 6 2 3 2 4 3" xfId="47323"/>
    <cellStyle name="Output 2 6 2 3 2 4 4" xfId="47324"/>
    <cellStyle name="Output 2 6 2 3 2 5" xfId="47325"/>
    <cellStyle name="Output 2 6 2 3 2 5 2" xfId="47326"/>
    <cellStyle name="Output 2 6 2 3 2 5 2 2" xfId="47327"/>
    <cellStyle name="Output 2 6 2 3 2 5 3" xfId="47328"/>
    <cellStyle name="Output 2 6 2 3 2 5 4" xfId="47329"/>
    <cellStyle name="Output 2 6 2 3 2 6" xfId="47330"/>
    <cellStyle name="Output 2 6 2 3 2 6 2" xfId="47331"/>
    <cellStyle name="Output 2 6 2 3 2 6 2 2" xfId="47332"/>
    <cellStyle name="Output 2 6 2 3 2 6 3" xfId="47333"/>
    <cellStyle name="Output 2 6 2 3 2 6 4" xfId="47334"/>
    <cellStyle name="Output 2 6 2 3 2 7" xfId="47335"/>
    <cellStyle name="Output 2 6 2 3 2 7 2" xfId="47336"/>
    <cellStyle name="Output 2 6 2 3 2 7 2 2" xfId="47337"/>
    <cellStyle name="Output 2 6 2 3 2 7 3" xfId="47338"/>
    <cellStyle name="Output 2 6 2 3 2 7 4" xfId="47339"/>
    <cellStyle name="Output 2 6 2 3 2 8" xfId="47340"/>
    <cellStyle name="Output 2 6 2 3 2 8 2" xfId="47341"/>
    <cellStyle name="Output 2 6 2 3 2 8 2 2" xfId="47342"/>
    <cellStyle name="Output 2 6 2 3 2 8 3" xfId="47343"/>
    <cellStyle name="Output 2 6 2 3 2 8 4" xfId="47344"/>
    <cellStyle name="Output 2 6 2 3 2 9" xfId="47345"/>
    <cellStyle name="Output 2 6 2 3 2 9 2" xfId="47346"/>
    <cellStyle name="Output 2 6 2 3 2 9 2 2" xfId="47347"/>
    <cellStyle name="Output 2 6 2 3 2 9 3" xfId="47348"/>
    <cellStyle name="Output 2 6 2 3 2 9 4" xfId="47349"/>
    <cellStyle name="Output 2 6 2 3 3" xfId="47350"/>
    <cellStyle name="Output 2 6 2 3 3 10" xfId="47351"/>
    <cellStyle name="Output 2 6 2 3 3 10 2" xfId="47352"/>
    <cellStyle name="Output 2 6 2 3 3 10 2 2" xfId="47353"/>
    <cellStyle name="Output 2 6 2 3 3 10 3" xfId="47354"/>
    <cellStyle name="Output 2 6 2 3 3 10 4" xfId="47355"/>
    <cellStyle name="Output 2 6 2 3 3 11" xfId="47356"/>
    <cellStyle name="Output 2 6 2 3 3 11 2" xfId="47357"/>
    <cellStyle name="Output 2 6 2 3 3 12" xfId="47358"/>
    <cellStyle name="Output 2 6 2 3 3 12 2" xfId="47359"/>
    <cellStyle name="Output 2 6 2 3 3 13" xfId="47360"/>
    <cellStyle name="Output 2 6 2 3 3 14" xfId="47361"/>
    <cellStyle name="Output 2 6 2 3 3 2" xfId="47362"/>
    <cellStyle name="Output 2 6 2 3 3 2 2" xfId="47363"/>
    <cellStyle name="Output 2 6 2 3 3 2 2 2" xfId="47364"/>
    <cellStyle name="Output 2 6 2 3 3 2 3" xfId="47365"/>
    <cellStyle name="Output 2 6 2 3 3 2 3 2" xfId="47366"/>
    <cellStyle name="Output 2 6 2 3 3 2 4" xfId="47367"/>
    <cellStyle name="Output 2 6 2 3 3 2 5" xfId="47368"/>
    <cellStyle name="Output 2 6 2 3 3 3" xfId="47369"/>
    <cellStyle name="Output 2 6 2 3 3 3 2" xfId="47370"/>
    <cellStyle name="Output 2 6 2 3 3 3 2 2" xfId="47371"/>
    <cellStyle name="Output 2 6 2 3 3 3 3" xfId="47372"/>
    <cellStyle name="Output 2 6 2 3 3 3 4" xfId="47373"/>
    <cellStyle name="Output 2 6 2 3 3 4" xfId="47374"/>
    <cellStyle name="Output 2 6 2 3 3 4 2" xfId="47375"/>
    <cellStyle name="Output 2 6 2 3 3 4 2 2" xfId="47376"/>
    <cellStyle name="Output 2 6 2 3 3 4 3" xfId="47377"/>
    <cellStyle name="Output 2 6 2 3 3 4 4" xfId="47378"/>
    <cellStyle name="Output 2 6 2 3 3 5" xfId="47379"/>
    <cellStyle name="Output 2 6 2 3 3 5 2" xfId="47380"/>
    <cellStyle name="Output 2 6 2 3 3 5 2 2" xfId="47381"/>
    <cellStyle name="Output 2 6 2 3 3 5 3" xfId="47382"/>
    <cellStyle name="Output 2 6 2 3 3 5 4" xfId="47383"/>
    <cellStyle name="Output 2 6 2 3 3 6" xfId="47384"/>
    <cellStyle name="Output 2 6 2 3 3 6 2" xfId="47385"/>
    <cellStyle name="Output 2 6 2 3 3 6 2 2" xfId="47386"/>
    <cellStyle name="Output 2 6 2 3 3 6 3" xfId="47387"/>
    <cellStyle name="Output 2 6 2 3 3 6 4" xfId="47388"/>
    <cellStyle name="Output 2 6 2 3 3 7" xfId="47389"/>
    <cellStyle name="Output 2 6 2 3 3 7 2" xfId="47390"/>
    <cellStyle name="Output 2 6 2 3 3 7 2 2" xfId="47391"/>
    <cellStyle name="Output 2 6 2 3 3 7 3" xfId="47392"/>
    <cellStyle name="Output 2 6 2 3 3 7 4" xfId="47393"/>
    <cellStyle name="Output 2 6 2 3 3 8" xfId="47394"/>
    <cellStyle name="Output 2 6 2 3 3 8 2" xfId="47395"/>
    <cellStyle name="Output 2 6 2 3 3 8 2 2" xfId="47396"/>
    <cellStyle name="Output 2 6 2 3 3 8 3" xfId="47397"/>
    <cellStyle name="Output 2 6 2 3 3 8 4" xfId="47398"/>
    <cellStyle name="Output 2 6 2 3 3 9" xfId="47399"/>
    <cellStyle name="Output 2 6 2 3 3 9 2" xfId="47400"/>
    <cellStyle name="Output 2 6 2 3 3 9 2 2" xfId="47401"/>
    <cellStyle name="Output 2 6 2 3 3 9 3" xfId="47402"/>
    <cellStyle name="Output 2 6 2 3 3 9 4" xfId="47403"/>
    <cellStyle name="Output 2 6 2 3 4" xfId="47404"/>
    <cellStyle name="Output 2 6 2 3 4 10" xfId="47405"/>
    <cellStyle name="Output 2 6 2 3 4 10 2" xfId="47406"/>
    <cellStyle name="Output 2 6 2 3 4 11" xfId="47407"/>
    <cellStyle name="Output 2 6 2 3 4 11 2" xfId="47408"/>
    <cellStyle name="Output 2 6 2 3 4 12" xfId="47409"/>
    <cellStyle name="Output 2 6 2 3 4 13" xfId="47410"/>
    <cellStyle name="Output 2 6 2 3 4 2" xfId="47411"/>
    <cellStyle name="Output 2 6 2 3 4 2 2" xfId="47412"/>
    <cellStyle name="Output 2 6 2 3 4 2 2 2" xfId="47413"/>
    <cellStyle name="Output 2 6 2 3 4 2 3" xfId="47414"/>
    <cellStyle name="Output 2 6 2 3 4 2 4" xfId="47415"/>
    <cellStyle name="Output 2 6 2 3 4 3" xfId="47416"/>
    <cellStyle name="Output 2 6 2 3 4 3 2" xfId="47417"/>
    <cellStyle name="Output 2 6 2 3 4 3 2 2" xfId="47418"/>
    <cellStyle name="Output 2 6 2 3 4 3 3" xfId="47419"/>
    <cellStyle name="Output 2 6 2 3 4 3 4" xfId="47420"/>
    <cellStyle name="Output 2 6 2 3 4 4" xfId="47421"/>
    <cellStyle name="Output 2 6 2 3 4 4 2" xfId="47422"/>
    <cellStyle name="Output 2 6 2 3 4 4 2 2" xfId="47423"/>
    <cellStyle name="Output 2 6 2 3 4 4 3" xfId="47424"/>
    <cellStyle name="Output 2 6 2 3 4 4 4" xfId="47425"/>
    <cellStyle name="Output 2 6 2 3 4 5" xfId="47426"/>
    <cellStyle name="Output 2 6 2 3 4 5 2" xfId="47427"/>
    <cellStyle name="Output 2 6 2 3 4 5 2 2" xfId="47428"/>
    <cellStyle name="Output 2 6 2 3 4 5 3" xfId="47429"/>
    <cellStyle name="Output 2 6 2 3 4 5 4" xfId="47430"/>
    <cellStyle name="Output 2 6 2 3 4 6" xfId="47431"/>
    <cellStyle name="Output 2 6 2 3 4 6 2" xfId="47432"/>
    <cellStyle name="Output 2 6 2 3 4 6 2 2" xfId="47433"/>
    <cellStyle name="Output 2 6 2 3 4 6 3" xfId="47434"/>
    <cellStyle name="Output 2 6 2 3 4 6 4" xfId="47435"/>
    <cellStyle name="Output 2 6 2 3 4 7" xfId="47436"/>
    <cellStyle name="Output 2 6 2 3 4 7 2" xfId="47437"/>
    <cellStyle name="Output 2 6 2 3 4 7 2 2" xfId="47438"/>
    <cellStyle name="Output 2 6 2 3 4 7 3" xfId="47439"/>
    <cellStyle name="Output 2 6 2 3 4 7 4" xfId="47440"/>
    <cellStyle name="Output 2 6 2 3 4 8" xfId="47441"/>
    <cellStyle name="Output 2 6 2 3 4 8 2" xfId="47442"/>
    <cellStyle name="Output 2 6 2 3 4 8 2 2" xfId="47443"/>
    <cellStyle name="Output 2 6 2 3 4 8 3" xfId="47444"/>
    <cellStyle name="Output 2 6 2 3 4 8 4" xfId="47445"/>
    <cellStyle name="Output 2 6 2 3 4 9" xfId="47446"/>
    <cellStyle name="Output 2 6 2 3 4 9 2" xfId="47447"/>
    <cellStyle name="Output 2 6 2 3 4 9 2 2" xfId="47448"/>
    <cellStyle name="Output 2 6 2 3 4 9 3" xfId="47449"/>
    <cellStyle name="Output 2 6 2 3 4 9 4" xfId="47450"/>
    <cellStyle name="Output 2 6 2 3 5" xfId="47451"/>
    <cellStyle name="Output 2 6 2 3 5 2" xfId="47452"/>
    <cellStyle name="Output 2 6 2 3 5 2 2" xfId="47453"/>
    <cellStyle name="Output 2 6 2 3 5 3" xfId="47454"/>
    <cellStyle name="Output 2 6 2 3 5 4" xfId="47455"/>
    <cellStyle name="Output 2 6 2 3 6" xfId="47456"/>
    <cellStyle name="Output 2 6 2 3 6 2" xfId="47457"/>
    <cellStyle name="Output 2 6 2 3 6 2 2" xfId="47458"/>
    <cellStyle name="Output 2 6 2 3 6 3" xfId="47459"/>
    <cellStyle name="Output 2 6 2 3 6 4" xfId="47460"/>
    <cellStyle name="Output 2 6 2 3 7" xfId="47461"/>
    <cellStyle name="Output 2 6 2 3 7 2" xfId="47462"/>
    <cellStyle name="Output 2 6 2 3 7 2 2" xfId="47463"/>
    <cellStyle name="Output 2 6 2 3 7 3" xfId="47464"/>
    <cellStyle name="Output 2 6 2 3 7 4" xfId="47465"/>
    <cellStyle name="Output 2 6 2 3 8" xfId="47466"/>
    <cellStyle name="Output 2 6 2 3 8 2" xfId="47467"/>
    <cellStyle name="Output 2 6 2 3 8 2 2" xfId="47468"/>
    <cellStyle name="Output 2 6 2 3 8 3" xfId="47469"/>
    <cellStyle name="Output 2 6 2 3 8 4" xfId="47470"/>
    <cellStyle name="Output 2 6 2 3 9" xfId="47471"/>
    <cellStyle name="Output 2 6 2 3 9 2" xfId="47472"/>
    <cellStyle name="Output 2 6 2 3 9 2 2" xfId="47473"/>
    <cellStyle name="Output 2 6 2 3 9 3" xfId="47474"/>
    <cellStyle name="Output 2 6 2 3 9 4" xfId="47475"/>
    <cellStyle name="Output 2 6 2 4" xfId="47476"/>
    <cellStyle name="Output 2 6 2 4 10" xfId="47477"/>
    <cellStyle name="Output 2 6 2 4 10 2" xfId="47478"/>
    <cellStyle name="Output 2 6 2 4 10 2 2" xfId="47479"/>
    <cellStyle name="Output 2 6 2 4 10 3" xfId="47480"/>
    <cellStyle name="Output 2 6 2 4 10 4" xfId="47481"/>
    <cellStyle name="Output 2 6 2 4 11" xfId="47482"/>
    <cellStyle name="Output 2 6 2 4 12" xfId="47483"/>
    <cellStyle name="Output 2 6 2 4 2" xfId="47484"/>
    <cellStyle name="Output 2 6 2 4 2 2" xfId="47485"/>
    <cellStyle name="Output 2 6 2 4 2 2 2" xfId="47486"/>
    <cellStyle name="Output 2 6 2 4 2 3" xfId="47487"/>
    <cellStyle name="Output 2 6 2 4 2 3 2" xfId="47488"/>
    <cellStyle name="Output 2 6 2 4 2 4" xfId="47489"/>
    <cellStyle name="Output 2 6 2 4 2 5" xfId="47490"/>
    <cellStyle name="Output 2 6 2 4 3" xfId="47491"/>
    <cellStyle name="Output 2 6 2 4 3 2" xfId="47492"/>
    <cellStyle name="Output 2 6 2 4 3 2 2" xfId="47493"/>
    <cellStyle name="Output 2 6 2 4 3 3" xfId="47494"/>
    <cellStyle name="Output 2 6 2 4 3 4" xfId="47495"/>
    <cellStyle name="Output 2 6 2 4 4" xfId="47496"/>
    <cellStyle name="Output 2 6 2 4 4 2" xfId="47497"/>
    <cellStyle name="Output 2 6 2 4 4 2 2" xfId="47498"/>
    <cellStyle name="Output 2 6 2 4 4 3" xfId="47499"/>
    <cellStyle name="Output 2 6 2 4 4 4" xfId="47500"/>
    <cellStyle name="Output 2 6 2 4 5" xfId="47501"/>
    <cellStyle name="Output 2 6 2 4 5 2" xfId="47502"/>
    <cellStyle name="Output 2 6 2 4 5 2 2" xfId="47503"/>
    <cellStyle name="Output 2 6 2 4 5 3" xfId="47504"/>
    <cellStyle name="Output 2 6 2 4 5 4" xfId="47505"/>
    <cellStyle name="Output 2 6 2 4 6" xfId="47506"/>
    <cellStyle name="Output 2 6 2 4 6 2" xfId="47507"/>
    <cellStyle name="Output 2 6 2 4 6 2 2" xfId="47508"/>
    <cellStyle name="Output 2 6 2 4 6 3" xfId="47509"/>
    <cellStyle name="Output 2 6 2 4 6 4" xfId="47510"/>
    <cellStyle name="Output 2 6 2 4 7" xfId="47511"/>
    <cellStyle name="Output 2 6 2 4 7 2" xfId="47512"/>
    <cellStyle name="Output 2 6 2 4 7 2 2" xfId="47513"/>
    <cellStyle name="Output 2 6 2 4 7 3" xfId="47514"/>
    <cellStyle name="Output 2 6 2 4 7 4" xfId="47515"/>
    <cellStyle name="Output 2 6 2 4 8" xfId="47516"/>
    <cellStyle name="Output 2 6 2 4 8 2" xfId="47517"/>
    <cellStyle name="Output 2 6 2 4 8 2 2" xfId="47518"/>
    <cellStyle name="Output 2 6 2 4 8 3" xfId="47519"/>
    <cellStyle name="Output 2 6 2 4 8 4" xfId="47520"/>
    <cellStyle name="Output 2 6 2 4 9" xfId="47521"/>
    <cellStyle name="Output 2 6 2 4 9 2" xfId="47522"/>
    <cellStyle name="Output 2 6 2 4 9 2 2" xfId="47523"/>
    <cellStyle name="Output 2 6 2 4 9 3" xfId="47524"/>
    <cellStyle name="Output 2 6 2 4 9 4" xfId="47525"/>
    <cellStyle name="Output 2 6 2 5" xfId="47526"/>
    <cellStyle name="Output 2 6 2 5 10" xfId="47527"/>
    <cellStyle name="Output 2 6 2 5 10 2" xfId="47528"/>
    <cellStyle name="Output 2 6 2 5 10 2 2" xfId="47529"/>
    <cellStyle name="Output 2 6 2 5 10 3" xfId="47530"/>
    <cellStyle name="Output 2 6 2 5 10 4" xfId="47531"/>
    <cellStyle name="Output 2 6 2 5 11" xfId="47532"/>
    <cellStyle name="Output 2 6 2 5 11 2" xfId="47533"/>
    <cellStyle name="Output 2 6 2 5 12" xfId="47534"/>
    <cellStyle name="Output 2 6 2 5 12 2" xfId="47535"/>
    <cellStyle name="Output 2 6 2 5 13" xfId="47536"/>
    <cellStyle name="Output 2 6 2 5 14" xfId="47537"/>
    <cellStyle name="Output 2 6 2 5 2" xfId="47538"/>
    <cellStyle name="Output 2 6 2 5 2 2" xfId="47539"/>
    <cellStyle name="Output 2 6 2 5 2 2 2" xfId="47540"/>
    <cellStyle name="Output 2 6 2 5 2 3" xfId="47541"/>
    <cellStyle name="Output 2 6 2 5 2 3 2" xfId="47542"/>
    <cellStyle name="Output 2 6 2 5 2 4" xfId="47543"/>
    <cellStyle name="Output 2 6 2 5 2 5" xfId="47544"/>
    <cellStyle name="Output 2 6 2 5 3" xfId="47545"/>
    <cellStyle name="Output 2 6 2 5 3 2" xfId="47546"/>
    <cellStyle name="Output 2 6 2 5 3 2 2" xfId="47547"/>
    <cellStyle name="Output 2 6 2 5 3 3" xfId="47548"/>
    <cellStyle name="Output 2 6 2 5 3 4" xfId="47549"/>
    <cellStyle name="Output 2 6 2 5 4" xfId="47550"/>
    <cellStyle name="Output 2 6 2 5 4 2" xfId="47551"/>
    <cellStyle name="Output 2 6 2 5 4 2 2" xfId="47552"/>
    <cellStyle name="Output 2 6 2 5 4 3" xfId="47553"/>
    <cellStyle name="Output 2 6 2 5 4 4" xfId="47554"/>
    <cellStyle name="Output 2 6 2 5 5" xfId="47555"/>
    <cellStyle name="Output 2 6 2 5 5 2" xfId="47556"/>
    <cellStyle name="Output 2 6 2 5 5 2 2" xfId="47557"/>
    <cellStyle name="Output 2 6 2 5 5 3" xfId="47558"/>
    <cellStyle name="Output 2 6 2 5 5 4" xfId="47559"/>
    <cellStyle name="Output 2 6 2 5 6" xfId="47560"/>
    <cellStyle name="Output 2 6 2 5 6 2" xfId="47561"/>
    <cellStyle name="Output 2 6 2 5 6 2 2" xfId="47562"/>
    <cellStyle name="Output 2 6 2 5 6 3" xfId="47563"/>
    <cellStyle name="Output 2 6 2 5 6 4" xfId="47564"/>
    <cellStyle name="Output 2 6 2 5 7" xfId="47565"/>
    <cellStyle name="Output 2 6 2 5 7 2" xfId="47566"/>
    <cellStyle name="Output 2 6 2 5 7 2 2" xfId="47567"/>
    <cellStyle name="Output 2 6 2 5 7 3" xfId="47568"/>
    <cellStyle name="Output 2 6 2 5 7 4" xfId="47569"/>
    <cellStyle name="Output 2 6 2 5 8" xfId="47570"/>
    <cellStyle name="Output 2 6 2 5 8 2" xfId="47571"/>
    <cellStyle name="Output 2 6 2 5 8 2 2" xfId="47572"/>
    <cellStyle name="Output 2 6 2 5 8 3" xfId="47573"/>
    <cellStyle name="Output 2 6 2 5 8 4" xfId="47574"/>
    <cellStyle name="Output 2 6 2 5 9" xfId="47575"/>
    <cellStyle name="Output 2 6 2 5 9 2" xfId="47576"/>
    <cellStyle name="Output 2 6 2 5 9 2 2" xfId="47577"/>
    <cellStyle name="Output 2 6 2 5 9 3" xfId="47578"/>
    <cellStyle name="Output 2 6 2 5 9 4" xfId="47579"/>
    <cellStyle name="Output 2 6 2 6" xfId="47580"/>
    <cellStyle name="Output 2 6 2 6 10" xfId="47581"/>
    <cellStyle name="Output 2 6 2 6 10 2" xfId="47582"/>
    <cellStyle name="Output 2 6 2 6 11" xfId="47583"/>
    <cellStyle name="Output 2 6 2 6 11 2" xfId="47584"/>
    <cellStyle name="Output 2 6 2 6 12" xfId="47585"/>
    <cellStyle name="Output 2 6 2 6 13" xfId="47586"/>
    <cellStyle name="Output 2 6 2 6 2" xfId="47587"/>
    <cellStyle name="Output 2 6 2 6 2 2" xfId="47588"/>
    <cellStyle name="Output 2 6 2 6 2 2 2" xfId="47589"/>
    <cellStyle name="Output 2 6 2 6 2 3" xfId="47590"/>
    <cellStyle name="Output 2 6 2 6 2 4" xfId="47591"/>
    <cellStyle name="Output 2 6 2 6 3" xfId="47592"/>
    <cellStyle name="Output 2 6 2 6 3 2" xfId="47593"/>
    <cellStyle name="Output 2 6 2 6 3 2 2" xfId="47594"/>
    <cellStyle name="Output 2 6 2 6 3 3" xfId="47595"/>
    <cellStyle name="Output 2 6 2 6 3 4" xfId="47596"/>
    <cellStyle name="Output 2 6 2 6 4" xfId="47597"/>
    <cellStyle name="Output 2 6 2 6 4 2" xfId="47598"/>
    <cellStyle name="Output 2 6 2 6 4 2 2" xfId="47599"/>
    <cellStyle name="Output 2 6 2 6 4 3" xfId="47600"/>
    <cellStyle name="Output 2 6 2 6 4 4" xfId="47601"/>
    <cellStyle name="Output 2 6 2 6 5" xfId="47602"/>
    <cellStyle name="Output 2 6 2 6 5 2" xfId="47603"/>
    <cellStyle name="Output 2 6 2 6 5 2 2" xfId="47604"/>
    <cellStyle name="Output 2 6 2 6 5 3" xfId="47605"/>
    <cellStyle name="Output 2 6 2 6 5 4" xfId="47606"/>
    <cellStyle name="Output 2 6 2 6 6" xfId="47607"/>
    <cellStyle name="Output 2 6 2 6 6 2" xfId="47608"/>
    <cellStyle name="Output 2 6 2 6 6 2 2" xfId="47609"/>
    <cellStyle name="Output 2 6 2 6 6 3" xfId="47610"/>
    <cellStyle name="Output 2 6 2 6 6 4" xfId="47611"/>
    <cellStyle name="Output 2 6 2 6 7" xfId="47612"/>
    <cellStyle name="Output 2 6 2 6 7 2" xfId="47613"/>
    <cellStyle name="Output 2 6 2 6 7 2 2" xfId="47614"/>
    <cellStyle name="Output 2 6 2 6 7 3" xfId="47615"/>
    <cellStyle name="Output 2 6 2 6 7 4" xfId="47616"/>
    <cellStyle name="Output 2 6 2 6 8" xfId="47617"/>
    <cellStyle name="Output 2 6 2 6 8 2" xfId="47618"/>
    <cellStyle name="Output 2 6 2 6 8 2 2" xfId="47619"/>
    <cellStyle name="Output 2 6 2 6 8 3" xfId="47620"/>
    <cellStyle name="Output 2 6 2 6 8 4" xfId="47621"/>
    <cellStyle name="Output 2 6 2 6 9" xfId="47622"/>
    <cellStyle name="Output 2 6 2 6 9 2" xfId="47623"/>
    <cellStyle name="Output 2 6 2 6 9 2 2" xfId="47624"/>
    <cellStyle name="Output 2 6 2 6 9 3" xfId="47625"/>
    <cellStyle name="Output 2 6 2 6 9 4" xfId="47626"/>
    <cellStyle name="Output 2 6 2 7" xfId="47627"/>
    <cellStyle name="Output 2 6 2 7 2" xfId="47628"/>
    <cellStyle name="Output 2 6 2 7 2 2" xfId="47629"/>
    <cellStyle name="Output 2 6 2 7 3" xfId="47630"/>
    <cellStyle name="Output 2 6 2 7 4" xfId="47631"/>
    <cellStyle name="Output 2 6 2 8" xfId="47632"/>
    <cellStyle name="Output 2 6 2 8 2" xfId="47633"/>
    <cellStyle name="Output 2 6 2 8 2 2" xfId="47634"/>
    <cellStyle name="Output 2 6 2 8 3" xfId="47635"/>
    <cellStyle name="Output 2 6 2 8 4" xfId="47636"/>
    <cellStyle name="Output 2 6 2 9" xfId="47637"/>
    <cellStyle name="Output 2 6 2 9 2" xfId="47638"/>
    <cellStyle name="Output 2 6 2 9 2 2" xfId="47639"/>
    <cellStyle name="Output 2 6 2 9 3" xfId="47640"/>
    <cellStyle name="Output 2 6 2 9 4" xfId="47641"/>
    <cellStyle name="Output 2 6 3" xfId="47642"/>
    <cellStyle name="Output 2 6 3 10" xfId="47643"/>
    <cellStyle name="Output 2 6 3 10 2" xfId="47644"/>
    <cellStyle name="Output 2 6 3 10 2 2" xfId="47645"/>
    <cellStyle name="Output 2 6 3 10 3" xfId="47646"/>
    <cellStyle name="Output 2 6 3 10 4" xfId="47647"/>
    <cellStyle name="Output 2 6 3 11" xfId="47648"/>
    <cellStyle name="Output 2 6 3 11 2" xfId="47649"/>
    <cellStyle name="Output 2 6 3 11 2 2" xfId="47650"/>
    <cellStyle name="Output 2 6 3 11 3" xfId="47651"/>
    <cellStyle name="Output 2 6 3 11 4" xfId="47652"/>
    <cellStyle name="Output 2 6 3 12" xfId="47653"/>
    <cellStyle name="Output 2 6 3 12 2" xfId="47654"/>
    <cellStyle name="Output 2 6 3 12 2 2" xfId="47655"/>
    <cellStyle name="Output 2 6 3 12 3" xfId="47656"/>
    <cellStyle name="Output 2 6 3 12 4" xfId="47657"/>
    <cellStyle name="Output 2 6 3 13" xfId="47658"/>
    <cellStyle name="Output 2 6 3 13 2" xfId="47659"/>
    <cellStyle name="Output 2 6 3 13 2 2" xfId="47660"/>
    <cellStyle name="Output 2 6 3 13 3" xfId="47661"/>
    <cellStyle name="Output 2 6 3 13 4" xfId="47662"/>
    <cellStyle name="Output 2 6 3 14" xfId="47663"/>
    <cellStyle name="Output 2 6 3 14 2" xfId="47664"/>
    <cellStyle name="Output 2 6 3 14 2 2" xfId="47665"/>
    <cellStyle name="Output 2 6 3 14 3" xfId="47666"/>
    <cellStyle name="Output 2 6 3 14 4" xfId="47667"/>
    <cellStyle name="Output 2 6 3 15" xfId="47668"/>
    <cellStyle name="Output 2 6 3 15 2" xfId="47669"/>
    <cellStyle name="Output 2 6 3 15 2 2" xfId="47670"/>
    <cellStyle name="Output 2 6 3 15 3" xfId="47671"/>
    <cellStyle name="Output 2 6 3 15 4" xfId="47672"/>
    <cellStyle name="Output 2 6 3 16" xfId="47673"/>
    <cellStyle name="Output 2 6 3 17" xfId="47674"/>
    <cellStyle name="Output 2 6 3 2" xfId="47675"/>
    <cellStyle name="Output 2 6 3 2 10" xfId="47676"/>
    <cellStyle name="Output 2 6 3 2 10 2" xfId="47677"/>
    <cellStyle name="Output 2 6 3 2 10 2 2" xfId="47678"/>
    <cellStyle name="Output 2 6 3 2 10 3" xfId="47679"/>
    <cellStyle name="Output 2 6 3 2 10 4" xfId="47680"/>
    <cellStyle name="Output 2 6 3 2 11" xfId="47681"/>
    <cellStyle name="Output 2 6 3 2 11 2" xfId="47682"/>
    <cellStyle name="Output 2 6 3 2 11 2 2" xfId="47683"/>
    <cellStyle name="Output 2 6 3 2 11 3" xfId="47684"/>
    <cellStyle name="Output 2 6 3 2 11 4" xfId="47685"/>
    <cellStyle name="Output 2 6 3 2 12" xfId="47686"/>
    <cellStyle name="Output 2 6 3 2 12 2" xfId="47687"/>
    <cellStyle name="Output 2 6 3 2 12 2 2" xfId="47688"/>
    <cellStyle name="Output 2 6 3 2 12 3" xfId="47689"/>
    <cellStyle name="Output 2 6 3 2 12 4" xfId="47690"/>
    <cellStyle name="Output 2 6 3 2 13" xfId="47691"/>
    <cellStyle name="Output 2 6 3 2 13 2" xfId="47692"/>
    <cellStyle name="Output 2 6 3 2 13 2 2" xfId="47693"/>
    <cellStyle name="Output 2 6 3 2 13 3" xfId="47694"/>
    <cellStyle name="Output 2 6 3 2 13 4" xfId="47695"/>
    <cellStyle name="Output 2 6 3 2 14" xfId="47696"/>
    <cellStyle name="Output 2 6 3 2 14 2" xfId="47697"/>
    <cellStyle name="Output 2 6 3 2 15" xfId="47698"/>
    <cellStyle name="Output 2 6 3 2 15 2" xfId="47699"/>
    <cellStyle name="Output 2 6 3 2 16" xfId="47700"/>
    <cellStyle name="Output 2 6 3 2 17" xfId="47701"/>
    <cellStyle name="Output 2 6 3 2 2" xfId="47702"/>
    <cellStyle name="Output 2 6 3 2 2 10" xfId="47703"/>
    <cellStyle name="Output 2 6 3 2 2 10 2" xfId="47704"/>
    <cellStyle name="Output 2 6 3 2 2 10 2 2" xfId="47705"/>
    <cellStyle name="Output 2 6 3 2 2 10 3" xfId="47706"/>
    <cellStyle name="Output 2 6 3 2 2 10 4" xfId="47707"/>
    <cellStyle name="Output 2 6 3 2 2 11" xfId="47708"/>
    <cellStyle name="Output 2 6 3 2 2 12" xfId="47709"/>
    <cellStyle name="Output 2 6 3 2 2 2" xfId="47710"/>
    <cellStyle name="Output 2 6 3 2 2 2 2" xfId="47711"/>
    <cellStyle name="Output 2 6 3 2 2 2 2 2" xfId="47712"/>
    <cellStyle name="Output 2 6 3 2 2 2 3" xfId="47713"/>
    <cellStyle name="Output 2 6 3 2 2 2 3 2" xfId="47714"/>
    <cellStyle name="Output 2 6 3 2 2 2 4" xfId="47715"/>
    <cellStyle name="Output 2 6 3 2 2 2 5" xfId="47716"/>
    <cellStyle name="Output 2 6 3 2 2 3" xfId="47717"/>
    <cellStyle name="Output 2 6 3 2 2 3 2" xfId="47718"/>
    <cellStyle name="Output 2 6 3 2 2 3 2 2" xfId="47719"/>
    <cellStyle name="Output 2 6 3 2 2 3 3" xfId="47720"/>
    <cellStyle name="Output 2 6 3 2 2 3 4" xfId="47721"/>
    <cellStyle name="Output 2 6 3 2 2 4" xfId="47722"/>
    <cellStyle name="Output 2 6 3 2 2 4 2" xfId="47723"/>
    <cellStyle name="Output 2 6 3 2 2 4 2 2" xfId="47724"/>
    <cellStyle name="Output 2 6 3 2 2 4 3" xfId="47725"/>
    <cellStyle name="Output 2 6 3 2 2 4 4" xfId="47726"/>
    <cellStyle name="Output 2 6 3 2 2 5" xfId="47727"/>
    <cellStyle name="Output 2 6 3 2 2 5 2" xfId="47728"/>
    <cellStyle name="Output 2 6 3 2 2 5 2 2" xfId="47729"/>
    <cellStyle name="Output 2 6 3 2 2 5 3" xfId="47730"/>
    <cellStyle name="Output 2 6 3 2 2 5 4" xfId="47731"/>
    <cellStyle name="Output 2 6 3 2 2 6" xfId="47732"/>
    <cellStyle name="Output 2 6 3 2 2 6 2" xfId="47733"/>
    <cellStyle name="Output 2 6 3 2 2 6 2 2" xfId="47734"/>
    <cellStyle name="Output 2 6 3 2 2 6 3" xfId="47735"/>
    <cellStyle name="Output 2 6 3 2 2 6 4" xfId="47736"/>
    <cellStyle name="Output 2 6 3 2 2 7" xfId="47737"/>
    <cellStyle name="Output 2 6 3 2 2 7 2" xfId="47738"/>
    <cellStyle name="Output 2 6 3 2 2 7 2 2" xfId="47739"/>
    <cellStyle name="Output 2 6 3 2 2 7 3" xfId="47740"/>
    <cellStyle name="Output 2 6 3 2 2 7 4" xfId="47741"/>
    <cellStyle name="Output 2 6 3 2 2 8" xfId="47742"/>
    <cellStyle name="Output 2 6 3 2 2 8 2" xfId="47743"/>
    <cellStyle name="Output 2 6 3 2 2 8 2 2" xfId="47744"/>
    <cellStyle name="Output 2 6 3 2 2 8 3" xfId="47745"/>
    <cellStyle name="Output 2 6 3 2 2 8 4" xfId="47746"/>
    <cellStyle name="Output 2 6 3 2 2 9" xfId="47747"/>
    <cellStyle name="Output 2 6 3 2 2 9 2" xfId="47748"/>
    <cellStyle name="Output 2 6 3 2 2 9 2 2" xfId="47749"/>
    <cellStyle name="Output 2 6 3 2 2 9 3" xfId="47750"/>
    <cellStyle name="Output 2 6 3 2 2 9 4" xfId="47751"/>
    <cellStyle name="Output 2 6 3 2 3" xfId="47752"/>
    <cellStyle name="Output 2 6 3 2 3 10" xfId="47753"/>
    <cellStyle name="Output 2 6 3 2 3 10 2" xfId="47754"/>
    <cellStyle name="Output 2 6 3 2 3 10 2 2" xfId="47755"/>
    <cellStyle name="Output 2 6 3 2 3 10 3" xfId="47756"/>
    <cellStyle name="Output 2 6 3 2 3 10 4" xfId="47757"/>
    <cellStyle name="Output 2 6 3 2 3 11" xfId="47758"/>
    <cellStyle name="Output 2 6 3 2 3 11 2" xfId="47759"/>
    <cellStyle name="Output 2 6 3 2 3 12" xfId="47760"/>
    <cellStyle name="Output 2 6 3 2 3 12 2" xfId="47761"/>
    <cellStyle name="Output 2 6 3 2 3 13" xfId="47762"/>
    <cellStyle name="Output 2 6 3 2 3 14" xfId="47763"/>
    <cellStyle name="Output 2 6 3 2 3 2" xfId="47764"/>
    <cellStyle name="Output 2 6 3 2 3 2 2" xfId="47765"/>
    <cellStyle name="Output 2 6 3 2 3 2 2 2" xfId="47766"/>
    <cellStyle name="Output 2 6 3 2 3 2 3" xfId="47767"/>
    <cellStyle name="Output 2 6 3 2 3 2 3 2" xfId="47768"/>
    <cellStyle name="Output 2 6 3 2 3 2 4" xfId="47769"/>
    <cellStyle name="Output 2 6 3 2 3 2 5" xfId="47770"/>
    <cellStyle name="Output 2 6 3 2 3 3" xfId="47771"/>
    <cellStyle name="Output 2 6 3 2 3 3 2" xfId="47772"/>
    <cellStyle name="Output 2 6 3 2 3 3 2 2" xfId="47773"/>
    <cellStyle name="Output 2 6 3 2 3 3 3" xfId="47774"/>
    <cellStyle name="Output 2 6 3 2 3 3 4" xfId="47775"/>
    <cellStyle name="Output 2 6 3 2 3 4" xfId="47776"/>
    <cellStyle name="Output 2 6 3 2 3 4 2" xfId="47777"/>
    <cellStyle name="Output 2 6 3 2 3 4 2 2" xfId="47778"/>
    <cellStyle name="Output 2 6 3 2 3 4 3" xfId="47779"/>
    <cellStyle name="Output 2 6 3 2 3 4 4" xfId="47780"/>
    <cellStyle name="Output 2 6 3 2 3 5" xfId="47781"/>
    <cellStyle name="Output 2 6 3 2 3 5 2" xfId="47782"/>
    <cellStyle name="Output 2 6 3 2 3 5 2 2" xfId="47783"/>
    <cellStyle name="Output 2 6 3 2 3 5 3" xfId="47784"/>
    <cellStyle name="Output 2 6 3 2 3 5 4" xfId="47785"/>
    <cellStyle name="Output 2 6 3 2 3 6" xfId="47786"/>
    <cellStyle name="Output 2 6 3 2 3 6 2" xfId="47787"/>
    <cellStyle name="Output 2 6 3 2 3 6 2 2" xfId="47788"/>
    <cellStyle name="Output 2 6 3 2 3 6 3" xfId="47789"/>
    <cellStyle name="Output 2 6 3 2 3 6 4" xfId="47790"/>
    <cellStyle name="Output 2 6 3 2 3 7" xfId="47791"/>
    <cellStyle name="Output 2 6 3 2 3 7 2" xfId="47792"/>
    <cellStyle name="Output 2 6 3 2 3 7 2 2" xfId="47793"/>
    <cellStyle name="Output 2 6 3 2 3 7 3" xfId="47794"/>
    <cellStyle name="Output 2 6 3 2 3 7 4" xfId="47795"/>
    <cellStyle name="Output 2 6 3 2 3 8" xfId="47796"/>
    <cellStyle name="Output 2 6 3 2 3 8 2" xfId="47797"/>
    <cellStyle name="Output 2 6 3 2 3 8 2 2" xfId="47798"/>
    <cellStyle name="Output 2 6 3 2 3 8 3" xfId="47799"/>
    <cellStyle name="Output 2 6 3 2 3 8 4" xfId="47800"/>
    <cellStyle name="Output 2 6 3 2 3 9" xfId="47801"/>
    <cellStyle name="Output 2 6 3 2 3 9 2" xfId="47802"/>
    <cellStyle name="Output 2 6 3 2 3 9 2 2" xfId="47803"/>
    <cellStyle name="Output 2 6 3 2 3 9 3" xfId="47804"/>
    <cellStyle name="Output 2 6 3 2 3 9 4" xfId="47805"/>
    <cellStyle name="Output 2 6 3 2 4" xfId="47806"/>
    <cellStyle name="Output 2 6 3 2 4 10" xfId="47807"/>
    <cellStyle name="Output 2 6 3 2 4 10 2" xfId="47808"/>
    <cellStyle name="Output 2 6 3 2 4 11" xfId="47809"/>
    <cellStyle name="Output 2 6 3 2 4 11 2" xfId="47810"/>
    <cellStyle name="Output 2 6 3 2 4 12" xfId="47811"/>
    <cellStyle name="Output 2 6 3 2 4 13" xfId="47812"/>
    <cellStyle name="Output 2 6 3 2 4 2" xfId="47813"/>
    <cellStyle name="Output 2 6 3 2 4 2 2" xfId="47814"/>
    <cellStyle name="Output 2 6 3 2 4 2 2 2" xfId="47815"/>
    <cellStyle name="Output 2 6 3 2 4 2 3" xfId="47816"/>
    <cellStyle name="Output 2 6 3 2 4 2 4" xfId="47817"/>
    <cellStyle name="Output 2 6 3 2 4 3" xfId="47818"/>
    <cellStyle name="Output 2 6 3 2 4 3 2" xfId="47819"/>
    <cellStyle name="Output 2 6 3 2 4 3 2 2" xfId="47820"/>
    <cellStyle name="Output 2 6 3 2 4 3 3" xfId="47821"/>
    <cellStyle name="Output 2 6 3 2 4 3 4" xfId="47822"/>
    <cellStyle name="Output 2 6 3 2 4 4" xfId="47823"/>
    <cellStyle name="Output 2 6 3 2 4 4 2" xfId="47824"/>
    <cellStyle name="Output 2 6 3 2 4 4 2 2" xfId="47825"/>
    <cellStyle name="Output 2 6 3 2 4 4 3" xfId="47826"/>
    <cellStyle name="Output 2 6 3 2 4 4 4" xfId="47827"/>
    <cellStyle name="Output 2 6 3 2 4 5" xfId="47828"/>
    <cellStyle name="Output 2 6 3 2 4 5 2" xfId="47829"/>
    <cellStyle name="Output 2 6 3 2 4 5 2 2" xfId="47830"/>
    <cellStyle name="Output 2 6 3 2 4 5 3" xfId="47831"/>
    <cellStyle name="Output 2 6 3 2 4 5 4" xfId="47832"/>
    <cellStyle name="Output 2 6 3 2 4 6" xfId="47833"/>
    <cellStyle name="Output 2 6 3 2 4 6 2" xfId="47834"/>
    <cellStyle name="Output 2 6 3 2 4 6 2 2" xfId="47835"/>
    <cellStyle name="Output 2 6 3 2 4 6 3" xfId="47836"/>
    <cellStyle name="Output 2 6 3 2 4 6 4" xfId="47837"/>
    <cellStyle name="Output 2 6 3 2 4 7" xfId="47838"/>
    <cellStyle name="Output 2 6 3 2 4 7 2" xfId="47839"/>
    <cellStyle name="Output 2 6 3 2 4 7 2 2" xfId="47840"/>
    <cellStyle name="Output 2 6 3 2 4 7 3" xfId="47841"/>
    <cellStyle name="Output 2 6 3 2 4 7 4" xfId="47842"/>
    <cellStyle name="Output 2 6 3 2 4 8" xfId="47843"/>
    <cellStyle name="Output 2 6 3 2 4 8 2" xfId="47844"/>
    <cellStyle name="Output 2 6 3 2 4 8 2 2" xfId="47845"/>
    <cellStyle name="Output 2 6 3 2 4 8 3" xfId="47846"/>
    <cellStyle name="Output 2 6 3 2 4 8 4" xfId="47847"/>
    <cellStyle name="Output 2 6 3 2 4 9" xfId="47848"/>
    <cellStyle name="Output 2 6 3 2 4 9 2" xfId="47849"/>
    <cellStyle name="Output 2 6 3 2 4 9 2 2" xfId="47850"/>
    <cellStyle name="Output 2 6 3 2 4 9 3" xfId="47851"/>
    <cellStyle name="Output 2 6 3 2 4 9 4" xfId="47852"/>
    <cellStyle name="Output 2 6 3 2 5" xfId="47853"/>
    <cellStyle name="Output 2 6 3 2 5 2" xfId="47854"/>
    <cellStyle name="Output 2 6 3 2 5 2 2" xfId="47855"/>
    <cellStyle name="Output 2 6 3 2 5 3" xfId="47856"/>
    <cellStyle name="Output 2 6 3 2 5 4" xfId="47857"/>
    <cellStyle name="Output 2 6 3 2 6" xfId="47858"/>
    <cellStyle name="Output 2 6 3 2 6 2" xfId="47859"/>
    <cellStyle name="Output 2 6 3 2 6 2 2" xfId="47860"/>
    <cellStyle name="Output 2 6 3 2 6 3" xfId="47861"/>
    <cellStyle name="Output 2 6 3 2 6 4" xfId="47862"/>
    <cellStyle name="Output 2 6 3 2 7" xfId="47863"/>
    <cellStyle name="Output 2 6 3 2 7 2" xfId="47864"/>
    <cellStyle name="Output 2 6 3 2 7 2 2" xfId="47865"/>
    <cellStyle name="Output 2 6 3 2 7 3" xfId="47866"/>
    <cellStyle name="Output 2 6 3 2 7 4" xfId="47867"/>
    <cellStyle name="Output 2 6 3 2 8" xfId="47868"/>
    <cellStyle name="Output 2 6 3 2 8 2" xfId="47869"/>
    <cellStyle name="Output 2 6 3 2 8 2 2" xfId="47870"/>
    <cellStyle name="Output 2 6 3 2 8 3" xfId="47871"/>
    <cellStyle name="Output 2 6 3 2 8 4" xfId="47872"/>
    <cellStyle name="Output 2 6 3 2 9" xfId="47873"/>
    <cellStyle name="Output 2 6 3 2 9 2" xfId="47874"/>
    <cellStyle name="Output 2 6 3 2 9 2 2" xfId="47875"/>
    <cellStyle name="Output 2 6 3 2 9 3" xfId="47876"/>
    <cellStyle name="Output 2 6 3 2 9 4" xfId="47877"/>
    <cellStyle name="Output 2 6 3 3" xfId="47878"/>
    <cellStyle name="Output 2 6 3 3 10" xfId="47879"/>
    <cellStyle name="Output 2 6 3 3 10 2" xfId="47880"/>
    <cellStyle name="Output 2 6 3 3 10 2 2" xfId="47881"/>
    <cellStyle name="Output 2 6 3 3 10 3" xfId="47882"/>
    <cellStyle name="Output 2 6 3 3 10 4" xfId="47883"/>
    <cellStyle name="Output 2 6 3 3 11" xfId="47884"/>
    <cellStyle name="Output 2 6 3 3 11 2" xfId="47885"/>
    <cellStyle name="Output 2 6 3 3 11 2 2" xfId="47886"/>
    <cellStyle name="Output 2 6 3 3 11 3" xfId="47887"/>
    <cellStyle name="Output 2 6 3 3 11 4" xfId="47888"/>
    <cellStyle name="Output 2 6 3 3 12" xfId="47889"/>
    <cellStyle name="Output 2 6 3 3 12 2" xfId="47890"/>
    <cellStyle name="Output 2 6 3 3 12 2 2" xfId="47891"/>
    <cellStyle name="Output 2 6 3 3 12 3" xfId="47892"/>
    <cellStyle name="Output 2 6 3 3 12 4" xfId="47893"/>
    <cellStyle name="Output 2 6 3 3 13" xfId="47894"/>
    <cellStyle name="Output 2 6 3 3 13 2" xfId="47895"/>
    <cellStyle name="Output 2 6 3 3 13 2 2" xfId="47896"/>
    <cellStyle name="Output 2 6 3 3 13 3" xfId="47897"/>
    <cellStyle name="Output 2 6 3 3 13 4" xfId="47898"/>
    <cellStyle name="Output 2 6 3 3 14" xfId="47899"/>
    <cellStyle name="Output 2 6 3 3 14 2" xfId="47900"/>
    <cellStyle name="Output 2 6 3 3 15" xfId="47901"/>
    <cellStyle name="Output 2 6 3 3 15 2" xfId="47902"/>
    <cellStyle name="Output 2 6 3 3 16" xfId="47903"/>
    <cellStyle name="Output 2 6 3 3 17" xfId="47904"/>
    <cellStyle name="Output 2 6 3 3 2" xfId="47905"/>
    <cellStyle name="Output 2 6 3 3 2 10" xfId="47906"/>
    <cellStyle name="Output 2 6 3 3 2 10 2" xfId="47907"/>
    <cellStyle name="Output 2 6 3 3 2 10 2 2" xfId="47908"/>
    <cellStyle name="Output 2 6 3 3 2 10 3" xfId="47909"/>
    <cellStyle name="Output 2 6 3 3 2 10 4" xfId="47910"/>
    <cellStyle name="Output 2 6 3 3 2 11" xfId="47911"/>
    <cellStyle name="Output 2 6 3 3 2 12" xfId="47912"/>
    <cellStyle name="Output 2 6 3 3 2 2" xfId="47913"/>
    <cellStyle name="Output 2 6 3 3 2 2 2" xfId="47914"/>
    <cellStyle name="Output 2 6 3 3 2 2 2 2" xfId="47915"/>
    <cellStyle name="Output 2 6 3 3 2 2 3" xfId="47916"/>
    <cellStyle name="Output 2 6 3 3 2 2 3 2" xfId="47917"/>
    <cellStyle name="Output 2 6 3 3 2 2 4" xfId="47918"/>
    <cellStyle name="Output 2 6 3 3 2 2 5" xfId="47919"/>
    <cellStyle name="Output 2 6 3 3 2 3" xfId="47920"/>
    <cellStyle name="Output 2 6 3 3 2 3 2" xfId="47921"/>
    <cellStyle name="Output 2 6 3 3 2 3 2 2" xfId="47922"/>
    <cellStyle name="Output 2 6 3 3 2 3 3" xfId="47923"/>
    <cellStyle name="Output 2 6 3 3 2 3 4" xfId="47924"/>
    <cellStyle name="Output 2 6 3 3 2 4" xfId="47925"/>
    <cellStyle name="Output 2 6 3 3 2 4 2" xfId="47926"/>
    <cellStyle name="Output 2 6 3 3 2 4 2 2" xfId="47927"/>
    <cellStyle name="Output 2 6 3 3 2 4 3" xfId="47928"/>
    <cellStyle name="Output 2 6 3 3 2 4 4" xfId="47929"/>
    <cellStyle name="Output 2 6 3 3 2 5" xfId="47930"/>
    <cellStyle name="Output 2 6 3 3 2 5 2" xfId="47931"/>
    <cellStyle name="Output 2 6 3 3 2 5 2 2" xfId="47932"/>
    <cellStyle name="Output 2 6 3 3 2 5 3" xfId="47933"/>
    <cellStyle name="Output 2 6 3 3 2 5 4" xfId="47934"/>
    <cellStyle name="Output 2 6 3 3 2 6" xfId="47935"/>
    <cellStyle name="Output 2 6 3 3 2 6 2" xfId="47936"/>
    <cellStyle name="Output 2 6 3 3 2 6 2 2" xfId="47937"/>
    <cellStyle name="Output 2 6 3 3 2 6 3" xfId="47938"/>
    <cellStyle name="Output 2 6 3 3 2 6 4" xfId="47939"/>
    <cellStyle name="Output 2 6 3 3 2 7" xfId="47940"/>
    <cellStyle name="Output 2 6 3 3 2 7 2" xfId="47941"/>
    <cellStyle name="Output 2 6 3 3 2 7 2 2" xfId="47942"/>
    <cellStyle name="Output 2 6 3 3 2 7 3" xfId="47943"/>
    <cellStyle name="Output 2 6 3 3 2 7 4" xfId="47944"/>
    <cellStyle name="Output 2 6 3 3 2 8" xfId="47945"/>
    <cellStyle name="Output 2 6 3 3 2 8 2" xfId="47946"/>
    <cellStyle name="Output 2 6 3 3 2 8 2 2" xfId="47947"/>
    <cellStyle name="Output 2 6 3 3 2 8 3" xfId="47948"/>
    <cellStyle name="Output 2 6 3 3 2 8 4" xfId="47949"/>
    <cellStyle name="Output 2 6 3 3 2 9" xfId="47950"/>
    <cellStyle name="Output 2 6 3 3 2 9 2" xfId="47951"/>
    <cellStyle name="Output 2 6 3 3 2 9 2 2" xfId="47952"/>
    <cellStyle name="Output 2 6 3 3 2 9 3" xfId="47953"/>
    <cellStyle name="Output 2 6 3 3 2 9 4" xfId="47954"/>
    <cellStyle name="Output 2 6 3 3 3" xfId="47955"/>
    <cellStyle name="Output 2 6 3 3 3 10" xfId="47956"/>
    <cellStyle name="Output 2 6 3 3 3 10 2" xfId="47957"/>
    <cellStyle name="Output 2 6 3 3 3 10 2 2" xfId="47958"/>
    <cellStyle name="Output 2 6 3 3 3 10 3" xfId="47959"/>
    <cellStyle name="Output 2 6 3 3 3 10 4" xfId="47960"/>
    <cellStyle name="Output 2 6 3 3 3 11" xfId="47961"/>
    <cellStyle name="Output 2 6 3 3 3 11 2" xfId="47962"/>
    <cellStyle name="Output 2 6 3 3 3 12" xfId="47963"/>
    <cellStyle name="Output 2 6 3 3 3 12 2" xfId="47964"/>
    <cellStyle name="Output 2 6 3 3 3 13" xfId="47965"/>
    <cellStyle name="Output 2 6 3 3 3 14" xfId="47966"/>
    <cellStyle name="Output 2 6 3 3 3 2" xfId="47967"/>
    <cellStyle name="Output 2 6 3 3 3 2 2" xfId="47968"/>
    <cellStyle name="Output 2 6 3 3 3 2 2 2" xfId="47969"/>
    <cellStyle name="Output 2 6 3 3 3 2 3" xfId="47970"/>
    <cellStyle name="Output 2 6 3 3 3 2 3 2" xfId="47971"/>
    <cellStyle name="Output 2 6 3 3 3 2 4" xfId="47972"/>
    <cellStyle name="Output 2 6 3 3 3 2 5" xfId="47973"/>
    <cellStyle name="Output 2 6 3 3 3 3" xfId="47974"/>
    <cellStyle name="Output 2 6 3 3 3 3 2" xfId="47975"/>
    <cellStyle name="Output 2 6 3 3 3 3 2 2" xfId="47976"/>
    <cellStyle name="Output 2 6 3 3 3 3 3" xfId="47977"/>
    <cellStyle name="Output 2 6 3 3 3 3 4" xfId="47978"/>
    <cellStyle name="Output 2 6 3 3 3 4" xfId="47979"/>
    <cellStyle name="Output 2 6 3 3 3 4 2" xfId="47980"/>
    <cellStyle name="Output 2 6 3 3 3 4 2 2" xfId="47981"/>
    <cellStyle name="Output 2 6 3 3 3 4 3" xfId="47982"/>
    <cellStyle name="Output 2 6 3 3 3 4 4" xfId="47983"/>
    <cellStyle name="Output 2 6 3 3 3 5" xfId="47984"/>
    <cellStyle name="Output 2 6 3 3 3 5 2" xfId="47985"/>
    <cellStyle name="Output 2 6 3 3 3 5 2 2" xfId="47986"/>
    <cellStyle name="Output 2 6 3 3 3 5 3" xfId="47987"/>
    <cellStyle name="Output 2 6 3 3 3 5 4" xfId="47988"/>
    <cellStyle name="Output 2 6 3 3 3 6" xfId="47989"/>
    <cellStyle name="Output 2 6 3 3 3 6 2" xfId="47990"/>
    <cellStyle name="Output 2 6 3 3 3 6 2 2" xfId="47991"/>
    <cellStyle name="Output 2 6 3 3 3 6 3" xfId="47992"/>
    <cellStyle name="Output 2 6 3 3 3 6 4" xfId="47993"/>
    <cellStyle name="Output 2 6 3 3 3 7" xfId="47994"/>
    <cellStyle name="Output 2 6 3 3 3 7 2" xfId="47995"/>
    <cellStyle name="Output 2 6 3 3 3 7 2 2" xfId="47996"/>
    <cellStyle name="Output 2 6 3 3 3 7 3" xfId="47997"/>
    <cellStyle name="Output 2 6 3 3 3 7 4" xfId="47998"/>
    <cellStyle name="Output 2 6 3 3 3 8" xfId="47999"/>
    <cellStyle name="Output 2 6 3 3 3 8 2" xfId="48000"/>
    <cellStyle name="Output 2 6 3 3 3 8 2 2" xfId="48001"/>
    <cellStyle name="Output 2 6 3 3 3 8 3" xfId="48002"/>
    <cellStyle name="Output 2 6 3 3 3 8 4" xfId="48003"/>
    <cellStyle name="Output 2 6 3 3 3 9" xfId="48004"/>
    <cellStyle name="Output 2 6 3 3 3 9 2" xfId="48005"/>
    <cellStyle name="Output 2 6 3 3 3 9 2 2" xfId="48006"/>
    <cellStyle name="Output 2 6 3 3 3 9 3" xfId="48007"/>
    <cellStyle name="Output 2 6 3 3 3 9 4" xfId="48008"/>
    <cellStyle name="Output 2 6 3 3 4" xfId="48009"/>
    <cellStyle name="Output 2 6 3 3 4 10" xfId="48010"/>
    <cellStyle name="Output 2 6 3 3 4 10 2" xfId="48011"/>
    <cellStyle name="Output 2 6 3 3 4 11" xfId="48012"/>
    <cellStyle name="Output 2 6 3 3 4 11 2" xfId="48013"/>
    <cellStyle name="Output 2 6 3 3 4 12" xfId="48014"/>
    <cellStyle name="Output 2 6 3 3 4 13" xfId="48015"/>
    <cellStyle name="Output 2 6 3 3 4 2" xfId="48016"/>
    <cellStyle name="Output 2 6 3 3 4 2 2" xfId="48017"/>
    <cellStyle name="Output 2 6 3 3 4 2 2 2" xfId="48018"/>
    <cellStyle name="Output 2 6 3 3 4 2 3" xfId="48019"/>
    <cellStyle name="Output 2 6 3 3 4 2 4" xfId="48020"/>
    <cellStyle name="Output 2 6 3 3 4 3" xfId="48021"/>
    <cellStyle name="Output 2 6 3 3 4 3 2" xfId="48022"/>
    <cellStyle name="Output 2 6 3 3 4 3 2 2" xfId="48023"/>
    <cellStyle name="Output 2 6 3 3 4 3 3" xfId="48024"/>
    <cellStyle name="Output 2 6 3 3 4 3 4" xfId="48025"/>
    <cellStyle name="Output 2 6 3 3 4 4" xfId="48026"/>
    <cellStyle name="Output 2 6 3 3 4 4 2" xfId="48027"/>
    <cellStyle name="Output 2 6 3 3 4 4 2 2" xfId="48028"/>
    <cellStyle name="Output 2 6 3 3 4 4 3" xfId="48029"/>
    <cellStyle name="Output 2 6 3 3 4 4 4" xfId="48030"/>
    <cellStyle name="Output 2 6 3 3 4 5" xfId="48031"/>
    <cellStyle name="Output 2 6 3 3 4 5 2" xfId="48032"/>
    <cellStyle name="Output 2 6 3 3 4 5 2 2" xfId="48033"/>
    <cellStyle name="Output 2 6 3 3 4 5 3" xfId="48034"/>
    <cellStyle name="Output 2 6 3 3 4 5 4" xfId="48035"/>
    <cellStyle name="Output 2 6 3 3 4 6" xfId="48036"/>
    <cellStyle name="Output 2 6 3 3 4 6 2" xfId="48037"/>
    <cellStyle name="Output 2 6 3 3 4 6 2 2" xfId="48038"/>
    <cellStyle name="Output 2 6 3 3 4 6 3" xfId="48039"/>
    <cellStyle name="Output 2 6 3 3 4 6 4" xfId="48040"/>
    <cellStyle name="Output 2 6 3 3 4 7" xfId="48041"/>
    <cellStyle name="Output 2 6 3 3 4 7 2" xfId="48042"/>
    <cellStyle name="Output 2 6 3 3 4 7 2 2" xfId="48043"/>
    <cellStyle name="Output 2 6 3 3 4 7 3" xfId="48044"/>
    <cellStyle name="Output 2 6 3 3 4 7 4" xfId="48045"/>
    <cellStyle name="Output 2 6 3 3 4 8" xfId="48046"/>
    <cellStyle name="Output 2 6 3 3 4 8 2" xfId="48047"/>
    <cellStyle name="Output 2 6 3 3 4 8 2 2" xfId="48048"/>
    <cellStyle name="Output 2 6 3 3 4 8 3" xfId="48049"/>
    <cellStyle name="Output 2 6 3 3 4 8 4" xfId="48050"/>
    <cellStyle name="Output 2 6 3 3 4 9" xfId="48051"/>
    <cellStyle name="Output 2 6 3 3 4 9 2" xfId="48052"/>
    <cellStyle name="Output 2 6 3 3 4 9 2 2" xfId="48053"/>
    <cellStyle name="Output 2 6 3 3 4 9 3" xfId="48054"/>
    <cellStyle name="Output 2 6 3 3 4 9 4" xfId="48055"/>
    <cellStyle name="Output 2 6 3 3 5" xfId="48056"/>
    <cellStyle name="Output 2 6 3 3 5 2" xfId="48057"/>
    <cellStyle name="Output 2 6 3 3 5 2 2" xfId="48058"/>
    <cellStyle name="Output 2 6 3 3 5 3" xfId="48059"/>
    <cellStyle name="Output 2 6 3 3 5 4" xfId="48060"/>
    <cellStyle name="Output 2 6 3 3 6" xfId="48061"/>
    <cellStyle name="Output 2 6 3 3 6 2" xfId="48062"/>
    <cellStyle name="Output 2 6 3 3 6 2 2" xfId="48063"/>
    <cellStyle name="Output 2 6 3 3 6 3" xfId="48064"/>
    <cellStyle name="Output 2 6 3 3 6 4" xfId="48065"/>
    <cellStyle name="Output 2 6 3 3 7" xfId="48066"/>
    <cellStyle name="Output 2 6 3 3 7 2" xfId="48067"/>
    <cellStyle name="Output 2 6 3 3 7 2 2" xfId="48068"/>
    <cellStyle name="Output 2 6 3 3 7 3" xfId="48069"/>
    <cellStyle name="Output 2 6 3 3 7 4" xfId="48070"/>
    <cellStyle name="Output 2 6 3 3 8" xfId="48071"/>
    <cellStyle name="Output 2 6 3 3 8 2" xfId="48072"/>
    <cellStyle name="Output 2 6 3 3 8 2 2" xfId="48073"/>
    <cellStyle name="Output 2 6 3 3 8 3" xfId="48074"/>
    <cellStyle name="Output 2 6 3 3 8 4" xfId="48075"/>
    <cellStyle name="Output 2 6 3 3 9" xfId="48076"/>
    <cellStyle name="Output 2 6 3 3 9 2" xfId="48077"/>
    <cellStyle name="Output 2 6 3 3 9 2 2" xfId="48078"/>
    <cellStyle name="Output 2 6 3 3 9 3" xfId="48079"/>
    <cellStyle name="Output 2 6 3 3 9 4" xfId="48080"/>
    <cellStyle name="Output 2 6 3 4" xfId="48081"/>
    <cellStyle name="Output 2 6 3 4 10" xfId="48082"/>
    <cellStyle name="Output 2 6 3 4 10 2" xfId="48083"/>
    <cellStyle name="Output 2 6 3 4 10 2 2" xfId="48084"/>
    <cellStyle name="Output 2 6 3 4 10 3" xfId="48085"/>
    <cellStyle name="Output 2 6 3 4 10 4" xfId="48086"/>
    <cellStyle name="Output 2 6 3 4 11" xfId="48087"/>
    <cellStyle name="Output 2 6 3 4 12" xfId="48088"/>
    <cellStyle name="Output 2 6 3 4 2" xfId="48089"/>
    <cellStyle name="Output 2 6 3 4 2 2" xfId="48090"/>
    <cellStyle name="Output 2 6 3 4 2 2 2" xfId="48091"/>
    <cellStyle name="Output 2 6 3 4 2 3" xfId="48092"/>
    <cellStyle name="Output 2 6 3 4 2 3 2" xfId="48093"/>
    <cellStyle name="Output 2 6 3 4 2 4" xfId="48094"/>
    <cellStyle name="Output 2 6 3 4 2 5" xfId="48095"/>
    <cellStyle name="Output 2 6 3 4 3" xfId="48096"/>
    <cellStyle name="Output 2 6 3 4 3 2" xfId="48097"/>
    <cellStyle name="Output 2 6 3 4 3 2 2" xfId="48098"/>
    <cellStyle name="Output 2 6 3 4 3 3" xfId="48099"/>
    <cellStyle name="Output 2 6 3 4 3 4" xfId="48100"/>
    <cellStyle name="Output 2 6 3 4 4" xfId="48101"/>
    <cellStyle name="Output 2 6 3 4 4 2" xfId="48102"/>
    <cellStyle name="Output 2 6 3 4 4 2 2" xfId="48103"/>
    <cellStyle name="Output 2 6 3 4 4 3" xfId="48104"/>
    <cellStyle name="Output 2 6 3 4 4 4" xfId="48105"/>
    <cellStyle name="Output 2 6 3 4 5" xfId="48106"/>
    <cellStyle name="Output 2 6 3 4 5 2" xfId="48107"/>
    <cellStyle name="Output 2 6 3 4 5 2 2" xfId="48108"/>
    <cellStyle name="Output 2 6 3 4 5 3" xfId="48109"/>
    <cellStyle name="Output 2 6 3 4 5 4" xfId="48110"/>
    <cellStyle name="Output 2 6 3 4 6" xfId="48111"/>
    <cellStyle name="Output 2 6 3 4 6 2" xfId="48112"/>
    <cellStyle name="Output 2 6 3 4 6 2 2" xfId="48113"/>
    <cellStyle name="Output 2 6 3 4 6 3" xfId="48114"/>
    <cellStyle name="Output 2 6 3 4 6 4" xfId="48115"/>
    <cellStyle name="Output 2 6 3 4 7" xfId="48116"/>
    <cellStyle name="Output 2 6 3 4 7 2" xfId="48117"/>
    <cellStyle name="Output 2 6 3 4 7 2 2" xfId="48118"/>
    <cellStyle name="Output 2 6 3 4 7 3" xfId="48119"/>
    <cellStyle name="Output 2 6 3 4 7 4" xfId="48120"/>
    <cellStyle name="Output 2 6 3 4 8" xfId="48121"/>
    <cellStyle name="Output 2 6 3 4 8 2" xfId="48122"/>
    <cellStyle name="Output 2 6 3 4 8 2 2" xfId="48123"/>
    <cellStyle name="Output 2 6 3 4 8 3" xfId="48124"/>
    <cellStyle name="Output 2 6 3 4 8 4" xfId="48125"/>
    <cellStyle name="Output 2 6 3 4 9" xfId="48126"/>
    <cellStyle name="Output 2 6 3 4 9 2" xfId="48127"/>
    <cellStyle name="Output 2 6 3 4 9 2 2" xfId="48128"/>
    <cellStyle name="Output 2 6 3 4 9 3" xfId="48129"/>
    <cellStyle name="Output 2 6 3 4 9 4" xfId="48130"/>
    <cellStyle name="Output 2 6 3 5" xfId="48131"/>
    <cellStyle name="Output 2 6 3 5 10" xfId="48132"/>
    <cellStyle name="Output 2 6 3 5 10 2" xfId="48133"/>
    <cellStyle name="Output 2 6 3 5 10 2 2" xfId="48134"/>
    <cellStyle name="Output 2 6 3 5 10 3" xfId="48135"/>
    <cellStyle name="Output 2 6 3 5 10 4" xfId="48136"/>
    <cellStyle name="Output 2 6 3 5 11" xfId="48137"/>
    <cellStyle name="Output 2 6 3 5 11 2" xfId="48138"/>
    <cellStyle name="Output 2 6 3 5 12" xfId="48139"/>
    <cellStyle name="Output 2 6 3 5 12 2" xfId="48140"/>
    <cellStyle name="Output 2 6 3 5 13" xfId="48141"/>
    <cellStyle name="Output 2 6 3 5 14" xfId="48142"/>
    <cellStyle name="Output 2 6 3 5 2" xfId="48143"/>
    <cellStyle name="Output 2 6 3 5 2 2" xfId="48144"/>
    <cellStyle name="Output 2 6 3 5 2 2 2" xfId="48145"/>
    <cellStyle name="Output 2 6 3 5 2 3" xfId="48146"/>
    <cellStyle name="Output 2 6 3 5 2 3 2" xfId="48147"/>
    <cellStyle name="Output 2 6 3 5 2 4" xfId="48148"/>
    <cellStyle name="Output 2 6 3 5 2 5" xfId="48149"/>
    <cellStyle name="Output 2 6 3 5 3" xfId="48150"/>
    <cellStyle name="Output 2 6 3 5 3 2" xfId="48151"/>
    <cellStyle name="Output 2 6 3 5 3 2 2" xfId="48152"/>
    <cellStyle name="Output 2 6 3 5 3 3" xfId="48153"/>
    <cellStyle name="Output 2 6 3 5 3 4" xfId="48154"/>
    <cellStyle name="Output 2 6 3 5 4" xfId="48155"/>
    <cellStyle name="Output 2 6 3 5 4 2" xfId="48156"/>
    <cellStyle name="Output 2 6 3 5 4 2 2" xfId="48157"/>
    <cellStyle name="Output 2 6 3 5 4 3" xfId="48158"/>
    <cellStyle name="Output 2 6 3 5 4 4" xfId="48159"/>
    <cellStyle name="Output 2 6 3 5 5" xfId="48160"/>
    <cellStyle name="Output 2 6 3 5 5 2" xfId="48161"/>
    <cellStyle name="Output 2 6 3 5 5 2 2" xfId="48162"/>
    <cellStyle name="Output 2 6 3 5 5 3" xfId="48163"/>
    <cellStyle name="Output 2 6 3 5 5 4" xfId="48164"/>
    <cellStyle name="Output 2 6 3 5 6" xfId="48165"/>
    <cellStyle name="Output 2 6 3 5 6 2" xfId="48166"/>
    <cellStyle name="Output 2 6 3 5 6 2 2" xfId="48167"/>
    <cellStyle name="Output 2 6 3 5 6 3" xfId="48168"/>
    <cellStyle name="Output 2 6 3 5 6 4" xfId="48169"/>
    <cellStyle name="Output 2 6 3 5 7" xfId="48170"/>
    <cellStyle name="Output 2 6 3 5 7 2" xfId="48171"/>
    <cellStyle name="Output 2 6 3 5 7 2 2" xfId="48172"/>
    <cellStyle name="Output 2 6 3 5 7 3" xfId="48173"/>
    <cellStyle name="Output 2 6 3 5 7 4" xfId="48174"/>
    <cellStyle name="Output 2 6 3 5 8" xfId="48175"/>
    <cellStyle name="Output 2 6 3 5 8 2" xfId="48176"/>
    <cellStyle name="Output 2 6 3 5 8 2 2" xfId="48177"/>
    <cellStyle name="Output 2 6 3 5 8 3" xfId="48178"/>
    <cellStyle name="Output 2 6 3 5 8 4" xfId="48179"/>
    <cellStyle name="Output 2 6 3 5 9" xfId="48180"/>
    <cellStyle name="Output 2 6 3 5 9 2" xfId="48181"/>
    <cellStyle name="Output 2 6 3 5 9 2 2" xfId="48182"/>
    <cellStyle name="Output 2 6 3 5 9 3" xfId="48183"/>
    <cellStyle name="Output 2 6 3 5 9 4" xfId="48184"/>
    <cellStyle name="Output 2 6 3 6" xfId="48185"/>
    <cellStyle name="Output 2 6 3 6 10" xfId="48186"/>
    <cellStyle name="Output 2 6 3 6 10 2" xfId="48187"/>
    <cellStyle name="Output 2 6 3 6 11" xfId="48188"/>
    <cellStyle name="Output 2 6 3 6 11 2" xfId="48189"/>
    <cellStyle name="Output 2 6 3 6 12" xfId="48190"/>
    <cellStyle name="Output 2 6 3 6 13" xfId="48191"/>
    <cellStyle name="Output 2 6 3 6 2" xfId="48192"/>
    <cellStyle name="Output 2 6 3 6 2 2" xfId="48193"/>
    <cellStyle name="Output 2 6 3 6 2 2 2" xfId="48194"/>
    <cellStyle name="Output 2 6 3 6 2 3" xfId="48195"/>
    <cellStyle name="Output 2 6 3 6 2 4" xfId="48196"/>
    <cellStyle name="Output 2 6 3 6 3" xfId="48197"/>
    <cellStyle name="Output 2 6 3 6 3 2" xfId="48198"/>
    <cellStyle name="Output 2 6 3 6 3 2 2" xfId="48199"/>
    <cellStyle name="Output 2 6 3 6 3 3" xfId="48200"/>
    <cellStyle name="Output 2 6 3 6 3 4" xfId="48201"/>
    <cellStyle name="Output 2 6 3 6 4" xfId="48202"/>
    <cellStyle name="Output 2 6 3 6 4 2" xfId="48203"/>
    <cellStyle name="Output 2 6 3 6 4 2 2" xfId="48204"/>
    <cellStyle name="Output 2 6 3 6 4 3" xfId="48205"/>
    <cellStyle name="Output 2 6 3 6 4 4" xfId="48206"/>
    <cellStyle name="Output 2 6 3 6 5" xfId="48207"/>
    <cellStyle name="Output 2 6 3 6 5 2" xfId="48208"/>
    <cellStyle name="Output 2 6 3 6 5 2 2" xfId="48209"/>
    <cellStyle name="Output 2 6 3 6 5 3" xfId="48210"/>
    <cellStyle name="Output 2 6 3 6 5 4" xfId="48211"/>
    <cellStyle name="Output 2 6 3 6 6" xfId="48212"/>
    <cellStyle name="Output 2 6 3 6 6 2" xfId="48213"/>
    <cellStyle name="Output 2 6 3 6 6 2 2" xfId="48214"/>
    <cellStyle name="Output 2 6 3 6 6 3" xfId="48215"/>
    <cellStyle name="Output 2 6 3 6 6 4" xfId="48216"/>
    <cellStyle name="Output 2 6 3 6 7" xfId="48217"/>
    <cellStyle name="Output 2 6 3 6 7 2" xfId="48218"/>
    <cellStyle name="Output 2 6 3 6 7 2 2" xfId="48219"/>
    <cellStyle name="Output 2 6 3 6 7 3" xfId="48220"/>
    <cellStyle name="Output 2 6 3 6 7 4" xfId="48221"/>
    <cellStyle name="Output 2 6 3 6 8" xfId="48222"/>
    <cellStyle name="Output 2 6 3 6 8 2" xfId="48223"/>
    <cellStyle name="Output 2 6 3 6 8 2 2" xfId="48224"/>
    <cellStyle name="Output 2 6 3 6 8 3" xfId="48225"/>
    <cellStyle name="Output 2 6 3 6 8 4" xfId="48226"/>
    <cellStyle name="Output 2 6 3 6 9" xfId="48227"/>
    <cellStyle name="Output 2 6 3 6 9 2" xfId="48228"/>
    <cellStyle name="Output 2 6 3 6 9 2 2" xfId="48229"/>
    <cellStyle name="Output 2 6 3 6 9 3" xfId="48230"/>
    <cellStyle name="Output 2 6 3 6 9 4" xfId="48231"/>
    <cellStyle name="Output 2 6 3 7" xfId="48232"/>
    <cellStyle name="Output 2 6 3 7 2" xfId="48233"/>
    <cellStyle name="Output 2 6 3 7 2 2" xfId="48234"/>
    <cellStyle name="Output 2 6 3 7 3" xfId="48235"/>
    <cellStyle name="Output 2 6 3 7 4" xfId="48236"/>
    <cellStyle name="Output 2 6 3 8" xfId="48237"/>
    <cellStyle name="Output 2 6 3 8 2" xfId="48238"/>
    <cellStyle name="Output 2 6 3 8 2 2" xfId="48239"/>
    <cellStyle name="Output 2 6 3 8 3" xfId="48240"/>
    <cellStyle name="Output 2 6 3 8 4" xfId="48241"/>
    <cellStyle name="Output 2 6 3 9" xfId="48242"/>
    <cellStyle name="Output 2 6 3 9 2" xfId="48243"/>
    <cellStyle name="Output 2 6 3 9 2 2" xfId="48244"/>
    <cellStyle name="Output 2 6 3 9 3" xfId="48245"/>
    <cellStyle name="Output 2 6 3 9 4" xfId="48246"/>
    <cellStyle name="Output 2 6 4" xfId="48247"/>
    <cellStyle name="Output 2 6 4 10" xfId="48248"/>
    <cellStyle name="Output 2 6 4 10 2" xfId="48249"/>
    <cellStyle name="Output 2 6 4 10 2 2" xfId="48250"/>
    <cellStyle name="Output 2 6 4 10 3" xfId="48251"/>
    <cellStyle name="Output 2 6 4 10 4" xfId="48252"/>
    <cellStyle name="Output 2 6 4 11" xfId="48253"/>
    <cellStyle name="Output 2 6 4 11 2" xfId="48254"/>
    <cellStyle name="Output 2 6 4 11 2 2" xfId="48255"/>
    <cellStyle name="Output 2 6 4 11 3" xfId="48256"/>
    <cellStyle name="Output 2 6 4 11 4" xfId="48257"/>
    <cellStyle name="Output 2 6 4 12" xfId="48258"/>
    <cellStyle name="Output 2 6 4 12 2" xfId="48259"/>
    <cellStyle name="Output 2 6 4 12 2 2" xfId="48260"/>
    <cellStyle name="Output 2 6 4 12 3" xfId="48261"/>
    <cellStyle name="Output 2 6 4 12 4" xfId="48262"/>
    <cellStyle name="Output 2 6 4 13" xfId="48263"/>
    <cellStyle name="Output 2 6 4 13 2" xfId="48264"/>
    <cellStyle name="Output 2 6 4 13 2 2" xfId="48265"/>
    <cellStyle name="Output 2 6 4 13 3" xfId="48266"/>
    <cellStyle name="Output 2 6 4 13 4" xfId="48267"/>
    <cellStyle name="Output 2 6 4 14" xfId="48268"/>
    <cellStyle name="Output 2 6 4 14 2" xfId="48269"/>
    <cellStyle name="Output 2 6 4 15" xfId="48270"/>
    <cellStyle name="Output 2 6 4 15 2" xfId="48271"/>
    <cellStyle name="Output 2 6 4 16" xfId="48272"/>
    <cellStyle name="Output 2 6 4 17" xfId="48273"/>
    <cellStyle name="Output 2 6 4 2" xfId="48274"/>
    <cellStyle name="Output 2 6 4 2 10" xfId="48275"/>
    <cellStyle name="Output 2 6 4 2 10 2" xfId="48276"/>
    <cellStyle name="Output 2 6 4 2 10 2 2" xfId="48277"/>
    <cellStyle name="Output 2 6 4 2 10 3" xfId="48278"/>
    <cellStyle name="Output 2 6 4 2 10 4" xfId="48279"/>
    <cellStyle name="Output 2 6 4 2 11" xfId="48280"/>
    <cellStyle name="Output 2 6 4 2 12" xfId="48281"/>
    <cellStyle name="Output 2 6 4 2 2" xfId="48282"/>
    <cellStyle name="Output 2 6 4 2 2 2" xfId="48283"/>
    <cellStyle name="Output 2 6 4 2 2 2 2" xfId="48284"/>
    <cellStyle name="Output 2 6 4 2 2 3" xfId="48285"/>
    <cellStyle name="Output 2 6 4 2 2 3 2" xfId="48286"/>
    <cellStyle name="Output 2 6 4 2 2 4" xfId="48287"/>
    <cellStyle name="Output 2 6 4 2 2 5" xfId="48288"/>
    <cellStyle name="Output 2 6 4 2 3" xfId="48289"/>
    <cellStyle name="Output 2 6 4 2 3 2" xfId="48290"/>
    <cellStyle name="Output 2 6 4 2 3 2 2" xfId="48291"/>
    <cellStyle name="Output 2 6 4 2 3 3" xfId="48292"/>
    <cellStyle name="Output 2 6 4 2 3 4" xfId="48293"/>
    <cellStyle name="Output 2 6 4 2 4" xfId="48294"/>
    <cellStyle name="Output 2 6 4 2 4 2" xfId="48295"/>
    <cellStyle name="Output 2 6 4 2 4 2 2" xfId="48296"/>
    <cellStyle name="Output 2 6 4 2 4 3" xfId="48297"/>
    <cellStyle name="Output 2 6 4 2 4 4" xfId="48298"/>
    <cellStyle name="Output 2 6 4 2 5" xfId="48299"/>
    <cellStyle name="Output 2 6 4 2 5 2" xfId="48300"/>
    <cellStyle name="Output 2 6 4 2 5 2 2" xfId="48301"/>
    <cellStyle name="Output 2 6 4 2 5 3" xfId="48302"/>
    <cellStyle name="Output 2 6 4 2 5 4" xfId="48303"/>
    <cellStyle name="Output 2 6 4 2 6" xfId="48304"/>
    <cellStyle name="Output 2 6 4 2 6 2" xfId="48305"/>
    <cellStyle name="Output 2 6 4 2 6 2 2" xfId="48306"/>
    <cellStyle name="Output 2 6 4 2 6 3" xfId="48307"/>
    <cellStyle name="Output 2 6 4 2 6 4" xfId="48308"/>
    <cellStyle name="Output 2 6 4 2 7" xfId="48309"/>
    <cellStyle name="Output 2 6 4 2 7 2" xfId="48310"/>
    <cellStyle name="Output 2 6 4 2 7 2 2" xfId="48311"/>
    <cellStyle name="Output 2 6 4 2 7 3" xfId="48312"/>
    <cellStyle name="Output 2 6 4 2 7 4" xfId="48313"/>
    <cellStyle name="Output 2 6 4 2 8" xfId="48314"/>
    <cellStyle name="Output 2 6 4 2 8 2" xfId="48315"/>
    <cellStyle name="Output 2 6 4 2 8 2 2" xfId="48316"/>
    <cellStyle name="Output 2 6 4 2 8 3" xfId="48317"/>
    <cellStyle name="Output 2 6 4 2 8 4" xfId="48318"/>
    <cellStyle name="Output 2 6 4 2 9" xfId="48319"/>
    <cellStyle name="Output 2 6 4 2 9 2" xfId="48320"/>
    <cellStyle name="Output 2 6 4 2 9 2 2" xfId="48321"/>
    <cellStyle name="Output 2 6 4 2 9 3" xfId="48322"/>
    <cellStyle name="Output 2 6 4 2 9 4" xfId="48323"/>
    <cellStyle name="Output 2 6 4 3" xfId="48324"/>
    <cellStyle name="Output 2 6 4 3 10" xfId="48325"/>
    <cellStyle name="Output 2 6 4 3 10 2" xfId="48326"/>
    <cellStyle name="Output 2 6 4 3 10 2 2" xfId="48327"/>
    <cellStyle name="Output 2 6 4 3 10 3" xfId="48328"/>
    <cellStyle name="Output 2 6 4 3 10 4" xfId="48329"/>
    <cellStyle name="Output 2 6 4 3 11" xfId="48330"/>
    <cellStyle name="Output 2 6 4 3 11 2" xfId="48331"/>
    <cellStyle name="Output 2 6 4 3 12" xfId="48332"/>
    <cellStyle name="Output 2 6 4 3 12 2" xfId="48333"/>
    <cellStyle name="Output 2 6 4 3 13" xfId="48334"/>
    <cellStyle name="Output 2 6 4 3 14" xfId="48335"/>
    <cellStyle name="Output 2 6 4 3 2" xfId="48336"/>
    <cellStyle name="Output 2 6 4 3 2 2" xfId="48337"/>
    <cellStyle name="Output 2 6 4 3 2 2 2" xfId="48338"/>
    <cellStyle name="Output 2 6 4 3 2 3" xfId="48339"/>
    <cellStyle name="Output 2 6 4 3 2 3 2" xfId="48340"/>
    <cellStyle name="Output 2 6 4 3 2 4" xfId="48341"/>
    <cellStyle name="Output 2 6 4 3 2 5" xfId="48342"/>
    <cellStyle name="Output 2 6 4 3 3" xfId="48343"/>
    <cellStyle name="Output 2 6 4 3 3 2" xfId="48344"/>
    <cellStyle name="Output 2 6 4 3 3 2 2" xfId="48345"/>
    <cellStyle name="Output 2 6 4 3 3 3" xfId="48346"/>
    <cellStyle name="Output 2 6 4 3 3 4" xfId="48347"/>
    <cellStyle name="Output 2 6 4 3 4" xfId="48348"/>
    <cellStyle name="Output 2 6 4 3 4 2" xfId="48349"/>
    <cellStyle name="Output 2 6 4 3 4 2 2" xfId="48350"/>
    <cellStyle name="Output 2 6 4 3 4 3" xfId="48351"/>
    <cellStyle name="Output 2 6 4 3 4 4" xfId="48352"/>
    <cellStyle name="Output 2 6 4 3 5" xfId="48353"/>
    <cellStyle name="Output 2 6 4 3 5 2" xfId="48354"/>
    <cellStyle name="Output 2 6 4 3 5 2 2" xfId="48355"/>
    <cellStyle name="Output 2 6 4 3 5 3" xfId="48356"/>
    <cellStyle name="Output 2 6 4 3 5 4" xfId="48357"/>
    <cellStyle name="Output 2 6 4 3 6" xfId="48358"/>
    <cellStyle name="Output 2 6 4 3 6 2" xfId="48359"/>
    <cellStyle name="Output 2 6 4 3 6 2 2" xfId="48360"/>
    <cellStyle name="Output 2 6 4 3 6 3" xfId="48361"/>
    <cellStyle name="Output 2 6 4 3 6 4" xfId="48362"/>
    <cellStyle name="Output 2 6 4 3 7" xfId="48363"/>
    <cellStyle name="Output 2 6 4 3 7 2" xfId="48364"/>
    <cellStyle name="Output 2 6 4 3 7 2 2" xfId="48365"/>
    <cellStyle name="Output 2 6 4 3 7 3" xfId="48366"/>
    <cellStyle name="Output 2 6 4 3 7 4" xfId="48367"/>
    <cellStyle name="Output 2 6 4 3 8" xfId="48368"/>
    <cellStyle name="Output 2 6 4 3 8 2" xfId="48369"/>
    <cellStyle name="Output 2 6 4 3 8 2 2" xfId="48370"/>
    <cellStyle name="Output 2 6 4 3 8 3" xfId="48371"/>
    <cellStyle name="Output 2 6 4 3 8 4" xfId="48372"/>
    <cellStyle name="Output 2 6 4 3 9" xfId="48373"/>
    <cellStyle name="Output 2 6 4 3 9 2" xfId="48374"/>
    <cellStyle name="Output 2 6 4 3 9 2 2" xfId="48375"/>
    <cellStyle name="Output 2 6 4 3 9 3" xfId="48376"/>
    <cellStyle name="Output 2 6 4 3 9 4" xfId="48377"/>
    <cellStyle name="Output 2 6 4 4" xfId="48378"/>
    <cellStyle name="Output 2 6 4 4 10" xfId="48379"/>
    <cellStyle name="Output 2 6 4 4 10 2" xfId="48380"/>
    <cellStyle name="Output 2 6 4 4 11" xfId="48381"/>
    <cellStyle name="Output 2 6 4 4 11 2" xfId="48382"/>
    <cellStyle name="Output 2 6 4 4 12" xfId="48383"/>
    <cellStyle name="Output 2 6 4 4 13" xfId="48384"/>
    <cellStyle name="Output 2 6 4 4 2" xfId="48385"/>
    <cellStyle name="Output 2 6 4 4 2 2" xfId="48386"/>
    <cellStyle name="Output 2 6 4 4 2 2 2" xfId="48387"/>
    <cellStyle name="Output 2 6 4 4 2 3" xfId="48388"/>
    <cellStyle name="Output 2 6 4 4 2 4" xfId="48389"/>
    <cellStyle name="Output 2 6 4 4 3" xfId="48390"/>
    <cellStyle name="Output 2 6 4 4 3 2" xfId="48391"/>
    <cellStyle name="Output 2 6 4 4 3 2 2" xfId="48392"/>
    <cellStyle name="Output 2 6 4 4 3 3" xfId="48393"/>
    <cellStyle name="Output 2 6 4 4 3 4" xfId="48394"/>
    <cellStyle name="Output 2 6 4 4 4" xfId="48395"/>
    <cellStyle name="Output 2 6 4 4 4 2" xfId="48396"/>
    <cellStyle name="Output 2 6 4 4 4 2 2" xfId="48397"/>
    <cellStyle name="Output 2 6 4 4 4 3" xfId="48398"/>
    <cellStyle name="Output 2 6 4 4 4 4" xfId="48399"/>
    <cellStyle name="Output 2 6 4 4 5" xfId="48400"/>
    <cellStyle name="Output 2 6 4 4 5 2" xfId="48401"/>
    <cellStyle name="Output 2 6 4 4 5 2 2" xfId="48402"/>
    <cellStyle name="Output 2 6 4 4 5 3" xfId="48403"/>
    <cellStyle name="Output 2 6 4 4 5 4" xfId="48404"/>
    <cellStyle name="Output 2 6 4 4 6" xfId="48405"/>
    <cellStyle name="Output 2 6 4 4 6 2" xfId="48406"/>
    <cellStyle name="Output 2 6 4 4 6 2 2" xfId="48407"/>
    <cellStyle name="Output 2 6 4 4 6 3" xfId="48408"/>
    <cellStyle name="Output 2 6 4 4 6 4" xfId="48409"/>
    <cellStyle name="Output 2 6 4 4 7" xfId="48410"/>
    <cellStyle name="Output 2 6 4 4 7 2" xfId="48411"/>
    <cellStyle name="Output 2 6 4 4 7 2 2" xfId="48412"/>
    <cellStyle name="Output 2 6 4 4 7 3" xfId="48413"/>
    <cellStyle name="Output 2 6 4 4 7 4" xfId="48414"/>
    <cellStyle name="Output 2 6 4 4 8" xfId="48415"/>
    <cellStyle name="Output 2 6 4 4 8 2" xfId="48416"/>
    <cellStyle name="Output 2 6 4 4 8 2 2" xfId="48417"/>
    <cellStyle name="Output 2 6 4 4 8 3" xfId="48418"/>
    <cellStyle name="Output 2 6 4 4 8 4" xfId="48419"/>
    <cellStyle name="Output 2 6 4 4 9" xfId="48420"/>
    <cellStyle name="Output 2 6 4 4 9 2" xfId="48421"/>
    <cellStyle name="Output 2 6 4 4 9 2 2" xfId="48422"/>
    <cellStyle name="Output 2 6 4 4 9 3" xfId="48423"/>
    <cellStyle name="Output 2 6 4 4 9 4" xfId="48424"/>
    <cellStyle name="Output 2 6 4 5" xfId="48425"/>
    <cellStyle name="Output 2 6 4 5 2" xfId="48426"/>
    <cellStyle name="Output 2 6 4 5 2 2" xfId="48427"/>
    <cellStyle name="Output 2 6 4 5 3" xfId="48428"/>
    <cellStyle name="Output 2 6 4 5 4" xfId="48429"/>
    <cellStyle name="Output 2 6 4 6" xfId="48430"/>
    <cellStyle name="Output 2 6 4 6 2" xfId="48431"/>
    <cellStyle name="Output 2 6 4 6 2 2" xfId="48432"/>
    <cellStyle name="Output 2 6 4 6 3" xfId="48433"/>
    <cellStyle name="Output 2 6 4 6 4" xfId="48434"/>
    <cellStyle name="Output 2 6 4 7" xfId="48435"/>
    <cellStyle name="Output 2 6 4 7 2" xfId="48436"/>
    <cellStyle name="Output 2 6 4 7 2 2" xfId="48437"/>
    <cellStyle name="Output 2 6 4 7 3" xfId="48438"/>
    <cellStyle name="Output 2 6 4 7 4" xfId="48439"/>
    <cellStyle name="Output 2 6 4 8" xfId="48440"/>
    <cellStyle name="Output 2 6 4 8 2" xfId="48441"/>
    <cellStyle name="Output 2 6 4 8 2 2" xfId="48442"/>
    <cellStyle name="Output 2 6 4 8 3" xfId="48443"/>
    <cellStyle name="Output 2 6 4 8 4" xfId="48444"/>
    <cellStyle name="Output 2 6 4 9" xfId="48445"/>
    <cellStyle name="Output 2 6 4 9 2" xfId="48446"/>
    <cellStyle name="Output 2 6 4 9 2 2" xfId="48447"/>
    <cellStyle name="Output 2 6 4 9 3" xfId="48448"/>
    <cellStyle name="Output 2 6 4 9 4" xfId="48449"/>
    <cellStyle name="Output 2 6 5" xfId="48450"/>
    <cellStyle name="Output 2 6 5 10" xfId="48451"/>
    <cellStyle name="Output 2 6 5 10 2" xfId="48452"/>
    <cellStyle name="Output 2 6 5 10 2 2" xfId="48453"/>
    <cellStyle name="Output 2 6 5 10 3" xfId="48454"/>
    <cellStyle name="Output 2 6 5 10 4" xfId="48455"/>
    <cellStyle name="Output 2 6 5 11" xfId="48456"/>
    <cellStyle name="Output 2 6 5 11 2" xfId="48457"/>
    <cellStyle name="Output 2 6 5 11 2 2" xfId="48458"/>
    <cellStyle name="Output 2 6 5 11 3" xfId="48459"/>
    <cellStyle name="Output 2 6 5 11 4" xfId="48460"/>
    <cellStyle name="Output 2 6 5 12" xfId="48461"/>
    <cellStyle name="Output 2 6 5 12 2" xfId="48462"/>
    <cellStyle name="Output 2 6 5 12 2 2" xfId="48463"/>
    <cellStyle name="Output 2 6 5 12 3" xfId="48464"/>
    <cellStyle name="Output 2 6 5 12 4" xfId="48465"/>
    <cellStyle name="Output 2 6 5 13" xfId="48466"/>
    <cellStyle name="Output 2 6 5 13 2" xfId="48467"/>
    <cellStyle name="Output 2 6 5 13 2 2" xfId="48468"/>
    <cellStyle name="Output 2 6 5 13 3" xfId="48469"/>
    <cellStyle name="Output 2 6 5 13 4" xfId="48470"/>
    <cellStyle name="Output 2 6 5 14" xfId="48471"/>
    <cellStyle name="Output 2 6 5 14 2" xfId="48472"/>
    <cellStyle name="Output 2 6 5 15" xfId="48473"/>
    <cellStyle name="Output 2 6 5 15 2" xfId="48474"/>
    <cellStyle name="Output 2 6 5 16" xfId="48475"/>
    <cellStyle name="Output 2 6 5 17" xfId="48476"/>
    <cellStyle name="Output 2 6 5 2" xfId="48477"/>
    <cellStyle name="Output 2 6 5 2 10" xfId="48478"/>
    <cellStyle name="Output 2 6 5 2 10 2" xfId="48479"/>
    <cellStyle name="Output 2 6 5 2 10 2 2" xfId="48480"/>
    <cellStyle name="Output 2 6 5 2 10 3" xfId="48481"/>
    <cellStyle name="Output 2 6 5 2 10 4" xfId="48482"/>
    <cellStyle name="Output 2 6 5 2 11" xfId="48483"/>
    <cellStyle name="Output 2 6 5 2 12" xfId="48484"/>
    <cellStyle name="Output 2 6 5 2 2" xfId="48485"/>
    <cellStyle name="Output 2 6 5 2 2 2" xfId="48486"/>
    <cellStyle name="Output 2 6 5 2 2 2 2" xfId="48487"/>
    <cellStyle name="Output 2 6 5 2 2 3" xfId="48488"/>
    <cellStyle name="Output 2 6 5 2 2 3 2" xfId="48489"/>
    <cellStyle name="Output 2 6 5 2 2 4" xfId="48490"/>
    <cellStyle name="Output 2 6 5 2 2 5" xfId="48491"/>
    <cellStyle name="Output 2 6 5 2 3" xfId="48492"/>
    <cellStyle name="Output 2 6 5 2 3 2" xfId="48493"/>
    <cellStyle name="Output 2 6 5 2 3 2 2" xfId="48494"/>
    <cellStyle name="Output 2 6 5 2 3 3" xfId="48495"/>
    <cellStyle name="Output 2 6 5 2 3 4" xfId="48496"/>
    <cellStyle name="Output 2 6 5 2 4" xfId="48497"/>
    <cellStyle name="Output 2 6 5 2 4 2" xfId="48498"/>
    <cellStyle name="Output 2 6 5 2 4 2 2" xfId="48499"/>
    <cellStyle name="Output 2 6 5 2 4 3" xfId="48500"/>
    <cellStyle name="Output 2 6 5 2 4 4" xfId="48501"/>
    <cellStyle name="Output 2 6 5 2 5" xfId="48502"/>
    <cellStyle name="Output 2 6 5 2 5 2" xfId="48503"/>
    <cellStyle name="Output 2 6 5 2 5 2 2" xfId="48504"/>
    <cellStyle name="Output 2 6 5 2 5 3" xfId="48505"/>
    <cellStyle name="Output 2 6 5 2 5 4" xfId="48506"/>
    <cellStyle name="Output 2 6 5 2 6" xfId="48507"/>
    <cellStyle name="Output 2 6 5 2 6 2" xfId="48508"/>
    <cellStyle name="Output 2 6 5 2 6 2 2" xfId="48509"/>
    <cellStyle name="Output 2 6 5 2 6 3" xfId="48510"/>
    <cellStyle name="Output 2 6 5 2 6 4" xfId="48511"/>
    <cellStyle name="Output 2 6 5 2 7" xfId="48512"/>
    <cellStyle name="Output 2 6 5 2 7 2" xfId="48513"/>
    <cellStyle name="Output 2 6 5 2 7 2 2" xfId="48514"/>
    <cellStyle name="Output 2 6 5 2 7 3" xfId="48515"/>
    <cellStyle name="Output 2 6 5 2 7 4" xfId="48516"/>
    <cellStyle name="Output 2 6 5 2 8" xfId="48517"/>
    <cellStyle name="Output 2 6 5 2 8 2" xfId="48518"/>
    <cellStyle name="Output 2 6 5 2 8 2 2" xfId="48519"/>
    <cellStyle name="Output 2 6 5 2 8 3" xfId="48520"/>
    <cellStyle name="Output 2 6 5 2 8 4" xfId="48521"/>
    <cellStyle name="Output 2 6 5 2 9" xfId="48522"/>
    <cellStyle name="Output 2 6 5 2 9 2" xfId="48523"/>
    <cellStyle name="Output 2 6 5 2 9 2 2" xfId="48524"/>
    <cellStyle name="Output 2 6 5 2 9 3" xfId="48525"/>
    <cellStyle name="Output 2 6 5 2 9 4" xfId="48526"/>
    <cellStyle name="Output 2 6 5 3" xfId="48527"/>
    <cellStyle name="Output 2 6 5 3 10" xfId="48528"/>
    <cellStyle name="Output 2 6 5 3 10 2" xfId="48529"/>
    <cellStyle name="Output 2 6 5 3 10 2 2" xfId="48530"/>
    <cellStyle name="Output 2 6 5 3 10 3" xfId="48531"/>
    <cellStyle name="Output 2 6 5 3 10 4" xfId="48532"/>
    <cellStyle name="Output 2 6 5 3 11" xfId="48533"/>
    <cellStyle name="Output 2 6 5 3 11 2" xfId="48534"/>
    <cellStyle name="Output 2 6 5 3 12" xfId="48535"/>
    <cellStyle name="Output 2 6 5 3 12 2" xfId="48536"/>
    <cellStyle name="Output 2 6 5 3 13" xfId="48537"/>
    <cellStyle name="Output 2 6 5 3 14" xfId="48538"/>
    <cellStyle name="Output 2 6 5 3 2" xfId="48539"/>
    <cellStyle name="Output 2 6 5 3 2 2" xfId="48540"/>
    <cellStyle name="Output 2 6 5 3 2 2 2" xfId="48541"/>
    <cellStyle name="Output 2 6 5 3 2 3" xfId="48542"/>
    <cellStyle name="Output 2 6 5 3 2 3 2" xfId="48543"/>
    <cellStyle name="Output 2 6 5 3 2 4" xfId="48544"/>
    <cellStyle name="Output 2 6 5 3 2 5" xfId="48545"/>
    <cellStyle name="Output 2 6 5 3 3" xfId="48546"/>
    <cellStyle name="Output 2 6 5 3 3 2" xfId="48547"/>
    <cellStyle name="Output 2 6 5 3 3 2 2" xfId="48548"/>
    <cellStyle name="Output 2 6 5 3 3 3" xfId="48549"/>
    <cellStyle name="Output 2 6 5 3 3 4" xfId="48550"/>
    <cellStyle name="Output 2 6 5 3 4" xfId="48551"/>
    <cellStyle name="Output 2 6 5 3 4 2" xfId="48552"/>
    <cellStyle name="Output 2 6 5 3 4 2 2" xfId="48553"/>
    <cellStyle name="Output 2 6 5 3 4 3" xfId="48554"/>
    <cellStyle name="Output 2 6 5 3 4 4" xfId="48555"/>
    <cellStyle name="Output 2 6 5 3 5" xfId="48556"/>
    <cellStyle name="Output 2 6 5 3 5 2" xfId="48557"/>
    <cellStyle name="Output 2 6 5 3 5 2 2" xfId="48558"/>
    <cellStyle name="Output 2 6 5 3 5 3" xfId="48559"/>
    <cellStyle name="Output 2 6 5 3 5 4" xfId="48560"/>
    <cellStyle name="Output 2 6 5 3 6" xfId="48561"/>
    <cellStyle name="Output 2 6 5 3 6 2" xfId="48562"/>
    <cellStyle name="Output 2 6 5 3 6 2 2" xfId="48563"/>
    <cellStyle name="Output 2 6 5 3 6 3" xfId="48564"/>
    <cellStyle name="Output 2 6 5 3 6 4" xfId="48565"/>
    <cellStyle name="Output 2 6 5 3 7" xfId="48566"/>
    <cellStyle name="Output 2 6 5 3 7 2" xfId="48567"/>
    <cellStyle name="Output 2 6 5 3 7 2 2" xfId="48568"/>
    <cellStyle name="Output 2 6 5 3 7 3" xfId="48569"/>
    <cellStyle name="Output 2 6 5 3 7 4" xfId="48570"/>
    <cellStyle name="Output 2 6 5 3 8" xfId="48571"/>
    <cellStyle name="Output 2 6 5 3 8 2" xfId="48572"/>
    <cellStyle name="Output 2 6 5 3 8 2 2" xfId="48573"/>
    <cellStyle name="Output 2 6 5 3 8 3" xfId="48574"/>
    <cellStyle name="Output 2 6 5 3 8 4" xfId="48575"/>
    <cellStyle name="Output 2 6 5 3 9" xfId="48576"/>
    <cellStyle name="Output 2 6 5 3 9 2" xfId="48577"/>
    <cellStyle name="Output 2 6 5 3 9 2 2" xfId="48578"/>
    <cellStyle name="Output 2 6 5 3 9 3" xfId="48579"/>
    <cellStyle name="Output 2 6 5 3 9 4" xfId="48580"/>
    <cellStyle name="Output 2 6 5 4" xfId="48581"/>
    <cellStyle name="Output 2 6 5 4 10" xfId="48582"/>
    <cellStyle name="Output 2 6 5 4 10 2" xfId="48583"/>
    <cellStyle name="Output 2 6 5 4 11" xfId="48584"/>
    <cellStyle name="Output 2 6 5 4 11 2" xfId="48585"/>
    <cellStyle name="Output 2 6 5 4 12" xfId="48586"/>
    <cellStyle name="Output 2 6 5 4 13" xfId="48587"/>
    <cellStyle name="Output 2 6 5 4 2" xfId="48588"/>
    <cellStyle name="Output 2 6 5 4 2 2" xfId="48589"/>
    <cellStyle name="Output 2 6 5 4 2 2 2" xfId="48590"/>
    <cellStyle name="Output 2 6 5 4 2 3" xfId="48591"/>
    <cellStyle name="Output 2 6 5 4 2 4" xfId="48592"/>
    <cellStyle name="Output 2 6 5 4 3" xfId="48593"/>
    <cellStyle name="Output 2 6 5 4 3 2" xfId="48594"/>
    <cellStyle name="Output 2 6 5 4 3 2 2" xfId="48595"/>
    <cellStyle name="Output 2 6 5 4 3 3" xfId="48596"/>
    <cellStyle name="Output 2 6 5 4 3 4" xfId="48597"/>
    <cellStyle name="Output 2 6 5 4 4" xfId="48598"/>
    <cellStyle name="Output 2 6 5 4 4 2" xfId="48599"/>
    <cellStyle name="Output 2 6 5 4 4 2 2" xfId="48600"/>
    <cellStyle name="Output 2 6 5 4 4 3" xfId="48601"/>
    <cellStyle name="Output 2 6 5 4 4 4" xfId="48602"/>
    <cellStyle name="Output 2 6 5 4 5" xfId="48603"/>
    <cellStyle name="Output 2 6 5 4 5 2" xfId="48604"/>
    <cellStyle name="Output 2 6 5 4 5 2 2" xfId="48605"/>
    <cellStyle name="Output 2 6 5 4 5 3" xfId="48606"/>
    <cellStyle name="Output 2 6 5 4 5 4" xfId="48607"/>
    <cellStyle name="Output 2 6 5 4 6" xfId="48608"/>
    <cellStyle name="Output 2 6 5 4 6 2" xfId="48609"/>
    <cellStyle name="Output 2 6 5 4 6 2 2" xfId="48610"/>
    <cellStyle name="Output 2 6 5 4 6 3" xfId="48611"/>
    <cellStyle name="Output 2 6 5 4 6 4" xfId="48612"/>
    <cellStyle name="Output 2 6 5 4 7" xfId="48613"/>
    <cellStyle name="Output 2 6 5 4 7 2" xfId="48614"/>
    <cellStyle name="Output 2 6 5 4 7 2 2" xfId="48615"/>
    <cellStyle name="Output 2 6 5 4 7 3" xfId="48616"/>
    <cellStyle name="Output 2 6 5 4 7 4" xfId="48617"/>
    <cellStyle name="Output 2 6 5 4 8" xfId="48618"/>
    <cellStyle name="Output 2 6 5 4 8 2" xfId="48619"/>
    <cellStyle name="Output 2 6 5 4 8 2 2" xfId="48620"/>
    <cellStyle name="Output 2 6 5 4 8 3" xfId="48621"/>
    <cellStyle name="Output 2 6 5 4 8 4" xfId="48622"/>
    <cellStyle name="Output 2 6 5 4 9" xfId="48623"/>
    <cellStyle name="Output 2 6 5 4 9 2" xfId="48624"/>
    <cellStyle name="Output 2 6 5 4 9 2 2" xfId="48625"/>
    <cellStyle name="Output 2 6 5 4 9 3" xfId="48626"/>
    <cellStyle name="Output 2 6 5 4 9 4" xfId="48627"/>
    <cellStyle name="Output 2 6 5 5" xfId="48628"/>
    <cellStyle name="Output 2 6 5 5 2" xfId="48629"/>
    <cellStyle name="Output 2 6 5 5 2 2" xfId="48630"/>
    <cellStyle name="Output 2 6 5 5 3" xfId="48631"/>
    <cellStyle name="Output 2 6 5 5 4" xfId="48632"/>
    <cellStyle name="Output 2 6 5 6" xfId="48633"/>
    <cellStyle name="Output 2 6 5 6 2" xfId="48634"/>
    <cellStyle name="Output 2 6 5 6 2 2" xfId="48635"/>
    <cellStyle name="Output 2 6 5 6 3" xfId="48636"/>
    <cellStyle name="Output 2 6 5 6 4" xfId="48637"/>
    <cellStyle name="Output 2 6 5 7" xfId="48638"/>
    <cellStyle name="Output 2 6 5 7 2" xfId="48639"/>
    <cellStyle name="Output 2 6 5 7 2 2" xfId="48640"/>
    <cellStyle name="Output 2 6 5 7 3" xfId="48641"/>
    <cellStyle name="Output 2 6 5 7 4" xfId="48642"/>
    <cellStyle name="Output 2 6 5 8" xfId="48643"/>
    <cellStyle name="Output 2 6 5 8 2" xfId="48644"/>
    <cellStyle name="Output 2 6 5 8 2 2" xfId="48645"/>
    <cellStyle name="Output 2 6 5 8 3" xfId="48646"/>
    <cellStyle name="Output 2 6 5 8 4" xfId="48647"/>
    <cellStyle name="Output 2 6 5 9" xfId="48648"/>
    <cellStyle name="Output 2 6 5 9 2" xfId="48649"/>
    <cellStyle name="Output 2 6 5 9 2 2" xfId="48650"/>
    <cellStyle name="Output 2 6 5 9 3" xfId="48651"/>
    <cellStyle name="Output 2 6 5 9 4" xfId="48652"/>
    <cellStyle name="Output 2 6 6" xfId="48653"/>
    <cellStyle name="Output 2 6 6 10" xfId="48654"/>
    <cellStyle name="Output 2 6 6 10 2" xfId="48655"/>
    <cellStyle name="Output 2 6 6 10 2 2" xfId="48656"/>
    <cellStyle name="Output 2 6 6 10 3" xfId="48657"/>
    <cellStyle name="Output 2 6 6 10 4" xfId="48658"/>
    <cellStyle name="Output 2 6 6 11" xfId="48659"/>
    <cellStyle name="Output 2 6 6 12" xfId="48660"/>
    <cellStyle name="Output 2 6 6 2" xfId="48661"/>
    <cellStyle name="Output 2 6 6 2 2" xfId="48662"/>
    <cellStyle name="Output 2 6 6 2 2 2" xfId="48663"/>
    <cellStyle name="Output 2 6 6 2 3" xfId="48664"/>
    <cellStyle name="Output 2 6 6 2 3 2" xfId="48665"/>
    <cellStyle name="Output 2 6 6 2 4" xfId="48666"/>
    <cellStyle name="Output 2 6 6 2 5" xfId="48667"/>
    <cellStyle name="Output 2 6 6 3" xfId="48668"/>
    <cellStyle name="Output 2 6 6 3 2" xfId="48669"/>
    <cellStyle name="Output 2 6 6 3 2 2" xfId="48670"/>
    <cellStyle name="Output 2 6 6 3 3" xfId="48671"/>
    <cellStyle name="Output 2 6 6 3 4" xfId="48672"/>
    <cellStyle name="Output 2 6 6 4" xfId="48673"/>
    <cellStyle name="Output 2 6 6 4 2" xfId="48674"/>
    <cellStyle name="Output 2 6 6 4 2 2" xfId="48675"/>
    <cellStyle name="Output 2 6 6 4 3" xfId="48676"/>
    <cellStyle name="Output 2 6 6 4 4" xfId="48677"/>
    <cellStyle name="Output 2 6 6 5" xfId="48678"/>
    <cellStyle name="Output 2 6 6 5 2" xfId="48679"/>
    <cellStyle name="Output 2 6 6 5 2 2" xfId="48680"/>
    <cellStyle name="Output 2 6 6 5 3" xfId="48681"/>
    <cellStyle name="Output 2 6 6 5 4" xfId="48682"/>
    <cellStyle name="Output 2 6 6 6" xfId="48683"/>
    <cellStyle name="Output 2 6 6 6 2" xfId="48684"/>
    <cellStyle name="Output 2 6 6 6 2 2" xfId="48685"/>
    <cellStyle name="Output 2 6 6 6 3" xfId="48686"/>
    <cellStyle name="Output 2 6 6 6 4" xfId="48687"/>
    <cellStyle name="Output 2 6 6 7" xfId="48688"/>
    <cellStyle name="Output 2 6 6 7 2" xfId="48689"/>
    <cellStyle name="Output 2 6 6 7 2 2" xfId="48690"/>
    <cellStyle name="Output 2 6 6 7 3" xfId="48691"/>
    <cellStyle name="Output 2 6 6 7 4" xfId="48692"/>
    <cellStyle name="Output 2 6 6 8" xfId="48693"/>
    <cellStyle name="Output 2 6 6 8 2" xfId="48694"/>
    <cellStyle name="Output 2 6 6 8 2 2" xfId="48695"/>
    <cellStyle name="Output 2 6 6 8 3" xfId="48696"/>
    <cellStyle name="Output 2 6 6 8 4" xfId="48697"/>
    <cellStyle name="Output 2 6 6 9" xfId="48698"/>
    <cellStyle name="Output 2 6 6 9 2" xfId="48699"/>
    <cellStyle name="Output 2 6 6 9 2 2" xfId="48700"/>
    <cellStyle name="Output 2 6 6 9 3" xfId="48701"/>
    <cellStyle name="Output 2 6 6 9 4" xfId="48702"/>
    <cellStyle name="Output 2 6 7" xfId="48703"/>
    <cellStyle name="Output 2 6 7 10" xfId="48704"/>
    <cellStyle name="Output 2 6 7 10 2" xfId="48705"/>
    <cellStyle name="Output 2 6 7 10 2 2" xfId="48706"/>
    <cellStyle name="Output 2 6 7 10 3" xfId="48707"/>
    <cellStyle name="Output 2 6 7 10 4" xfId="48708"/>
    <cellStyle name="Output 2 6 7 11" xfId="48709"/>
    <cellStyle name="Output 2 6 7 11 2" xfId="48710"/>
    <cellStyle name="Output 2 6 7 12" xfId="48711"/>
    <cellStyle name="Output 2 6 7 12 2" xfId="48712"/>
    <cellStyle name="Output 2 6 7 13" xfId="48713"/>
    <cellStyle name="Output 2 6 7 14" xfId="48714"/>
    <cellStyle name="Output 2 6 7 2" xfId="48715"/>
    <cellStyle name="Output 2 6 7 2 2" xfId="48716"/>
    <cellStyle name="Output 2 6 7 2 2 2" xfId="48717"/>
    <cellStyle name="Output 2 6 7 2 3" xfId="48718"/>
    <cellStyle name="Output 2 6 7 2 3 2" xfId="48719"/>
    <cellStyle name="Output 2 6 7 2 4" xfId="48720"/>
    <cellStyle name="Output 2 6 7 2 5" xfId="48721"/>
    <cellStyle name="Output 2 6 7 3" xfId="48722"/>
    <cellStyle name="Output 2 6 7 3 2" xfId="48723"/>
    <cellStyle name="Output 2 6 7 3 2 2" xfId="48724"/>
    <cellStyle name="Output 2 6 7 3 3" xfId="48725"/>
    <cellStyle name="Output 2 6 7 3 4" xfId="48726"/>
    <cellStyle name="Output 2 6 7 4" xfId="48727"/>
    <cellStyle name="Output 2 6 7 4 2" xfId="48728"/>
    <cellStyle name="Output 2 6 7 4 2 2" xfId="48729"/>
    <cellStyle name="Output 2 6 7 4 3" xfId="48730"/>
    <cellStyle name="Output 2 6 7 4 4" xfId="48731"/>
    <cellStyle name="Output 2 6 7 5" xfId="48732"/>
    <cellStyle name="Output 2 6 7 5 2" xfId="48733"/>
    <cellStyle name="Output 2 6 7 5 2 2" xfId="48734"/>
    <cellStyle name="Output 2 6 7 5 3" xfId="48735"/>
    <cellStyle name="Output 2 6 7 5 4" xfId="48736"/>
    <cellStyle name="Output 2 6 7 6" xfId="48737"/>
    <cellStyle name="Output 2 6 7 6 2" xfId="48738"/>
    <cellStyle name="Output 2 6 7 6 2 2" xfId="48739"/>
    <cellStyle name="Output 2 6 7 6 3" xfId="48740"/>
    <cellStyle name="Output 2 6 7 6 4" xfId="48741"/>
    <cellStyle name="Output 2 6 7 7" xfId="48742"/>
    <cellStyle name="Output 2 6 7 7 2" xfId="48743"/>
    <cellStyle name="Output 2 6 7 7 2 2" xfId="48744"/>
    <cellStyle name="Output 2 6 7 7 3" xfId="48745"/>
    <cellStyle name="Output 2 6 7 7 4" xfId="48746"/>
    <cellStyle name="Output 2 6 7 8" xfId="48747"/>
    <cellStyle name="Output 2 6 7 8 2" xfId="48748"/>
    <cellStyle name="Output 2 6 7 8 2 2" xfId="48749"/>
    <cellStyle name="Output 2 6 7 8 3" xfId="48750"/>
    <cellStyle name="Output 2 6 7 8 4" xfId="48751"/>
    <cellStyle name="Output 2 6 7 9" xfId="48752"/>
    <cellStyle name="Output 2 6 7 9 2" xfId="48753"/>
    <cellStyle name="Output 2 6 7 9 2 2" xfId="48754"/>
    <cellStyle name="Output 2 6 7 9 3" xfId="48755"/>
    <cellStyle name="Output 2 6 7 9 4" xfId="48756"/>
    <cellStyle name="Output 2 6 8" xfId="48757"/>
    <cellStyle name="Output 2 6 8 10" xfId="48758"/>
    <cellStyle name="Output 2 6 8 10 2" xfId="48759"/>
    <cellStyle name="Output 2 6 8 11" xfId="48760"/>
    <cellStyle name="Output 2 6 8 11 2" xfId="48761"/>
    <cellStyle name="Output 2 6 8 12" xfId="48762"/>
    <cellStyle name="Output 2 6 8 13" xfId="48763"/>
    <cellStyle name="Output 2 6 8 2" xfId="48764"/>
    <cellStyle name="Output 2 6 8 2 2" xfId="48765"/>
    <cellStyle name="Output 2 6 8 2 2 2" xfId="48766"/>
    <cellStyle name="Output 2 6 8 2 3" xfId="48767"/>
    <cellStyle name="Output 2 6 8 2 4" xfId="48768"/>
    <cellStyle name="Output 2 6 8 3" xfId="48769"/>
    <cellStyle name="Output 2 6 8 3 2" xfId="48770"/>
    <cellStyle name="Output 2 6 8 3 2 2" xfId="48771"/>
    <cellStyle name="Output 2 6 8 3 3" xfId="48772"/>
    <cellStyle name="Output 2 6 8 3 4" xfId="48773"/>
    <cellStyle name="Output 2 6 8 4" xfId="48774"/>
    <cellStyle name="Output 2 6 8 4 2" xfId="48775"/>
    <cellStyle name="Output 2 6 8 4 2 2" xfId="48776"/>
    <cellStyle name="Output 2 6 8 4 3" xfId="48777"/>
    <cellStyle name="Output 2 6 8 4 4" xfId="48778"/>
    <cellStyle name="Output 2 6 8 5" xfId="48779"/>
    <cellStyle name="Output 2 6 8 5 2" xfId="48780"/>
    <cellStyle name="Output 2 6 8 5 2 2" xfId="48781"/>
    <cellStyle name="Output 2 6 8 5 3" xfId="48782"/>
    <cellStyle name="Output 2 6 8 5 4" xfId="48783"/>
    <cellStyle name="Output 2 6 8 6" xfId="48784"/>
    <cellStyle name="Output 2 6 8 6 2" xfId="48785"/>
    <cellStyle name="Output 2 6 8 6 2 2" xfId="48786"/>
    <cellStyle name="Output 2 6 8 6 3" xfId="48787"/>
    <cellStyle name="Output 2 6 8 6 4" xfId="48788"/>
    <cellStyle name="Output 2 6 8 7" xfId="48789"/>
    <cellStyle name="Output 2 6 8 7 2" xfId="48790"/>
    <cellStyle name="Output 2 6 8 7 2 2" xfId="48791"/>
    <cellStyle name="Output 2 6 8 7 3" xfId="48792"/>
    <cellStyle name="Output 2 6 8 7 4" xfId="48793"/>
    <cellStyle name="Output 2 6 8 8" xfId="48794"/>
    <cellStyle name="Output 2 6 8 8 2" xfId="48795"/>
    <cellStyle name="Output 2 6 8 8 2 2" xfId="48796"/>
    <cellStyle name="Output 2 6 8 8 3" xfId="48797"/>
    <cellStyle name="Output 2 6 8 8 4" xfId="48798"/>
    <cellStyle name="Output 2 6 8 9" xfId="48799"/>
    <cellStyle name="Output 2 6 8 9 2" xfId="48800"/>
    <cellStyle name="Output 2 6 8 9 2 2" xfId="48801"/>
    <cellStyle name="Output 2 6 8 9 3" xfId="48802"/>
    <cellStyle name="Output 2 6 8 9 4" xfId="48803"/>
    <cellStyle name="Output 2 6 9" xfId="48804"/>
    <cellStyle name="Output 2 6 9 2" xfId="48805"/>
    <cellStyle name="Output 2 6 9 2 2" xfId="48806"/>
    <cellStyle name="Output 2 6 9 3" xfId="48807"/>
    <cellStyle name="Output 2 6 9 4" xfId="48808"/>
    <cellStyle name="Output 2 7" xfId="48809"/>
    <cellStyle name="Output 2 7 10" xfId="48810"/>
    <cellStyle name="Output 2 7 10 2" xfId="48811"/>
    <cellStyle name="Output 2 7 10 2 2" xfId="48812"/>
    <cellStyle name="Output 2 7 10 3" xfId="48813"/>
    <cellStyle name="Output 2 7 10 4" xfId="48814"/>
    <cellStyle name="Output 2 7 11" xfId="48815"/>
    <cellStyle name="Output 2 7 11 2" xfId="48816"/>
    <cellStyle name="Output 2 7 11 2 2" xfId="48817"/>
    <cellStyle name="Output 2 7 11 3" xfId="48818"/>
    <cellStyle name="Output 2 7 11 4" xfId="48819"/>
    <cellStyle name="Output 2 7 12" xfId="48820"/>
    <cellStyle name="Output 2 7 12 2" xfId="48821"/>
    <cellStyle name="Output 2 7 12 2 2" xfId="48822"/>
    <cellStyle name="Output 2 7 12 3" xfId="48823"/>
    <cellStyle name="Output 2 7 12 4" xfId="48824"/>
    <cellStyle name="Output 2 7 13" xfId="48825"/>
    <cellStyle name="Output 2 7 13 2" xfId="48826"/>
    <cellStyle name="Output 2 7 13 2 2" xfId="48827"/>
    <cellStyle name="Output 2 7 13 3" xfId="48828"/>
    <cellStyle name="Output 2 7 13 4" xfId="48829"/>
    <cellStyle name="Output 2 7 14" xfId="48830"/>
    <cellStyle name="Output 2 7 14 2" xfId="48831"/>
    <cellStyle name="Output 2 7 14 2 2" xfId="48832"/>
    <cellStyle name="Output 2 7 14 3" xfId="48833"/>
    <cellStyle name="Output 2 7 14 4" xfId="48834"/>
    <cellStyle name="Output 2 7 15" xfId="48835"/>
    <cellStyle name="Output 2 7 15 2" xfId="48836"/>
    <cellStyle name="Output 2 7 15 2 2" xfId="48837"/>
    <cellStyle name="Output 2 7 15 3" xfId="48838"/>
    <cellStyle name="Output 2 7 15 4" xfId="48839"/>
    <cellStyle name="Output 2 7 16" xfId="48840"/>
    <cellStyle name="Output 2 7 16 2" xfId="48841"/>
    <cellStyle name="Output 2 7 16 2 2" xfId="48842"/>
    <cellStyle name="Output 2 7 16 3" xfId="48843"/>
    <cellStyle name="Output 2 7 16 4" xfId="48844"/>
    <cellStyle name="Output 2 7 17" xfId="48845"/>
    <cellStyle name="Output 2 7 17 2" xfId="48846"/>
    <cellStyle name="Output 2 7 17 2 2" xfId="48847"/>
    <cellStyle name="Output 2 7 17 3" xfId="48848"/>
    <cellStyle name="Output 2 7 17 4" xfId="48849"/>
    <cellStyle name="Output 2 7 18" xfId="48850"/>
    <cellStyle name="Output 2 7 19" xfId="48851"/>
    <cellStyle name="Output 2 7 2" xfId="48852"/>
    <cellStyle name="Output 2 7 2 10" xfId="48853"/>
    <cellStyle name="Output 2 7 2 10 2" xfId="48854"/>
    <cellStyle name="Output 2 7 2 10 2 2" xfId="48855"/>
    <cellStyle name="Output 2 7 2 10 3" xfId="48856"/>
    <cellStyle name="Output 2 7 2 10 4" xfId="48857"/>
    <cellStyle name="Output 2 7 2 11" xfId="48858"/>
    <cellStyle name="Output 2 7 2 11 2" xfId="48859"/>
    <cellStyle name="Output 2 7 2 11 2 2" xfId="48860"/>
    <cellStyle name="Output 2 7 2 11 3" xfId="48861"/>
    <cellStyle name="Output 2 7 2 11 4" xfId="48862"/>
    <cellStyle name="Output 2 7 2 12" xfId="48863"/>
    <cellStyle name="Output 2 7 2 12 2" xfId="48864"/>
    <cellStyle name="Output 2 7 2 12 2 2" xfId="48865"/>
    <cellStyle name="Output 2 7 2 12 3" xfId="48866"/>
    <cellStyle name="Output 2 7 2 12 4" xfId="48867"/>
    <cellStyle name="Output 2 7 2 13" xfId="48868"/>
    <cellStyle name="Output 2 7 2 13 2" xfId="48869"/>
    <cellStyle name="Output 2 7 2 13 2 2" xfId="48870"/>
    <cellStyle name="Output 2 7 2 13 3" xfId="48871"/>
    <cellStyle name="Output 2 7 2 13 4" xfId="48872"/>
    <cellStyle name="Output 2 7 2 14" xfId="48873"/>
    <cellStyle name="Output 2 7 2 14 2" xfId="48874"/>
    <cellStyle name="Output 2 7 2 14 2 2" xfId="48875"/>
    <cellStyle name="Output 2 7 2 14 3" xfId="48876"/>
    <cellStyle name="Output 2 7 2 14 4" xfId="48877"/>
    <cellStyle name="Output 2 7 2 15" xfId="48878"/>
    <cellStyle name="Output 2 7 2 15 2" xfId="48879"/>
    <cellStyle name="Output 2 7 2 15 2 2" xfId="48880"/>
    <cellStyle name="Output 2 7 2 15 3" xfId="48881"/>
    <cellStyle name="Output 2 7 2 15 4" xfId="48882"/>
    <cellStyle name="Output 2 7 2 16" xfId="48883"/>
    <cellStyle name="Output 2 7 2 17" xfId="48884"/>
    <cellStyle name="Output 2 7 2 2" xfId="48885"/>
    <cellStyle name="Output 2 7 2 2 10" xfId="48886"/>
    <cellStyle name="Output 2 7 2 2 10 2" xfId="48887"/>
    <cellStyle name="Output 2 7 2 2 10 2 2" xfId="48888"/>
    <cellStyle name="Output 2 7 2 2 10 3" xfId="48889"/>
    <cellStyle name="Output 2 7 2 2 10 4" xfId="48890"/>
    <cellStyle name="Output 2 7 2 2 11" xfId="48891"/>
    <cellStyle name="Output 2 7 2 2 11 2" xfId="48892"/>
    <cellStyle name="Output 2 7 2 2 11 2 2" xfId="48893"/>
    <cellStyle name="Output 2 7 2 2 11 3" xfId="48894"/>
    <cellStyle name="Output 2 7 2 2 11 4" xfId="48895"/>
    <cellStyle name="Output 2 7 2 2 12" xfId="48896"/>
    <cellStyle name="Output 2 7 2 2 12 2" xfId="48897"/>
    <cellStyle name="Output 2 7 2 2 12 2 2" xfId="48898"/>
    <cellStyle name="Output 2 7 2 2 12 3" xfId="48899"/>
    <cellStyle name="Output 2 7 2 2 12 4" xfId="48900"/>
    <cellStyle name="Output 2 7 2 2 13" xfId="48901"/>
    <cellStyle name="Output 2 7 2 2 13 2" xfId="48902"/>
    <cellStyle name="Output 2 7 2 2 13 2 2" xfId="48903"/>
    <cellStyle name="Output 2 7 2 2 13 3" xfId="48904"/>
    <cellStyle name="Output 2 7 2 2 13 4" xfId="48905"/>
    <cellStyle name="Output 2 7 2 2 14" xfId="48906"/>
    <cellStyle name="Output 2 7 2 2 14 2" xfId="48907"/>
    <cellStyle name="Output 2 7 2 2 15" xfId="48908"/>
    <cellStyle name="Output 2 7 2 2 15 2" xfId="48909"/>
    <cellStyle name="Output 2 7 2 2 16" xfId="48910"/>
    <cellStyle name="Output 2 7 2 2 17" xfId="48911"/>
    <cellStyle name="Output 2 7 2 2 2" xfId="48912"/>
    <cellStyle name="Output 2 7 2 2 2 10" xfId="48913"/>
    <cellStyle name="Output 2 7 2 2 2 10 2" xfId="48914"/>
    <cellStyle name="Output 2 7 2 2 2 10 2 2" xfId="48915"/>
    <cellStyle name="Output 2 7 2 2 2 10 3" xfId="48916"/>
    <cellStyle name="Output 2 7 2 2 2 10 4" xfId="48917"/>
    <cellStyle name="Output 2 7 2 2 2 11" xfId="48918"/>
    <cellStyle name="Output 2 7 2 2 2 12" xfId="48919"/>
    <cellStyle name="Output 2 7 2 2 2 2" xfId="48920"/>
    <cellStyle name="Output 2 7 2 2 2 2 2" xfId="48921"/>
    <cellStyle name="Output 2 7 2 2 2 2 2 2" xfId="48922"/>
    <cellStyle name="Output 2 7 2 2 2 2 3" xfId="48923"/>
    <cellStyle name="Output 2 7 2 2 2 2 3 2" xfId="48924"/>
    <cellStyle name="Output 2 7 2 2 2 2 4" xfId="48925"/>
    <cellStyle name="Output 2 7 2 2 2 2 5" xfId="48926"/>
    <cellStyle name="Output 2 7 2 2 2 3" xfId="48927"/>
    <cellStyle name="Output 2 7 2 2 2 3 2" xfId="48928"/>
    <cellStyle name="Output 2 7 2 2 2 3 2 2" xfId="48929"/>
    <cellStyle name="Output 2 7 2 2 2 3 3" xfId="48930"/>
    <cellStyle name="Output 2 7 2 2 2 3 4" xfId="48931"/>
    <cellStyle name="Output 2 7 2 2 2 4" xfId="48932"/>
    <cellStyle name="Output 2 7 2 2 2 4 2" xfId="48933"/>
    <cellStyle name="Output 2 7 2 2 2 4 2 2" xfId="48934"/>
    <cellStyle name="Output 2 7 2 2 2 4 3" xfId="48935"/>
    <cellStyle name="Output 2 7 2 2 2 4 4" xfId="48936"/>
    <cellStyle name="Output 2 7 2 2 2 5" xfId="48937"/>
    <cellStyle name="Output 2 7 2 2 2 5 2" xfId="48938"/>
    <cellStyle name="Output 2 7 2 2 2 5 2 2" xfId="48939"/>
    <cellStyle name="Output 2 7 2 2 2 5 3" xfId="48940"/>
    <cellStyle name="Output 2 7 2 2 2 5 4" xfId="48941"/>
    <cellStyle name="Output 2 7 2 2 2 6" xfId="48942"/>
    <cellStyle name="Output 2 7 2 2 2 6 2" xfId="48943"/>
    <cellStyle name="Output 2 7 2 2 2 6 2 2" xfId="48944"/>
    <cellStyle name="Output 2 7 2 2 2 6 3" xfId="48945"/>
    <cellStyle name="Output 2 7 2 2 2 6 4" xfId="48946"/>
    <cellStyle name="Output 2 7 2 2 2 7" xfId="48947"/>
    <cellStyle name="Output 2 7 2 2 2 7 2" xfId="48948"/>
    <cellStyle name="Output 2 7 2 2 2 7 2 2" xfId="48949"/>
    <cellStyle name="Output 2 7 2 2 2 7 3" xfId="48950"/>
    <cellStyle name="Output 2 7 2 2 2 7 4" xfId="48951"/>
    <cellStyle name="Output 2 7 2 2 2 8" xfId="48952"/>
    <cellStyle name="Output 2 7 2 2 2 8 2" xfId="48953"/>
    <cellStyle name="Output 2 7 2 2 2 8 2 2" xfId="48954"/>
    <cellStyle name="Output 2 7 2 2 2 8 3" xfId="48955"/>
    <cellStyle name="Output 2 7 2 2 2 8 4" xfId="48956"/>
    <cellStyle name="Output 2 7 2 2 2 9" xfId="48957"/>
    <cellStyle name="Output 2 7 2 2 2 9 2" xfId="48958"/>
    <cellStyle name="Output 2 7 2 2 2 9 2 2" xfId="48959"/>
    <cellStyle name="Output 2 7 2 2 2 9 3" xfId="48960"/>
    <cellStyle name="Output 2 7 2 2 2 9 4" xfId="48961"/>
    <cellStyle name="Output 2 7 2 2 3" xfId="48962"/>
    <cellStyle name="Output 2 7 2 2 3 10" xfId="48963"/>
    <cellStyle name="Output 2 7 2 2 3 10 2" xfId="48964"/>
    <cellStyle name="Output 2 7 2 2 3 10 2 2" xfId="48965"/>
    <cellStyle name="Output 2 7 2 2 3 10 3" xfId="48966"/>
    <cellStyle name="Output 2 7 2 2 3 10 4" xfId="48967"/>
    <cellStyle name="Output 2 7 2 2 3 11" xfId="48968"/>
    <cellStyle name="Output 2 7 2 2 3 11 2" xfId="48969"/>
    <cellStyle name="Output 2 7 2 2 3 12" xfId="48970"/>
    <cellStyle name="Output 2 7 2 2 3 12 2" xfId="48971"/>
    <cellStyle name="Output 2 7 2 2 3 13" xfId="48972"/>
    <cellStyle name="Output 2 7 2 2 3 14" xfId="48973"/>
    <cellStyle name="Output 2 7 2 2 3 2" xfId="48974"/>
    <cellStyle name="Output 2 7 2 2 3 2 2" xfId="48975"/>
    <cellStyle name="Output 2 7 2 2 3 2 2 2" xfId="48976"/>
    <cellStyle name="Output 2 7 2 2 3 2 3" xfId="48977"/>
    <cellStyle name="Output 2 7 2 2 3 2 3 2" xfId="48978"/>
    <cellStyle name="Output 2 7 2 2 3 2 4" xfId="48979"/>
    <cellStyle name="Output 2 7 2 2 3 2 5" xfId="48980"/>
    <cellStyle name="Output 2 7 2 2 3 3" xfId="48981"/>
    <cellStyle name="Output 2 7 2 2 3 3 2" xfId="48982"/>
    <cellStyle name="Output 2 7 2 2 3 3 2 2" xfId="48983"/>
    <cellStyle name="Output 2 7 2 2 3 3 3" xfId="48984"/>
    <cellStyle name="Output 2 7 2 2 3 3 4" xfId="48985"/>
    <cellStyle name="Output 2 7 2 2 3 4" xfId="48986"/>
    <cellStyle name="Output 2 7 2 2 3 4 2" xfId="48987"/>
    <cellStyle name="Output 2 7 2 2 3 4 2 2" xfId="48988"/>
    <cellStyle name="Output 2 7 2 2 3 4 3" xfId="48989"/>
    <cellStyle name="Output 2 7 2 2 3 4 4" xfId="48990"/>
    <cellStyle name="Output 2 7 2 2 3 5" xfId="48991"/>
    <cellStyle name="Output 2 7 2 2 3 5 2" xfId="48992"/>
    <cellStyle name="Output 2 7 2 2 3 5 2 2" xfId="48993"/>
    <cellStyle name="Output 2 7 2 2 3 5 3" xfId="48994"/>
    <cellStyle name="Output 2 7 2 2 3 5 4" xfId="48995"/>
    <cellStyle name="Output 2 7 2 2 3 6" xfId="48996"/>
    <cellStyle name="Output 2 7 2 2 3 6 2" xfId="48997"/>
    <cellStyle name="Output 2 7 2 2 3 6 2 2" xfId="48998"/>
    <cellStyle name="Output 2 7 2 2 3 6 3" xfId="48999"/>
    <cellStyle name="Output 2 7 2 2 3 6 4" xfId="49000"/>
    <cellStyle name="Output 2 7 2 2 3 7" xfId="49001"/>
    <cellStyle name="Output 2 7 2 2 3 7 2" xfId="49002"/>
    <cellStyle name="Output 2 7 2 2 3 7 2 2" xfId="49003"/>
    <cellStyle name="Output 2 7 2 2 3 7 3" xfId="49004"/>
    <cellStyle name="Output 2 7 2 2 3 7 4" xfId="49005"/>
    <cellStyle name="Output 2 7 2 2 3 8" xfId="49006"/>
    <cellStyle name="Output 2 7 2 2 3 8 2" xfId="49007"/>
    <cellStyle name="Output 2 7 2 2 3 8 2 2" xfId="49008"/>
    <cellStyle name="Output 2 7 2 2 3 8 3" xfId="49009"/>
    <cellStyle name="Output 2 7 2 2 3 8 4" xfId="49010"/>
    <cellStyle name="Output 2 7 2 2 3 9" xfId="49011"/>
    <cellStyle name="Output 2 7 2 2 3 9 2" xfId="49012"/>
    <cellStyle name="Output 2 7 2 2 3 9 2 2" xfId="49013"/>
    <cellStyle name="Output 2 7 2 2 3 9 3" xfId="49014"/>
    <cellStyle name="Output 2 7 2 2 3 9 4" xfId="49015"/>
    <cellStyle name="Output 2 7 2 2 4" xfId="49016"/>
    <cellStyle name="Output 2 7 2 2 4 10" xfId="49017"/>
    <cellStyle name="Output 2 7 2 2 4 10 2" xfId="49018"/>
    <cellStyle name="Output 2 7 2 2 4 11" xfId="49019"/>
    <cellStyle name="Output 2 7 2 2 4 11 2" xfId="49020"/>
    <cellStyle name="Output 2 7 2 2 4 12" xfId="49021"/>
    <cellStyle name="Output 2 7 2 2 4 13" xfId="49022"/>
    <cellStyle name="Output 2 7 2 2 4 2" xfId="49023"/>
    <cellStyle name="Output 2 7 2 2 4 2 2" xfId="49024"/>
    <cellStyle name="Output 2 7 2 2 4 2 2 2" xfId="49025"/>
    <cellStyle name="Output 2 7 2 2 4 2 3" xfId="49026"/>
    <cellStyle name="Output 2 7 2 2 4 2 4" xfId="49027"/>
    <cellStyle name="Output 2 7 2 2 4 3" xfId="49028"/>
    <cellStyle name="Output 2 7 2 2 4 3 2" xfId="49029"/>
    <cellStyle name="Output 2 7 2 2 4 3 2 2" xfId="49030"/>
    <cellStyle name="Output 2 7 2 2 4 3 3" xfId="49031"/>
    <cellStyle name="Output 2 7 2 2 4 3 4" xfId="49032"/>
    <cellStyle name="Output 2 7 2 2 4 4" xfId="49033"/>
    <cellStyle name="Output 2 7 2 2 4 4 2" xfId="49034"/>
    <cellStyle name="Output 2 7 2 2 4 4 2 2" xfId="49035"/>
    <cellStyle name="Output 2 7 2 2 4 4 3" xfId="49036"/>
    <cellStyle name="Output 2 7 2 2 4 4 4" xfId="49037"/>
    <cellStyle name="Output 2 7 2 2 4 5" xfId="49038"/>
    <cellStyle name="Output 2 7 2 2 4 5 2" xfId="49039"/>
    <cellStyle name="Output 2 7 2 2 4 5 2 2" xfId="49040"/>
    <cellStyle name="Output 2 7 2 2 4 5 3" xfId="49041"/>
    <cellStyle name="Output 2 7 2 2 4 5 4" xfId="49042"/>
    <cellStyle name="Output 2 7 2 2 4 6" xfId="49043"/>
    <cellStyle name="Output 2 7 2 2 4 6 2" xfId="49044"/>
    <cellStyle name="Output 2 7 2 2 4 6 2 2" xfId="49045"/>
    <cellStyle name="Output 2 7 2 2 4 6 3" xfId="49046"/>
    <cellStyle name="Output 2 7 2 2 4 6 4" xfId="49047"/>
    <cellStyle name="Output 2 7 2 2 4 7" xfId="49048"/>
    <cellStyle name="Output 2 7 2 2 4 7 2" xfId="49049"/>
    <cellStyle name="Output 2 7 2 2 4 7 2 2" xfId="49050"/>
    <cellStyle name="Output 2 7 2 2 4 7 3" xfId="49051"/>
    <cellStyle name="Output 2 7 2 2 4 7 4" xfId="49052"/>
    <cellStyle name="Output 2 7 2 2 4 8" xfId="49053"/>
    <cellStyle name="Output 2 7 2 2 4 8 2" xfId="49054"/>
    <cellStyle name="Output 2 7 2 2 4 8 2 2" xfId="49055"/>
    <cellStyle name="Output 2 7 2 2 4 8 3" xfId="49056"/>
    <cellStyle name="Output 2 7 2 2 4 8 4" xfId="49057"/>
    <cellStyle name="Output 2 7 2 2 4 9" xfId="49058"/>
    <cellStyle name="Output 2 7 2 2 4 9 2" xfId="49059"/>
    <cellStyle name="Output 2 7 2 2 4 9 2 2" xfId="49060"/>
    <cellStyle name="Output 2 7 2 2 4 9 3" xfId="49061"/>
    <cellStyle name="Output 2 7 2 2 4 9 4" xfId="49062"/>
    <cellStyle name="Output 2 7 2 2 5" xfId="49063"/>
    <cellStyle name="Output 2 7 2 2 5 2" xfId="49064"/>
    <cellStyle name="Output 2 7 2 2 5 2 2" xfId="49065"/>
    <cellStyle name="Output 2 7 2 2 5 3" xfId="49066"/>
    <cellStyle name="Output 2 7 2 2 5 4" xfId="49067"/>
    <cellStyle name="Output 2 7 2 2 6" xfId="49068"/>
    <cellStyle name="Output 2 7 2 2 6 2" xfId="49069"/>
    <cellStyle name="Output 2 7 2 2 6 2 2" xfId="49070"/>
    <cellStyle name="Output 2 7 2 2 6 3" xfId="49071"/>
    <cellStyle name="Output 2 7 2 2 6 4" xfId="49072"/>
    <cellStyle name="Output 2 7 2 2 7" xfId="49073"/>
    <cellStyle name="Output 2 7 2 2 7 2" xfId="49074"/>
    <cellStyle name="Output 2 7 2 2 7 2 2" xfId="49075"/>
    <cellStyle name="Output 2 7 2 2 7 3" xfId="49076"/>
    <cellStyle name="Output 2 7 2 2 7 4" xfId="49077"/>
    <cellStyle name="Output 2 7 2 2 8" xfId="49078"/>
    <cellStyle name="Output 2 7 2 2 8 2" xfId="49079"/>
    <cellStyle name="Output 2 7 2 2 8 2 2" xfId="49080"/>
    <cellStyle name="Output 2 7 2 2 8 3" xfId="49081"/>
    <cellStyle name="Output 2 7 2 2 8 4" xfId="49082"/>
    <cellStyle name="Output 2 7 2 2 9" xfId="49083"/>
    <cellStyle name="Output 2 7 2 2 9 2" xfId="49084"/>
    <cellStyle name="Output 2 7 2 2 9 2 2" xfId="49085"/>
    <cellStyle name="Output 2 7 2 2 9 3" xfId="49086"/>
    <cellStyle name="Output 2 7 2 2 9 4" xfId="49087"/>
    <cellStyle name="Output 2 7 2 3" xfId="49088"/>
    <cellStyle name="Output 2 7 2 3 10" xfId="49089"/>
    <cellStyle name="Output 2 7 2 3 10 2" xfId="49090"/>
    <cellStyle name="Output 2 7 2 3 10 2 2" xfId="49091"/>
    <cellStyle name="Output 2 7 2 3 10 3" xfId="49092"/>
    <cellStyle name="Output 2 7 2 3 10 4" xfId="49093"/>
    <cellStyle name="Output 2 7 2 3 11" xfId="49094"/>
    <cellStyle name="Output 2 7 2 3 11 2" xfId="49095"/>
    <cellStyle name="Output 2 7 2 3 11 2 2" xfId="49096"/>
    <cellStyle name="Output 2 7 2 3 11 3" xfId="49097"/>
    <cellStyle name="Output 2 7 2 3 11 4" xfId="49098"/>
    <cellStyle name="Output 2 7 2 3 12" xfId="49099"/>
    <cellStyle name="Output 2 7 2 3 12 2" xfId="49100"/>
    <cellStyle name="Output 2 7 2 3 12 2 2" xfId="49101"/>
    <cellStyle name="Output 2 7 2 3 12 3" xfId="49102"/>
    <cellStyle name="Output 2 7 2 3 12 4" xfId="49103"/>
    <cellStyle name="Output 2 7 2 3 13" xfId="49104"/>
    <cellStyle name="Output 2 7 2 3 13 2" xfId="49105"/>
    <cellStyle name="Output 2 7 2 3 13 2 2" xfId="49106"/>
    <cellStyle name="Output 2 7 2 3 13 3" xfId="49107"/>
    <cellStyle name="Output 2 7 2 3 13 4" xfId="49108"/>
    <cellStyle name="Output 2 7 2 3 14" xfId="49109"/>
    <cellStyle name="Output 2 7 2 3 14 2" xfId="49110"/>
    <cellStyle name="Output 2 7 2 3 15" xfId="49111"/>
    <cellStyle name="Output 2 7 2 3 15 2" xfId="49112"/>
    <cellStyle name="Output 2 7 2 3 16" xfId="49113"/>
    <cellStyle name="Output 2 7 2 3 17" xfId="49114"/>
    <cellStyle name="Output 2 7 2 3 2" xfId="49115"/>
    <cellStyle name="Output 2 7 2 3 2 10" xfId="49116"/>
    <cellStyle name="Output 2 7 2 3 2 10 2" xfId="49117"/>
    <cellStyle name="Output 2 7 2 3 2 10 2 2" xfId="49118"/>
    <cellStyle name="Output 2 7 2 3 2 10 3" xfId="49119"/>
    <cellStyle name="Output 2 7 2 3 2 10 4" xfId="49120"/>
    <cellStyle name="Output 2 7 2 3 2 11" xfId="49121"/>
    <cellStyle name="Output 2 7 2 3 2 12" xfId="49122"/>
    <cellStyle name="Output 2 7 2 3 2 2" xfId="49123"/>
    <cellStyle name="Output 2 7 2 3 2 2 2" xfId="49124"/>
    <cellStyle name="Output 2 7 2 3 2 2 2 2" xfId="49125"/>
    <cellStyle name="Output 2 7 2 3 2 2 3" xfId="49126"/>
    <cellStyle name="Output 2 7 2 3 2 2 3 2" xfId="49127"/>
    <cellStyle name="Output 2 7 2 3 2 2 4" xfId="49128"/>
    <cellStyle name="Output 2 7 2 3 2 2 5" xfId="49129"/>
    <cellStyle name="Output 2 7 2 3 2 3" xfId="49130"/>
    <cellStyle name="Output 2 7 2 3 2 3 2" xfId="49131"/>
    <cellStyle name="Output 2 7 2 3 2 3 2 2" xfId="49132"/>
    <cellStyle name="Output 2 7 2 3 2 3 3" xfId="49133"/>
    <cellStyle name="Output 2 7 2 3 2 3 4" xfId="49134"/>
    <cellStyle name="Output 2 7 2 3 2 4" xfId="49135"/>
    <cellStyle name="Output 2 7 2 3 2 4 2" xfId="49136"/>
    <cellStyle name="Output 2 7 2 3 2 4 2 2" xfId="49137"/>
    <cellStyle name="Output 2 7 2 3 2 4 3" xfId="49138"/>
    <cellStyle name="Output 2 7 2 3 2 4 4" xfId="49139"/>
    <cellStyle name="Output 2 7 2 3 2 5" xfId="49140"/>
    <cellStyle name="Output 2 7 2 3 2 5 2" xfId="49141"/>
    <cellStyle name="Output 2 7 2 3 2 5 2 2" xfId="49142"/>
    <cellStyle name="Output 2 7 2 3 2 5 3" xfId="49143"/>
    <cellStyle name="Output 2 7 2 3 2 5 4" xfId="49144"/>
    <cellStyle name="Output 2 7 2 3 2 6" xfId="49145"/>
    <cellStyle name="Output 2 7 2 3 2 6 2" xfId="49146"/>
    <cellStyle name="Output 2 7 2 3 2 6 2 2" xfId="49147"/>
    <cellStyle name="Output 2 7 2 3 2 6 3" xfId="49148"/>
    <cellStyle name="Output 2 7 2 3 2 6 4" xfId="49149"/>
    <cellStyle name="Output 2 7 2 3 2 7" xfId="49150"/>
    <cellStyle name="Output 2 7 2 3 2 7 2" xfId="49151"/>
    <cellStyle name="Output 2 7 2 3 2 7 2 2" xfId="49152"/>
    <cellStyle name="Output 2 7 2 3 2 7 3" xfId="49153"/>
    <cellStyle name="Output 2 7 2 3 2 7 4" xfId="49154"/>
    <cellStyle name="Output 2 7 2 3 2 8" xfId="49155"/>
    <cellStyle name="Output 2 7 2 3 2 8 2" xfId="49156"/>
    <cellStyle name="Output 2 7 2 3 2 8 2 2" xfId="49157"/>
    <cellStyle name="Output 2 7 2 3 2 8 3" xfId="49158"/>
    <cellStyle name="Output 2 7 2 3 2 8 4" xfId="49159"/>
    <cellStyle name="Output 2 7 2 3 2 9" xfId="49160"/>
    <cellStyle name="Output 2 7 2 3 2 9 2" xfId="49161"/>
    <cellStyle name="Output 2 7 2 3 2 9 2 2" xfId="49162"/>
    <cellStyle name="Output 2 7 2 3 2 9 3" xfId="49163"/>
    <cellStyle name="Output 2 7 2 3 2 9 4" xfId="49164"/>
    <cellStyle name="Output 2 7 2 3 3" xfId="49165"/>
    <cellStyle name="Output 2 7 2 3 3 10" xfId="49166"/>
    <cellStyle name="Output 2 7 2 3 3 10 2" xfId="49167"/>
    <cellStyle name="Output 2 7 2 3 3 10 2 2" xfId="49168"/>
    <cellStyle name="Output 2 7 2 3 3 10 3" xfId="49169"/>
    <cellStyle name="Output 2 7 2 3 3 10 4" xfId="49170"/>
    <cellStyle name="Output 2 7 2 3 3 11" xfId="49171"/>
    <cellStyle name="Output 2 7 2 3 3 11 2" xfId="49172"/>
    <cellStyle name="Output 2 7 2 3 3 12" xfId="49173"/>
    <cellStyle name="Output 2 7 2 3 3 12 2" xfId="49174"/>
    <cellStyle name="Output 2 7 2 3 3 13" xfId="49175"/>
    <cellStyle name="Output 2 7 2 3 3 14" xfId="49176"/>
    <cellStyle name="Output 2 7 2 3 3 2" xfId="49177"/>
    <cellStyle name="Output 2 7 2 3 3 2 2" xfId="49178"/>
    <cellStyle name="Output 2 7 2 3 3 2 2 2" xfId="49179"/>
    <cellStyle name="Output 2 7 2 3 3 2 3" xfId="49180"/>
    <cellStyle name="Output 2 7 2 3 3 2 3 2" xfId="49181"/>
    <cellStyle name="Output 2 7 2 3 3 2 4" xfId="49182"/>
    <cellStyle name="Output 2 7 2 3 3 2 5" xfId="49183"/>
    <cellStyle name="Output 2 7 2 3 3 3" xfId="49184"/>
    <cellStyle name="Output 2 7 2 3 3 3 2" xfId="49185"/>
    <cellStyle name="Output 2 7 2 3 3 3 2 2" xfId="49186"/>
    <cellStyle name="Output 2 7 2 3 3 3 3" xfId="49187"/>
    <cellStyle name="Output 2 7 2 3 3 3 4" xfId="49188"/>
    <cellStyle name="Output 2 7 2 3 3 4" xfId="49189"/>
    <cellStyle name="Output 2 7 2 3 3 4 2" xfId="49190"/>
    <cellStyle name="Output 2 7 2 3 3 4 2 2" xfId="49191"/>
    <cellStyle name="Output 2 7 2 3 3 4 3" xfId="49192"/>
    <cellStyle name="Output 2 7 2 3 3 4 4" xfId="49193"/>
    <cellStyle name="Output 2 7 2 3 3 5" xfId="49194"/>
    <cellStyle name="Output 2 7 2 3 3 5 2" xfId="49195"/>
    <cellStyle name="Output 2 7 2 3 3 5 2 2" xfId="49196"/>
    <cellStyle name="Output 2 7 2 3 3 5 3" xfId="49197"/>
    <cellStyle name="Output 2 7 2 3 3 5 4" xfId="49198"/>
    <cellStyle name="Output 2 7 2 3 3 6" xfId="49199"/>
    <cellStyle name="Output 2 7 2 3 3 6 2" xfId="49200"/>
    <cellStyle name="Output 2 7 2 3 3 6 2 2" xfId="49201"/>
    <cellStyle name="Output 2 7 2 3 3 6 3" xfId="49202"/>
    <cellStyle name="Output 2 7 2 3 3 6 4" xfId="49203"/>
    <cellStyle name="Output 2 7 2 3 3 7" xfId="49204"/>
    <cellStyle name="Output 2 7 2 3 3 7 2" xfId="49205"/>
    <cellStyle name="Output 2 7 2 3 3 7 2 2" xfId="49206"/>
    <cellStyle name="Output 2 7 2 3 3 7 3" xfId="49207"/>
    <cellStyle name="Output 2 7 2 3 3 7 4" xfId="49208"/>
    <cellStyle name="Output 2 7 2 3 3 8" xfId="49209"/>
    <cellStyle name="Output 2 7 2 3 3 8 2" xfId="49210"/>
    <cellStyle name="Output 2 7 2 3 3 8 2 2" xfId="49211"/>
    <cellStyle name="Output 2 7 2 3 3 8 3" xfId="49212"/>
    <cellStyle name="Output 2 7 2 3 3 8 4" xfId="49213"/>
    <cellStyle name="Output 2 7 2 3 3 9" xfId="49214"/>
    <cellStyle name="Output 2 7 2 3 3 9 2" xfId="49215"/>
    <cellStyle name="Output 2 7 2 3 3 9 2 2" xfId="49216"/>
    <cellStyle name="Output 2 7 2 3 3 9 3" xfId="49217"/>
    <cellStyle name="Output 2 7 2 3 3 9 4" xfId="49218"/>
    <cellStyle name="Output 2 7 2 3 4" xfId="49219"/>
    <cellStyle name="Output 2 7 2 3 4 10" xfId="49220"/>
    <cellStyle name="Output 2 7 2 3 4 10 2" xfId="49221"/>
    <cellStyle name="Output 2 7 2 3 4 11" xfId="49222"/>
    <cellStyle name="Output 2 7 2 3 4 11 2" xfId="49223"/>
    <cellStyle name="Output 2 7 2 3 4 12" xfId="49224"/>
    <cellStyle name="Output 2 7 2 3 4 13" xfId="49225"/>
    <cellStyle name="Output 2 7 2 3 4 2" xfId="49226"/>
    <cellStyle name="Output 2 7 2 3 4 2 2" xfId="49227"/>
    <cellStyle name="Output 2 7 2 3 4 2 2 2" xfId="49228"/>
    <cellStyle name="Output 2 7 2 3 4 2 3" xfId="49229"/>
    <cellStyle name="Output 2 7 2 3 4 2 4" xfId="49230"/>
    <cellStyle name="Output 2 7 2 3 4 3" xfId="49231"/>
    <cellStyle name="Output 2 7 2 3 4 3 2" xfId="49232"/>
    <cellStyle name="Output 2 7 2 3 4 3 2 2" xfId="49233"/>
    <cellStyle name="Output 2 7 2 3 4 3 3" xfId="49234"/>
    <cellStyle name="Output 2 7 2 3 4 3 4" xfId="49235"/>
    <cellStyle name="Output 2 7 2 3 4 4" xfId="49236"/>
    <cellStyle name="Output 2 7 2 3 4 4 2" xfId="49237"/>
    <cellStyle name="Output 2 7 2 3 4 4 2 2" xfId="49238"/>
    <cellStyle name="Output 2 7 2 3 4 4 3" xfId="49239"/>
    <cellStyle name="Output 2 7 2 3 4 4 4" xfId="49240"/>
    <cellStyle name="Output 2 7 2 3 4 5" xfId="49241"/>
    <cellStyle name="Output 2 7 2 3 4 5 2" xfId="49242"/>
    <cellStyle name="Output 2 7 2 3 4 5 2 2" xfId="49243"/>
    <cellStyle name="Output 2 7 2 3 4 5 3" xfId="49244"/>
    <cellStyle name="Output 2 7 2 3 4 5 4" xfId="49245"/>
    <cellStyle name="Output 2 7 2 3 4 6" xfId="49246"/>
    <cellStyle name="Output 2 7 2 3 4 6 2" xfId="49247"/>
    <cellStyle name="Output 2 7 2 3 4 6 2 2" xfId="49248"/>
    <cellStyle name="Output 2 7 2 3 4 6 3" xfId="49249"/>
    <cellStyle name="Output 2 7 2 3 4 6 4" xfId="49250"/>
    <cellStyle name="Output 2 7 2 3 4 7" xfId="49251"/>
    <cellStyle name="Output 2 7 2 3 4 7 2" xfId="49252"/>
    <cellStyle name="Output 2 7 2 3 4 7 2 2" xfId="49253"/>
    <cellStyle name="Output 2 7 2 3 4 7 3" xfId="49254"/>
    <cellStyle name="Output 2 7 2 3 4 7 4" xfId="49255"/>
    <cellStyle name="Output 2 7 2 3 4 8" xfId="49256"/>
    <cellStyle name="Output 2 7 2 3 4 8 2" xfId="49257"/>
    <cellStyle name="Output 2 7 2 3 4 8 2 2" xfId="49258"/>
    <cellStyle name="Output 2 7 2 3 4 8 3" xfId="49259"/>
    <cellStyle name="Output 2 7 2 3 4 8 4" xfId="49260"/>
    <cellStyle name="Output 2 7 2 3 4 9" xfId="49261"/>
    <cellStyle name="Output 2 7 2 3 4 9 2" xfId="49262"/>
    <cellStyle name="Output 2 7 2 3 4 9 2 2" xfId="49263"/>
    <cellStyle name="Output 2 7 2 3 4 9 3" xfId="49264"/>
    <cellStyle name="Output 2 7 2 3 4 9 4" xfId="49265"/>
    <cellStyle name="Output 2 7 2 3 5" xfId="49266"/>
    <cellStyle name="Output 2 7 2 3 5 2" xfId="49267"/>
    <cellStyle name="Output 2 7 2 3 5 2 2" xfId="49268"/>
    <cellStyle name="Output 2 7 2 3 5 3" xfId="49269"/>
    <cellStyle name="Output 2 7 2 3 5 4" xfId="49270"/>
    <cellStyle name="Output 2 7 2 3 6" xfId="49271"/>
    <cellStyle name="Output 2 7 2 3 6 2" xfId="49272"/>
    <cellStyle name="Output 2 7 2 3 6 2 2" xfId="49273"/>
    <cellStyle name="Output 2 7 2 3 6 3" xfId="49274"/>
    <cellStyle name="Output 2 7 2 3 6 4" xfId="49275"/>
    <cellStyle name="Output 2 7 2 3 7" xfId="49276"/>
    <cellStyle name="Output 2 7 2 3 7 2" xfId="49277"/>
    <cellStyle name="Output 2 7 2 3 7 2 2" xfId="49278"/>
    <cellStyle name="Output 2 7 2 3 7 3" xfId="49279"/>
    <cellStyle name="Output 2 7 2 3 7 4" xfId="49280"/>
    <cellStyle name="Output 2 7 2 3 8" xfId="49281"/>
    <cellStyle name="Output 2 7 2 3 8 2" xfId="49282"/>
    <cellStyle name="Output 2 7 2 3 8 2 2" xfId="49283"/>
    <cellStyle name="Output 2 7 2 3 8 3" xfId="49284"/>
    <cellStyle name="Output 2 7 2 3 8 4" xfId="49285"/>
    <cellStyle name="Output 2 7 2 3 9" xfId="49286"/>
    <cellStyle name="Output 2 7 2 3 9 2" xfId="49287"/>
    <cellStyle name="Output 2 7 2 3 9 2 2" xfId="49288"/>
    <cellStyle name="Output 2 7 2 3 9 3" xfId="49289"/>
    <cellStyle name="Output 2 7 2 3 9 4" xfId="49290"/>
    <cellStyle name="Output 2 7 2 4" xfId="49291"/>
    <cellStyle name="Output 2 7 2 4 10" xfId="49292"/>
    <cellStyle name="Output 2 7 2 4 10 2" xfId="49293"/>
    <cellStyle name="Output 2 7 2 4 10 2 2" xfId="49294"/>
    <cellStyle name="Output 2 7 2 4 10 3" xfId="49295"/>
    <cellStyle name="Output 2 7 2 4 10 4" xfId="49296"/>
    <cellStyle name="Output 2 7 2 4 11" xfId="49297"/>
    <cellStyle name="Output 2 7 2 4 12" xfId="49298"/>
    <cellStyle name="Output 2 7 2 4 2" xfId="49299"/>
    <cellStyle name="Output 2 7 2 4 2 2" xfId="49300"/>
    <cellStyle name="Output 2 7 2 4 2 2 2" xfId="49301"/>
    <cellStyle name="Output 2 7 2 4 2 3" xfId="49302"/>
    <cellStyle name="Output 2 7 2 4 2 3 2" xfId="49303"/>
    <cellStyle name="Output 2 7 2 4 2 4" xfId="49304"/>
    <cellStyle name="Output 2 7 2 4 2 5" xfId="49305"/>
    <cellStyle name="Output 2 7 2 4 3" xfId="49306"/>
    <cellStyle name="Output 2 7 2 4 3 2" xfId="49307"/>
    <cellStyle name="Output 2 7 2 4 3 2 2" xfId="49308"/>
    <cellStyle name="Output 2 7 2 4 3 3" xfId="49309"/>
    <cellStyle name="Output 2 7 2 4 3 4" xfId="49310"/>
    <cellStyle name="Output 2 7 2 4 4" xfId="49311"/>
    <cellStyle name="Output 2 7 2 4 4 2" xfId="49312"/>
    <cellStyle name="Output 2 7 2 4 4 2 2" xfId="49313"/>
    <cellStyle name="Output 2 7 2 4 4 3" xfId="49314"/>
    <cellStyle name="Output 2 7 2 4 4 4" xfId="49315"/>
    <cellStyle name="Output 2 7 2 4 5" xfId="49316"/>
    <cellStyle name="Output 2 7 2 4 5 2" xfId="49317"/>
    <cellStyle name="Output 2 7 2 4 5 2 2" xfId="49318"/>
    <cellStyle name="Output 2 7 2 4 5 3" xfId="49319"/>
    <cellStyle name="Output 2 7 2 4 5 4" xfId="49320"/>
    <cellStyle name="Output 2 7 2 4 6" xfId="49321"/>
    <cellStyle name="Output 2 7 2 4 6 2" xfId="49322"/>
    <cellStyle name="Output 2 7 2 4 6 2 2" xfId="49323"/>
    <cellStyle name="Output 2 7 2 4 6 3" xfId="49324"/>
    <cellStyle name="Output 2 7 2 4 6 4" xfId="49325"/>
    <cellStyle name="Output 2 7 2 4 7" xfId="49326"/>
    <cellStyle name="Output 2 7 2 4 7 2" xfId="49327"/>
    <cellStyle name="Output 2 7 2 4 7 2 2" xfId="49328"/>
    <cellStyle name="Output 2 7 2 4 7 3" xfId="49329"/>
    <cellStyle name="Output 2 7 2 4 7 4" xfId="49330"/>
    <cellStyle name="Output 2 7 2 4 8" xfId="49331"/>
    <cellStyle name="Output 2 7 2 4 8 2" xfId="49332"/>
    <cellStyle name="Output 2 7 2 4 8 2 2" xfId="49333"/>
    <cellStyle name="Output 2 7 2 4 8 3" xfId="49334"/>
    <cellStyle name="Output 2 7 2 4 8 4" xfId="49335"/>
    <cellStyle name="Output 2 7 2 4 9" xfId="49336"/>
    <cellStyle name="Output 2 7 2 4 9 2" xfId="49337"/>
    <cellStyle name="Output 2 7 2 4 9 2 2" xfId="49338"/>
    <cellStyle name="Output 2 7 2 4 9 3" xfId="49339"/>
    <cellStyle name="Output 2 7 2 4 9 4" xfId="49340"/>
    <cellStyle name="Output 2 7 2 5" xfId="49341"/>
    <cellStyle name="Output 2 7 2 5 10" xfId="49342"/>
    <cellStyle name="Output 2 7 2 5 10 2" xfId="49343"/>
    <cellStyle name="Output 2 7 2 5 10 2 2" xfId="49344"/>
    <cellStyle name="Output 2 7 2 5 10 3" xfId="49345"/>
    <cellStyle name="Output 2 7 2 5 10 4" xfId="49346"/>
    <cellStyle name="Output 2 7 2 5 11" xfId="49347"/>
    <cellStyle name="Output 2 7 2 5 11 2" xfId="49348"/>
    <cellStyle name="Output 2 7 2 5 12" xfId="49349"/>
    <cellStyle name="Output 2 7 2 5 12 2" xfId="49350"/>
    <cellStyle name="Output 2 7 2 5 13" xfId="49351"/>
    <cellStyle name="Output 2 7 2 5 14" xfId="49352"/>
    <cellStyle name="Output 2 7 2 5 2" xfId="49353"/>
    <cellStyle name="Output 2 7 2 5 2 2" xfId="49354"/>
    <cellStyle name="Output 2 7 2 5 2 2 2" xfId="49355"/>
    <cellStyle name="Output 2 7 2 5 2 3" xfId="49356"/>
    <cellStyle name="Output 2 7 2 5 2 3 2" xfId="49357"/>
    <cellStyle name="Output 2 7 2 5 2 4" xfId="49358"/>
    <cellStyle name="Output 2 7 2 5 2 5" xfId="49359"/>
    <cellStyle name="Output 2 7 2 5 3" xfId="49360"/>
    <cellStyle name="Output 2 7 2 5 3 2" xfId="49361"/>
    <cellStyle name="Output 2 7 2 5 3 2 2" xfId="49362"/>
    <cellStyle name="Output 2 7 2 5 3 3" xfId="49363"/>
    <cellStyle name="Output 2 7 2 5 3 4" xfId="49364"/>
    <cellStyle name="Output 2 7 2 5 4" xfId="49365"/>
    <cellStyle name="Output 2 7 2 5 4 2" xfId="49366"/>
    <cellStyle name="Output 2 7 2 5 4 2 2" xfId="49367"/>
    <cellStyle name="Output 2 7 2 5 4 3" xfId="49368"/>
    <cellStyle name="Output 2 7 2 5 4 4" xfId="49369"/>
    <cellStyle name="Output 2 7 2 5 5" xfId="49370"/>
    <cellStyle name="Output 2 7 2 5 5 2" xfId="49371"/>
    <cellStyle name="Output 2 7 2 5 5 2 2" xfId="49372"/>
    <cellStyle name="Output 2 7 2 5 5 3" xfId="49373"/>
    <cellStyle name="Output 2 7 2 5 5 4" xfId="49374"/>
    <cellStyle name="Output 2 7 2 5 6" xfId="49375"/>
    <cellStyle name="Output 2 7 2 5 6 2" xfId="49376"/>
    <cellStyle name="Output 2 7 2 5 6 2 2" xfId="49377"/>
    <cellStyle name="Output 2 7 2 5 6 3" xfId="49378"/>
    <cellStyle name="Output 2 7 2 5 6 4" xfId="49379"/>
    <cellStyle name="Output 2 7 2 5 7" xfId="49380"/>
    <cellStyle name="Output 2 7 2 5 7 2" xfId="49381"/>
    <cellStyle name="Output 2 7 2 5 7 2 2" xfId="49382"/>
    <cellStyle name="Output 2 7 2 5 7 3" xfId="49383"/>
    <cellStyle name="Output 2 7 2 5 7 4" xfId="49384"/>
    <cellStyle name="Output 2 7 2 5 8" xfId="49385"/>
    <cellStyle name="Output 2 7 2 5 8 2" xfId="49386"/>
    <cellStyle name="Output 2 7 2 5 8 2 2" xfId="49387"/>
    <cellStyle name="Output 2 7 2 5 8 3" xfId="49388"/>
    <cellStyle name="Output 2 7 2 5 8 4" xfId="49389"/>
    <cellStyle name="Output 2 7 2 5 9" xfId="49390"/>
    <cellStyle name="Output 2 7 2 5 9 2" xfId="49391"/>
    <cellStyle name="Output 2 7 2 5 9 2 2" xfId="49392"/>
    <cellStyle name="Output 2 7 2 5 9 3" xfId="49393"/>
    <cellStyle name="Output 2 7 2 5 9 4" xfId="49394"/>
    <cellStyle name="Output 2 7 2 6" xfId="49395"/>
    <cellStyle name="Output 2 7 2 6 10" xfId="49396"/>
    <cellStyle name="Output 2 7 2 6 10 2" xfId="49397"/>
    <cellStyle name="Output 2 7 2 6 11" xfId="49398"/>
    <cellStyle name="Output 2 7 2 6 11 2" xfId="49399"/>
    <cellStyle name="Output 2 7 2 6 12" xfId="49400"/>
    <cellStyle name="Output 2 7 2 6 13" xfId="49401"/>
    <cellStyle name="Output 2 7 2 6 2" xfId="49402"/>
    <cellStyle name="Output 2 7 2 6 2 2" xfId="49403"/>
    <cellStyle name="Output 2 7 2 6 2 2 2" xfId="49404"/>
    <cellStyle name="Output 2 7 2 6 2 3" xfId="49405"/>
    <cellStyle name="Output 2 7 2 6 2 4" xfId="49406"/>
    <cellStyle name="Output 2 7 2 6 3" xfId="49407"/>
    <cellStyle name="Output 2 7 2 6 3 2" xfId="49408"/>
    <cellStyle name="Output 2 7 2 6 3 2 2" xfId="49409"/>
    <cellStyle name="Output 2 7 2 6 3 3" xfId="49410"/>
    <cellStyle name="Output 2 7 2 6 3 4" xfId="49411"/>
    <cellStyle name="Output 2 7 2 6 4" xfId="49412"/>
    <cellStyle name="Output 2 7 2 6 4 2" xfId="49413"/>
    <cellStyle name="Output 2 7 2 6 4 2 2" xfId="49414"/>
    <cellStyle name="Output 2 7 2 6 4 3" xfId="49415"/>
    <cellStyle name="Output 2 7 2 6 4 4" xfId="49416"/>
    <cellStyle name="Output 2 7 2 6 5" xfId="49417"/>
    <cellStyle name="Output 2 7 2 6 5 2" xfId="49418"/>
    <cellStyle name="Output 2 7 2 6 5 2 2" xfId="49419"/>
    <cellStyle name="Output 2 7 2 6 5 3" xfId="49420"/>
    <cellStyle name="Output 2 7 2 6 5 4" xfId="49421"/>
    <cellStyle name="Output 2 7 2 6 6" xfId="49422"/>
    <cellStyle name="Output 2 7 2 6 6 2" xfId="49423"/>
    <cellStyle name="Output 2 7 2 6 6 2 2" xfId="49424"/>
    <cellStyle name="Output 2 7 2 6 6 3" xfId="49425"/>
    <cellStyle name="Output 2 7 2 6 6 4" xfId="49426"/>
    <cellStyle name="Output 2 7 2 6 7" xfId="49427"/>
    <cellStyle name="Output 2 7 2 6 7 2" xfId="49428"/>
    <cellStyle name="Output 2 7 2 6 7 2 2" xfId="49429"/>
    <cellStyle name="Output 2 7 2 6 7 3" xfId="49430"/>
    <cellStyle name="Output 2 7 2 6 7 4" xfId="49431"/>
    <cellStyle name="Output 2 7 2 6 8" xfId="49432"/>
    <cellStyle name="Output 2 7 2 6 8 2" xfId="49433"/>
    <cellStyle name="Output 2 7 2 6 8 2 2" xfId="49434"/>
    <cellStyle name="Output 2 7 2 6 8 3" xfId="49435"/>
    <cellStyle name="Output 2 7 2 6 8 4" xfId="49436"/>
    <cellStyle name="Output 2 7 2 6 9" xfId="49437"/>
    <cellStyle name="Output 2 7 2 6 9 2" xfId="49438"/>
    <cellStyle name="Output 2 7 2 6 9 2 2" xfId="49439"/>
    <cellStyle name="Output 2 7 2 6 9 3" xfId="49440"/>
    <cellStyle name="Output 2 7 2 6 9 4" xfId="49441"/>
    <cellStyle name="Output 2 7 2 7" xfId="49442"/>
    <cellStyle name="Output 2 7 2 7 2" xfId="49443"/>
    <cellStyle name="Output 2 7 2 7 2 2" xfId="49444"/>
    <cellStyle name="Output 2 7 2 7 3" xfId="49445"/>
    <cellStyle name="Output 2 7 2 7 4" xfId="49446"/>
    <cellStyle name="Output 2 7 2 8" xfId="49447"/>
    <cellStyle name="Output 2 7 2 8 2" xfId="49448"/>
    <cellStyle name="Output 2 7 2 8 2 2" xfId="49449"/>
    <cellStyle name="Output 2 7 2 8 3" xfId="49450"/>
    <cellStyle name="Output 2 7 2 8 4" xfId="49451"/>
    <cellStyle name="Output 2 7 2 9" xfId="49452"/>
    <cellStyle name="Output 2 7 2 9 2" xfId="49453"/>
    <cellStyle name="Output 2 7 2 9 2 2" xfId="49454"/>
    <cellStyle name="Output 2 7 2 9 3" xfId="49455"/>
    <cellStyle name="Output 2 7 2 9 4" xfId="49456"/>
    <cellStyle name="Output 2 7 3" xfId="49457"/>
    <cellStyle name="Output 2 7 3 10" xfId="49458"/>
    <cellStyle name="Output 2 7 3 10 2" xfId="49459"/>
    <cellStyle name="Output 2 7 3 10 2 2" xfId="49460"/>
    <cellStyle name="Output 2 7 3 10 3" xfId="49461"/>
    <cellStyle name="Output 2 7 3 10 4" xfId="49462"/>
    <cellStyle name="Output 2 7 3 11" xfId="49463"/>
    <cellStyle name="Output 2 7 3 11 2" xfId="49464"/>
    <cellStyle name="Output 2 7 3 11 2 2" xfId="49465"/>
    <cellStyle name="Output 2 7 3 11 3" xfId="49466"/>
    <cellStyle name="Output 2 7 3 11 4" xfId="49467"/>
    <cellStyle name="Output 2 7 3 12" xfId="49468"/>
    <cellStyle name="Output 2 7 3 12 2" xfId="49469"/>
    <cellStyle name="Output 2 7 3 12 2 2" xfId="49470"/>
    <cellStyle name="Output 2 7 3 12 3" xfId="49471"/>
    <cellStyle name="Output 2 7 3 12 4" xfId="49472"/>
    <cellStyle name="Output 2 7 3 13" xfId="49473"/>
    <cellStyle name="Output 2 7 3 13 2" xfId="49474"/>
    <cellStyle name="Output 2 7 3 13 2 2" xfId="49475"/>
    <cellStyle name="Output 2 7 3 13 3" xfId="49476"/>
    <cellStyle name="Output 2 7 3 13 4" xfId="49477"/>
    <cellStyle name="Output 2 7 3 14" xfId="49478"/>
    <cellStyle name="Output 2 7 3 14 2" xfId="49479"/>
    <cellStyle name="Output 2 7 3 14 2 2" xfId="49480"/>
    <cellStyle name="Output 2 7 3 14 3" xfId="49481"/>
    <cellStyle name="Output 2 7 3 14 4" xfId="49482"/>
    <cellStyle name="Output 2 7 3 15" xfId="49483"/>
    <cellStyle name="Output 2 7 3 15 2" xfId="49484"/>
    <cellStyle name="Output 2 7 3 15 2 2" xfId="49485"/>
    <cellStyle name="Output 2 7 3 15 3" xfId="49486"/>
    <cellStyle name="Output 2 7 3 15 4" xfId="49487"/>
    <cellStyle name="Output 2 7 3 16" xfId="49488"/>
    <cellStyle name="Output 2 7 3 17" xfId="49489"/>
    <cellStyle name="Output 2 7 3 2" xfId="49490"/>
    <cellStyle name="Output 2 7 3 2 10" xfId="49491"/>
    <cellStyle name="Output 2 7 3 2 10 2" xfId="49492"/>
    <cellStyle name="Output 2 7 3 2 10 2 2" xfId="49493"/>
    <cellStyle name="Output 2 7 3 2 10 3" xfId="49494"/>
    <cellStyle name="Output 2 7 3 2 10 4" xfId="49495"/>
    <cellStyle name="Output 2 7 3 2 11" xfId="49496"/>
    <cellStyle name="Output 2 7 3 2 11 2" xfId="49497"/>
    <cellStyle name="Output 2 7 3 2 11 2 2" xfId="49498"/>
    <cellStyle name="Output 2 7 3 2 11 3" xfId="49499"/>
    <cellStyle name="Output 2 7 3 2 11 4" xfId="49500"/>
    <cellStyle name="Output 2 7 3 2 12" xfId="49501"/>
    <cellStyle name="Output 2 7 3 2 12 2" xfId="49502"/>
    <cellStyle name="Output 2 7 3 2 12 2 2" xfId="49503"/>
    <cellStyle name="Output 2 7 3 2 12 3" xfId="49504"/>
    <cellStyle name="Output 2 7 3 2 12 4" xfId="49505"/>
    <cellStyle name="Output 2 7 3 2 13" xfId="49506"/>
    <cellStyle name="Output 2 7 3 2 13 2" xfId="49507"/>
    <cellStyle name="Output 2 7 3 2 13 2 2" xfId="49508"/>
    <cellStyle name="Output 2 7 3 2 13 3" xfId="49509"/>
    <cellStyle name="Output 2 7 3 2 13 4" xfId="49510"/>
    <cellStyle name="Output 2 7 3 2 14" xfId="49511"/>
    <cellStyle name="Output 2 7 3 2 14 2" xfId="49512"/>
    <cellStyle name="Output 2 7 3 2 15" xfId="49513"/>
    <cellStyle name="Output 2 7 3 2 15 2" xfId="49514"/>
    <cellStyle name="Output 2 7 3 2 16" xfId="49515"/>
    <cellStyle name="Output 2 7 3 2 17" xfId="49516"/>
    <cellStyle name="Output 2 7 3 2 2" xfId="49517"/>
    <cellStyle name="Output 2 7 3 2 2 10" xfId="49518"/>
    <cellStyle name="Output 2 7 3 2 2 10 2" xfId="49519"/>
    <cellStyle name="Output 2 7 3 2 2 10 2 2" xfId="49520"/>
    <cellStyle name="Output 2 7 3 2 2 10 3" xfId="49521"/>
    <cellStyle name="Output 2 7 3 2 2 10 4" xfId="49522"/>
    <cellStyle name="Output 2 7 3 2 2 11" xfId="49523"/>
    <cellStyle name="Output 2 7 3 2 2 12" xfId="49524"/>
    <cellStyle name="Output 2 7 3 2 2 2" xfId="49525"/>
    <cellStyle name="Output 2 7 3 2 2 2 2" xfId="49526"/>
    <cellStyle name="Output 2 7 3 2 2 2 2 2" xfId="49527"/>
    <cellStyle name="Output 2 7 3 2 2 2 3" xfId="49528"/>
    <cellStyle name="Output 2 7 3 2 2 2 3 2" xfId="49529"/>
    <cellStyle name="Output 2 7 3 2 2 2 4" xfId="49530"/>
    <cellStyle name="Output 2 7 3 2 2 2 5" xfId="49531"/>
    <cellStyle name="Output 2 7 3 2 2 3" xfId="49532"/>
    <cellStyle name="Output 2 7 3 2 2 3 2" xfId="49533"/>
    <cellStyle name="Output 2 7 3 2 2 3 2 2" xfId="49534"/>
    <cellStyle name="Output 2 7 3 2 2 3 3" xfId="49535"/>
    <cellStyle name="Output 2 7 3 2 2 3 4" xfId="49536"/>
    <cellStyle name="Output 2 7 3 2 2 4" xfId="49537"/>
    <cellStyle name="Output 2 7 3 2 2 4 2" xfId="49538"/>
    <cellStyle name="Output 2 7 3 2 2 4 2 2" xfId="49539"/>
    <cellStyle name="Output 2 7 3 2 2 4 3" xfId="49540"/>
    <cellStyle name="Output 2 7 3 2 2 4 4" xfId="49541"/>
    <cellStyle name="Output 2 7 3 2 2 5" xfId="49542"/>
    <cellStyle name="Output 2 7 3 2 2 5 2" xfId="49543"/>
    <cellStyle name="Output 2 7 3 2 2 5 2 2" xfId="49544"/>
    <cellStyle name="Output 2 7 3 2 2 5 3" xfId="49545"/>
    <cellStyle name="Output 2 7 3 2 2 5 4" xfId="49546"/>
    <cellStyle name="Output 2 7 3 2 2 6" xfId="49547"/>
    <cellStyle name="Output 2 7 3 2 2 6 2" xfId="49548"/>
    <cellStyle name="Output 2 7 3 2 2 6 2 2" xfId="49549"/>
    <cellStyle name="Output 2 7 3 2 2 6 3" xfId="49550"/>
    <cellStyle name="Output 2 7 3 2 2 6 4" xfId="49551"/>
    <cellStyle name="Output 2 7 3 2 2 7" xfId="49552"/>
    <cellStyle name="Output 2 7 3 2 2 7 2" xfId="49553"/>
    <cellStyle name="Output 2 7 3 2 2 7 2 2" xfId="49554"/>
    <cellStyle name="Output 2 7 3 2 2 7 3" xfId="49555"/>
    <cellStyle name="Output 2 7 3 2 2 7 4" xfId="49556"/>
    <cellStyle name="Output 2 7 3 2 2 8" xfId="49557"/>
    <cellStyle name="Output 2 7 3 2 2 8 2" xfId="49558"/>
    <cellStyle name="Output 2 7 3 2 2 8 2 2" xfId="49559"/>
    <cellStyle name="Output 2 7 3 2 2 8 3" xfId="49560"/>
    <cellStyle name="Output 2 7 3 2 2 8 4" xfId="49561"/>
    <cellStyle name="Output 2 7 3 2 2 9" xfId="49562"/>
    <cellStyle name="Output 2 7 3 2 2 9 2" xfId="49563"/>
    <cellStyle name="Output 2 7 3 2 2 9 2 2" xfId="49564"/>
    <cellStyle name="Output 2 7 3 2 2 9 3" xfId="49565"/>
    <cellStyle name="Output 2 7 3 2 2 9 4" xfId="49566"/>
    <cellStyle name="Output 2 7 3 2 3" xfId="49567"/>
    <cellStyle name="Output 2 7 3 2 3 10" xfId="49568"/>
    <cellStyle name="Output 2 7 3 2 3 10 2" xfId="49569"/>
    <cellStyle name="Output 2 7 3 2 3 10 2 2" xfId="49570"/>
    <cellStyle name="Output 2 7 3 2 3 10 3" xfId="49571"/>
    <cellStyle name="Output 2 7 3 2 3 10 4" xfId="49572"/>
    <cellStyle name="Output 2 7 3 2 3 11" xfId="49573"/>
    <cellStyle name="Output 2 7 3 2 3 11 2" xfId="49574"/>
    <cellStyle name="Output 2 7 3 2 3 12" xfId="49575"/>
    <cellStyle name="Output 2 7 3 2 3 12 2" xfId="49576"/>
    <cellStyle name="Output 2 7 3 2 3 13" xfId="49577"/>
    <cellStyle name="Output 2 7 3 2 3 14" xfId="49578"/>
    <cellStyle name="Output 2 7 3 2 3 2" xfId="49579"/>
    <cellStyle name="Output 2 7 3 2 3 2 2" xfId="49580"/>
    <cellStyle name="Output 2 7 3 2 3 2 2 2" xfId="49581"/>
    <cellStyle name="Output 2 7 3 2 3 2 3" xfId="49582"/>
    <cellStyle name="Output 2 7 3 2 3 2 3 2" xfId="49583"/>
    <cellStyle name="Output 2 7 3 2 3 2 4" xfId="49584"/>
    <cellStyle name="Output 2 7 3 2 3 2 5" xfId="49585"/>
    <cellStyle name="Output 2 7 3 2 3 3" xfId="49586"/>
    <cellStyle name="Output 2 7 3 2 3 3 2" xfId="49587"/>
    <cellStyle name="Output 2 7 3 2 3 3 2 2" xfId="49588"/>
    <cellStyle name="Output 2 7 3 2 3 3 3" xfId="49589"/>
    <cellStyle name="Output 2 7 3 2 3 3 4" xfId="49590"/>
    <cellStyle name="Output 2 7 3 2 3 4" xfId="49591"/>
    <cellStyle name="Output 2 7 3 2 3 4 2" xfId="49592"/>
    <cellStyle name="Output 2 7 3 2 3 4 2 2" xfId="49593"/>
    <cellStyle name="Output 2 7 3 2 3 4 3" xfId="49594"/>
    <cellStyle name="Output 2 7 3 2 3 4 4" xfId="49595"/>
    <cellStyle name="Output 2 7 3 2 3 5" xfId="49596"/>
    <cellStyle name="Output 2 7 3 2 3 5 2" xfId="49597"/>
    <cellStyle name="Output 2 7 3 2 3 5 2 2" xfId="49598"/>
    <cellStyle name="Output 2 7 3 2 3 5 3" xfId="49599"/>
    <cellStyle name="Output 2 7 3 2 3 5 4" xfId="49600"/>
    <cellStyle name="Output 2 7 3 2 3 6" xfId="49601"/>
    <cellStyle name="Output 2 7 3 2 3 6 2" xfId="49602"/>
    <cellStyle name="Output 2 7 3 2 3 6 2 2" xfId="49603"/>
    <cellStyle name="Output 2 7 3 2 3 6 3" xfId="49604"/>
    <cellStyle name="Output 2 7 3 2 3 6 4" xfId="49605"/>
    <cellStyle name="Output 2 7 3 2 3 7" xfId="49606"/>
    <cellStyle name="Output 2 7 3 2 3 7 2" xfId="49607"/>
    <cellStyle name="Output 2 7 3 2 3 7 2 2" xfId="49608"/>
    <cellStyle name="Output 2 7 3 2 3 7 3" xfId="49609"/>
    <cellStyle name="Output 2 7 3 2 3 7 4" xfId="49610"/>
    <cellStyle name="Output 2 7 3 2 3 8" xfId="49611"/>
    <cellStyle name="Output 2 7 3 2 3 8 2" xfId="49612"/>
    <cellStyle name="Output 2 7 3 2 3 8 2 2" xfId="49613"/>
    <cellStyle name="Output 2 7 3 2 3 8 3" xfId="49614"/>
    <cellStyle name="Output 2 7 3 2 3 8 4" xfId="49615"/>
    <cellStyle name="Output 2 7 3 2 3 9" xfId="49616"/>
    <cellStyle name="Output 2 7 3 2 3 9 2" xfId="49617"/>
    <cellStyle name="Output 2 7 3 2 3 9 2 2" xfId="49618"/>
    <cellStyle name="Output 2 7 3 2 3 9 3" xfId="49619"/>
    <cellStyle name="Output 2 7 3 2 3 9 4" xfId="49620"/>
    <cellStyle name="Output 2 7 3 2 4" xfId="49621"/>
    <cellStyle name="Output 2 7 3 2 4 10" xfId="49622"/>
    <cellStyle name="Output 2 7 3 2 4 10 2" xfId="49623"/>
    <cellStyle name="Output 2 7 3 2 4 11" xfId="49624"/>
    <cellStyle name="Output 2 7 3 2 4 11 2" xfId="49625"/>
    <cellStyle name="Output 2 7 3 2 4 12" xfId="49626"/>
    <cellStyle name="Output 2 7 3 2 4 13" xfId="49627"/>
    <cellStyle name="Output 2 7 3 2 4 2" xfId="49628"/>
    <cellStyle name="Output 2 7 3 2 4 2 2" xfId="49629"/>
    <cellStyle name="Output 2 7 3 2 4 2 2 2" xfId="49630"/>
    <cellStyle name="Output 2 7 3 2 4 2 3" xfId="49631"/>
    <cellStyle name="Output 2 7 3 2 4 2 4" xfId="49632"/>
    <cellStyle name="Output 2 7 3 2 4 3" xfId="49633"/>
    <cellStyle name="Output 2 7 3 2 4 3 2" xfId="49634"/>
    <cellStyle name="Output 2 7 3 2 4 3 2 2" xfId="49635"/>
    <cellStyle name="Output 2 7 3 2 4 3 3" xfId="49636"/>
    <cellStyle name="Output 2 7 3 2 4 3 4" xfId="49637"/>
    <cellStyle name="Output 2 7 3 2 4 4" xfId="49638"/>
    <cellStyle name="Output 2 7 3 2 4 4 2" xfId="49639"/>
    <cellStyle name="Output 2 7 3 2 4 4 2 2" xfId="49640"/>
    <cellStyle name="Output 2 7 3 2 4 4 3" xfId="49641"/>
    <cellStyle name="Output 2 7 3 2 4 4 4" xfId="49642"/>
    <cellStyle name="Output 2 7 3 2 4 5" xfId="49643"/>
    <cellStyle name="Output 2 7 3 2 4 5 2" xfId="49644"/>
    <cellStyle name="Output 2 7 3 2 4 5 2 2" xfId="49645"/>
    <cellStyle name="Output 2 7 3 2 4 5 3" xfId="49646"/>
    <cellStyle name="Output 2 7 3 2 4 5 4" xfId="49647"/>
    <cellStyle name="Output 2 7 3 2 4 6" xfId="49648"/>
    <cellStyle name="Output 2 7 3 2 4 6 2" xfId="49649"/>
    <cellStyle name="Output 2 7 3 2 4 6 2 2" xfId="49650"/>
    <cellStyle name="Output 2 7 3 2 4 6 3" xfId="49651"/>
    <cellStyle name="Output 2 7 3 2 4 6 4" xfId="49652"/>
    <cellStyle name="Output 2 7 3 2 4 7" xfId="49653"/>
    <cellStyle name="Output 2 7 3 2 4 7 2" xfId="49654"/>
    <cellStyle name="Output 2 7 3 2 4 7 2 2" xfId="49655"/>
    <cellStyle name="Output 2 7 3 2 4 7 3" xfId="49656"/>
    <cellStyle name="Output 2 7 3 2 4 7 4" xfId="49657"/>
    <cellStyle name="Output 2 7 3 2 4 8" xfId="49658"/>
    <cellStyle name="Output 2 7 3 2 4 8 2" xfId="49659"/>
    <cellStyle name="Output 2 7 3 2 4 8 2 2" xfId="49660"/>
    <cellStyle name="Output 2 7 3 2 4 8 3" xfId="49661"/>
    <cellStyle name="Output 2 7 3 2 4 8 4" xfId="49662"/>
    <cellStyle name="Output 2 7 3 2 4 9" xfId="49663"/>
    <cellStyle name="Output 2 7 3 2 4 9 2" xfId="49664"/>
    <cellStyle name="Output 2 7 3 2 4 9 2 2" xfId="49665"/>
    <cellStyle name="Output 2 7 3 2 4 9 3" xfId="49666"/>
    <cellStyle name="Output 2 7 3 2 4 9 4" xfId="49667"/>
    <cellStyle name="Output 2 7 3 2 5" xfId="49668"/>
    <cellStyle name="Output 2 7 3 2 5 2" xfId="49669"/>
    <cellStyle name="Output 2 7 3 2 5 2 2" xfId="49670"/>
    <cellStyle name="Output 2 7 3 2 5 3" xfId="49671"/>
    <cellStyle name="Output 2 7 3 2 5 4" xfId="49672"/>
    <cellStyle name="Output 2 7 3 2 6" xfId="49673"/>
    <cellStyle name="Output 2 7 3 2 6 2" xfId="49674"/>
    <cellStyle name="Output 2 7 3 2 6 2 2" xfId="49675"/>
    <cellStyle name="Output 2 7 3 2 6 3" xfId="49676"/>
    <cellStyle name="Output 2 7 3 2 6 4" xfId="49677"/>
    <cellStyle name="Output 2 7 3 2 7" xfId="49678"/>
    <cellStyle name="Output 2 7 3 2 7 2" xfId="49679"/>
    <cellStyle name="Output 2 7 3 2 7 2 2" xfId="49680"/>
    <cellStyle name="Output 2 7 3 2 7 3" xfId="49681"/>
    <cellStyle name="Output 2 7 3 2 7 4" xfId="49682"/>
    <cellStyle name="Output 2 7 3 2 8" xfId="49683"/>
    <cellStyle name="Output 2 7 3 2 8 2" xfId="49684"/>
    <cellStyle name="Output 2 7 3 2 8 2 2" xfId="49685"/>
    <cellStyle name="Output 2 7 3 2 8 3" xfId="49686"/>
    <cellStyle name="Output 2 7 3 2 8 4" xfId="49687"/>
    <cellStyle name="Output 2 7 3 2 9" xfId="49688"/>
    <cellStyle name="Output 2 7 3 2 9 2" xfId="49689"/>
    <cellStyle name="Output 2 7 3 2 9 2 2" xfId="49690"/>
    <cellStyle name="Output 2 7 3 2 9 3" xfId="49691"/>
    <cellStyle name="Output 2 7 3 2 9 4" xfId="49692"/>
    <cellStyle name="Output 2 7 3 3" xfId="49693"/>
    <cellStyle name="Output 2 7 3 3 10" xfId="49694"/>
    <cellStyle name="Output 2 7 3 3 10 2" xfId="49695"/>
    <cellStyle name="Output 2 7 3 3 10 2 2" xfId="49696"/>
    <cellStyle name="Output 2 7 3 3 10 3" xfId="49697"/>
    <cellStyle name="Output 2 7 3 3 10 4" xfId="49698"/>
    <cellStyle name="Output 2 7 3 3 11" xfId="49699"/>
    <cellStyle name="Output 2 7 3 3 11 2" xfId="49700"/>
    <cellStyle name="Output 2 7 3 3 11 2 2" xfId="49701"/>
    <cellStyle name="Output 2 7 3 3 11 3" xfId="49702"/>
    <cellStyle name="Output 2 7 3 3 11 4" xfId="49703"/>
    <cellStyle name="Output 2 7 3 3 12" xfId="49704"/>
    <cellStyle name="Output 2 7 3 3 12 2" xfId="49705"/>
    <cellStyle name="Output 2 7 3 3 12 2 2" xfId="49706"/>
    <cellStyle name="Output 2 7 3 3 12 3" xfId="49707"/>
    <cellStyle name="Output 2 7 3 3 12 4" xfId="49708"/>
    <cellStyle name="Output 2 7 3 3 13" xfId="49709"/>
    <cellStyle name="Output 2 7 3 3 13 2" xfId="49710"/>
    <cellStyle name="Output 2 7 3 3 13 2 2" xfId="49711"/>
    <cellStyle name="Output 2 7 3 3 13 3" xfId="49712"/>
    <cellStyle name="Output 2 7 3 3 13 4" xfId="49713"/>
    <cellStyle name="Output 2 7 3 3 14" xfId="49714"/>
    <cellStyle name="Output 2 7 3 3 14 2" xfId="49715"/>
    <cellStyle name="Output 2 7 3 3 15" xfId="49716"/>
    <cellStyle name="Output 2 7 3 3 15 2" xfId="49717"/>
    <cellStyle name="Output 2 7 3 3 16" xfId="49718"/>
    <cellStyle name="Output 2 7 3 3 17" xfId="49719"/>
    <cellStyle name="Output 2 7 3 3 2" xfId="49720"/>
    <cellStyle name="Output 2 7 3 3 2 10" xfId="49721"/>
    <cellStyle name="Output 2 7 3 3 2 10 2" xfId="49722"/>
    <cellStyle name="Output 2 7 3 3 2 10 2 2" xfId="49723"/>
    <cellStyle name="Output 2 7 3 3 2 10 3" xfId="49724"/>
    <cellStyle name="Output 2 7 3 3 2 10 4" xfId="49725"/>
    <cellStyle name="Output 2 7 3 3 2 11" xfId="49726"/>
    <cellStyle name="Output 2 7 3 3 2 12" xfId="49727"/>
    <cellStyle name="Output 2 7 3 3 2 2" xfId="49728"/>
    <cellStyle name="Output 2 7 3 3 2 2 2" xfId="49729"/>
    <cellStyle name="Output 2 7 3 3 2 2 2 2" xfId="49730"/>
    <cellStyle name="Output 2 7 3 3 2 2 3" xfId="49731"/>
    <cellStyle name="Output 2 7 3 3 2 2 3 2" xfId="49732"/>
    <cellStyle name="Output 2 7 3 3 2 2 4" xfId="49733"/>
    <cellStyle name="Output 2 7 3 3 2 2 5" xfId="49734"/>
    <cellStyle name="Output 2 7 3 3 2 3" xfId="49735"/>
    <cellStyle name="Output 2 7 3 3 2 3 2" xfId="49736"/>
    <cellStyle name="Output 2 7 3 3 2 3 2 2" xfId="49737"/>
    <cellStyle name="Output 2 7 3 3 2 3 3" xfId="49738"/>
    <cellStyle name="Output 2 7 3 3 2 3 4" xfId="49739"/>
    <cellStyle name="Output 2 7 3 3 2 4" xfId="49740"/>
    <cellStyle name="Output 2 7 3 3 2 4 2" xfId="49741"/>
    <cellStyle name="Output 2 7 3 3 2 4 2 2" xfId="49742"/>
    <cellStyle name="Output 2 7 3 3 2 4 3" xfId="49743"/>
    <cellStyle name="Output 2 7 3 3 2 4 4" xfId="49744"/>
    <cellStyle name="Output 2 7 3 3 2 5" xfId="49745"/>
    <cellStyle name="Output 2 7 3 3 2 5 2" xfId="49746"/>
    <cellStyle name="Output 2 7 3 3 2 5 2 2" xfId="49747"/>
    <cellStyle name="Output 2 7 3 3 2 5 3" xfId="49748"/>
    <cellStyle name="Output 2 7 3 3 2 5 4" xfId="49749"/>
    <cellStyle name="Output 2 7 3 3 2 6" xfId="49750"/>
    <cellStyle name="Output 2 7 3 3 2 6 2" xfId="49751"/>
    <cellStyle name="Output 2 7 3 3 2 6 2 2" xfId="49752"/>
    <cellStyle name="Output 2 7 3 3 2 6 3" xfId="49753"/>
    <cellStyle name="Output 2 7 3 3 2 6 4" xfId="49754"/>
    <cellStyle name="Output 2 7 3 3 2 7" xfId="49755"/>
    <cellStyle name="Output 2 7 3 3 2 7 2" xfId="49756"/>
    <cellStyle name="Output 2 7 3 3 2 7 2 2" xfId="49757"/>
    <cellStyle name="Output 2 7 3 3 2 7 3" xfId="49758"/>
    <cellStyle name="Output 2 7 3 3 2 7 4" xfId="49759"/>
    <cellStyle name="Output 2 7 3 3 2 8" xfId="49760"/>
    <cellStyle name="Output 2 7 3 3 2 8 2" xfId="49761"/>
    <cellStyle name="Output 2 7 3 3 2 8 2 2" xfId="49762"/>
    <cellStyle name="Output 2 7 3 3 2 8 3" xfId="49763"/>
    <cellStyle name="Output 2 7 3 3 2 8 4" xfId="49764"/>
    <cellStyle name="Output 2 7 3 3 2 9" xfId="49765"/>
    <cellStyle name="Output 2 7 3 3 2 9 2" xfId="49766"/>
    <cellStyle name="Output 2 7 3 3 2 9 2 2" xfId="49767"/>
    <cellStyle name="Output 2 7 3 3 2 9 3" xfId="49768"/>
    <cellStyle name="Output 2 7 3 3 2 9 4" xfId="49769"/>
    <cellStyle name="Output 2 7 3 3 3" xfId="49770"/>
    <cellStyle name="Output 2 7 3 3 3 10" xfId="49771"/>
    <cellStyle name="Output 2 7 3 3 3 10 2" xfId="49772"/>
    <cellStyle name="Output 2 7 3 3 3 10 2 2" xfId="49773"/>
    <cellStyle name="Output 2 7 3 3 3 10 3" xfId="49774"/>
    <cellStyle name="Output 2 7 3 3 3 10 4" xfId="49775"/>
    <cellStyle name="Output 2 7 3 3 3 11" xfId="49776"/>
    <cellStyle name="Output 2 7 3 3 3 11 2" xfId="49777"/>
    <cellStyle name="Output 2 7 3 3 3 12" xfId="49778"/>
    <cellStyle name="Output 2 7 3 3 3 12 2" xfId="49779"/>
    <cellStyle name="Output 2 7 3 3 3 13" xfId="49780"/>
    <cellStyle name="Output 2 7 3 3 3 14" xfId="49781"/>
    <cellStyle name="Output 2 7 3 3 3 2" xfId="49782"/>
    <cellStyle name="Output 2 7 3 3 3 2 2" xfId="49783"/>
    <cellStyle name="Output 2 7 3 3 3 2 2 2" xfId="49784"/>
    <cellStyle name="Output 2 7 3 3 3 2 3" xfId="49785"/>
    <cellStyle name="Output 2 7 3 3 3 2 3 2" xfId="49786"/>
    <cellStyle name="Output 2 7 3 3 3 2 4" xfId="49787"/>
    <cellStyle name="Output 2 7 3 3 3 2 5" xfId="49788"/>
    <cellStyle name="Output 2 7 3 3 3 3" xfId="49789"/>
    <cellStyle name="Output 2 7 3 3 3 3 2" xfId="49790"/>
    <cellStyle name="Output 2 7 3 3 3 3 2 2" xfId="49791"/>
    <cellStyle name="Output 2 7 3 3 3 3 3" xfId="49792"/>
    <cellStyle name="Output 2 7 3 3 3 3 4" xfId="49793"/>
    <cellStyle name="Output 2 7 3 3 3 4" xfId="49794"/>
    <cellStyle name="Output 2 7 3 3 3 4 2" xfId="49795"/>
    <cellStyle name="Output 2 7 3 3 3 4 2 2" xfId="49796"/>
    <cellStyle name="Output 2 7 3 3 3 4 3" xfId="49797"/>
    <cellStyle name="Output 2 7 3 3 3 4 4" xfId="49798"/>
    <cellStyle name="Output 2 7 3 3 3 5" xfId="49799"/>
    <cellStyle name="Output 2 7 3 3 3 5 2" xfId="49800"/>
    <cellStyle name="Output 2 7 3 3 3 5 2 2" xfId="49801"/>
    <cellStyle name="Output 2 7 3 3 3 5 3" xfId="49802"/>
    <cellStyle name="Output 2 7 3 3 3 5 4" xfId="49803"/>
    <cellStyle name="Output 2 7 3 3 3 6" xfId="49804"/>
    <cellStyle name="Output 2 7 3 3 3 6 2" xfId="49805"/>
    <cellStyle name="Output 2 7 3 3 3 6 2 2" xfId="49806"/>
    <cellStyle name="Output 2 7 3 3 3 6 3" xfId="49807"/>
    <cellStyle name="Output 2 7 3 3 3 6 4" xfId="49808"/>
    <cellStyle name="Output 2 7 3 3 3 7" xfId="49809"/>
    <cellStyle name="Output 2 7 3 3 3 7 2" xfId="49810"/>
    <cellStyle name="Output 2 7 3 3 3 7 2 2" xfId="49811"/>
    <cellStyle name="Output 2 7 3 3 3 7 3" xfId="49812"/>
    <cellStyle name="Output 2 7 3 3 3 7 4" xfId="49813"/>
    <cellStyle name="Output 2 7 3 3 3 8" xfId="49814"/>
    <cellStyle name="Output 2 7 3 3 3 8 2" xfId="49815"/>
    <cellStyle name="Output 2 7 3 3 3 8 2 2" xfId="49816"/>
    <cellStyle name="Output 2 7 3 3 3 8 3" xfId="49817"/>
    <cellStyle name="Output 2 7 3 3 3 8 4" xfId="49818"/>
    <cellStyle name="Output 2 7 3 3 3 9" xfId="49819"/>
    <cellStyle name="Output 2 7 3 3 3 9 2" xfId="49820"/>
    <cellStyle name="Output 2 7 3 3 3 9 2 2" xfId="49821"/>
    <cellStyle name="Output 2 7 3 3 3 9 3" xfId="49822"/>
    <cellStyle name="Output 2 7 3 3 3 9 4" xfId="49823"/>
    <cellStyle name="Output 2 7 3 3 4" xfId="49824"/>
    <cellStyle name="Output 2 7 3 3 4 10" xfId="49825"/>
    <cellStyle name="Output 2 7 3 3 4 10 2" xfId="49826"/>
    <cellStyle name="Output 2 7 3 3 4 11" xfId="49827"/>
    <cellStyle name="Output 2 7 3 3 4 11 2" xfId="49828"/>
    <cellStyle name="Output 2 7 3 3 4 12" xfId="49829"/>
    <cellStyle name="Output 2 7 3 3 4 13" xfId="49830"/>
    <cellStyle name="Output 2 7 3 3 4 2" xfId="49831"/>
    <cellStyle name="Output 2 7 3 3 4 2 2" xfId="49832"/>
    <cellStyle name="Output 2 7 3 3 4 2 2 2" xfId="49833"/>
    <cellStyle name="Output 2 7 3 3 4 2 3" xfId="49834"/>
    <cellStyle name="Output 2 7 3 3 4 2 4" xfId="49835"/>
    <cellStyle name="Output 2 7 3 3 4 3" xfId="49836"/>
    <cellStyle name="Output 2 7 3 3 4 3 2" xfId="49837"/>
    <cellStyle name="Output 2 7 3 3 4 3 2 2" xfId="49838"/>
    <cellStyle name="Output 2 7 3 3 4 3 3" xfId="49839"/>
    <cellStyle name="Output 2 7 3 3 4 3 4" xfId="49840"/>
    <cellStyle name="Output 2 7 3 3 4 4" xfId="49841"/>
    <cellStyle name="Output 2 7 3 3 4 4 2" xfId="49842"/>
    <cellStyle name="Output 2 7 3 3 4 4 2 2" xfId="49843"/>
    <cellStyle name="Output 2 7 3 3 4 4 3" xfId="49844"/>
    <cellStyle name="Output 2 7 3 3 4 4 4" xfId="49845"/>
    <cellStyle name="Output 2 7 3 3 4 5" xfId="49846"/>
    <cellStyle name="Output 2 7 3 3 4 5 2" xfId="49847"/>
    <cellStyle name="Output 2 7 3 3 4 5 2 2" xfId="49848"/>
    <cellStyle name="Output 2 7 3 3 4 5 3" xfId="49849"/>
    <cellStyle name="Output 2 7 3 3 4 5 4" xfId="49850"/>
    <cellStyle name="Output 2 7 3 3 4 6" xfId="49851"/>
    <cellStyle name="Output 2 7 3 3 4 6 2" xfId="49852"/>
    <cellStyle name="Output 2 7 3 3 4 6 2 2" xfId="49853"/>
    <cellStyle name="Output 2 7 3 3 4 6 3" xfId="49854"/>
    <cellStyle name="Output 2 7 3 3 4 6 4" xfId="49855"/>
    <cellStyle name="Output 2 7 3 3 4 7" xfId="49856"/>
    <cellStyle name="Output 2 7 3 3 4 7 2" xfId="49857"/>
    <cellStyle name="Output 2 7 3 3 4 7 2 2" xfId="49858"/>
    <cellStyle name="Output 2 7 3 3 4 7 3" xfId="49859"/>
    <cellStyle name="Output 2 7 3 3 4 7 4" xfId="49860"/>
    <cellStyle name="Output 2 7 3 3 4 8" xfId="49861"/>
    <cellStyle name="Output 2 7 3 3 4 8 2" xfId="49862"/>
    <cellStyle name="Output 2 7 3 3 4 8 2 2" xfId="49863"/>
    <cellStyle name="Output 2 7 3 3 4 8 3" xfId="49864"/>
    <cellStyle name="Output 2 7 3 3 4 8 4" xfId="49865"/>
    <cellStyle name="Output 2 7 3 3 4 9" xfId="49866"/>
    <cellStyle name="Output 2 7 3 3 4 9 2" xfId="49867"/>
    <cellStyle name="Output 2 7 3 3 4 9 2 2" xfId="49868"/>
    <cellStyle name="Output 2 7 3 3 4 9 3" xfId="49869"/>
    <cellStyle name="Output 2 7 3 3 4 9 4" xfId="49870"/>
    <cellStyle name="Output 2 7 3 3 5" xfId="49871"/>
    <cellStyle name="Output 2 7 3 3 5 2" xfId="49872"/>
    <cellStyle name="Output 2 7 3 3 5 2 2" xfId="49873"/>
    <cellStyle name="Output 2 7 3 3 5 3" xfId="49874"/>
    <cellStyle name="Output 2 7 3 3 5 4" xfId="49875"/>
    <cellStyle name="Output 2 7 3 3 6" xfId="49876"/>
    <cellStyle name="Output 2 7 3 3 6 2" xfId="49877"/>
    <cellStyle name="Output 2 7 3 3 6 2 2" xfId="49878"/>
    <cellStyle name="Output 2 7 3 3 6 3" xfId="49879"/>
    <cellStyle name="Output 2 7 3 3 6 4" xfId="49880"/>
    <cellStyle name="Output 2 7 3 3 7" xfId="49881"/>
    <cellStyle name="Output 2 7 3 3 7 2" xfId="49882"/>
    <cellStyle name="Output 2 7 3 3 7 2 2" xfId="49883"/>
    <cellStyle name="Output 2 7 3 3 7 3" xfId="49884"/>
    <cellStyle name="Output 2 7 3 3 7 4" xfId="49885"/>
    <cellStyle name="Output 2 7 3 3 8" xfId="49886"/>
    <cellStyle name="Output 2 7 3 3 8 2" xfId="49887"/>
    <cellStyle name="Output 2 7 3 3 8 2 2" xfId="49888"/>
    <cellStyle name="Output 2 7 3 3 8 3" xfId="49889"/>
    <cellStyle name="Output 2 7 3 3 8 4" xfId="49890"/>
    <cellStyle name="Output 2 7 3 3 9" xfId="49891"/>
    <cellStyle name="Output 2 7 3 3 9 2" xfId="49892"/>
    <cellStyle name="Output 2 7 3 3 9 2 2" xfId="49893"/>
    <cellStyle name="Output 2 7 3 3 9 3" xfId="49894"/>
    <cellStyle name="Output 2 7 3 3 9 4" xfId="49895"/>
    <cellStyle name="Output 2 7 3 4" xfId="49896"/>
    <cellStyle name="Output 2 7 3 4 10" xfId="49897"/>
    <cellStyle name="Output 2 7 3 4 10 2" xfId="49898"/>
    <cellStyle name="Output 2 7 3 4 10 2 2" xfId="49899"/>
    <cellStyle name="Output 2 7 3 4 10 3" xfId="49900"/>
    <cellStyle name="Output 2 7 3 4 10 4" xfId="49901"/>
    <cellStyle name="Output 2 7 3 4 11" xfId="49902"/>
    <cellStyle name="Output 2 7 3 4 12" xfId="49903"/>
    <cellStyle name="Output 2 7 3 4 2" xfId="49904"/>
    <cellStyle name="Output 2 7 3 4 2 2" xfId="49905"/>
    <cellStyle name="Output 2 7 3 4 2 2 2" xfId="49906"/>
    <cellStyle name="Output 2 7 3 4 2 3" xfId="49907"/>
    <cellStyle name="Output 2 7 3 4 2 3 2" xfId="49908"/>
    <cellStyle name="Output 2 7 3 4 2 4" xfId="49909"/>
    <cellStyle name="Output 2 7 3 4 2 5" xfId="49910"/>
    <cellStyle name="Output 2 7 3 4 3" xfId="49911"/>
    <cellStyle name="Output 2 7 3 4 3 2" xfId="49912"/>
    <cellStyle name="Output 2 7 3 4 3 2 2" xfId="49913"/>
    <cellStyle name="Output 2 7 3 4 3 3" xfId="49914"/>
    <cellStyle name="Output 2 7 3 4 3 4" xfId="49915"/>
    <cellStyle name="Output 2 7 3 4 4" xfId="49916"/>
    <cellStyle name="Output 2 7 3 4 4 2" xfId="49917"/>
    <cellStyle name="Output 2 7 3 4 4 2 2" xfId="49918"/>
    <cellStyle name="Output 2 7 3 4 4 3" xfId="49919"/>
    <cellStyle name="Output 2 7 3 4 4 4" xfId="49920"/>
    <cellStyle name="Output 2 7 3 4 5" xfId="49921"/>
    <cellStyle name="Output 2 7 3 4 5 2" xfId="49922"/>
    <cellStyle name="Output 2 7 3 4 5 2 2" xfId="49923"/>
    <cellStyle name="Output 2 7 3 4 5 3" xfId="49924"/>
    <cellStyle name="Output 2 7 3 4 5 4" xfId="49925"/>
    <cellStyle name="Output 2 7 3 4 6" xfId="49926"/>
    <cellStyle name="Output 2 7 3 4 6 2" xfId="49927"/>
    <cellStyle name="Output 2 7 3 4 6 2 2" xfId="49928"/>
    <cellStyle name="Output 2 7 3 4 6 3" xfId="49929"/>
    <cellStyle name="Output 2 7 3 4 6 4" xfId="49930"/>
    <cellStyle name="Output 2 7 3 4 7" xfId="49931"/>
    <cellStyle name="Output 2 7 3 4 7 2" xfId="49932"/>
    <cellStyle name="Output 2 7 3 4 7 2 2" xfId="49933"/>
    <cellStyle name="Output 2 7 3 4 7 3" xfId="49934"/>
    <cellStyle name="Output 2 7 3 4 7 4" xfId="49935"/>
    <cellStyle name="Output 2 7 3 4 8" xfId="49936"/>
    <cellStyle name="Output 2 7 3 4 8 2" xfId="49937"/>
    <cellStyle name="Output 2 7 3 4 8 2 2" xfId="49938"/>
    <cellStyle name="Output 2 7 3 4 8 3" xfId="49939"/>
    <cellStyle name="Output 2 7 3 4 8 4" xfId="49940"/>
    <cellStyle name="Output 2 7 3 4 9" xfId="49941"/>
    <cellStyle name="Output 2 7 3 4 9 2" xfId="49942"/>
    <cellStyle name="Output 2 7 3 4 9 2 2" xfId="49943"/>
    <cellStyle name="Output 2 7 3 4 9 3" xfId="49944"/>
    <cellStyle name="Output 2 7 3 4 9 4" xfId="49945"/>
    <cellStyle name="Output 2 7 3 5" xfId="49946"/>
    <cellStyle name="Output 2 7 3 5 10" xfId="49947"/>
    <cellStyle name="Output 2 7 3 5 10 2" xfId="49948"/>
    <cellStyle name="Output 2 7 3 5 10 2 2" xfId="49949"/>
    <cellStyle name="Output 2 7 3 5 10 3" xfId="49950"/>
    <cellStyle name="Output 2 7 3 5 10 4" xfId="49951"/>
    <cellStyle name="Output 2 7 3 5 11" xfId="49952"/>
    <cellStyle name="Output 2 7 3 5 11 2" xfId="49953"/>
    <cellStyle name="Output 2 7 3 5 12" xfId="49954"/>
    <cellStyle name="Output 2 7 3 5 12 2" xfId="49955"/>
    <cellStyle name="Output 2 7 3 5 13" xfId="49956"/>
    <cellStyle name="Output 2 7 3 5 14" xfId="49957"/>
    <cellStyle name="Output 2 7 3 5 2" xfId="49958"/>
    <cellStyle name="Output 2 7 3 5 2 2" xfId="49959"/>
    <cellStyle name="Output 2 7 3 5 2 2 2" xfId="49960"/>
    <cellStyle name="Output 2 7 3 5 2 3" xfId="49961"/>
    <cellStyle name="Output 2 7 3 5 2 3 2" xfId="49962"/>
    <cellStyle name="Output 2 7 3 5 2 4" xfId="49963"/>
    <cellStyle name="Output 2 7 3 5 2 5" xfId="49964"/>
    <cellStyle name="Output 2 7 3 5 3" xfId="49965"/>
    <cellStyle name="Output 2 7 3 5 3 2" xfId="49966"/>
    <cellStyle name="Output 2 7 3 5 3 2 2" xfId="49967"/>
    <cellStyle name="Output 2 7 3 5 3 3" xfId="49968"/>
    <cellStyle name="Output 2 7 3 5 3 4" xfId="49969"/>
    <cellStyle name="Output 2 7 3 5 4" xfId="49970"/>
    <cellStyle name="Output 2 7 3 5 4 2" xfId="49971"/>
    <cellStyle name="Output 2 7 3 5 4 2 2" xfId="49972"/>
    <cellStyle name="Output 2 7 3 5 4 3" xfId="49973"/>
    <cellStyle name="Output 2 7 3 5 4 4" xfId="49974"/>
    <cellStyle name="Output 2 7 3 5 5" xfId="49975"/>
    <cellStyle name="Output 2 7 3 5 5 2" xfId="49976"/>
    <cellStyle name="Output 2 7 3 5 5 2 2" xfId="49977"/>
    <cellStyle name="Output 2 7 3 5 5 3" xfId="49978"/>
    <cellStyle name="Output 2 7 3 5 5 4" xfId="49979"/>
    <cellStyle name="Output 2 7 3 5 6" xfId="49980"/>
    <cellStyle name="Output 2 7 3 5 6 2" xfId="49981"/>
    <cellStyle name="Output 2 7 3 5 6 2 2" xfId="49982"/>
    <cellStyle name="Output 2 7 3 5 6 3" xfId="49983"/>
    <cellStyle name="Output 2 7 3 5 6 4" xfId="49984"/>
    <cellStyle name="Output 2 7 3 5 7" xfId="49985"/>
    <cellStyle name="Output 2 7 3 5 7 2" xfId="49986"/>
    <cellStyle name="Output 2 7 3 5 7 2 2" xfId="49987"/>
    <cellStyle name="Output 2 7 3 5 7 3" xfId="49988"/>
    <cellStyle name="Output 2 7 3 5 7 4" xfId="49989"/>
    <cellStyle name="Output 2 7 3 5 8" xfId="49990"/>
    <cellStyle name="Output 2 7 3 5 8 2" xfId="49991"/>
    <cellStyle name="Output 2 7 3 5 8 2 2" xfId="49992"/>
    <cellStyle name="Output 2 7 3 5 8 3" xfId="49993"/>
    <cellStyle name="Output 2 7 3 5 8 4" xfId="49994"/>
    <cellStyle name="Output 2 7 3 5 9" xfId="49995"/>
    <cellStyle name="Output 2 7 3 5 9 2" xfId="49996"/>
    <cellStyle name="Output 2 7 3 5 9 2 2" xfId="49997"/>
    <cellStyle name="Output 2 7 3 5 9 3" xfId="49998"/>
    <cellStyle name="Output 2 7 3 5 9 4" xfId="49999"/>
    <cellStyle name="Output 2 7 3 6" xfId="50000"/>
    <cellStyle name="Output 2 7 3 6 10" xfId="50001"/>
    <cellStyle name="Output 2 7 3 6 10 2" xfId="50002"/>
    <cellStyle name="Output 2 7 3 6 11" xfId="50003"/>
    <cellStyle name="Output 2 7 3 6 11 2" xfId="50004"/>
    <cellStyle name="Output 2 7 3 6 12" xfId="50005"/>
    <cellStyle name="Output 2 7 3 6 13" xfId="50006"/>
    <cellStyle name="Output 2 7 3 6 2" xfId="50007"/>
    <cellStyle name="Output 2 7 3 6 2 2" xfId="50008"/>
    <cellStyle name="Output 2 7 3 6 2 2 2" xfId="50009"/>
    <cellStyle name="Output 2 7 3 6 2 3" xfId="50010"/>
    <cellStyle name="Output 2 7 3 6 2 4" xfId="50011"/>
    <cellStyle name="Output 2 7 3 6 3" xfId="50012"/>
    <cellStyle name="Output 2 7 3 6 3 2" xfId="50013"/>
    <cellStyle name="Output 2 7 3 6 3 2 2" xfId="50014"/>
    <cellStyle name="Output 2 7 3 6 3 3" xfId="50015"/>
    <cellStyle name="Output 2 7 3 6 3 4" xfId="50016"/>
    <cellStyle name="Output 2 7 3 6 4" xfId="50017"/>
    <cellStyle name="Output 2 7 3 6 4 2" xfId="50018"/>
    <cellStyle name="Output 2 7 3 6 4 2 2" xfId="50019"/>
    <cellStyle name="Output 2 7 3 6 4 3" xfId="50020"/>
    <cellStyle name="Output 2 7 3 6 4 4" xfId="50021"/>
    <cellStyle name="Output 2 7 3 6 5" xfId="50022"/>
    <cellStyle name="Output 2 7 3 6 5 2" xfId="50023"/>
    <cellStyle name="Output 2 7 3 6 5 2 2" xfId="50024"/>
    <cellStyle name="Output 2 7 3 6 5 3" xfId="50025"/>
    <cellStyle name="Output 2 7 3 6 5 4" xfId="50026"/>
    <cellStyle name="Output 2 7 3 6 6" xfId="50027"/>
    <cellStyle name="Output 2 7 3 6 6 2" xfId="50028"/>
    <cellStyle name="Output 2 7 3 6 6 2 2" xfId="50029"/>
    <cellStyle name="Output 2 7 3 6 6 3" xfId="50030"/>
    <cellStyle name="Output 2 7 3 6 6 4" xfId="50031"/>
    <cellStyle name="Output 2 7 3 6 7" xfId="50032"/>
    <cellStyle name="Output 2 7 3 6 7 2" xfId="50033"/>
    <cellStyle name="Output 2 7 3 6 7 2 2" xfId="50034"/>
    <cellStyle name="Output 2 7 3 6 7 3" xfId="50035"/>
    <cellStyle name="Output 2 7 3 6 7 4" xfId="50036"/>
    <cellStyle name="Output 2 7 3 6 8" xfId="50037"/>
    <cellStyle name="Output 2 7 3 6 8 2" xfId="50038"/>
    <cellStyle name="Output 2 7 3 6 8 2 2" xfId="50039"/>
    <cellStyle name="Output 2 7 3 6 8 3" xfId="50040"/>
    <cellStyle name="Output 2 7 3 6 8 4" xfId="50041"/>
    <cellStyle name="Output 2 7 3 6 9" xfId="50042"/>
    <cellStyle name="Output 2 7 3 6 9 2" xfId="50043"/>
    <cellStyle name="Output 2 7 3 6 9 2 2" xfId="50044"/>
    <cellStyle name="Output 2 7 3 6 9 3" xfId="50045"/>
    <cellStyle name="Output 2 7 3 6 9 4" xfId="50046"/>
    <cellStyle name="Output 2 7 3 7" xfId="50047"/>
    <cellStyle name="Output 2 7 3 7 2" xfId="50048"/>
    <cellStyle name="Output 2 7 3 7 2 2" xfId="50049"/>
    <cellStyle name="Output 2 7 3 7 3" xfId="50050"/>
    <cellStyle name="Output 2 7 3 7 4" xfId="50051"/>
    <cellStyle name="Output 2 7 3 8" xfId="50052"/>
    <cellStyle name="Output 2 7 3 8 2" xfId="50053"/>
    <cellStyle name="Output 2 7 3 8 2 2" xfId="50054"/>
    <cellStyle name="Output 2 7 3 8 3" xfId="50055"/>
    <cellStyle name="Output 2 7 3 8 4" xfId="50056"/>
    <cellStyle name="Output 2 7 3 9" xfId="50057"/>
    <cellStyle name="Output 2 7 3 9 2" xfId="50058"/>
    <cellStyle name="Output 2 7 3 9 2 2" xfId="50059"/>
    <cellStyle name="Output 2 7 3 9 3" xfId="50060"/>
    <cellStyle name="Output 2 7 3 9 4" xfId="50061"/>
    <cellStyle name="Output 2 7 4" xfId="50062"/>
    <cellStyle name="Output 2 7 4 10" xfId="50063"/>
    <cellStyle name="Output 2 7 4 10 2" xfId="50064"/>
    <cellStyle name="Output 2 7 4 10 2 2" xfId="50065"/>
    <cellStyle name="Output 2 7 4 10 3" xfId="50066"/>
    <cellStyle name="Output 2 7 4 10 4" xfId="50067"/>
    <cellStyle name="Output 2 7 4 11" xfId="50068"/>
    <cellStyle name="Output 2 7 4 11 2" xfId="50069"/>
    <cellStyle name="Output 2 7 4 11 2 2" xfId="50070"/>
    <cellStyle name="Output 2 7 4 11 3" xfId="50071"/>
    <cellStyle name="Output 2 7 4 11 4" xfId="50072"/>
    <cellStyle name="Output 2 7 4 12" xfId="50073"/>
    <cellStyle name="Output 2 7 4 12 2" xfId="50074"/>
    <cellStyle name="Output 2 7 4 12 2 2" xfId="50075"/>
    <cellStyle name="Output 2 7 4 12 3" xfId="50076"/>
    <cellStyle name="Output 2 7 4 12 4" xfId="50077"/>
    <cellStyle name="Output 2 7 4 13" xfId="50078"/>
    <cellStyle name="Output 2 7 4 13 2" xfId="50079"/>
    <cellStyle name="Output 2 7 4 13 2 2" xfId="50080"/>
    <cellStyle name="Output 2 7 4 13 3" xfId="50081"/>
    <cellStyle name="Output 2 7 4 13 4" xfId="50082"/>
    <cellStyle name="Output 2 7 4 14" xfId="50083"/>
    <cellStyle name="Output 2 7 4 14 2" xfId="50084"/>
    <cellStyle name="Output 2 7 4 15" xfId="50085"/>
    <cellStyle name="Output 2 7 4 15 2" xfId="50086"/>
    <cellStyle name="Output 2 7 4 16" xfId="50087"/>
    <cellStyle name="Output 2 7 4 17" xfId="50088"/>
    <cellStyle name="Output 2 7 4 2" xfId="50089"/>
    <cellStyle name="Output 2 7 4 2 10" xfId="50090"/>
    <cellStyle name="Output 2 7 4 2 10 2" xfId="50091"/>
    <cellStyle name="Output 2 7 4 2 10 2 2" xfId="50092"/>
    <cellStyle name="Output 2 7 4 2 10 3" xfId="50093"/>
    <cellStyle name="Output 2 7 4 2 10 4" xfId="50094"/>
    <cellStyle name="Output 2 7 4 2 11" xfId="50095"/>
    <cellStyle name="Output 2 7 4 2 12" xfId="50096"/>
    <cellStyle name="Output 2 7 4 2 2" xfId="50097"/>
    <cellStyle name="Output 2 7 4 2 2 2" xfId="50098"/>
    <cellStyle name="Output 2 7 4 2 2 2 2" xfId="50099"/>
    <cellStyle name="Output 2 7 4 2 2 3" xfId="50100"/>
    <cellStyle name="Output 2 7 4 2 2 3 2" xfId="50101"/>
    <cellStyle name="Output 2 7 4 2 2 4" xfId="50102"/>
    <cellStyle name="Output 2 7 4 2 2 5" xfId="50103"/>
    <cellStyle name="Output 2 7 4 2 3" xfId="50104"/>
    <cellStyle name="Output 2 7 4 2 3 2" xfId="50105"/>
    <cellStyle name="Output 2 7 4 2 3 2 2" xfId="50106"/>
    <cellStyle name="Output 2 7 4 2 3 3" xfId="50107"/>
    <cellStyle name="Output 2 7 4 2 3 4" xfId="50108"/>
    <cellStyle name="Output 2 7 4 2 4" xfId="50109"/>
    <cellStyle name="Output 2 7 4 2 4 2" xfId="50110"/>
    <cellStyle name="Output 2 7 4 2 4 2 2" xfId="50111"/>
    <cellStyle name="Output 2 7 4 2 4 3" xfId="50112"/>
    <cellStyle name="Output 2 7 4 2 4 4" xfId="50113"/>
    <cellStyle name="Output 2 7 4 2 5" xfId="50114"/>
    <cellStyle name="Output 2 7 4 2 5 2" xfId="50115"/>
    <cellStyle name="Output 2 7 4 2 5 2 2" xfId="50116"/>
    <cellStyle name="Output 2 7 4 2 5 3" xfId="50117"/>
    <cellStyle name="Output 2 7 4 2 5 4" xfId="50118"/>
    <cellStyle name="Output 2 7 4 2 6" xfId="50119"/>
    <cellStyle name="Output 2 7 4 2 6 2" xfId="50120"/>
    <cellStyle name="Output 2 7 4 2 6 2 2" xfId="50121"/>
    <cellStyle name="Output 2 7 4 2 6 3" xfId="50122"/>
    <cellStyle name="Output 2 7 4 2 6 4" xfId="50123"/>
    <cellStyle name="Output 2 7 4 2 7" xfId="50124"/>
    <cellStyle name="Output 2 7 4 2 7 2" xfId="50125"/>
    <cellStyle name="Output 2 7 4 2 7 2 2" xfId="50126"/>
    <cellStyle name="Output 2 7 4 2 7 3" xfId="50127"/>
    <cellStyle name="Output 2 7 4 2 7 4" xfId="50128"/>
    <cellStyle name="Output 2 7 4 2 8" xfId="50129"/>
    <cellStyle name="Output 2 7 4 2 8 2" xfId="50130"/>
    <cellStyle name="Output 2 7 4 2 8 2 2" xfId="50131"/>
    <cellStyle name="Output 2 7 4 2 8 3" xfId="50132"/>
    <cellStyle name="Output 2 7 4 2 8 4" xfId="50133"/>
    <cellStyle name="Output 2 7 4 2 9" xfId="50134"/>
    <cellStyle name="Output 2 7 4 2 9 2" xfId="50135"/>
    <cellStyle name="Output 2 7 4 2 9 2 2" xfId="50136"/>
    <cellStyle name="Output 2 7 4 2 9 3" xfId="50137"/>
    <cellStyle name="Output 2 7 4 2 9 4" xfId="50138"/>
    <cellStyle name="Output 2 7 4 3" xfId="50139"/>
    <cellStyle name="Output 2 7 4 3 10" xfId="50140"/>
    <cellStyle name="Output 2 7 4 3 10 2" xfId="50141"/>
    <cellStyle name="Output 2 7 4 3 10 2 2" xfId="50142"/>
    <cellStyle name="Output 2 7 4 3 10 3" xfId="50143"/>
    <cellStyle name="Output 2 7 4 3 10 4" xfId="50144"/>
    <cellStyle name="Output 2 7 4 3 11" xfId="50145"/>
    <cellStyle name="Output 2 7 4 3 11 2" xfId="50146"/>
    <cellStyle name="Output 2 7 4 3 12" xfId="50147"/>
    <cellStyle name="Output 2 7 4 3 12 2" xfId="50148"/>
    <cellStyle name="Output 2 7 4 3 13" xfId="50149"/>
    <cellStyle name="Output 2 7 4 3 14" xfId="50150"/>
    <cellStyle name="Output 2 7 4 3 2" xfId="50151"/>
    <cellStyle name="Output 2 7 4 3 2 2" xfId="50152"/>
    <cellStyle name="Output 2 7 4 3 2 2 2" xfId="50153"/>
    <cellStyle name="Output 2 7 4 3 2 3" xfId="50154"/>
    <cellStyle name="Output 2 7 4 3 2 3 2" xfId="50155"/>
    <cellStyle name="Output 2 7 4 3 2 4" xfId="50156"/>
    <cellStyle name="Output 2 7 4 3 2 5" xfId="50157"/>
    <cellStyle name="Output 2 7 4 3 3" xfId="50158"/>
    <cellStyle name="Output 2 7 4 3 3 2" xfId="50159"/>
    <cellStyle name="Output 2 7 4 3 3 2 2" xfId="50160"/>
    <cellStyle name="Output 2 7 4 3 3 3" xfId="50161"/>
    <cellStyle name="Output 2 7 4 3 3 4" xfId="50162"/>
    <cellStyle name="Output 2 7 4 3 4" xfId="50163"/>
    <cellStyle name="Output 2 7 4 3 4 2" xfId="50164"/>
    <cellStyle name="Output 2 7 4 3 4 2 2" xfId="50165"/>
    <cellStyle name="Output 2 7 4 3 4 3" xfId="50166"/>
    <cellStyle name="Output 2 7 4 3 4 4" xfId="50167"/>
    <cellStyle name="Output 2 7 4 3 5" xfId="50168"/>
    <cellStyle name="Output 2 7 4 3 5 2" xfId="50169"/>
    <cellStyle name="Output 2 7 4 3 5 2 2" xfId="50170"/>
    <cellStyle name="Output 2 7 4 3 5 3" xfId="50171"/>
    <cellStyle name="Output 2 7 4 3 5 4" xfId="50172"/>
    <cellStyle name="Output 2 7 4 3 6" xfId="50173"/>
    <cellStyle name="Output 2 7 4 3 6 2" xfId="50174"/>
    <cellStyle name="Output 2 7 4 3 6 2 2" xfId="50175"/>
    <cellStyle name="Output 2 7 4 3 6 3" xfId="50176"/>
    <cellStyle name="Output 2 7 4 3 6 4" xfId="50177"/>
    <cellStyle name="Output 2 7 4 3 7" xfId="50178"/>
    <cellStyle name="Output 2 7 4 3 7 2" xfId="50179"/>
    <cellStyle name="Output 2 7 4 3 7 2 2" xfId="50180"/>
    <cellStyle name="Output 2 7 4 3 7 3" xfId="50181"/>
    <cellStyle name="Output 2 7 4 3 7 4" xfId="50182"/>
    <cellStyle name="Output 2 7 4 3 8" xfId="50183"/>
    <cellStyle name="Output 2 7 4 3 8 2" xfId="50184"/>
    <cellStyle name="Output 2 7 4 3 8 2 2" xfId="50185"/>
    <cellStyle name="Output 2 7 4 3 8 3" xfId="50186"/>
    <cellStyle name="Output 2 7 4 3 8 4" xfId="50187"/>
    <cellStyle name="Output 2 7 4 3 9" xfId="50188"/>
    <cellStyle name="Output 2 7 4 3 9 2" xfId="50189"/>
    <cellStyle name="Output 2 7 4 3 9 2 2" xfId="50190"/>
    <cellStyle name="Output 2 7 4 3 9 3" xfId="50191"/>
    <cellStyle name="Output 2 7 4 3 9 4" xfId="50192"/>
    <cellStyle name="Output 2 7 4 4" xfId="50193"/>
    <cellStyle name="Output 2 7 4 4 10" xfId="50194"/>
    <cellStyle name="Output 2 7 4 4 10 2" xfId="50195"/>
    <cellStyle name="Output 2 7 4 4 11" xfId="50196"/>
    <cellStyle name="Output 2 7 4 4 11 2" xfId="50197"/>
    <cellStyle name="Output 2 7 4 4 12" xfId="50198"/>
    <cellStyle name="Output 2 7 4 4 13" xfId="50199"/>
    <cellStyle name="Output 2 7 4 4 2" xfId="50200"/>
    <cellStyle name="Output 2 7 4 4 2 2" xfId="50201"/>
    <cellStyle name="Output 2 7 4 4 2 2 2" xfId="50202"/>
    <cellStyle name="Output 2 7 4 4 2 3" xfId="50203"/>
    <cellStyle name="Output 2 7 4 4 2 4" xfId="50204"/>
    <cellStyle name="Output 2 7 4 4 3" xfId="50205"/>
    <cellStyle name="Output 2 7 4 4 3 2" xfId="50206"/>
    <cellStyle name="Output 2 7 4 4 3 2 2" xfId="50207"/>
    <cellStyle name="Output 2 7 4 4 3 3" xfId="50208"/>
    <cellStyle name="Output 2 7 4 4 3 4" xfId="50209"/>
    <cellStyle name="Output 2 7 4 4 4" xfId="50210"/>
    <cellStyle name="Output 2 7 4 4 4 2" xfId="50211"/>
    <cellStyle name="Output 2 7 4 4 4 2 2" xfId="50212"/>
    <cellStyle name="Output 2 7 4 4 4 3" xfId="50213"/>
    <cellStyle name="Output 2 7 4 4 4 4" xfId="50214"/>
    <cellStyle name="Output 2 7 4 4 5" xfId="50215"/>
    <cellStyle name="Output 2 7 4 4 5 2" xfId="50216"/>
    <cellStyle name="Output 2 7 4 4 5 2 2" xfId="50217"/>
    <cellStyle name="Output 2 7 4 4 5 3" xfId="50218"/>
    <cellStyle name="Output 2 7 4 4 5 4" xfId="50219"/>
    <cellStyle name="Output 2 7 4 4 6" xfId="50220"/>
    <cellStyle name="Output 2 7 4 4 6 2" xfId="50221"/>
    <cellStyle name="Output 2 7 4 4 6 2 2" xfId="50222"/>
    <cellStyle name="Output 2 7 4 4 6 3" xfId="50223"/>
    <cellStyle name="Output 2 7 4 4 6 4" xfId="50224"/>
    <cellStyle name="Output 2 7 4 4 7" xfId="50225"/>
    <cellStyle name="Output 2 7 4 4 7 2" xfId="50226"/>
    <cellStyle name="Output 2 7 4 4 7 2 2" xfId="50227"/>
    <cellStyle name="Output 2 7 4 4 7 3" xfId="50228"/>
    <cellStyle name="Output 2 7 4 4 7 4" xfId="50229"/>
    <cellStyle name="Output 2 7 4 4 8" xfId="50230"/>
    <cellStyle name="Output 2 7 4 4 8 2" xfId="50231"/>
    <cellStyle name="Output 2 7 4 4 8 2 2" xfId="50232"/>
    <cellStyle name="Output 2 7 4 4 8 3" xfId="50233"/>
    <cellStyle name="Output 2 7 4 4 8 4" xfId="50234"/>
    <cellStyle name="Output 2 7 4 4 9" xfId="50235"/>
    <cellStyle name="Output 2 7 4 4 9 2" xfId="50236"/>
    <cellStyle name="Output 2 7 4 4 9 2 2" xfId="50237"/>
    <cellStyle name="Output 2 7 4 4 9 3" xfId="50238"/>
    <cellStyle name="Output 2 7 4 4 9 4" xfId="50239"/>
    <cellStyle name="Output 2 7 4 5" xfId="50240"/>
    <cellStyle name="Output 2 7 4 5 2" xfId="50241"/>
    <cellStyle name="Output 2 7 4 5 2 2" xfId="50242"/>
    <cellStyle name="Output 2 7 4 5 3" xfId="50243"/>
    <cellStyle name="Output 2 7 4 5 4" xfId="50244"/>
    <cellStyle name="Output 2 7 4 6" xfId="50245"/>
    <cellStyle name="Output 2 7 4 6 2" xfId="50246"/>
    <cellStyle name="Output 2 7 4 6 2 2" xfId="50247"/>
    <cellStyle name="Output 2 7 4 6 3" xfId="50248"/>
    <cellStyle name="Output 2 7 4 6 4" xfId="50249"/>
    <cellStyle name="Output 2 7 4 7" xfId="50250"/>
    <cellStyle name="Output 2 7 4 7 2" xfId="50251"/>
    <cellStyle name="Output 2 7 4 7 2 2" xfId="50252"/>
    <cellStyle name="Output 2 7 4 7 3" xfId="50253"/>
    <cellStyle name="Output 2 7 4 7 4" xfId="50254"/>
    <cellStyle name="Output 2 7 4 8" xfId="50255"/>
    <cellStyle name="Output 2 7 4 8 2" xfId="50256"/>
    <cellStyle name="Output 2 7 4 8 2 2" xfId="50257"/>
    <cellStyle name="Output 2 7 4 8 3" xfId="50258"/>
    <cellStyle name="Output 2 7 4 8 4" xfId="50259"/>
    <cellStyle name="Output 2 7 4 9" xfId="50260"/>
    <cellStyle name="Output 2 7 4 9 2" xfId="50261"/>
    <cellStyle name="Output 2 7 4 9 2 2" xfId="50262"/>
    <cellStyle name="Output 2 7 4 9 3" xfId="50263"/>
    <cellStyle name="Output 2 7 4 9 4" xfId="50264"/>
    <cellStyle name="Output 2 7 5" xfId="50265"/>
    <cellStyle name="Output 2 7 5 10" xfId="50266"/>
    <cellStyle name="Output 2 7 5 10 2" xfId="50267"/>
    <cellStyle name="Output 2 7 5 10 2 2" xfId="50268"/>
    <cellStyle name="Output 2 7 5 10 3" xfId="50269"/>
    <cellStyle name="Output 2 7 5 10 4" xfId="50270"/>
    <cellStyle name="Output 2 7 5 11" xfId="50271"/>
    <cellStyle name="Output 2 7 5 11 2" xfId="50272"/>
    <cellStyle name="Output 2 7 5 11 2 2" xfId="50273"/>
    <cellStyle name="Output 2 7 5 11 3" xfId="50274"/>
    <cellStyle name="Output 2 7 5 11 4" xfId="50275"/>
    <cellStyle name="Output 2 7 5 12" xfId="50276"/>
    <cellStyle name="Output 2 7 5 12 2" xfId="50277"/>
    <cellStyle name="Output 2 7 5 12 2 2" xfId="50278"/>
    <cellStyle name="Output 2 7 5 12 3" xfId="50279"/>
    <cellStyle name="Output 2 7 5 12 4" xfId="50280"/>
    <cellStyle name="Output 2 7 5 13" xfId="50281"/>
    <cellStyle name="Output 2 7 5 13 2" xfId="50282"/>
    <cellStyle name="Output 2 7 5 13 2 2" xfId="50283"/>
    <cellStyle name="Output 2 7 5 13 3" xfId="50284"/>
    <cellStyle name="Output 2 7 5 13 4" xfId="50285"/>
    <cellStyle name="Output 2 7 5 14" xfId="50286"/>
    <cellStyle name="Output 2 7 5 14 2" xfId="50287"/>
    <cellStyle name="Output 2 7 5 15" xfId="50288"/>
    <cellStyle name="Output 2 7 5 15 2" xfId="50289"/>
    <cellStyle name="Output 2 7 5 16" xfId="50290"/>
    <cellStyle name="Output 2 7 5 17" xfId="50291"/>
    <cellStyle name="Output 2 7 5 2" xfId="50292"/>
    <cellStyle name="Output 2 7 5 2 10" xfId="50293"/>
    <cellStyle name="Output 2 7 5 2 10 2" xfId="50294"/>
    <cellStyle name="Output 2 7 5 2 10 2 2" xfId="50295"/>
    <cellStyle name="Output 2 7 5 2 10 3" xfId="50296"/>
    <cellStyle name="Output 2 7 5 2 10 4" xfId="50297"/>
    <cellStyle name="Output 2 7 5 2 11" xfId="50298"/>
    <cellStyle name="Output 2 7 5 2 12" xfId="50299"/>
    <cellStyle name="Output 2 7 5 2 2" xfId="50300"/>
    <cellStyle name="Output 2 7 5 2 2 2" xfId="50301"/>
    <cellStyle name="Output 2 7 5 2 2 2 2" xfId="50302"/>
    <cellStyle name="Output 2 7 5 2 2 3" xfId="50303"/>
    <cellStyle name="Output 2 7 5 2 2 3 2" xfId="50304"/>
    <cellStyle name="Output 2 7 5 2 2 4" xfId="50305"/>
    <cellStyle name="Output 2 7 5 2 2 5" xfId="50306"/>
    <cellStyle name="Output 2 7 5 2 3" xfId="50307"/>
    <cellStyle name="Output 2 7 5 2 3 2" xfId="50308"/>
    <cellStyle name="Output 2 7 5 2 3 2 2" xfId="50309"/>
    <cellStyle name="Output 2 7 5 2 3 3" xfId="50310"/>
    <cellStyle name="Output 2 7 5 2 3 4" xfId="50311"/>
    <cellStyle name="Output 2 7 5 2 4" xfId="50312"/>
    <cellStyle name="Output 2 7 5 2 4 2" xfId="50313"/>
    <cellStyle name="Output 2 7 5 2 4 2 2" xfId="50314"/>
    <cellStyle name="Output 2 7 5 2 4 3" xfId="50315"/>
    <cellStyle name="Output 2 7 5 2 4 4" xfId="50316"/>
    <cellStyle name="Output 2 7 5 2 5" xfId="50317"/>
    <cellStyle name="Output 2 7 5 2 5 2" xfId="50318"/>
    <cellStyle name="Output 2 7 5 2 5 2 2" xfId="50319"/>
    <cellStyle name="Output 2 7 5 2 5 3" xfId="50320"/>
    <cellStyle name="Output 2 7 5 2 5 4" xfId="50321"/>
    <cellStyle name="Output 2 7 5 2 6" xfId="50322"/>
    <cellStyle name="Output 2 7 5 2 6 2" xfId="50323"/>
    <cellStyle name="Output 2 7 5 2 6 2 2" xfId="50324"/>
    <cellStyle name="Output 2 7 5 2 6 3" xfId="50325"/>
    <cellStyle name="Output 2 7 5 2 6 4" xfId="50326"/>
    <cellStyle name="Output 2 7 5 2 7" xfId="50327"/>
    <cellStyle name="Output 2 7 5 2 7 2" xfId="50328"/>
    <cellStyle name="Output 2 7 5 2 7 2 2" xfId="50329"/>
    <cellStyle name="Output 2 7 5 2 7 3" xfId="50330"/>
    <cellStyle name="Output 2 7 5 2 7 4" xfId="50331"/>
    <cellStyle name="Output 2 7 5 2 8" xfId="50332"/>
    <cellStyle name="Output 2 7 5 2 8 2" xfId="50333"/>
    <cellStyle name="Output 2 7 5 2 8 2 2" xfId="50334"/>
    <cellStyle name="Output 2 7 5 2 8 3" xfId="50335"/>
    <cellStyle name="Output 2 7 5 2 8 4" xfId="50336"/>
    <cellStyle name="Output 2 7 5 2 9" xfId="50337"/>
    <cellStyle name="Output 2 7 5 2 9 2" xfId="50338"/>
    <cellStyle name="Output 2 7 5 2 9 2 2" xfId="50339"/>
    <cellStyle name="Output 2 7 5 2 9 3" xfId="50340"/>
    <cellStyle name="Output 2 7 5 2 9 4" xfId="50341"/>
    <cellStyle name="Output 2 7 5 3" xfId="50342"/>
    <cellStyle name="Output 2 7 5 3 10" xfId="50343"/>
    <cellStyle name="Output 2 7 5 3 10 2" xfId="50344"/>
    <cellStyle name="Output 2 7 5 3 10 2 2" xfId="50345"/>
    <cellStyle name="Output 2 7 5 3 10 3" xfId="50346"/>
    <cellStyle name="Output 2 7 5 3 10 4" xfId="50347"/>
    <cellStyle name="Output 2 7 5 3 11" xfId="50348"/>
    <cellStyle name="Output 2 7 5 3 11 2" xfId="50349"/>
    <cellStyle name="Output 2 7 5 3 12" xfId="50350"/>
    <cellStyle name="Output 2 7 5 3 12 2" xfId="50351"/>
    <cellStyle name="Output 2 7 5 3 13" xfId="50352"/>
    <cellStyle name="Output 2 7 5 3 14" xfId="50353"/>
    <cellStyle name="Output 2 7 5 3 2" xfId="50354"/>
    <cellStyle name="Output 2 7 5 3 2 2" xfId="50355"/>
    <cellStyle name="Output 2 7 5 3 2 2 2" xfId="50356"/>
    <cellStyle name="Output 2 7 5 3 2 3" xfId="50357"/>
    <cellStyle name="Output 2 7 5 3 2 3 2" xfId="50358"/>
    <cellStyle name="Output 2 7 5 3 2 4" xfId="50359"/>
    <cellStyle name="Output 2 7 5 3 2 5" xfId="50360"/>
    <cellStyle name="Output 2 7 5 3 3" xfId="50361"/>
    <cellStyle name="Output 2 7 5 3 3 2" xfId="50362"/>
    <cellStyle name="Output 2 7 5 3 3 2 2" xfId="50363"/>
    <cellStyle name="Output 2 7 5 3 3 3" xfId="50364"/>
    <cellStyle name="Output 2 7 5 3 3 4" xfId="50365"/>
    <cellStyle name="Output 2 7 5 3 4" xfId="50366"/>
    <cellStyle name="Output 2 7 5 3 4 2" xfId="50367"/>
    <cellStyle name="Output 2 7 5 3 4 2 2" xfId="50368"/>
    <cellStyle name="Output 2 7 5 3 4 3" xfId="50369"/>
    <cellStyle name="Output 2 7 5 3 4 4" xfId="50370"/>
    <cellStyle name="Output 2 7 5 3 5" xfId="50371"/>
    <cellStyle name="Output 2 7 5 3 5 2" xfId="50372"/>
    <cellStyle name="Output 2 7 5 3 5 2 2" xfId="50373"/>
    <cellStyle name="Output 2 7 5 3 5 3" xfId="50374"/>
    <cellStyle name="Output 2 7 5 3 5 4" xfId="50375"/>
    <cellStyle name="Output 2 7 5 3 6" xfId="50376"/>
    <cellStyle name="Output 2 7 5 3 6 2" xfId="50377"/>
    <cellStyle name="Output 2 7 5 3 6 2 2" xfId="50378"/>
    <cellStyle name="Output 2 7 5 3 6 3" xfId="50379"/>
    <cellStyle name="Output 2 7 5 3 6 4" xfId="50380"/>
    <cellStyle name="Output 2 7 5 3 7" xfId="50381"/>
    <cellStyle name="Output 2 7 5 3 7 2" xfId="50382"/>
    <cellStyle name="Output 2 7 5 3 7 2 2" xfId="50383"/>
    <cellStyle name="Output 2 7 5 3 7 3" xfId="50384"/>
    <cellStyle name="Output 2 7 5 3 7 4" xfId="50385"/>
    <cellStyle name="Output 2 7 5 3 8" xfId="50386"/>
    <cellStyle name="Output 2 7 5 3 8 2" xfId="50387"/>
    <cellStyle name="Output 2 7 5 3 8 2 2" xfId="50388"/>
    <cellStyle name="Output 2 7 5 3 8 3" xfId="50389"/>
    <cellStyle name="Output 2 7 5 3 8 4" xfId="50390"/>
    <cellStyle name="Output 2 7 5 3 9" xfId="50391"/>
    <cellStyle name="Output 2 7 5 3 9 2" xfId="50392"/>
    <cellStyle name="Output 2 7 5 3 9 2 2" xfId="50393"/>
    <cellStyle name="Output 2 7 5 3 9 3" xfId="50394"/>
    <cellStyle name="Output 2 7 5 3 9 4" xfId="50395"/>
    <cellStyle name="Output 2 7 5 4" xfId="50396"/>
    <cellStyle name="Output 2 7 5 4 10" xfId="50397"/>
    <cellStyle name="Output 2 7 5 4 10 2" xfId="50398"/>
    <cellStyle name="Output 2 7 5 4 11" xfId="50399"/>
    <cellStyle name="Output 2 7 5 4 11 2" xfId="50400"/>
    <cellStyle name="Output 2 7 5 4 12" xfId="50401"/>
    <cellStyle name="Output 2 7 5 4 13" xfId="50402"/>
    <cellStyle name="Output 2 7 5 4 2" xfId="50403"/>
    <cellStyle name="Output 2 7 5 4 2 2" xfId="50404"/>
    <cellStyle name="Output 2 7 5 4 2 2 2" xfId="50405"/>
    <cellStyle name="Output 2 7 5 4 2 3" xfId="50406"/>
    <cellStyle name="Output 2 7 5 4 2 4" xfId="50407"/>
    <cellStyle name="Output 2 7 5 4 3" xfId="50408"/>
    <cellStyle name="Output 2 7 5 4 3 2" xfId="50409"/>
    <cellStyle name="Output 2 7 5 4 3 2 2" xfId="50410"/>
    <cellStyle name="Output 2 7 5 4 3 3" xfId="50411"/>
    <cellStyle name="Output 2 7 5 4 3 4" xfId="50412"/>
    <cellStyle name="Output 2 7 5 4 4" xfId="50413"/>
    <cellStyle name="Output 2 7 5 4 4 2" xfId="50414"/>
    <cellStyle name="Output 2 7 5 4 4 2 2" xfId="50415"/>
    <cellStyle name="Output 2 7 5 4 4 3" xfId="50416"/>
    <cellStyle name="Output 2 7 5 4 4 4" xfId="50417"/>
    <cellStyle name="Output 2 7 5 4 5" xfId="50418"/>
    <cellStyle name="Output 2 7 5 4 5 2" xfId="50419"/>
    <cellStyle name="Output 2 7 5 4 5 2 2" xfId="50420"/>
    <cellStyle name="Output 2 7 5 4 5 3" xfId="50421"/>
    <cellStyle name="Output 2 7 5 4 5 4" xfId="50422"/>
    <cellStyle name="Output 2 7 5 4 6" xfId="50423"/>
    <cellStyle name="Output 2 7 5 4 6 2" xfId="50424"/>
    <cellStyle name="Output 2 7 5 4 6 2 2" xfId="50425"/>
    <cellStyle name="Output 2 7 5 4 6 3" xfId="50426"/>
    <cellStyle name="Output 2 7 5 4 6 4" xfId="50427"/>
    <cellStyle name="Output 2 7 5 4 7" xfId="50428"/>
    <cellStyle name="Output 2 7 5 4 7 2" xfId="50429"/>
    <cellStyle name="Output 2 7 5 4 7 2 2" xfId="50430"/>
    <cellStyle name="Output 2 7 5 4 7 3" xfId="50431"/>
    <cellStyle name="Output 2 7 5 4 7 4" xfId="50432"/>
    <cellStyle name="Output 2 7 5 4 8" xfId="50433"/>
    <cellStyle name="Output 2 7 5 4 8 2" xfId="50434"/>
    <cellStyle name="Output 2 7 5 4 8 2 2" xfId="50435"/>
    <cellStyle name="Output 2 7 5 4 8 3" xfId="50436"/>
    <cellStyle name="Output 2 7 5 4 8 4" xfId="50437"/>
    <cellStyle name="Output 2 7 5 4 9" xfId="50438"/>
    <cellStyle name="Output 2 7 5 4 9 2" xfId="50439"/>
    <cellStyle name="Output 2 7 5 4 9 2 2" xfId="50440"/>
    <cellStyle name="Output 2 7 5 4 9 3" xfId="50441"/>
    <cellStyle name="Output 2 7 5 4 9 4" xfId="50442"/>
    <cellStyle name="Output 2 7 5 5" xfId="50443"/>
    <cellStyle name="Output 2 7 5 5 2" xfId="50444"/>
    <cellStyle name="Output 2 7 5 5 2 2" xfId="50445"/>
    <cellStyle name="Output 2 7 5 5 3" xfId="50446"/>
    <cellStyle name="Output 2 7 5 5 4" xfId="50447"/>
    <cellStyle name="Output 2 7 5 6" xfId="50448"/>
    <cellStyle name="Output 2 7 5 6 2" xfId="50449"/>
    <cellStyle name="Output 2 7 5 6 2 2" xfId="50450"/>
    <cellStyle name="Output 2 7 5 6 3" xfId="50451"/>
    <cellStyle name="Output 2 7 5 6 4" xfId="50452"/>
    <cellStyle name="Output 2 7 5 7" xfId="50453"/>
    <cellStyle name="Output 2 7 5 7 2" xfId="50454"/>
    <cellStyle name="Output 2 7 5 7 2 2" xfId="50455"/>
    <cellStyle name="Output 2 7 5 7 3" xfId="50456"/>
    <cellStyle name="Output 2 7 5 7 4" xfId="50457"/>
    <cellStyle name="Output 2 7 5 8" xfId="50458"/>
    <cellStyle name="Output 2 7 5 8 2" xfId="50459"/>
    <cellStyle name="Output 2 7 5 8 2 2" xfId="50460"/>
    <cellStyle name="Output 2 7 5 8 3" xfId="50461"/>
    <cellStyle name="Output 2 7 5 8 4" xfId="50462"/>
    <cellStyle name="Output 2 7 5 9" xfId="50463"/>
    <cellStyle name="Output 2 7 5 9 2" xfId="50464"/>
    <cellStyle name="Output 2 7 5 9 2 2" xfId="50465"/>
    <cellStyle name="Output 2 7 5 9 3" xfId="50466"/>
    <cellStyle name="Output 2 7 5 9 4" xfId="50467"/>
    <cellStyle name="Output 2 7 6" xfId="50468"/>
    <cellStyle name="Output 2 7 6 10" xfId="50469"/>
    <cellStyle name="Output 2 7 6 10 2" xfId="50470"/>
    <cellStyle name="Output 2 7 6 10 2 2" xfId="50471"/>
    <cellStyle name="Output 2 7 6 10 3" xfId="50472"/>
    <cellStyle name="Output 2 7 6 10 4" xfId="50473"/>
    <cellStyle name="Output 2 7 6 11" xfId="50474"/>
    <cellStyle name="Output 2 7 6 12" xfId="50475"/>
    <cellStyle name="Output 2 7 6 2" xfId="50476"/>
    <cellStyle name="Output 2 7 6 2 2" xfId="50477"/>
    <cellStyle name="Output 2 7 6 2 2 2" xfId="50478"/>
    <cellStyle name="Output 2 7 6 2 3" xfId="50479"/>
    <cellStyle name="Output 2 7 6 2 3 2" xfId="50480"/>
    <cellStyle name="Output 2 7 6 2 4" xfId="50481"/>
    <cellStyle name="Output 2 7 6 2 5" xfId="50482"/>
    <cellStyle name="Output 2 7 6 3" xfId="50483"/>
    <cellStyle name="Output 2 7 6 3 2" xfId="50484"/>
    <cellStyle name="Output 2 7 6 3 2 2" xfId="50485"/>
    <cellStyle name="Output 2 7 6 3 3" xfId="50486"/>
    <cellStyle name="Output 2 7 6 3 4" xfId="50487"/>
    <cellStyle name="Output 2 7 6 4" xfId="50488"/>
    <cellStyle name="Output 2 7 6 4 2" xfId="50489"/>
    <cellStyle name="Output 2 7 6 4 2 2" xfId="50490"/>
    <cellStyle name="Output 2 7 6 4 3" xfId="50491"/>
    <cellStyle name="Output 2 7 6 4 4" xfId="50492"/>
    <cellStyle name="Output 2 7 6 5" xfId="50493"/>
    <cellStyle name="Output 2 7 6 5 2" xfId="50494"/>
    <cellStyle name="Output 2 7 6 5 2 2" xfId="50495"/>
    <cellStyle name="Output 2 7 6 5 3" xfId="50496"/>
    <cellStyle name="Output 2 7 6 5 4" xfId="50497"/>
    <cellStyle name="Output 2 7 6 6" xfId="50498"/>
    <cellStyle name="Output 2 7 6 6 2" xfId="50499"/>
    <cellStyle name="Output 2 7 6 6 2 2" xfId="50500"/>
    <cellStyle name="Output 2 7 6 6 3" xfId="50501"/>
    <cellStyle name="Output 2 7 6 6 4" xfId="50502"/>
    <cellStyle name="Output 2 7 6 7" xfId="50503"/>
    <cellStyle name="Output 2 7 6 7 2" xfId="50504"/>
    <cellStyle name="Output 2 7 6 7 2 2" xfId="50505"/>
    <cellStyle name="Output 2 7 6 7 3" xfId="50506"/>
    <cellStyle name="Output 2 7 6 7 4" xfId="50507"/>
    <cellStyle name="Output 2 7 6 8" xfId="50508"/>
    <cellStyle name="Output 2 7 6 8 2" xfId="50509"/>
    <cellStyle name="Output 2 7 6 8 2 2" xfId="50510"/>
    <cellStyle name="Output 2 7 6 8 3" xfId="50511"/>
    <cellStyle name="Output 2 7 6 8 4" xfId="50512"/>
    <cellStyle name="Output 2 7 6 9" xfId="50513"/>
    <cellStyle name="Output 2 7 6 9 2" xfId="50514"/>
    <cellStyle name="Output 2 7 6 9 2 2" xfId="50515"/>
    <cellStyle name="Output 2 7 6 9 3" xfId="50516"/>
    <cellStyle name="Output 2 7 6 9 4" xfId="50517"/>
    <cellStyle name="Output 2 7 7" xfId="50518"/>
    <cellStyle name="Output 2 7 7 10" xfId="50519"/>
    <cellStyle name="Output 2 7 7 10 2" xfId="50520"/>
    <cellStyle name="Output 2 7 7 10 2 2" xfId="50521"/>
    <cellStyle name="Output 2 7 7 10 3" xfId="50522"/>
    <cellStyle name="Output 2 7 7 10 4" xfId="50523"/>
    <cellStyle name="Output 2 7 7 11" xfId="50524"/>
    <cellStyle name="Output 2 7 7 11 2" xfId="50525"/>
    <cellStyle name="Output 2 7 7 12" xfId="50526"/>
    <cellStyle name="Output 2 7 7 12 2" xfId="50527"/>
    <cellStyle name="Output 2 7 7 13" xfId="50528"/>
    <cellStyle name="Output 2 7 7 14" xfId="50529"/>
    <cellStyle name="Output 2 7 7 2" xfId="50530"/>
    <cellStyle name="Output 2 7 7 2 2" xfId="50531"/>
    <cellStyle name="Output 2 7 7 2 2 2" xfId="50532"/>
    <cellStyle name="Output 2 7 7 2 3" xfId="50533"/>
    <cellStyle name="Output 2 7 7 2 3 2" xfId="50534"/>
    <cellStyle name="Output 2 7 7 2 4" xfId="50535"/>
    <cellStyle name="Output 2 7 7 2 5" xfId="50536"/>
    <cellStyle name="Output 2 7 7 3" xfId="50537"/>
    <cellStyle name="Output 2 7 7 3 2" xfId="50538"/>
    <cellStyle name="Output 2 7 7 3 2 2" xfId="50539"/>
    <cellStyle name="Output 2 7 7 3 3" xfId="50540"/>
    <cellStyle name="Output 2 7 7 3 4" xfId="50541"/>
    <cellStyle name="Output 2 7 7 4" xfId="50542"/>
    <cellStyle name="Output 2 7 7 4 2" xfId="50543"/>
    <cellStyle name="Output 2 7 7 4 2 2" xfId="50544"/>
    <cellStyle name="Output 2 7 7 4 3" xfId="50545"/>
    <cellStyle name="Output 2 7 7 4 4" xfId="50546"/>
    <cellStyle name="Output 2 7 7 5" xfId="50547"/>
    <cellStyle name="Output 2 7 7 5 2" xfId="50548"/>
    <cellStyle name="Output 2 7 7 5 2 2" xfId="50549"/>
    <cellStyle name="Output 2 7 7 5 3" xfId="50550"/>
    <cellStyle name="Output 2 7 7 5 4" xfId="50551"/>
    <cellStyle name="Output 2 7 7 6" xfId="50552"/>
    <cellStyle name="Output 2 7 7 6 2" xfId="50553"/>
    <cellStyle name="Output 2 7 7 6 2 2" xfId="50554"/>
    <cellStyle name="Output 2 7 7 6 3" xfId="50555"/>
    <cellStyle name="Output 2 7 7 6 4" xfId="50556"/>
    <cellStyle name="Output 2 7 7 7" xfId="50557"/>
    <cellStyle name="Output 2 7 7 7 2" xfId="50558"/>
    <cellStyle name="Output 2 7 7 7 2 2" xfId="50559"/>
    <cellStyle name="Output 2 7 7 7 3" xfId="50560"/>
    <cellStyle name="Output 2 7 7 7 4" xfId="50561"/>
    <cellStyle name="Output 2 7 7 8" xfId="50562"/>
    <cellStyle name="Output 2 7 7 8 2" xfId="50563"/>
    <cellStyle name="Output 2 7 7 8 2 2" xfId="50564"/>
    <cellStyle name="Output 2 7 7 8 3" xfId="50565"/>
    <cellStyle name="Output 2 7 7 8 4" xfId="50566"/>
    <cellStyle name="Output 2 7 7 9" xfId="50567"/>
    <cellStyle name="Output 2 7 7 9 2" xfId="50568"/>
    <cellStyle name="Output 2 7 7 9 2 2" xfId="50569"/>
    <cellStyle name="Output 2 7 7 9 3" xfId="50570"/>
    <cellStyle name="Output 2 7 7 9 4" xfId="50571"/>
    <cellStyle name="Output 2 7 8" xfId="50572"/>
    <cellStyle name="Output 2 7 8 10" xfId="50573"/>
    <cellStyle name="Output 2 7 8 10 2" xfId="50574"/>
    <cellStyle name="Output 2 7 8 11" xfId="50575"/>
    <cellStyle name="Output 2 7 8 11 2" xfId="50576"/>
    <cellStyle name="Output 2 7 8 12" xfId="50577"/>
    <cellStyle name="Output 2 7 8 13" xfId="50578"/>
    <cellStyle name="Output 2 7 8 2" xfId="50579"/>
    <cellStyle name="Output 2 7 8 2 2" xfId="50580"/>
    <cellStyle name="Output 2 7 8 2 2 2" xfId="50581"/>
    <cellStyle name="Output 2 7 8 2 3" xfId="50582"/>
    <cellStyle name="Output 2 7 8 2 4" xfId="50583"/>
    <cellStyle name="Output 2 7 8 3" xfId="50584"/>
    <cellStyle name="Output 2 7 8 3 2" xfId="50585"/>
    <cellStyle name="Output 2 7 8 3 2 2" xfId="50586"/>
    <cellStyle name="Output 2 7 8 3 3" xfId="50587"/>
    <cellStyle name="Output 2 7 8 3 4" xfId="50588"/>
    <cellStyle name="Output 2 7 8 4" xfId="50589"/>
    <cellStyle name="Output 2 7 8 4 2" xfId="50590"/>
    <cellStyle name="Output 2 7 8 4 2 2" xfId="50591"/>
    <cellStyle name="Output 2 7 8 4 3" xfId="50592"/>
    <cellStyle name="Output 2 7 8 4 4" xfId="50593"/>
    <cellStyle name="Output 2 7 8 5" xfId="50594"/>
    <cellStyle name="Output 2 7 8 5 2" xfId="50595"/>
    <cellStyle name="Output 2 7 8 5 2 2" xfId="50596"/>
    <cellStyle name="Output 2 7 8 5 3" xfId="50597"/>
    <cellStyle name="Output 2 7 8 5 4" xfId="50598"/>
    <cellStyle name="Output 2 7 8 6" xfId="50599"/>
    <cellStyle name="Output 2 7 8 6 2" xfId="50600"/>
    <cellStyle name="Output 2 7 8 6 2 2" xfId="50601"/>
    <cellStyle name="Output 2 7 8 6 3" xfId="50602"/>
    <cellStyle name="Output 2 7 8 6 4" xfId="50603"/>
    <cellStyle name="Output 2 7 8 7" xfId="50604"/>
    <cellStyle name="Output 2 7 8 7 2" xfId="50605"/>
    <cellStyle name="Output 2 7 8 7 2 2" xfId="50606"/>
    <cellStyle name="Output 2 7 8 7 3" xfId="50607"/>
    <cellStyle name="Output 2 7 8 7 4" xfId="50608"/>
    <cellStyle name="Output 2 7 8 8" xfId="50609"/>
    <cellStyle name="Output 2 7 8 8 2" xfId="50610"/>
    <cellStyle name="Output 2 7 8 8 2 2" xfId="50611"/>
    <cellStyle name="Output 2 7 8 8 3" xfId="50612"/>
    <cellStyle name="Output 2 7 8 8 4" xfId="50613"/>
    <cellStyle name="Output 2 7 8 9" xfId="50614"/>
    <cellStyle name="Output 2 7 8 9 2" xfId="50615"/>
    <cellStyle name="Output 2 7 8 9 2 2" xfId="50616"/>
    <cellStyle name="Output 2 7 8 9 3" xfId="50617"/>
    <cellStyle name="Output 2 7 8 9 4" xfId="50618"/>
    <cellStyle name="Output 2 7 9" xfId="50619"/>
    <cellStyle name="Output 2 7 9 2" xfId="50620"/>
    <cellStyle name="Output 2 7 9 2 2" xfId="50621"/>
    <cellStyle name="Output 2 7 9 3" xfId="50622"/>
    <cellStyle name="Output 2 7 9 4" xfId="50623"/>
    <cellStyle name="Output 2 8" xfId="50624"/>
    <cellStyle name="Output 2 8 10" xfId="50625"/>
    <cellStyle name="Output 2 8 10 2" xfId="50626"/>
    <cellStyle name="Output 2 8 10 2 2" xfId="50627"/>
    <cellStyle name="Output 2 8 10 3" xfId="50628"/>
    <cellStyle name="Output 2 8 10 4" xfId="50629"/>
    <cellStyle name="Output 2 8 11" xfId="50630"/>
    <cellStyle name="Output 2 8 11 2" xfId="50631"/>
    <cellStyle name="Output 2 8 11 2 2" xfId="50632"/>
    <cellStyle name="Output 2 8 11 3" xfId="50633"/>
    <cellStyle name="Output 2 8 11 4" xfId="50634"/>
    <cellStyle name="Output 2 8 12" xfId="50635"/>
    <cellStyle name="Output 2 8 12 2" xfId="50636"/>
    <cellStyle name="Output 2 8 12 2 2" xfId="50637"/>
    <cellStyle name="Output 2 8 12 3" xfId="50638"/>
    <cellStyle name="Output 2 8 12 4" xfId="50639"/>
    <cellStyle name="Output 2 8 13" xfId="50640"/>
    <cellStyle name="Output 2 8 13 2" xfId="50641"/>
    <cellStyle name="Output 2 8 13 2 2" xfId="50642"/>
    <cellStyle name="Output 2 8 13 3" xfId="50643"/>
    <cellStyle name="Output 2 8 13 4" xfId="50644"/>
    <cellStyle name="Output 2 8 14" xfId="50645"/>
    <cellStyle name="Output 2 8 14 2" xfId="50646"/>
    <cellStyle name="Output 2 8 14 2 2" xfId="50647"/>
    <cellStyle name="Output 2 8 14 3" xfId="50648"/>
    <cellStyle name="Output 2 8 14 4" xfId="50649"/>
    <cellStyle name="Output 2 8 15" xfId="50650"/>
    <cellStyle name="Output 2 8 15 2" xfId="50651"/>
    <cellStyle name="Output 2 8 15 2 2" xfId="50652"/>
    <cellStyle name="Output 2 8 15 3" xfId="50653"/>
    <cellStyle name="Output 2 8 15 4" xfId="50654"/>
    <cellStyle name="Output 2 8 16" xfId="50655"/>
    <cellStyle name="Output 2 8 17" xfId="50656"/>
    <cellStyle name="Output 2 8 2" xfId="50657"/>
    <cellStyle name="Output 2 8 2 10" xfId="50658"/>
    <cellStyle name="Output 2 8 2 10 2" xfId="50659"/>
    <cellStyle name="Output 2 8 2 10 2 2" xfId="50660"/>
    <cellStyle name="Output 2 8 2 10 3" xfId="50661"/>
    <cellStyle name="Output 2 8 2 10 4" xfId="50662"/>
    <cellStyle name="Output 2 8 2 11" xfId="50663"/>
    <cellStyle name="Output 2 8 2 11 2" xfId="50664"/>
    <cellStyle name="Output 2 8 2 11 2 2" xfId="50665"/>
    <cellStyle name="Output 2 8 2 11 3" xfId="50666"/>
    <cellStyle name="Output 2 8 2 11 4" xfId="50667"/>
    <cellStyle name="Output 2 8 2 12" xfId="50668"/>
    <cellStyle name="Output 2 8 2 12 2" xfId="50669"/>
    <cellStyle name="Output 2 8 2 12 2 2" xfId="50670"/>
    <cellStyle name="Output 2 8 2 12 3" xfId="50671"/>
    <cellStyle name="Output 2 8 2 12 4" xfId="50672"/>
    <cellStyle name="Output 2 8 2 13" xfId="50673"/>
    <cellStyle name="Output 2 8 2 13 2" xfId="50674"/>
    <cellStyle name="Output 2 8 2 13 2 2" xfId="50675"/>
    <cellStyle name="Output 2 8 2 13 3" xfId="50676"/>
    <cellStyle name="Output 2 8 2 13 4" xfId="50677"/>
    <cellStyle name="Output 2 8 2 14" xfId="50678"/>
    <cellStyle name="Output 2 8 2 14 2" xfId="50679"/>
    <cellStyle name="Output 2 8 2 15" xfId="50680"/>
    <cellStyle name="Output 2 8 2 15 2" xfId="50681"/>
    <cellStyle name="Output 2 8 2 16" xfId="50682"/>
    <cellStyle name="Output 2 8 2 17" xfId="50683"/>
    <cellStyle name="Output 2 8 2 2" xfId="50684"/>
    <cellStyle name="Output 2 8 2 2 10" xfId="50685"/>
    <cellStyle name="Output 2 8 2 2 10 2" xfId="50686"/>
    <cellStyle name="Output 2 8 2 2 10 2 2" xfId="50687"/>
    <cellStyle name="Output 2 8 2 2 10 3" xfId="50688"/>
    <cellStyle name="Output 2 8 2 2 10 4" xfId="50689"/>
    <cellStyle name="Output 2 8 2 2 11" xfId="50690"/>
    <cellStyle name="Output 2 8 2 2 12" xfId="50691"/>
    <cellStyle name="Output 2 8 2 2 2" xfId="50692"/>
    <cellStyle name="Output 2 8 2 2 2 2" xfId="50693"/>
    <cellStyle name="Output 2 8 2 2 2 2 2" xfId="50694"/>
    <cellStyle name="Output 2 8 2 2 2 3" xfId="50695"/>
    <cellStyle name="Output 2 8 2 2 2 3 2" xfId="50696"/>
    <cellStyle name="Output 2 8 2 2 2 4" xfId="50697"/>
    <cellStyle name="Output 2 8 2 2 2 5" xfId="50698"/>
    <cellStyle name="Output 2 8 2 2 3" xfId="50699"/>
    <cellStyle name="Output 2 8 2 2 3 2" xfId="50700"/>
    <cellStyle name="Output 2 8 2 2 3 2 2" xfId="50701"/>
    <cellStyle name="Output 2 8 2 2 3 3" xfId="50702"/>
    <cellStyle name="Output 2 8 2 2 3 4" xfId="50703"/>
    <cellStyle name="Output 2 8 2 2 4" xfId="50704"/>
    <cellStyle name="Output 2 8 2 2 4 2" xfId="50705"/>
    <cellStyle name="Output 2 8 2 2 4 2 2" xfId="50706"/>
    <cellStyle name="Output 2 8 2 2 4 3" xfId="50707"/>
    <cellStyle name="Output 2 8 2 2 4 4" xfId="50708"/>
    <cellStyle name="Output 2 8 2 2 5" xfId="50709"/>
    <cellStyle name="Output 2 8 2 2 5 2" xfId="50710"/>
    <cellStyle name="Output 2 8 2 2 5 2 2" xfId="50711"/>
    <cellStyle name="Output 2 8 2 2 5 3" xfId="50712"/>
    <cellStyle name="Output 2 8 2 2 5 4" xfId="50713"/>
    <cellStyle name="Output 2 8 2 2 6" xfId="50714"/>
    <cellStyle name="Output 2 8 2 2 6 2" xfId="50715"/>
    <cellStyle name="Output 2 8 2 2 6 2 2" xfId="50716"/>
    <cellStyle name="Output 2 8 2 2 6 3" xfId="50717"/>
    <cellStyle name="Output 2 8 2 2 6 4" xfId="50718"/>
    <cellStyle name="Output 2 8 2 2 7" xfId="50719"/>
    <cellStyle name="Output 2 8 2 2 7 2" xfId="50720"/>
    <cellStyle name="Output 2 8 2 2 7 2 2" xfId="50721"/>
    <cellStyle name="Output 2 8 2 2 7 3" xfId="50722"/>
    <cellStyle name="Output 2 8 2 2 7 4" xfId="50723"/>
    <cellStyle name="Output 2 8 2 2 8" xfId="50724"/>
    <cellStyle name="Output 2 8 2 2 8 2" xfId="50725"/>
    <cellStyle name="Output 2 8 2 2 8 2 2" xfId="50726"/>
    <cellStyle name="Output 2 8 2 2 8 3" xfId="50727"/>
    <cellStyle name="Output 2 8 2 2 8 4" xfId="50728"/>
    <cellStyle name="Output 2 8 2 2 9" xfId="50729"/>
    <cellStyle name="Output 2 8 2 2 9 2" xfId="50730"/>
    <cellStyle name="Output 2 8 2 2 9 2 2" xfId="50731"/>
    <cellStyle name="Output 2 8 2 2 9 3" xfId="50732"/>
    <cellStyle name="Output 2 8 2 2 9 4" xfId="50733"/>
    <cellStyle name="Output 2 8 2 3" xfId="50734"/>
    <cellStyle name="Output 2 8 2 3 10" xfId="50735"/>
    <cellStyle name="Output 2 8 2 3 10 2" xfId="50736"/>
    <cellStyle name="Output 2 8 2 3 10 2 2" xfId="50737"/>
    <cellStyle name="Output 2 8 2 3 10 3" xfId="50738"/>
    <cellStyle name="Output 2 8 2 3 10 4" xfId="50739"/>
    <cellStyle name="Output 2 8 2 3 11" xfId="50740"/>
    <cellStyle name="Output 2 8 2 3 11 2" xfId="50741"/>
    <cellStyle name="Output 2 8 2 3 12" xfId="50742"/>
    <cellStyle name="Output 2 8 2 3 12 2" xfId="50743"/>
    <cellStyle name="Output 2 8 2 3 13" xfId="50744"/>
    <cellStyle name="Output 2 8 2 3 14" xfId="50745"/>
    <cellStyle name="Output 2 8 2 3 2" xfId="50746"/>
    <cellStyle name="Output 2 8 2 3 2 2" xfId="50747"/>
    <cellStyle name="Output 2 8 2 3 2 2 2" xfId="50748"/>
    <cellStyle name="Output 2 8 2 3 2 3" xfId="50749"/>
    <cellStyle name="Output 2 8 2 3 2 3 2" xfId="50750"/>
    <cellStyle name="Output 2 8 2 3 2 4" xfId="50751"/>
    <cellStyle name="Output 2 8 2 3 2 5" xfId="50752"/>
    <cellStyle name="Output 2 8 2 3 3" xfId="50753"/>
    <cellStyle name="Output 2 8 2 3 3 2" xfId="50754"/>
    <cellStyle name="Output 2 8 2 3 3 2 2" xfId="50755"/>
    <cellStyle name="Output 2 8 2 3 3 3" xfId="50756"/>
    <cellStyle name="Output 2 8 2 3 3 4" xfId="50757"/>
    <cellStyle name="Output 2 8 2 3 4" xfId="50758"/>
    <cellStyle name="Output 2 8 2 3 4 2" xfId="50759"/>
    <cellStyle name="Output 2 8 2 3 4 2 2" xfId="50760"/>
    <cellStyle name="Output 2 8 2 3 4 3" xfId="50761"/>
    <cellStyle name="Output 2 8 2 3 4 4" xfId="50762"/>
    <cellStyle name="Output 2 8 2 3 5" xfId="50763"/>
    <cellStyle name="Output 2 8 2 3 5 2" xfId="50764"/>
    <cellStyle name="Output 2 8 2 3 5 2 2" xfId="50765"/>
    <cellStyle name="Output 2 8 2 3 5 3" xfId="50766"/>
    <cellStyle name="Output 2 8 2 3 5 4" xfId="50767"/>
    <cellStyle name="Output 2 8 2 3 6" xfId="50768"/>
    <cellStyle name="Output 2 8 2 3 6 2" xfId="50769"/>
    <cellStyle name="Output 2 8 2 3 6 2 2" xfId="50770"/>
    <cellStyle name="Output 2 8 2 3 6 3" xfId="50771"/>
    <cellStyle name="Output 2 8 2 3 6 4" xfId="50772"/>
    <cellStyle name="Output 2 8 2 3 7" xfId="50773"/>
    <cellStyle name="Output 2 8 2 3 7 2" xfId="50774"/>
    <cellStyle name="Output 2 8 2 3 7 2 2" xfId="50775"/>
    <cellStyle name="Output 2 8 2 3 7 3" xfId="50776"/>
    <cellStyle name="Output 2 8 2 3 7 4" xfId="50777"/>
    <cellStyle name="Output 2 8 2 3 8" xfId="50778"/>
    <cellStyle name="Output 2 8 2 3 8 2" xfId="50779"/>
    <cellStyle name="Output 2 8 2 3 8 2 2" xfId="50780"/>
    <cellStyle name="Output 2 8 2 3 8 3" xfId="50781"/>
    <cellStyle name="Output 2 8 2 3 8 4" xfId="50782"/>
    <cellStyle name="Output 2 8 2 3 9" xfId="50783"/>
    <cellStyle name="Output 2 8 2 3 9 2" xfId="50784"/>
    <cellStyle name="Output 2 8 2 3 9 2 2" xfId="50785"/>
    <cellStyle name="Output 2 8 2 3 9 3" xfId="50786"/>
    <cellStyle name="Output 2 8 2 3 9 4" xfId="50787"/>
    <cellStyle name="Output 2 8 2 4" xfId="50788"/>
    <cellStyle name="Output 2 8 2 4 10" xfId="50789"/>
    <cellStyle name="Output 2 8 2 4 10 2" xfId="50790"/>
    <cellStyle name="Output 2 8 2 4 11" xfId="50791"/>
    <cellStyle name="Output 2 8 2 4 11 2" xfId="50792"/>
    <cellStyle name="Output 2 8 2 4 12" xfId="50793"/>
    <cellStyle name="Output 2 8 2 4 13" xfId="50794"/>
    <cellStyle name="Output 2 8 2 4 2" xfId="50795"/>
    <cellStyle name="Output 2 8 2 4 2 2" xfId="50796"/>
    <cellStyle name="Output 2 8 2 4 2 2 2" xfId="50797"/>
    <cellStyle name="Output 2 8 2 4 2 3" xfId="50798"/>
    <cellStyle name="Output 2 8 2 4 2 4" xfId="50799"/>
    <cellStyle name="Output 2 8 2 4 3" xfId="50800"/>
    <cellStyle name="Output 2 8 2 4 3 2" xfId="50801"/>
    <cellStyle name="Output 2 8 2 4 3 2 2" xfId="50802"/>
    <cellStyle name="Output 2 8 2 4 3 3" xfId="50803"/>
    <cellStyle name="Output 2 8 2 4 3 4" xfId="50804"/>
    <cellStyle name="Output 2 8 2 4 4" xfId="50805"/>
    <cellStyle name="Output 2 8 2 4 4 2" xfId="50806"/>
    <cellStyle name="Output 2 8 2 4 4 2 2" xfId="50807"/>
    <cellStyle name="Output 2 8 2 4 4 3" xfId="50808"/>
    <cellStyle name="Output 2 8 2 4 4 4" xfId="50809"/>
    <cellStyle name="Output 2 8 2 4 5" xfId="50810"/>
    <cellStyle name="Output 2 8 2 4 5 2" xfId="50811"/>
    <cellStyle name="Output 2 8 2 4 5 2 2" xfId="50812"/>
    <cellStyle name="Output 2 8 2 4 5 3" xfId="50813"/>
    <cellStyle name="Output 2 8 2 4 5 4" xfId="50814"/>
    <cellStyle name="Output 2 8 2 4 6" xfId="50815"/>
    <cellStyle name="Output 2 8 2 4 6 2" xfId="50816"/>
    <cellStyle name="Output 2 8 2 4 6 2 2" xfId="50817"/>
    <cellStyle name="Output 2 8 2 4 6 3" xfId="50818"/>
    <cellStyle name="Output 2 8 2 4 6 4" xfId="50819"/>
    <cellStyle name="Output 2 8 2 4 7" xfId="50820"/>
    <cellStyle name="Output 2 8 2 4 7 2" xfId="50821"/>
    <cellStyle name="Output 2 8 2 4 7 2 2" xfId="50822"/>
    <cellStyle name="Output 2 8 2 4 7 3" xfId="50823"/>
    <cellStyle name="Output 2 8 2 4 7 4" xfId="50824"/>
    <cellStyle name="Output 2 8 2 4 8" xfId="50825"/>
    <cellStyle name="Output 2 8 2 4 8 2" xfId="50826"/>
    <cellStyle name="Output 2 8 2 4 8 2 2" xfId="50827"/>
    <cellStyle name="Output 2 8 2 4 8 3" xfId="50828"/>
    <cellStyle name="Output 2 8 2 4 8 4" xfId="50829"/>
    <cellStyle name="Output 2 8 2 4 9" xfId="50830"/>
    <cellStyle name="Output 2 8 2 4 9 2" xfId="50831"/>
    <cellStyle name="Output 2 8 2 4 9 2 2" xfId="50832"/>
    <cellStyle name="Output 2 8 2 4 9 3" xfId="50833"/>
    <cellStyle name="Output 2 8 2 4 9 4" xfId="50834"/>
    <cellStyle name="Output 2 8 2 5" xfId="50835"/>
    <cellStyle name="Output 2 8 2 5 2" xfId="50836"/>
    <cellStyle name="Output 2 8 2 5 2 2" xfId="50837"/>
    <cellStyle name="Output 2 8 2 5 3" xfId="50838"/>
    <cellStyle name="Output 2 8 2 5 4" xfId="50839"/>
    <cellStyle name="Output 2 8 2 6" xfId="50840"/>
    <cellStyle name="Output 2 8 2 6 2" xfId="50841"/>
    <cellStyle name="Output 2 8 2 6 2 2" xfId="50842"/>
    <cellStyle name="Output 2 8 2 6 3" xfId="50843"/>
    <cellStyle name="Output 2 8 2 6 4" xfId="50844"/>
    <cellStyle name="Output 2 8 2 7" xfId="50845"/>
    <cellStyle name="Output 2 8 2 7 2" xfId="50846"/>
    <cellStyle name="Output 2 8 2 7 2 2" xfId="50847"/>
    <cellStyle name="Output 2 8 2 7 3" xfId="50848"/>
    <cellStyle name="Output 2 8 2 7 4" xfId="50849"/>
    <cellStyle name="Output 2 8 2 8" xfId="50850"/>
    <cellStyle name="Output 2 8 2 8 2" xfId="50851"/>
    <cellStyle name="Output 2 8 2 8 2 2" xfId="50852"/>
    <cellStyle name="Output 2 8 2 8 3" xfId="50853"/>
    <cellStyle name="Output 2 8 2 8 4" xfId="50854"/>
    <cellStyle name="Output 2 8 2 9" xfId="50855"/>
    <cellStyle name="Output 2 8 2 9 2" xfId="50856"/>
    <cellStyle name="Output 2 8 2 9 2 2" xfId="50857"/>
    <cellStyle name="Output 2 8 2 9 3" xfId="50858"/>
    <cellStyle name="Output 2 8 2 9 4" xfId="50859"/>
    <cellStyle name="Output 2 8 3" xfId="50860"/>
    <cellStyle name="Output 2 8 3 10" xfId="50861"/>
    <cellStyle name="Output 2 8 3 10 2" xfId="50862"/>
    <cellStyle name="Output 2 8 3 10 2 2" xfId="50863"/>
    <cellStyle name="Output 2 8 3 10 3" xfId="50864"/>
    <cellStyle name="Output 2 8 3 10 4" xfId="50865"/>
    <cellStyle name="Output 2 8 3 11" xfId="50866"/>
    <cellStyle name="Output 2 8 3 11 2" xfId="50867"/>
    <cellStyle name="Output 2 8 3 11 2 2" xfId="50868"/>
    <cellStyle name="Output 2 8 3 11 3" xfId="50869"/>
    <cellStyle name="Output 2 8 3 11 4" xfId="50870"/>
    <cellStyle name="Output 2 8 3 12" xfId="50871"/>
    <cellStyle name="Output 2 8 3 12 2" xfId="50872"/>
    <cellStyle name="Output 2 8 3 12 2 2" xfId="50873"/>
    <cellStyle name="Output 2 8 3 12 3" xfId="50874"/>
    <cellStyle name="Output 2 8 3 12 4" xfId="50875"/>
    <cellStyle name="Output 2 8 3 13" xfId="50876"/>
    <cellStyle name="Output 2 8 3 13 2" xfId="50877"/>
    <cellStyle name="Output 2 8 3 13 2 2" xfId="50878"/>
    <cellStyle name="Output 2 8 3 13 3" xfId="50879"/>
    <cellStyle name="Output 2 8 3 13 4" xfId="50880"/>
    <cellStyle name="Output 2 8 3 14" xfId="50881"/>
    <cellStyle name="Output 2 8 3 14 2" xfId="50882"/>
    <cellStyle name="Output 2 8 3 15" xfId="50883"/>
    <cellStyle name="Output 2 8 3 15 2" xfId="50884"/>
    <cellStyle name="Output 2 8 3 16" xfId="50885"/>
    <cellStyle name="Output 2 8 3 17" xfId="50886"/>
    <cellStyle name="Output 2 8 3 2" xfId="50887"/>
    <cellStyle name="Output 2 8 3 2 10" xfId="50888"/>
    <cellStyle name="Output 2 8 3 2 10 2" xfId="50889"/>
    <cellStyle name="Output 2 8 3 2 10 2 2" xfId="50890"/>
    <cellStyle name="Output 2 8 3 2 10 3" xfId="50891"/>
    <cellStyle name="Output 2 8 3 2 10 4" xfId="50892"/>
    <cellStyle name="Output 2 8 3 2 11" xfId="50893"/>
    <cellStyle name="Output 2 8 3 2 12" xfId="50894"/>
    <cellStyle name="Output 2 8 3 2 2" xfId="50895"/>
    <cellStyle name="Output 2 8 3 2 2 2" xfId="50896"/>
    <cellStyle name="Output 2 8 3 2 2 2 2" xfId="50897"/>
    <cellStyle name="Output 2 8 3 2 2 3" xfId="50898"/>
    <cellStyle name="Output 2 8 3 2 2 3 2" xfId="50899"/>
    <cellStyle name="Output 2 8 3 2 2 4" xfId="50900"/>
    <cellStyle name="Output 2 8 3 2 2 5" xfId="50901"/>
    <cellStyle name="Output 2 8 3 2 3" xfId="50902"/>
    <cellStyle name="Output 2 8 3 2 3 2" xfId="50903"/>
    <cellStyle name="Output 2 8 3 2 3 2 2" xfId="50904"/>
    <cellStyle name="Output 2 8 3 2 3 3" xfId="50905"/>
    <cellStyle name="Output 2 8 3 2 3 4" xfId="50906"/>
    <cellStyle name="Output 2 8 3 2 4" xfId="50907"/>
    <cellStyle name="Output 2 8 3 2 4 2" xfId="50908"/>
    <cellStyle name="Output 2 8 3 2 4 2 2" xfId="50909"/>
    <cellStyle name="Output 2 8 3 2 4 3" xfId="50910"/>
    <cellStyle name="Output 2 8 3 2 4 4" xfId="50911"/>
    <cellStyle name="Output 2 8 3 2 5" xfId="50912"/>
    <cellStyle name="Output 2 8 3 2 5 2" xfId="50913"/>
    <cellStyle name="Output 2 8 3 2 5 2 2" xfId="50914"/>
    <cellStyle name="Output 2 8 3 2 5 3" xfId="50915"/>
    <cellStyle name="Output 2 8 3 2 5 4" xfId="50916"/>
    <cellStyle name="Output 2 8 3 2 6" xfId="50917"/>
    <cellStyle name="Output 2 8 3 2 6 2" xfId="50918"/>
    <cellStyle name="Output 2 8 3 2 6 2 2" xfId="50919"/>
    <cellStyle name="Output 2 8 3 2 6 3" xfId="50920"/>
    <cellStyle name="Output 2 8 3 2 6 4" xfId="50921"/>
    <cellStyle name="Output 2 8 3 2 7" xfId="50922"/>
    <cellStyle name="Output 2 8 3 2 7 2" xfId="50923"/>
    <cellStyle name="Output 2 8 3 2 7 2 2" xfId="50924"/>
    <cellStyle name="Output 2 8 3 2 7 3" xfId="50925"/>
    <cellStyle name="Output 2 8 3 2 7 4" xfId="50926"/>
    <cellStyle name="Output 2 8 3 2 8" xfId="50927"/>
    <cellStyle name="Output 2 8 3 2 8 2" xfId="50928"/>
    <cellStyle name="Output 2 8 3 2 8 2 2" xfId="50929"/>
    <cellStyle name="Output 2 8 3 2 8 3" xfId="50930"/>
    <cellStyle name="Output 2 8 3 2 8 4" xfId="50931"/>
    <cellStyle name="Output 2 8 3 2 9" xfId="50932"/>
    <cellStyle name="Output 2 8 3 2 9 2" xfId="50933"/>
    <cellStyle name="Output 2 8 3 2 9 2 2" xfId="50934"/>
    <cellStyle name="Output 2 8 3 2 9 3" xfId="50935"/>
    <cellStyle name="Output 2 8 3 2 9 4" xfId="50936"/>
    <cellStyle name="Output 2 8 3 3" xfId="50937"/>
    <cellStyle name="Output 2 8 3 3 10" xfId="50938"/>
    <cellStyle name="Output 2 8 3 3 10 2" xfId="50939"/>
    <cellStyle name="Output 2 8 3 3 10 2 2" xfId="50940"/>
    <cellStyle name="Output 2 8 3 3 10 3" xfId="50941"/>
    <cellStyle name="Output 2 8 3 3 10 4" xfId="50942"/>
    <cellStyle name="Output 2 8 3 3 11" xfId="50943"/>
    <cellStyle name="Output 2 8 3 3 11 2" xfId="50944"/>
    <cellStyle name="Output 2 8 3 3 12" xfId="50945"/>
    <cellStyle name="Output 2 8 3 3 12 2" xfId="50946"/>
    <cellStyle name="Output 2 8 3 3 13" xfId="50947"/>
    <cellStyle name="Output 2 8 3 3 14" xfId="50948"/>
    <cellStyle name="Output 2 8 3 3 2" xfId="50949"/>
    <cellStyle name="Output 2 8 3 3 2 2" xfId="50950"/>
    <cellStyle name="Output 2 8 3 3 2 2 2" xfId="50951"/>
    <cellStyle name="Output 2 8 3 3 2 3" xfId="50952"/>
    <cellStyle name="Output 2 8 3 3 2 3 2" xfId="50953"/>
    <cellStyle name="Output 2 8 3 3 2 4" xfId="50954"/>
    <cellStyle name="Output 2 8 3 3 2 5" xfId="50955"/>
    <cellStyle name="Output 2 8 3 3 3" xfId="50956"/>
    <cellStyle name="Output 2 8 3 3 3 2" xfId="50957"/>
    <cellStyle name="Output 2 8 3 3 3 2 2" xfId="50958"/>
    <cellStyle name="Output 2 8 3 3 3 3" xfId="50959"/>
    <cellStyle name="Output 2 8 3 3 3 4" xfId="50960"/>
    <cellStyle name="Output 2 8 3 3 4" xfId="50961"/>
    <cellStyle name="Output 2 8 3 3 4 2" xfId="50962"/>
    <cellStyle name="Output 2 8 3 3 4 2 2" xfId="50963"/>
    <cellStyle name="Output 2 8 3 3 4 3" xfId="50964"/>
    <cellStyle name="Output 2 8 3 3 4 4" xfId="50965"/>
    <cellStyle name="Output 2 8 3 3 5" xfId="50966"/>
    <cellStyle name="Output 2 8 3 3 5 2" xfId="50967"/>
    <cellStyle name="Output 2 8 3 3 5 2 2" xfId="50968"/>
    <cellStyle name="Output 2 8 3 3 5 3" xfId="50969"/>
    <cellStyle name="Output 2 8 3 3 5 4" xfId="50970"/>
    <cellStyle name="Output 2 8 3 3 6" xfId="50971"/>
    <cellStyle name="Output 2 8 3 3 6 2" xfId="50972"/>
    <cellStyle name="Output 2 8 3 3 6 2 2" xfId="50973"/>
    <cellStyle name="Output 2 8 3 3 6 3" xfId="50974"/>
    <cellStyle name="Output 2 8 3 3 6 4" xfId="50975"/>
    <cellStyle name="Output 2 8 3 3 7" xfId="50976"/>
    <cellStyle name="Output 2 8 3 3 7 2" xfId="50977"/>
    <cellStyle name="Output 2 8 3 3 7 2 2" xfId="50978"/>
    <cellStyle name="Output 2 8 3 3 7 3" xfId="50979"/>
    <cellStyle name="Output 2 8 3 3 7 4" xfId="50980"/>
    <cellStyle name="Output 2 8 3 3 8" xfId="50981"/>
    <cellStyle name="Output 2 8 3 3 8 2" xfId="50982"/>
    <cellStyle name="Output 2 8 3 3 8 2 2" xfId="50983"/>
    <cellStyle name="Output 2 8 3 3 8 3" xfId="50984"/>
    <cellStyle name="Output 2 8 3 3 8 4" xfId="50985"/>
    <cellStyle name="Output 2 8 3 3 9" xfId="50986"/>
    <cellStyle name="Output 2 8 3 3 9 2" xfId="50987"/>
    <cellStyle name="Output 2 8 3 3 9 2 2" xfId="50988"/>
    <cellStyle name="Output 2 8 3 3 9 3" xfId="50989"/>
    <cellStyle name="Output 2 8 3 3 9 4" xfId="50990"/>
    <cellStyle name="Output 2 8 3 4" xfId="50991"/>
    <cellStyle name="Output 2 8 3 4 10" xfId="50992"/>
    <cellStyle name="Output 2 8 3 4 10 2" xfId="50993"/>
    <cellStyle name="Output 2 8 3 4 11" xfId="50994"/>
    <cellStyle name="Output 2 8 3 4 11 2" xfId="50995"/>
    <cellStyle name="Output 2 8 3 4 12" xfId="50996"/>
    <cellStyle name="Output 2 8 3 4 13" xfId="50997"/>
    <cellStyle name="Output 2 8 3 4 2" xfId="50998"/>
    <cellStyle name="Output 2 8 3 4 2 2" xfId="50999"/>
    <cellStyle name="Output 2 8 3 4 2 2 2" xfId="51000"/>
    <cellStyle name="Output 2 8 3 4 2 3" xfId="51001"/>
    <cellStyle name="Output 2 8 3 4 2 4" xfId="51002"/>
    <cellStyle name="Output 2 8 3 4 3" xfId="51003"/>
    <cellStyle name="Output 2 8 3 4 3 2" xfId="51004"/>
    <cellStyle name="Output 2 8 3 4 3 2 2" xfId="51005"/>
    <cellStyle name="Output 2 8 3 4 3 3" xfId="51006"/>
    <cellStyle name="Output 2 8 3 4 3 4" xfId="51007"/>
    <cellStyle name="Output 2 8 3 4 4" xfId="51008"/>
    <cellStyle name="Output 2 8 3 4 4 2" xfId="51009"/>
    <cellStyle name="Output 2 8 3 4 4 2 2" xfId="51010"/>
    <cellStyle name="Output 2 8 3 4 4 3" xfId="51011"/>
    <cellStyle name="Output 2 8 3 4 4 4" xfId="51012"/>
    <cellStyle name="Output 2 8 3 4 5" xfId="51013"/>
    <cellStyle name="Output 2 8 3 4 5 2" xfId="51014"/>
    <cellStyle name="Output 2 8 3 4 5 2 2" xfId="51015"/>
    <cellStyle name="Output 2 8 3 4 5 3" xfId="51016"/>
    <cellStyle name="Output 2 8 3 4 5 4" xfId="51017"/>
    <cellStyle name="Output 2 8 3 4 6" xfId="51018"/>
    <cellStyle name="Output 2 8 3 4 6 2" xfId="51019"/>
    <cellStyle name="Output 2 8 3 4 6 2 2" xfId="51020"/>
    <cellStyle name="Output 2 8 3 4 6 3" xfId="51021"/>
    <cellStyle name="Output 2 8 3 4 6 4" xfId="51022"/>
    <cellStyle name="Output 2 8 3 4 7" xfId="51023"/>
    <cellStyle name="Output 2 8 3 4 7 2" xfId="51024"/>
    <cellStyle name="Output 2 8 3 4 7 2 2" xfId="51025"/>
    <cellStyle name="Output 2 8 3 4 7 3" xfId="51026"/>
    <cellStyle name="Output 2 8 3 4 7 4" xfId="51027"/>
    <cellStyle name="Output 2 8 3 4 8" xfId="51028"/>
    <cellStyle name="Output 2 8 3 4 8 2" xfId="51029"/>
    <cellStyle name="Output 2 8 3 4 8 2 2" xfId="51030"/>
    <cellStyle name="Output 2 8 3 4 8 3" xfId="51031"/>
    <cellStyle name="Output 2 8 3 4 8 4" xfId="51032"/>
    <cellStyle name="Output 2 8 3 4 9" xfId="51033"/>
    <cellStyle name="Output 2 8 3 4 9 2" xfId="51034"/>
    <cellStyle name="Output 2 8 3 4 9 2 2" xfId="51035"/>
    <cellStyle name="Output 2 8 3 4 9 3" xfId="51036"/>
    <cellStyle name="Output 2 8 3 4 9 4" xfId="51037"/>
    <cellStyle name="Output 2 8 3 5" xfId="51038"/>
    <cellStyle name="Output 2 8 3 5 2" xfId="51039"/>
    <cellStyle name="Output 2 8 3 5 2 2" xfId="51040"/>
    <cellStyle name="Output 2 8 3 5 3" xfId="51041"/>
    <cellStyle name="Output 2 8 3 5 4" xfId="51042"/>
    <cellStyle name="Output 2 8 3 6" xfId="51043"/>
    <cellStyle name="Output 2 8 3 6 2" xfId="51044"/>
    <cellStyle name="Output 2 8 3 6 2 2" xfId="51045"/>
    <cellStyle name="Output 2 8 3 6 3" xfId="51046"/>
    <cellStyle name="Output 2 8 3 6 4" xfId="51047"/>
    <cellStyle name="Output 2 8 3 7" xfId="51048"/>
    <cellStyle name="Output 2 8 3 7 2" xfId="51049"/>
    <cellStyle name="Output 2 8 3 7 2 2" xfId="51050"/>
    <cellStyle name="Output 2 8 3 7 3" xfId="51051"/>
    <cellStyle name="Output 2 8 3 7 4" xfId="51052"/>
    <cellStyle name="Output 2 8 3 8" xfId="51053"/>
    <cellStyle name="Output 2 8 3 8 2" xfId="51054"/>
    <cellStyle name="Output 2 8 3 8 2 2" xfId="51055"/>
    <cellStyle name="Output 2 8 3 8 3" xfId="51056"/>
    <cellStyle name="Output 2 8 3 8 4" xfId="51057"/>
    <cellStyle name="Output 2 8 3 9" xfId="51058"/>
    <cellStyle name="Output 2 8 3 9 2" xfId="51059"/>
    <cellStyle name="Output 2 8 3 9 2 2" xfId="51060"/>
    <cellStyle name="Output 2 8 3 9 3" xfId="51061"/>
    <cellStyle name="Output 2 8 3 9 4" xfId="51062"/>
    <cellStyle name="Output 2 8 4" xfId="51063"/>
    <cellStyle name="Output 2 8 4 10" xfId="51064"/>
    <cellStyle name="Output 2 8 4 10 2" xfId="51065"/>
    <cellStyle name="Output 2 8 4 10 2 2" xfId="51066"/>
    <cellStyle name="Output 2 8 4 10 3" xfId="51067"/>
    <cellStyle name="Output 2 8 4 10 4" xfId="51068"/>
    <cellStyle name="Output 2 8 4 11" xfId="51069"/>
    <cellStyle name="Output 2 8 4 12" xfId="51070"/>
    <cellStyle name="Output 2 8 4 2" xfId="51071"/>
    <cellStyle name="Output 2 8 4 2 2" xfId="51072"/>
    <cellStyle name="Output 2 8 4 2 2 2" xfId="51073"/>
    <cellStyle name="Output 2 8 4 2 3" xfId="51074"/>
    <cellStyle name="Output 2 8 4 2 3 2" xfId="51075"/>
    <cellStyle name="Output 2 8 4 2 4" xfId="51076"/>
    <cellStyle name="Output 2 8 4 2 5" xfId="51077"/>
    <cellStyle name="Output 2 8 4 3" xfId="51078"/>
    <cellStyle name="Output 2 8 4 3 2" xfId="51079"/>
    <cellStyle name="Output 2 8 4 3 2 2" xfId="51080"/>
    <cellStyle name="Output 2 8 4 3 3" xfId="51081"/>
    <cellStyle name="Output 2 8 4 3 4" xfId="51082"/>
    <cellStyle name="Output 2 8 4 4" xfId="51083"/>
    <cellStyle name="Output 2 8 4 4 2" xfId="51084"/>
    <cellStyle name="Output 2 8 4 4 2 2" xfId="51085"/>
    <cellStyle name="Output 2 8 4 4 3" xfId="51086"/>
    <cellStyle name="Output 2 8 4 4 4" xfId="51087"/>
    <cellStyle name="Output 2 8 4 5" xfId="51088"/>
    <cellStyle name="Output 2 8 4 5 2" xfId="51089"/>
    <cellStyle name="Output 2 8 4 5 2 2" xfId="51090"/>
    <cellStyle name="Output 2 8 4 5 3" xfId="51091"/>
    <cellStyle name="Output 2 8 4 5 4" xfId="51092"/>
    <cellStyle name="Output 2 8 4 6" xfId="51093"/>
    <cellStyle name="Output 2 8 4 6 2" xfId="51094"/>
    <cellStyle name="Output 2 8 4 6 2 2" xfId="51095"/>
    <cellStyle name="Output 2 8 4 6 3" xfId="51096"/>
    <cellStyle name="Output 2 8 4 6 4" xfId="51097"/>
    <cellStyle name="Output 2 8 4 7" xfId="51098"/>
    <cellStyle name="Output 2 8 4 7 2" xfId="51099"/>
    <cellStyle name="Output 2 8 4 7 2 2" xfId="51100"/>
    <cellStyle name="Output 2 8 4 7 3" xfId="51101"/>
    <cellStyle name="Output 2 8 4 7 4" xfId="51102"/>
    <cellStyle name="Output 2 8 4 8" xfId="51103"/>
    <cellStyle name="Output 2 8 4 8 2" xfId="51104"/>
    <cellStyle name="Output 2 8 4 8 2 2" xfId="51105"/>
    <cellStyle name="Output 2 8 4 8 3" xfId="51106"/>
    <cellStyle name="Output 2 8 4 8 4" xfId="51107"/>
    <cellStyle name="Output 2 8 4 9" xfId="51108"/>
    <cellStyle name="Output 2 8 4 9 2" xfId="51109"/>
    <cellStyle name="Output 2 8 4 9 2 2" xfId="51110"/>
    <cellStyle name="Output 2 8 4 9 3" xfId="51111"/>
    <cellStyle name="Output 2 8 4 9 4" xfId="51112"/>
    <cellStyle name="Output 2 8 5" xfId="51113"/>
    <cellStyle name="Output 2 8 5 10" xfId="51114"/>
    <cellStyle name="Output 2 8 5 10 2" xfId="51115"/>
    <cellStyle name="Output 2 8 5 10 2 2" xfId="51116"/>
    <cellStyle name="Output 2 8 5 10 3" xfId="51117"/>
    <cellStyle name="Output 2 8 5 10 4" xfId="51118"/>
    <cellStyle name="Output 2 8 5 11" xfId="51119"/>
    <cellStyle name="Output 2 8 5 11 2" xfId="51120"/>
    <cellStyle name="Output 2 8 5 12" xfId="51121"/>
    <cellStyle name="Output 2 8 5 12 2" xfId="51122"/>
    <cellStyle name="Output 2 8 5 13" xfId="51123"/>
    <cellStyle name="Output 2 8 5 14" xfId="51124"/>
    <cellStyle name="Output 2 8 5 2" xfId="51125"/>
    <cellStyle name="Output 2 8 5 2 2" xfId="51126"/>
    <cellStyle name="Output 2 8 5 2 2 2" xfId="51127"/>
    <cellStyle name="Output 2 8 5 2 3" xfId="51128"/>
    <cellStyle name="Output 2 8 5 2 3 2" xfId="51129"/>
    <cellStyle name="Output 2 8 5 2 4" xfId="51130"/>
    <cellStyle name="Output 2 8 5 2 5" xfId="51131"/>
    <cellStyle name="Output 2 8 5 3" xfId="51132"/>
    <cellStyle name="Output 2 8 5 3 2" xfId="51133"/>
    <cellStyle name="Output 2 8 5 3 2 2" xfId="51134"/>
    <cellStyle name="Output 2 8 5 3 3" xfId="51135"/>
    <cellStyle name="Output 2 8 5 3 4" xfId="51136"/>
    <cellStyle name="Output 2 8 5 4" xfId="51137"/>
    <cellStyle name="Output 2 8 5 4 2" xfId="51138"/>
    <cellStyle name="Output 2 8 5 4 2 2" xfId="51139"/>
    <cellStyle name="Output 2 8 5 4 3" xfId="51140"/>
    <cellStyle name="Output 2 8 5 4 4" xfId="51141"/>
    <cellStyle name="Output 2 8 5 5" xfId="51142"/>
    <cellStyle name="Output 2 8 5 5 2" xfId="51143"/>
    <cellStyle name="Output 2 8 5 5 2 2" xfId="51144"/>
    <cellStyle name="Output 2 8 5 5 3" xfId="51145"/>
    <cellStyle name="Output 2 8 5 5 4" xfId="51146"/>
    <cellStyle name="Output 2 8 5 6" xfId="51147"/>
    <cellStyle name="Output 2 8 5 6 2" xfId="51148"/>
    <cellStyle name="Output 2 8 5 6 2 2" xfId="51149"/>
    <cellStyle name="Output 2 8 5 6 3" xfId="51150"/>
    <cellStyle name="Output 2 8 5 6 4" xfId="51151"/>
    <cellStyle name="Output 2 8 5 7" xfId="51152"/>
    <cellStyle name="Output 2 8 5 7 2" xfId="51153"/>
    <cellStyle name="Output 2 8 5 7 2 2" xfId="51154"/>
    <cellStyle name="Output 2 8 5 7 3" xfId="51155"/>
    <cellStyle name="Output 2 8 5 7 4" xfId="51156"/>
    <cellStyle name="Output 2 8 5 8" xfId="51157"/>
    <cellStyle name="Output 2 8 5 8 2" xfId="51158"/>
    <cellStyle name="Output 2 8 5 8 2 2" xfId="51159"/>
    <cellStyle name="Output 2 8 5 8 3" xfId="51160"/>
    <cellStyle name="Output 2 8 5 8 4" xfId="51161"/>
    <cellStyle name="Output 2 8 5 9" xfId="51162"/>
    <cellStyle name="Output 2 8 5 9 2" xfId="51163"/>
    <cellStyle name="Output 2 8 5 9 2 2" xfId="51164"/>
    <cellStyle name="Output 2 8 5 9 3" xfId="51165"/>
    <cellStyle name="Output 2 8 5 9 4" xfId="51166"/>
    <cellStyle name="Output 2 8 6" xfId="51167"/>
    <cellStyle name="Output 2 8 6 10" xfId="51168"/>
    <cellStyle name="Output 2 8 6 10 2" xfId="51169"/>
    <cellStyle name="Output 2 8 6 11" xfId="51170"/>
    <cellStyle name="Output 2 8 6 11 2" xfId="51171"/>
    <cellStyle name="Output 2 8 6 12" xfId="51172"/>
    <cellStyle name="Output 2 8 6 13" xfId="51173"/>
    <cellStyle name="Output 2 8 6 2" xfId="51174"/>
    <cellStyle name="Output 2 8 6 2 2" xfId="51175"/>
    <cellStyle name="Output 2 8 6 2 2 2" xfId="51176"/>
    <cellStyle name="Output 2 8 6 2 3" xfId="51177"/>
    <cellStyle name="Output 2 8 6 2 4" xfId="51178"/>
    <cellStyle name="Output 2 8 6 3" xfId="51179"/>
    <cellStyle name="Output 2 8 6 3 2" xfId="51180"/>
    <cellStyle name="Output 2 8 6 3 2 2" xfId="51181"/>
    <cellStyle name="Output 2 8 6 3 3" xfId="51182"/>
    <cellStyle name="Output 2 8 6 3 4" xfId="51183"/>
    <cellStyle name="Output 2 8 6 4" xfId="51184"/>
    <cellStyle name="Output 2 8 6 4 2" xfId="51185"/>
    <cellStyle name="Output 2 8 6 4 2 2" xfId="51186"/>
    <cellStyle name="Output 2 8 6 4 3" xfId="51187"/>
    <cellStyle name="Output 2 8 6 4 4" xfId="51188"/>
    <cellStyle name="Output 2 8 6 5" xfId="51189"/>
    <cellStyle name="Output 2 8 6 5 2" xfId="51190"/>
    <cellStyle name="Output 2 8 6 5 2 2" xfId="51191"/>
    <cellStyle name="Output 2 8 6 5 3" xfId="51192"/>
    <cellStyle name="Output 2 8 6 5 4" xfId="51193"/>
    <cellStyle name="Output 2 8 6 6" xfId="51194"/>
    <cellStyle name="Output 2 8 6 6 2" xfId="51195"/>
    <cellStyle name="Output 2 8 6 6 2 2" xfId="51196"/>
    <cellStyle name="Output 2 8 6 6 3" xfId="51197"/>
    <cellStyle name="Output 2 8 6 6 4" xfId="51198"/>
    <cellStyle name="Output 2 8 6 7" xfId="51199"/>
    <cellStyle name="Output 2 8 6 7 2" xfId="51200"/>
    <cellStyle name="Output 2 8 6 7 2 2" xfId="51201"/>
    <cellStyle name="Output 2 8 6 7 3" xfId="51202"/>
    <cellStyle name="Output 2 8 6 7 4" xfId="51203"/>
    <cellStyle name="Output 2 8 6 8" xfId="51204"/>
    <cellStyle name="Output 2 8 6 8 2" xfId="51205"/>
    <cellStyle name="Output 2 8 6 8 2 2" xfId="51206"/>
    <cellStyle name="Output 2 8 6 8 3" xfId="51207"/>
    <cellStyle name="Output 2 8 6 8 4" xfId="51208"/>
    <cellStyle name="Output 2 8 6 9" xfId="51209"/>
    <cellStyle name="Output 2 8 6 9 2" xfId="51210"/>
    <cellStyle name="Output 2 8 6 9 2 2" xfId="51211"/>
    <cellStyle name="Output 2 8 6 9 3" xfId="51212"/>
    <cellStyle name="Output 2 8 6 9 4" xfId="51213"/>
    <cellStyle name="Output 2 8 7" xfId="51214"/>
    <cellStyle name="Output 2 8 7 2" xfId="51215"/>
    <cellStyle name="Output 2 8 7 2 2" xfId="51216"/>
    <cellStyle name="Output 2 8 7 3" xfId="51217"/>
    <cellStyle name="Output 2 8 7 4" xfId="51218"/>
    <cellStyle name="Output 2 8 8" xfId="51219"/>
    <cellStyle name="Output 2 8 8 2" xfId="51220"/>
    <cellStyle name="Output 2 8 8 2 2" xfId="51221"/>
    <cellStyle name="Output 2 8 8 3" xfId="51222"/>
    <cellStyle name="Output 2 8 8 4" xfId="51223"/>
    <cellStyle name="Output 2 8 9" xfId="51224"/>
    <cellStyle name="Output 2 8 9 2" xfId="51225"/>
    <cellStyle name="Output 2 8 9 2 2" xfId="51226"/>
    <cellStyle name="Output 2 8 9 3" xfId="51227"/>
    <cellStyle name="Output 2 8 9 4" xfId="51228"/>
    <cellStyle name="Output 2 9" xfId="51229"/>
    <cellStyle name="Output 2 9 10" xfId="51230"/>
    <cellStyle name="Output 2 9 10 2" xfId="51231"/>
    <cellStyle name="Output 2 9 10 2 2" xfId="51232"/>
    <cellStyle name="Output 2 9 10 3" xfId="51233"/>
    <cellStyle name="Output 2 9 10 4" xfId="51234"/>
    <cellStyle name="Output 2 9 11" xfId="51235"/>
    <cellStyle name="Output 2 9 11 2" xfId="51236"/>
    <cellStyle name="Output 2 9 11 2 2" xfId="51237"/>
    <cellStyle name="Output 2 9 11 3" xfId="51238"/>
    <cellStyle name="Output 2 9 11 4" xfId="51239"/>
    <cellStyle name="Output 2 9 12" xfId="51240"/>
    <cellStyle name="Output 2 9 12 2" xfId="51241"/>
    <cellStyle name="Output 2 9 12 2 2" xfId="51242"/>
    <cellStyle name="Output 2 9 12 3" xfId="51243"/>
    <cellStyle name="Output 2 9 12 4" xfId="51244"/>
    <cellStyle name="Output 2 9 13" xfId="51245"/>
    <cellStyle name="Output 2 9 13 2" xfId="51246"/>
    <cellStyle name="Output 2 9 13 2 2" xfId="51247"/>
    <cellStyle name="Output 2 9 13 3" xfId="51248"/>
    <cellStyle name="Output 2 9 13 4" xfId="51249"/>
    <cellStyle name="Output 2 9 14" xfId="51250"/>
    <cellStyle name="Output 2 9 14 2" xfId="51251"/>
    <cellStyle name="Output 2 9 14 2 2" xfId="51252"/>
    <cellStyle name="Output 2 9 14 3" xfId="51253"/>
    <cellStyle name="Output 2 9 14 4" xfId="51254"/>
    <cellStyle name="Output 2 9 15" xfId="51255"/>
    <cellStyle name="Output 2 9 15 2" xfId="51256"/>
    <cellStyle name="Output 2 9 15 2 2" xfId="51257"/>
    <cellStyle name="Output 2 9 15 3" xfId="51258"/>
    <cellStyle name="Output 2 9 15 4" xfId="51259"/>
    <cellStyle name="Output 2 9 16" xfId="51260"/>
    <cellStyle name="Output 2 9 17" xfId="51261"/>
    <cellStyle name="Output 2 9 2" xfId="51262"/>
    <cellStyle name="Output 2 9 2 10" xfId="51263"/>
    <cellStyle name="Output 2 9 2 10 2" xfId="51264"/>
    <cellStyle name="Output 2 9 2 10 2 2" xfId="51265"/>
    <cellStyle name="Output 2 9 2 10 3" xfId="51266"/>
    <cellStyle name="Output 2 9 2 10 4" xfId="51267"/>
    <cellStyle name="Output 2 9 2 11" xfId="51268"/>
    <cellStyle name="Output 2 9 2 11 2" xfId="51269"/>
    <cellStyle name="Output 2 9 2 11 2 2" xfId="51270"/>
    <cellStyle name="Output 2 9 2 11 3" xfId="51271"/>
    <cellStyle name="Output 2 9 2 11 4" xfId="51272"/>
    <cellStyle name="Output 2 9 2 12" xfId="51273"/>
    <cellStyle name="Output 2 9 2 12 2" xfId="51274"/>
    <cellStyle name="Output 2 9 2 12 2 2" xfId="51275"/>
    <cellStyle name="Output 2 9 2 12 3" xfId="51276"/>
    <cellStyle name="Output 2 9 2 12 4" xfId="51277"/>
    <cellStyle name="Output 2 9 2 13" xfId="51278"/>
    <cellStyle name="Output 2 9 2 13 2" xfId="51279"/>
    <cellStyle name="Output 2 9 2 13 2 2" xfId="51280"/>
    <cellStyle name="Output 2 9 2 13 3" xfId="51281"/>
    <cellStyle name="Output 2 9 2 13 4" xfId="51282"/>
    <cellStyle name="Output 2 9 2 14" xfId="51283"/>
    <cellStyle name="Output 2 9 2 14 2" xfId="51284"/>
    <cellStyle name="Output 2 9 2 15" xfId="51285"/>
    <cellStyle name="Output 2 9 2 15 2" xfId="51286"/>
    <cellStyle name="Output 2 9 2 16" xfId="51287"/>
    <cellStyle name="Output 2 9 2 17" xfId="51288"/>
    <cellStyle name="Output 2 9 2 2" xfId="51289"/>
    <cellStyle name="Output 2 9 2 2 10" xfId="51290"/>
    <cellStyle name="Output 2 9 2 2 10 2" xfId="51291"/>
    <cellStyle name="Output 2 9 2 2 10 2 2" xfId="51292"/>
    <cellStyle name="Output 2 9 2 2 10 3" xfId="51293"/>
    <cellStyle name="Output 2 9 2 2 10 4" xfId="51294"/>
    <cellStyle name="Output 2 9 2 2 11" xfId="51295"/>
    <cellStyle name="Output 2 9 2 2 12" xfId="51296"/>
    <cellStyle name="Output 2 9 2 2 2" xfId="51297"/>
    <cellStyle name="Output 2 9 2 2 2 2" xfId="51298"/>
    <cellStyle name="Output 2 9 2 2 2 2 2" xfId="51299"/>
    <cellStyle name="Output 2 9 2 2 2 3" xfId="51300"/>
    <cellStyle name="Output 2 9 2 2 2 3 2" xfId="51301"/>
    <cellStyle name="Output 2 9 2 2 2 4" xfId="51302"/>
    <cellStyle name="Output 2 9 2 2 2 5" xfId="51303"/>
    <cellStyle name="Output 2 9 2 2 3" xfId="51304"/>
    <cellStyle name="Output 2 9 2 2 3 2" xfId="51305"/>
    <cellStyle name="Output 2 9 2 2 3 2 2" xfId="51306"/>
    <cellStyle name="Output 2 9 2 2 3 3" xfId="51307"/>
    <cellStyle name="Output 2 9 2 2 3 4" xfId="51308"/>
    <cellStyle name="Output 2 9 2 2 4" xfId="51309"/>
    <cellStyle name="Output 2 9 2 2 4 2" xfId="51310"/>
    <cellStyle name="Output 2 9 2 2 4 2 2" xfId="51311"/>
    <cellStyle name="Output 2 9 2 2 4 3" xfId="51312"/>
    <cellStyle name="Output 2 9 2 2 4 4" xfId="51313"/>
    <cellStyle name="Output 2 9 2 2 5" xfId="51314"/>
    <cellStyle name="Output 2 9 2 2 5 2" xfId="51315"/>
    <cellStyle name="Output 2 9 2 2 5 2 2" xfId="51316"/>
    <cellStyle name="Output 2 9 2 2 5 3" xfId="51317"/>
    <cellStyle name="Output 2 9 2 2 5 4" xfId="51318"/>
    <cellStyle name="Output 2 9 2 2 6" xfId="51319"/>
    <cellStyle name="Output 2 9 2 2 6 2" xfId="51320"/>
    <cellStyle name="Output 2 9 2 2 6 2 2" xfId="51321"/>
    <cellStyle name="Output 2 9 2 2 6 3" xfId="51322"/>
    <cellStyle name="Output 2 9 2 2 6 4" xfId="51323"/>
    <cellStyle name="Output 2 9 2 2 7" xfId="51324"/>
    <cellStyle name="Output 2 9 2 2 7 2" xfId="51325"/>
    <cellStyle name="Output 2 9 2 2 7 2 2" xfId="51326"/>
    <cellStyle name="Output 2 9 2 2 7 3" xfId="51327"/>
    <cellStyle name="Output 2 9 2 2 7 4" xfId="51328"/>
    <cellStyle name="Output 2 9 2 2 8" xfId="51329"/>
    <cellStyle name="Output 2 9 2 2 8 2" xfId="51330"/>
    <cellStyle name="Output 2 9 2 2 8 2 2" xfId="51331"/>
    <cellStyle name="Output 2 9 2 2 8 3" xfId="51332"/>
    <cellStyle name="Output 2 9 2 2 8 4" xfId="51333"/>
    <cellStyle name="Output 2 9 2 2 9" xfId="51334"/>
    <cellStyle name="Output 2 9 2 2 9 2" xfId="51335"/>
    <cellStyle name="Output 2 9 2 2 9 2 2" xfId="51336"/>
    <cellStyle name="Output 2 9 2 2 9 3" xfId="51337"/>
    <cellStyle name="Output 2 9 2 2 9 4" xfId="51338"/>
    <cellStyle name="Output 2 9 2 3" xfId="51339"/>
    <cellStyle name="Output 2 9 2 3 10" xfId="51340"/>
    <cellStyle name="Output 2 9 2 3 10 2" xfId="51341"/>
    <cellStyle name="Output 2 9 2 3 10 2 2" xfId="51342"/>
    <cellStyle name="Output 2 9 2 3 10 3" xfId="51343"/>
    <cellStyle name="Output 2 9 2 3 10 4" xfId="51344"/>
    <cellStyle name="Output 2 9 2 3 11" xfId="51345"/>
    <cellStyle name="Output 2 9 2 3 11 2" xfId="51346"/>
    <cellStyle name="Output 2 9 2 3 12" xfId="51347"/>
    <cellStyle name="Output 2 9 2 3 12 2" xfId="51348"/>
    <cellStyle name="Output 2 9 2 3 13" xfId="51349"/>
    <cellStyle name="Output 2 9 2 3 14" xfId="51350"/>
    <cellStyle name="Output 2 9 2 3 2" xfId="51351"/>
    <cellStyle name="Output 2 9 2 3 2 2" xfId="51352"/>
    <cellStyle name="Output 2 9 2 3 2 2 2" xfId="51353"/>
    <cellStyle name="Output 2 9 2 3 2 3" xfId="51354"/>
    <cellStyle name="Output 2 9 2 3 2 3 2" xfId="51355"/>
    <cellStyle name="Output 2 9 2 3 2 4" xfId="51356"/>
    <cellStyle name="Output 2 9 2 3 2 5" xfId="51357"/>
    <cellStyle name="Output 2 9 2 3 3" xfId="51358"/>
    <cellStyle name="Output 2 9 2 3 3 2" xfId="51359"/>
    <cellStyle name="Output 2 9 2 3 3 2 2" xfId="51360"/>
    <cellStyle name="Output 2 9 2 3 3 3" xfId="51361"/>
    <cellStyle name="Output 2 9 2 3 3 4" xfId="51362"/>
    <cellStyle name="Output 2 9 2 3 4" xfId="51363"/>
    <cellStyle name="Output 2 9 2 3 4 2" xfId="51364"/>
    <cellStyle name="Output 2 9 2 3 4 2 2" xfId="51365"/>
    <cellStyle name="Output 2 9 2 3 4 3" xfId="51366"/>
    <cellStyle name="Output 2 9 2 3 4 4" xfId="51367"/>
    <cellStyle name="Output 2 9 2 3 5" xfId="51368"/>
    <cellStyle name="Output 2 9 2 3 5 2" xfId="51369"/>
    <cellStyle name="Output 2 9 2 3 5 2 2" xfId="51370"/>
    <cellStyle name="Output 2 9 2 3 5 3" xfId="51371"/>
    <cellStyle name="Output 2 9 2 3 5 4" xfId="51372"/>
    <cellStyle name="Output 2 9 2 3 6" xfId="51373"/>
    <cellStyle name="Output 2 9 2 3 6 2" xfId="51374"/>
    <cellStyle name="Output 2 9 2 3 6 2 2" xfId="51375"/>
    <cellStyle name="Output 2 9 2 3 6 3" xfId="51376"/>
    <cellStyle name="Output 2 9 2 3 6 4" xfId="51377"/>
    <cellStyle name="Output 2 9 2 3 7" xfId="51378"/>
    <cellStyle name="Output 2 9 2 3 7 2" xfId="51379"/>
    <cellStyle name="Output 2 9 2 3 7 2 2" xfId="51380"/>
    <cellStyle name="Output 2 9 2 3 7 3" xfId="51381"/>
    <cellStyle name="Output 2 9 2 3 7 4" xfId="51382"/>
    <cellStyle name="Output 2 9 2 3 8" xfId="51383"/>
    <cellStyle name="Output 2 9 2 3 8 2" xfId="51384"/>
    <cellStyle name="Output 2 9 2 3 8 2 2" xfId="51385"/>
    <cellStyle name="Output 2 9 2 3 8 3" xfId="51386"/>
    <cellStyle name="Output 2 9 2 3 8 4" xfId="51387"/>
    <cellStyle name="Output 2 9 2 3 9" xfId="51388"/>
    <cellStyle name="Output 2 9 2 3 9 2" xfId="51389"/>
    <cellStyle name="Output 2 9 2 3 9 2 2" xfId="51390"/>
    <cellStyle name="Output 2 9 2 3 9 3" xfId="51391"/>
    <cellStyle name="Output 2 9 2 3 9 4" xfId="51392"/>
    <cellStyle name="Output 2 9 2 4" xfId="51393"/>
    <cellStyle name="Output 2 9 2 4 10" xfId="51394"/>
    <cellStyle name="Output 2 9 2 4 10 2" xfId="51395"/>
    <cellStyle name="Output 2 9 2 4 11" xfId="51396"/>
    <cellStyle name="Output 2 9 2 4 11 2" xfId="51397"/>
    <cellStyle name="Output 2 9 2 4 12" xfId="51398"/>
    <cellStyle name="Output 2 9 2 4 13" xfId="51399"/>
    <cellStyle name="Output 2 9 2 4 2" xfId="51400"/>
    <cellStyle name="Output 2 9 2 4 2 2" xfId="51401"/>
    <cellStyle name="Output 2 9 2 4 2 2 2" xfId="51402"/>
    <cellStyle name="Output 2 9 2 4 2 3" xfId="51403"/>
    <cellStyle name="Output 2 9 2 4 2 4" xfId="51404"/>
    <cellStyle name="Output 2 9 2 4 3" xfId="51405"/>
    <cellStyle name="Output 2 9 2 4 3 2" xfId="51406"/>
    <cellStyle name="Output 2 9 2 4 3 2 2" xfId="51407"/>
    <cellStyle name="Output 2 9 2 4 3 3" xfId="51408"/>
    <cellStyle name="Output 2 9 2 4 3 4" xfId="51409"/>
    <cellStyle name="Output 2 9 2 4 4" xfId="51410"/>
    <cellStyle name="Output 2 9 2 4 4 2" xfId="51411"/>
    <cellStyle name="Output 2 9 2 4 4 2 2" xfId="51412"/>
    <cellStyle name="Output 2 9 2 4 4 3" xfId="51413"/>
    <cellStyle name="Output 2 9 2 4 4 4" xfId="51414"/>
    <cellStyle name="Output 2 9 2 4 5" xfId="51415"/>
    <cellStyle name="Output 2 9 2 4 5 2" xfId="51416"/>
    <cellStyle name="Output 2 9 2 4 5 2 2" xfId="51417"/>
    <cellStyle name="Output 2 9 2 4 5 3" xfId="51418"/>
    <cellStyle name="Output 2 9 2 4 5 4" xfId="51419"/>
    <cellStyle name="Output 2 9 2 4 6" xfId="51420"/>
    <cellStyle name="Output 2 9 2 4 6 2" xfId="51421"/>
    <cellStyle name="Output 2 9 2 4 6 2 2" xfId="51422"/>
    <cellStyle name="Output 2 9 2 4 6 3" xfId="51423"/>
    <cellStyle name="Output 2 9 2 4 6 4" xfId="51424"/>
    <cellStyle name="Output 2 9 2 4 7" xfId="51425"/>
    <cellStyle name="Output 2 9 2 4 7 2" xfId="51426"/>
    <cellStyle name="Output 2 9 2 4 7 2 2" xfId="51427"/>
    <cellStyle name="Output 2 9 2 4 7 3" xfId="51428"/>
    <cellStyle name="Output 2 9 2 4 7 4" xfId="51429"/>
    <cellStyle name="Output 2 9 2 4 8" xfId="51430"/>
    <cellStyle name="Output 2 9 2 4 8 2" xfId="51431"/>
    <cellStyle name="Output 2 9 2 4 8 2 2" xfId="51432"/>
    <cellStyle name="Output 2 9 2 4 8 3" xfId="51433"/>
    <cellStyle name="Output 2 9 2 4 8 4" xfId="51434"/>
    <cellStyle name="Output 2 9 2 4 9" xfId="51435"/>
    <cellStyle name="Output 2 9 2 4 9 2" xfId="51436"/>
    <cellStyle name="Output 2 9 2 4 9 2 2" xfId="51437"/>
    <cellStyle name="Output 2 9 2 4 9 3" xfId="51438"/>
    <cellStyle name="Output 2 9 2 4 9 4" xfId="51439"/>
    <cellStyle name="Output 2 9 2 5" xfId="51440"/>
    <cellStyle name="Output 2 9 2 5 2" xfId="51441"/>
    <cellStyle name="Output 2 9 2 5 2 2" xfId="51442"/>
    <cellStyle name="Output 2 9 2 5 3" xfId="51443"/>
    <cellStyle name="Output 2 9 2 5 4" xfId="51444"/>
    <cellStyle name="Output 2 9 2 6" xfId="51445"/>
    <cellStyle name="Output 2 9 2 6 2" xfId="51446"/>
    <cellStyle name="Output 2 9 2 6 2 2" xfId="51447"/>
    <cellStyle name="Output 2 9 2 6 3" xfId="51448"/>
    <cellStyle name="Output 2 9 2 6 4" xfId="51449"/>
    <cellStyle name="Output 2 9 2 7" xfId="51450"/>
    <cellStyle name="Output 2 9 2 7 2" xfId="51451"/>
    <cellStyle name="Output 2 9 2 7 2 2" xfId="51452"/>
    <cellStyle name="Output 2 9 2 7 3" xfId="51453"/>
    <cellStyle name="Output 2 9 2 7 4" xfId="51454"/>
    <cellStyle name="Output 2 9 2 8" xfId="51455"/>
    <cellStyle name="Output 2 9 2 8 2" xfId="51456"/>
    <cellStyle name="Output 2 9 2 8 2 2" xfId="51457"/>
    <cellStyle name="Output 2 9 2 8 3" xfId="51458"/>
    <cellStyle name="Output 2 9 2 8 4" xfId="51459"/>
    <cellStyle name="Output 2 9 2 9" xfId="51460"/>
    <cellStyle name="Output 2 9 2 9 2" xfId="51461"/>
    <cellStyle name="Output 2 9 2 9 2 2" xfId="51462"/>
    <cellStyle name="Output 2 9 2 9 3" xfId="51463"/>
    <cellStyle name="Output 2 9 2 9 4" xfId="51464"/>
    <cellStyle name="Output 2 9 3" xfId="51465"/>
    <cellStyle name="Output 2 9 3 10" xfId="51466"/>
    <cellStyle name="Output 2 9 3 10 2" xfId="51467"/>
    <cellStyle name="Output 2 9 3 10 2 2" xfId="51468"/>
    <cellStyle name="Output 2 9 3 10 3" xfId="51469"/>
    <cellStyle name="Output 2 9 3 10 4" xfId="51470"/>
    <cellStyle name="Output 2 9 3 11" xfId="51471"/>
    <cellStyle name="Output 2 9 3 11 2" xfId="51472"/>
    <cellStyle name="Output 2 9 3 11 2 2" xfId="51473"/>
    <cellStyle name="Output 2 9 3 11 3" xfId="51474"/>
    <cellStyle name="Output 2 9 3 11 4" xfId="51475"/>
    <cellStyle name="Output 2 9 3 12" xfId="51476"/>
    <cellStyle name="Output 2 9 3 12 2" xfId="51477"/>
    <cellStyle name="Output 2 9 3 12 2 2" xfId="51478"/>
    <cellStyle name="Output 2 9 3 12 3" xfId="51479"/>
    <cellStyle name="Output 2 9 3 12 4" xfId="51480"/>
    <cellStyle name="Output 2 9 3 13" xfId="51481"/>
    <cellStyle name="Output 2 9 3 13 2" xfId="51482"/>
    <cellStyle name="Output 2 9 3 13 2 2" xfId="51483"/>
    <cellStyle name="Output 2 9 3 13 3" xfId="51484"/>
    <cellStyle name="Output 2 9 3 13 4" xfId="51485"/>
    <cellStyle name="Output 2 9 3 14" xfId="51486"/>
    <cellStyle name="Output 2 9 3 14 2" xfId="51487"/>
    <cellStyle name="Output 2 9 3 15" xfId="51488"/>
    <cellStyle name="Output 2 9 3 15 2" xfId="51489"/>
    <cellStyle name="Output 2 9 3 16" xfId="51490"/>
    <cellStyle name="Output 2 9 3 17" xfId="51491"/>
    <cellStyle name="Output 2 9 3 2" xfId="51492"/>
    <cellStyle name="Output 2 9 3 2 10" xfId="51493"/>
    <cellStyle name="Output 2 9 3 2 10 2" xfId="51494"/>
    <cellStyle name="Output 2 9 3 2 10 2 2" xfId="51495"/>
    <cellStyle name="Output 2 9 3 2 10 3" xfId="51496"/>
    <cellStyle name="Output 2 9 3 2 10 4" xfId="51497"/>
    <cellStyle name="Output 2 9 3 2 11" xfId="51498"/>
    <cellStyle name="Output 2 9 3 2 12" xfId="51499"/>
    <cellStyle name="Output 2 9 3 2 2" xfId="51500"/>
    <cellStyle name="Output 2 9 3 2 2 2" xfId="51501"/>
    <cellStyle name="Output 2 9 3 2 2 2 2" xfId="51502"/>
    <cellStyle name="Output 2 9 3 2 2 3" xfId="51503"/>
    <cellStyle name="Output 2 9 3 2 2 3 2" xfId="51504"/>
    <cellStyle name="Output 2 9 3 2 2 4" xfId="51505"/>
    <cellStyle name="Output 2 9 3 2 2 5" xfId="51506"/>
    <cellStyle name="Output 2 9 3 2 3" xfId="51507"/>
    <cellStyle name="Output 2 9 3 2 3 2" xfId="51508"/>
    <cellStyle name="Output 2 9 3 2 3 2 2" xfId="51509"/>
    <cellStyle name="Output 2 9 3 2 3 3" xfId="51510"/>
    <cellStyle name="Output 2 9 3 2 3 4" xfId="51511"/>
    <cellStyle name="Output 2 9 3 2 4" xfId="51512"/>
    <cellStyle name="Output 2 9 3 2 4 2" xfId="51513"/>
    <cellStyle name="Output 2 9 3 2 4 2 2" xfId="51514"/>
    <cellStyle name="Output 2 9 3 2 4 3" xfId="51515"/>
    <cellStyle name="Output 2 9 3 2 4 4" xfId="51516"/>
    <cellStyle name="Output 2 9 3 2 5" xfId="51517"/>
    <cellStyle name="Output 2 9 3 2 5 2" xfId="51518"/>
    <cellStyle name="Output 2 9 3 2 5 2 2" xfId="51519"/>
    <cellStyle name="Output 2 9 3 2 5 3" xfId="51520"/>
    <cellStyle name="Output 2 9 3 2 5 4" xfId="51521"/>
    <cellStyle name="Output 2 9 3 2 6" xfId="51522"/>
    <cellStyle name="Output 2 9 3 2 6 2" xfId="51523"/>
    <cellStyle name="Output 2 9 3 2 6 2 2" xfId="51524"/>
    <cellStyle name="Output 2 9 3 2 6 3" xfId="51525"/>
    <cellStyle name="Output 2 9 3 2 6 4" xfId="51526"/>
    <cellStyle name="Output 2 9 3 2 7" xfId="51527"/>
    <cellStyle name="Output 2 9 3 2 7 2" xfId="51528"/>
    <cellStyle name="Output 2 9 3 2 7 2 2" xfId="51529"/>
    <cellStyle name="Output 2 9 3 2 7 3" xfId="51530"/>
    <cellStyle name="Output 2 9 3 2 7 4" xfId="51531"/>
    <cellStyle name="Output 2 9 3 2 8" xfId="51532"/>
    <cellStyle name="Output 2 9 3 2 8 2" xfId="51533"/>
    <cellStyle name="Output 2 9 3 2 8 2 2" xfId="51534"/>
    <cellStyle name="Output 2 9 3 2 8 3" xfId="51535"/>
    <cellStyle name="Output 2 9 3 2 8 4" xfId="51536"/>
    <cellStyle name="Output 2 9 3 2 9" xfId="51537"/>
    <cellStyle name="Output 2 9 3 2 9 2" xfId="51538"/>
    <cellStyle name="Output 2 9 3 2 9 2 2" xfId="51539"/>
    <cellStyle name="Output 2 9 3 2 9 3" xfId="51540"/>
    <cellStyle name="Output 2 9 3 2 9 4" xfId="51541"/>
    <cellStyle name="Output 2 9 3 3" xfId="51542"/>
    <cellStyle name="Output 2 9 3 3 10" xfId="51543"/>
    <cellStyle name="Output 2 9 3 3 10 2" xfId="51544"/>
    <cellStyle name="Output 2 9 3 3 10 2 2" xfId="51545"/>
    <cellStyle name="Output 2 9 3 3 10 3" xfId="51546"/>
    <cellStyle name="Output 2 9 3 3 10 4" xfId="51547"/>
    <cellStyle name="Output 2 9 3 3 11" xfId="51548"/>
    <cellStyle name="Output 2 9 3 3 11 2" xfId="51549"/>
    <cellStyle name="Output 2 9 3 3 12" xfId="51550"/>
    <cellStyle name="Output 2 9 3 3 12 2" xfId="51551"/>
    <cellStyle name="Output 2 9 3 3 13" xfId="51552"/>
    <cellStyle name="Output 2 9 3 3 14" xfId="51553"/>
    <cellStyle name="Output 2 9 3 3 2" xfId="51554"/>
    <cellStyle name="Output 2 9 3 3 2 2" xfId="51555"/>
    <cellStyle name="Output 2 9 3 3 2 2 2" xfId="51556"/>
    <cellStyle name="Output 2 9 3 3 2 3" xfId="51557"/>
    <cellStyle name="Output 2 9 3 3 2 3 2" xfId="51558"/>
    <cellStyle name="Output 2 9 3 3 2 4" xfId="51559"/>
    <cellStyle name="Output 2 9 3 3 2 5" xfId="51560"/>
    <cellStyle name="Output 2 9 3 3 3" xfId="51561"/>
    <cellStyle name="Output 2 9 3 3 3 2" xfId="51562"/>
    <cellStyle name="Output 2 9 3 3 3 2 2" xfId="51563"/>
    <cellStyle name="Output 2 9 3 3 3 3" xfId="51564"/>
    <cellStyle name="Output 2 9 3 3 3 4" xfId="51565"/>
    <cellStyle name="Output 2 9 3 3 4" xfId="51566"/>
    <cellStyle name="Output 2 9 3 3 4 2" xfId="51567"/>
    <cellStyle name="Output 2 9 3 3 4 2 2" xfId="51568"/>
    <cellStyle name="Output 2 9 3 3 4 3" xfId="51569"/>
    <cellStyle name="Output 2 9 3 3 4 4" xfId="51570"/>
    <cellStyle name="Output 2 9 3 3 5" xfId="51571"/>
    <cellStyle name="Output 2 9 3 3 5 2" xfId="51572"/>
    <cellStyle name="Output 2 9 3 3 5 2 2" xfId="51573"/>
    <cellStyle name="Output 2 9 3 3 5 3" xfId="51574"/>
    <cellStyle name="Output 2 9 3 3 5 4" xfId="51575"/>
    <cellStyle name="Output 2 9 3 3 6" xfId="51576"/>
    <cellStyle name="Output 2 9 3 3 6 2" xfId="51577"/>
    <cellStyle name="Output 2 9 3 3 6 2 2" xfId="51578"/>
    <cellStyle name="Output 2 9 3 3 6 3" xfId="51579"/>
    <cellStyle name="Output 2 9 3 3 6 4" xfId="51580"/>
    <cellStyle name="Output 2 9 3 3 7" xfId="51581"/>
    <cellStyle name="Output 2 9 3 3 7 2" xfId="51582"/>
    <cellStyle name="Output 2 9 3 3 7 2 2" xfId="51583"/>
    <cellStyle name="Output 2 9 3 3 7 3" xfId="51584"/>
    <cellStyle name="Output 2 9 3 3 7 4" xfId="51585"/>
    <cellStyle name="Output 2 9 3 3 8" xfId="51586"/>
    <cellStyle name="Output 2 9 3 3 8 2" xfId="51587"/>
    <cellStyle name="Output 2 9 3 3 8 2 2" xfId="51588"/>
    <cellStyle name="Output 2 9 3 3 8 3" xfId="51589"/>
    <cellStyle name="Output 2 9 3 3 8 4" xfId="51590"/>
    <cellStyle name="Output 2 9 3 3 9" xfId="51591"/>
    <cellStyle name="Output 2 9 3 3 9 2" xfId="51592"/>
    <cellStyle name="Output 2 9 3 3 9 2 2" xfId="51593"/>
    <cellStyle name="Output 2 9 3 3 9 3" xfId="51594"/>
    <cellStyle name="Output 2 9 3 3 9 4" xfId="51595"/>
    <cellStyle name="Output 2 9 3 4" xfId="51596"/>
    <cellStyle name="Output 2 9 3 4 10" xfId="51597"/>
    <cellStyle name="Output 2 9 3 4 10 2" xfId="51598"/>
    <cellStyle name="Output 2 9 3 4 11" xfId="51599"/>
    <cellStyle name="Output 2 9 3 4 11 2" xfId="51600"/>
    <cellStyle name="Output 2 9 3 4 12" xfId="51601"/>
    <cellStyle name="Output 2 9 3 4 13" xfId="51602"/>
    <cellStyle name="Output 2 9 3 4 2" xfId="51603"/>
    <cellStyle name="Output 2 9 3 4 2 2" xfId="51604"/>
    <cellStyle name="Output 2 9 3 4 2 2 2" xfId="51605"/>
    <cellStyle name="Output 2 9 3 4 2 3" xfId="51606"/>
    <cellStyle name="Output 2 9 3 4 2 4" xfId="51607"/>
    <cellStyle name="Output 2 9 3 4 3" xfId="51608"/>
    <cellStyle name="Output 2 9 3 4 3 2" xfId="51609"/>
    <cellStyle name="Output 2 9 3 4 3 2 2" xfId="51610"/>
    <cellStyle name="Output 2 9 3 4 3 3" xfId="51611"/>
    <cellStyle name="Output 2 9 3 4 3 4" xfId="51612"/>
    <cellStyle name="Output 2 9 3 4 4" xfId="51613"/>
    <cellStyle name="Output 2 9 3 4 4 2" xfId="51614"/>
    <cellStyle name="Output 2 9 3 4 4 2 2" xfId="51615"/>
    <cellStyle name="Output 2 9 3 4 4 3" xfId="51616"/>
    <cellStyle name="Output 2 9 3 4 4 4" xfId="51617"/>
    <cellStyle name="Output 2 9 3 4 5" xfId="51618"/>
    <cellStyle name="Output 2 9 3 4 5 2" xfId="51619"/>
    <cellStyle name="Output 2 9 3 4 5 2 2" xfId="51620"/>
    <cellStyle name="Output 2 9 3 4 5 3" xfId="51621"/>
    <cellStyle name="Output 2 9 3 4 5 4" xfId="51622"/>
    <cellStyle name="Output 2 9 3 4 6" xfId="51623"/>
    <cellStyle name="Output 2 9 3 4 6 2" xfId="51624"/>
    <cellStyle name="Output 2 9 3 4 6 2 2" xfId="51625"/>
    <cellStyle name="Output 2 9 3 4 6 3" xfId="51626"/>
    <cellStyle name="Output 2 9 3 4 6 4" xfId="51627"/>
    <cellStyle name="Output 2 9 3 4 7" xfId="51628"/>
    <cellStyle name="Output 2 9 3 4 7 2" xfId="51629"/>
    <cellStyle name="Output 2 9 3 4 7 2 2" xfId="51630"/>
    <cellStyle name="Output 2 9 3 4 7 3" xfId="51631"/>
    <cellStyle name="Output 2 9 3 4 7 4" xfId="51632"/>
    <cellStyle name="Output 2 9 3 4 8" xfId="51633"/>
    <cellStyle name="Output 2 9 3 4 8 2" xfId="51634"/>
    <cellStyle name="Output 2 9 3 4 8 2 2" xfId="51635"/>
    <cellStyle name="Output 2 9 3 4 8 3" xfId="51636"/>
    <cellStyle name="Output 2 9 3 4 8 4" xfId="51637"/>
    <cellStyle name="Output 2 9 3 4 9" xfId="51638"/>
    <cellStyle name="Output 2 9 3 4 9 2" xfId="51639"/>
    <cellStyle name="Output 2 9 3 4 9 2 2" xfId="51640"/>
    <cellStyle name="Output 2 9 3 4 9 3" xfId="51641"/>
    <cellStyle name="Output 2 9 3 4 9 4" xfId="51642"/>
    <cellStyle name="Output 2 9 3 5" xfId="51643"/>
    <cellStyle name="Output 2 9 3 5 2" xfId="51644"/>
    <cellStyle name="Output 2 9 3 5 2 2" xfId="51645"/>
    <cellStyle name="Output 2 9 3 5 3" xfId="51646"/>
    <cellStyle name="Output 2 9 3 5 4" xfId="51647"/>
    <cellStyle name="Output 2 9 3 6" xfId="51648"/>
    <cellStyle name="Output 2 9 3 6 2" xfId="51649"/>
    <cellStyle name="Output 2 9 3 6 2 2" xfId="51650"/>
    <cellStyle name="Output 2 9 3 6 3" xfId="51651"/>
    <cellStyle name="Output 2 9 3 6 4" xfId="51652"/>
    <cellStyle name="Output 2 9 3 7" xfId="51653"/>
    <cellStyle name="Output 2 9 3 7 2" xfId="51654"/>
    <cellStyle name="Output 2 9 3 7 2 2" xfId="51655"/>
    <cellStyle name="Output 2 9 3 7 3" xfId="51656"/>
    <cellStyle name="Output 2 9 3 7 4" xfId="51657"/>
    <cellStyle name="Output 2 9 3 8" xfId="51658"/>
    <cellStyle name="Output 2 9 3 8 2" xfId="51659"/>
    <cellStyle name="Output 2 9 3 8 2 2" xfId="51660"/>
    <cellStyle name="Output 2 9 3 8 3" xfId="51661"/>
    <cellStyle name="Output 2 9 3 8 4" xfId="51662"/>
    <cellStyle name="Output 2 9 3 9" xfId="51663"/>
    <cellStyle name="Output 2 9 3 9 2" xfId="51664"/>
    <cellStyle name="Output 2 9 3 9 2 2" xfId="51665"/>
    <cellStyle name="Output 2 9 3 9 3" xfId="51666"/>
    <cellStyle name="Output 2 9 3 9 4" xfId="51667"/>
    <cellStyle name="Output 2 9 4" xfId="51668"/>
    <cellStyle name="Output 2 9 4 10" xfId="51669"/>
    <cellStyle name="Output 2 9 4 10 2" xfId="51670"/>
    <cellStyle name="Output 2 9 4 10 2 2" xfId="51671"/>
    <cellStyle name="Output 2 9 4 10 3" xfId="51672"/>
    <cellStyle name="Output 2 9 4 10 4" xfId="51673"/>
    <cellStyle name="Output 2 9 4 11" xfId="51674"/>
    <cellStyle name="Output 2 9 4 12" xfId="51675"/>
    <cellStyle name="Output 2 9 4 2" xfId="51676"/>
    <cellStyle name="Output 2 9 4 2 2" xfId="51677"/>
    <cellStyle name="Output 2 9 4 2 2 2" xfId="51678"/>
    <cellStyle name="Output 2 9 4 2 3" xfId="51679"/>
    <cellStyle name="Output 2 9 4 2 3 2" xfId="51680"/>
    <cellStyle name="Output 2 9 4 2 4" xfId="51681"/>
    <cellStyle name="Output 2 9 4 2 5" xfId="51682"/>
    <cellStyle name="Output 2 9 4 3" xfId="51683"/>
    <cellStyle name="Output 2 9 4 3 2" xfId="51684"/>
    <cellStyle name="Output 2 9 4 3 2 2" xfId="51685"/>
    <cellStyle name="Output 2 9 4 3 3" xfId="51686"/>
    <cellStyle name="Output 2 9 4 3 4" xfId="51687"/>
    <cellStyle name="Output 2 9 4 4" xfId="51688"/>
    <cellStyle name="Output 2 9 4 4 2" xfId="51689"/>
    <cellStyle name="Output 2 9 4 4 2 2" xfId="51690"/>
    <cellStyle name="Output 2 9 4 4 3" xfId="51691"/>
    <cellStyle name="Output 2 9 4 4 4" xfId="51692"/>
    <cellStyle name="Output 2 9 4 5" xfId="51693"/>
    <cellStyle name="Output 2 9 4 5 2" xfId="51694"/>
    <cellStyle name="Output 2 9 4 5 2 2" xfId="51695"/>
    <cellStyle name="Output 2 9 4 5 3" xfId="51696"/>
    <cellStyle name="Output 2 9 4 5 4" xfId="51697"/>
    <cellStyle name="Output 2 9 4 6" xfId="51698"/>
    <cellStyle name="Output 2 9 4 6 2" xfId="51699"/>
    <cellStyle name="Output 2 9 4 6 2 2" xfId="51700"/>
    <cellStyle name="Output 2 9 4 6 3" xfId="51701"/>
    <cellStyle name="Output 2 9 4 6 4" xfId="51702"/>
    <cellStyle name="Output 2 9 4 7" xfId="51703"/>
    <cellStyle name="Output 2 9 4 7 2" xfId="51704"/>
    <cellStyle name="Output 2 9 4 7 2 2" xfId="51705"/>
    <cellStyle name="Output 2 9 4 7 3" xfId="51706"/>
    <cellStyle name="Output 2 9 4 7 4" xfId="51707"/>
    <cellStyle name="Output 2 9 4 8" xfId="51708"/>
    <cellStyle name="Output 2 9 4 8 2" xfId="51709"/>
    <cellStyle name="Output 2 9 4 8 2 2" xfId="51710"/>
    <cellStyle name="Output 2 9 4 8 3" xfId="51711"/>
    <cellStyle name="Output 2 9 4 8 4" xfId="51712"/>
    <cellStyle name="Output 2 9 4 9" xfId="51713"/>
    <cellStyle name="Output 2 9 4 9 2" xfId="51714"/>
    <cellStyle name="Output 2 9 4 9 2 2" xfId="51715"/>
    <cellStyle name="Output 2 9 4 9 3" xfId="51716"/>
    <cellStyle name="Output 2 9 4 9 4" xfId="51717"/>
    <cellStyle name="Output 2 9 5" xfId="51718"/>
    <cellStyle name="Output 2 9 5 10" xfId="51719"/>
    <cellStyle name="Output 2 9 5 10 2" xfId="51720"/>
    <cellStyle name="Output 2 9 5 10 2 2" xfId="51721"/>
    <cellStyle name="Output 2 9 5 10 3" xfId="51722"/>
    <cellStyle name="Output 2 9 5 10 4" xfId="51723"/>
    <cellStyle name="Output 2 9 5 11" xfId="51724"/>
    <cellStyle name="Output 2 9 5 11 2" xfId="51725"/>
    <cellStyle name="Output 2 9 5 12" xfId="51726"/>
    <cellStyle name="Output 2 9 5 12 2" xfId="51727"/>
    <cellStyle name="Output 2 9 5 13" xfId="51728"/>
    <cellStyle name="Output 2 9 5 14" xfId="51729"/>
    <cellStyle name="Output 2 9 5 2" xfId="51730"/>
    <cellStyle name="Output 2 9 5 2 2" xfId="51731"/>
    <cellStyle name="Output 2 9 5 2 2 2" xfId="51732"/>
    <cellStyle name="Output 2 9 5 2 3" xfId="51733"/>
    <cellStyle name="Output 2 9 5 2 3 2" xfId="51734"/>
    <cellStyle name="Output 2 9 5 2 4" xfId="51735"/>
    <cellStyle name="Output 2 9 5 2 5" xfId="51736"/>
    <cellStyle name="Output 2 9 5 3" xfId="51737"/>
    <cellStyle name="Output 2 9 5 3 2" xfId="51738"/>
    <cellStyle name="Output 2 9 5 3 2 2" xfId="51739"/>
    <cellStyle name="Output 2 9 5 3 3" xfId="51740"/>
    <cellStyle name="Output 2 9 5 3 4" xfId="51741"/>
    <cellStyle name="Output 2 9 5 4" xfId="51742"/>
    <cellStyle name="Output 2 9 5 4 2" xfId="51743"/>
    <cellStyle name="Output 2 9 5 4 2 2" xfId="51744"/>
    <cellStyle name="Output 2 9 5 4 3" xfId="51745"/>
    <cellStyle name="Output 2 9 5 4 4" xfId="51746"/>
    <cellStyle name="Output 2 9 5 5" xfId="51747"/>
    <cellStyle name="Output 2 9 5 5 2" xfId="51748"/>
    <cellStyle name="Output 2 9 5 5 2 2" xfId="51749"/>
    <cellStyle name="Output 2 9 5 5 3" xfId="51750"/>
    <cellStyle name="Output 2 9 5 5 4" xfId="51751"/>
    <cellStyle name="Output 2 9 5 6" xfId="51752"/>
    <cellStyle name="Output 2 9 5 6 2" xfId="51753"/>
    <cellStyle name="Output 2 9 5 6 2 2" xfId="51754"/>
    <cellStyle name="Output 2 9 5 6 3" xfId="51755"/>
    <cellStyle name="Output 2 9 5 6 4" xfId="51756"/>
    <cellStyle name="Output 2 9 5 7" xfId="51757"/>
    <cellStyle name="Output 2 9 5 7 2" xfId="51758"/>
    <cellStyle name="Output 2 9 5 7 2 2" xfId="51759"/>
    <cellStyle name="Output 2 9 5 7 3" xfId="51760"/>
    <cellStyle name="Output 2 9 5 7 4" xfId="51761"/>
    <cellStyle name="Output 2 9 5 8" xfId="51762"/>
    <cellStyle name="Output 2 9 5 8 2" xfId="51763"/>
    <cellStyle name="Output 2 9 5 8 2 2" xfId="51764"/>
    <cellStyle name="Output 2 9 5 8 3" xfId="51765"/>
    <cellStyle name="Output 2 9 5 8 4" xfId="51766"/>
    <cellStyle name="Output 2 9 5 9" xfId="51767"/>
    <cellStyle name="Output 2 9 5 9 2" xfId="51768"/>
    <cellStyle name="Output 2 9 5 9 2 2" xfId="51769"/>
    <cellStyle name="Output 2 9 5 9 3" xfId="51770"/>
    <cellStyle name="Output 2 9 5 9 4" xfId="51771"/>
    <cellStyle name="Output 2 9 6" xfId="51772"/>
    <cellStyle name="Output 2 9 6 10" xfId="51773"/>
    <cellStyle name="Output 2 9 6 10 2" xfId="51774"/>
    <cellStyle name="Output 2 9 6 11" xfId="51775"/>
    <cellStyle name="Output 2 9 6 11 2" xfId="51776"/>
    <cellStyle name="Output 2 9 6 12" xfId="51777"/>
    <cellStyle name="Output 2 9 6 13" xfId="51778"/>
    <cellStyle name="Output 2 9 6 2" xfId="51779"/>
    <cellStyle name="Output 2 9 6 2 2" xfId="51780"/>
    <cellStyle name="Output 2 9 6 2 2 2" xfId="51781"/>
    <cellStyle name="Output 2 9 6 2 3" xfId="51782"/>
    <cellStyle name="Output 2 9 6 2 4" xfId="51783"/>
    <cellStyle name="Output 2 9 6 3" xfId="51784"/>
    <cellStyle name="Output 2 9 6 3 2" xfId="51785"/>
    <cellStyle name="Output 2 9 6 3 2 2" xfId="51786"/>
    <cellStyle name="Output 2 9 6 3 3" xfId="51787"/>
    <cellStyle name="Output 2 9 6 3 4" xfId="51788"/>
    <cellStyle name="Output 2 9 6 4" xfId="51789"/>
    <cellStyle name="Output 2 9 6 4 2" xfId="51790"/>
    <cellStyle name="Output 2 9 6 4 2 2" xfId="51791"/>
    <cellStyle name="Output 2 9 6 4 3" xfId="51792"/>
    <cellStyle name="Output 2 9 6 4 4" xfId="51793"/>
    <cellStyle name="Output 2 9 6 5" xfId="51794"/>
    <cellStyle name="Output 2 9 6 5 2" xfId="51795"/>
    <cellStyle name="Output 2 9 6 5 2 2" xfId="51796"/>
    <cellStyle name="Output 2 9 6 5 3" xfId="51797"/>
    <cellStyle name="Output 2 9 6 5 4" xfId="51798"/>
    <cellStyle name="Output 2 9 6 6" xfId="51799"/>
    <cellStyle name="Output 2 9 6 6 2" xfId="51800"/>
    <cellStyle name="Output 2 9 6 6 2 2" xfId="51801"/>
    <cellStyle name="Output 2 9 6 6 3" xfId="51802"/>
    <cellStyle name="Output 2 9 6 6 4" xfId="51803"/>
    <cellStyle name="Output 2 9 6 7" xfId="51804"/>
    <cellStyle name="Output 2 9 6 7 2" xfId="51805"/>
    <cellStyle name="Output 2 9 6 7 2 2" xfId="51806"/>
    <cellStyle name="Output 2 9 6 7 3" xfId="51807"/>
    <cellStyle name="Output 2 9 6 7 4" xfId="51808"/>
    <cellStyle name="Output 2 9 6 8" xfId="51809"/>
    <cellStyle name="Output 2 9 6 8 2" xfId="51810"/>
    <cellStyle name="Output 2 9 6 8 2 2" xfId="51811"/>
    <cellStyle name="Output 2 9 6 8 3" xfId="51812"/>
    <cellStyle name="Output 2 9 6 8 4" xfId="51813"/>
    <cellStyle name="Output 2 9 6 9" xfId="51814"/>
    <cellStyle name="Output 2 9 6 9 2" xfId="51815"/>
    <cellStyle name="Output 2 9 6 9 2 2" xfId="51816"/>
    <cellStyle name="Output 2 9 6 9 3" xfId="51817"/>
    <cellStyle name="Output 2 9 6 9 4" xfId="51818"/>
    <cellStyle name="Output 2 9 7" xfId="51819"/>
    <cellStyle name="Output 2 9 7 2" xfId="51820"/>
    <cellStyle name="Output 2 9 7 2 2" xfId="51821"/>
    <cellStyle name="Output 2 9 7 3" xfId="51822"/>
    <cellStyle name="Output 2 9 7 4" xfId="51823"/>
    <cellStyle name="Output 2 9 8" xfId="51824"/>
    <cellStyle name="Output 2 9 8 2" xfId="51825"/>
    <cellStyle name="Output 2 9 8 2 2" xfId="51826"/>
    <cellStyle name="Output 2 9 8 3" xfId="51827"/>
    <cellStyle name="Output 2 9 8 4" xfId="51828"/>
    <cellStyle name="Output 2 9 9" xfId="51829"/>
    <cellStyle name="Output 2 9 9 2" xfId="51830"/>
    <cellStyle name="Output 2 9 9 2 2" xfId="51831"/>
    <cellStyle name="Output 2 9 9 3" xfId="51832"/>
    <cellStyle name="Output 2 9 9 4" xfId="51833"/>
    <cellStyle name="Output 3" xfId="51834"/>
    <cellStyle name="Percent" xfId="1" builtinId="5"/>
    <cellStyle name="Percent [2]" xfId="51835"/>
    <cellStyle name="Percent 2" xfId="51836"/>
    <cellStyle name="Percent 2 2" xfId="51837"/>
    <cellStyle name="Percent 2 2 2" xfId="51838"/>
    <cellStyle name="Percent 2 3" xfId="51839"/>
    <cellStyle name="Percent 2 3 2" xfId="51840"/>
    <cellStyle name="Percent 2 4" xfId="51841"/>
    <cellStyle name="Percent 2 5" xfId="51842"/>
    <cellStyle name="Percent 2 5 2" xfId="51843"/>
    <cellStyle name="Percent 3" xfId="51844"/>
    <cellStyle name="Percent 3 2" xfId="51845"/>
    <cellStyle name="Percent 3 2 2" xfId="51846"/>
    <cellStyle name="Percent 3 3" xfId="51847"/>
    <cellStyle name="Percent 3 3 2" xfId="51848"/>
    <cellStyle name="Percent 3 4" xfId="51849"/>
    <cellStyle name="Percent 3 5" xfId="51850"/>
    <cellStyle name="Percent 3 6" xfId="51851"/>
    <cellStyle name="Percent 4" xfId="51852"/>
    <cellStyle name="Percent 4 2" xfId="51853"/>
    <cellStyle name="Percent 4 2 2" xfId="51854"/>
    <cellStyle name="Percent 4 3" xfId="51855"/>
    <cellStyle name="Percent 4 3 2" xfId="51856"/>
    <cellStyle name="Percent 4 4" xfId="51857"/>
    <cellStyle name="Percent 5" xfId="51858"/>
    <cellStyle name="Percent 5 2" xfId="51859"/>
    <cellStyle name="Percent 5 3" xfId="51860"/>
    <cellStyle name="Percent 6" xfId="51861"/>
    <cellStyle name="Percentage" xfId="51862"/>
    <cellStyle name="Percenѵ" xfId="51863"/>
    <cellStyle name="Percenѵ 10" xfId="51864"/>
    <cellStyle name="Percenѵ 10 2" xfId="51865"/>
    <cellStyle name="Percenѵ 10 2 2" xfId="51866"/>
    <cellStyle name="Percenѵ 10 3" xfId="51867"/>
    <cellStyle name="Percenѵ 10 3 2" xfId="51868"/>
    <cellStyle name="Percenѵ 10 4" xfId="51869"/>
    <cellStyle name="Percenѵ 11" xfId="51870"/>
    <cellStyle name="Percenѵ 11 2" xfId="51871"/>
    <cellStyle name="Percenѵ 11 2 2" xfId="51872"/>
    <cellStyle name="Percenѵ 11 3" xfId="51873"/>
    <cellStyle name="Percenѵ 12" xfId="51874"/>
    <cellStyle name="Percenѵ 12 2" xfId="51875"/>
    <cellStyle name="Percenѵ 12 2 2" xfId="51876"/>
    <cellStyle name="Percenѵ 12 3" xfId="51877"/>
    <cellStyle name="Percenѵ 12 3 2" xfId="51878"/>
    <cellStyle name="Percenѵ 12 4" xfId="51879"/>
    <cellStyle name="Percenѵ 13" xfId="51880"/>
    <cellStyle name="Percenѵ 13 2" xfId="51881"/>
    <cellStyle name="Percenѵ 13 2 2" xfId="51882"/>
    <cellStyle name="Percenѵ 13 3" xfId="51883"/>
    <cellStyle name="Percenѵ 14" xfId="51884"/>
    <cellStyle name="Percenѵ 14 2" xfId="51885"/>
    <cellStyle name="Percenѵ 14 2 2" xfId="51886"/>
    <cellStyle name="Percenѵ 14 3" xfId="51887"/>
    <cellStyle name="Percenѵ 14 4" xfId="51888"/>
    <cellStyle name="Percenѵ 15" xfId="51889"/>
    <cellStyle name="Percenѵ 15 2" xfId="51890"/>
    <cellStyle name="Percenѵ 15 2 2" xfId="51891"/>
    <cellStyle name="Percenѵ 15 3" xfId="51892"/>
    <cellStyle name="Percenѵ 15 4" xfId="51893"/>
    <cellStyle name="Percenѵ 16" xfId="51894"/>
    <cellStyle name="Percenѵ 16 2" xfId="51895"/>
    <cellStyle name="Percenѵ 17" xfId="51896"/>
    <cellStyle name="Percenѵ 17 2" xfId="51897"/>
    <cellStyle name="Percenѵ 18" xfId="51898"/>
    <cellStyle name="Percenѵ 18 2" xfId="51899"/>
    <cellStyle name="Percenѵ 19" xfId="51900"/>
    <cellStyle name="Percenѵ 2" xfId="51901"/>
    <cellStyle name="Percenѵ 2 2" xfId="51902"/>
    <cellStyle name="Percenѵ 20" xfId="51903"/>
    <cellStyle name="Percenѵ 20 2" xfId="51904"/>
    <cellStyle name="Percenѵ 21" xfId="51905"/>
    <cellStyle name="Percenѵ 21 2" xfId="51906"/>
    <cellStyle name="Percenѵ 3" xfId="51907"/>
    <cellStyle name="Percenѵ 3 2" xfId="51908"/>
    <cellStyle name="Percenѵ 3 2 2" xfId="51909"/>
    <cellStyle name="Percenѵ 3 3" xfId="51910"/>
    <cellStyle name="Percenѵ 4" xfId="51911"/>
    <cellStyle name="Percenѵ 4 2" xfId="51912"/>
    <cellStyle name="Percenѵ 4 2 2" xfId="51913"/>
    <cellStyle name="Percenѵ 4 3" xfId="51914"/>
    <cellStyle name="Percenѵ 5" xfId="51915"/>
    <cellStyle name="Percenѵ 5 2" xfId="51916"/>
    <cellStyle name="Percenѵ 5 2 2" xfId="51917"/>
    <cellStyle name="Percenѵ 5 3" xfId="51918"/>
    <cellStyle name="Percenѵ 5 3 2" xfId="51919"/>
    <cellStyle name="Percenѵ 5 4" xfId="51920"/>
    <cellStyle name="Percenѵ 6" xfId="51921"/>
    <cellStyle name="Percenѵ 6 2" xfId="51922"/>
    <cellStyle name="Percenѵ 6 2 2" xfId="51923"/>
    <cellStyle name="Percenѵ 6 3" xfId="51924"/>
    <cellStyle name="Percenѵ 7" xfId="51925"/>
    <cellStyle name="Percenѵ 7 2" xfId="51926"/>
    <cellStyle name="Percenѵ 7 2 2" xfId="51927"/>
    <cellStyle name="Percenѵ 7 3" xfId="51928"/>
    <cellStyle name="Percenѵ 8" xfId="51929"/>
    <cellStyle name="Percenѵ 8 2" xfId="51930"/>
    <cellStyle name="Percenѵ 8 2 2" xfId="51931"/>
    <cellStyle name="Percenѵ 8 3" xfId="51932"/>
    <cellStyle name="Percenѵ 9" xfId="51933"/>
    <cellStyle name="Percenѵ 9 2" xfId="51934"/>
    <cellStyle name="Percenѵ 9 2 2" xfId="51935"/>
    <cellStyle name="Percenѵ 9 3" xfId="51936"/>
    <cellStyle name="Period Title" xfId="51937"/>
    <cellStyle name="PSChar" xfId="51938"/>
    <cellStyle name="PSDate" xfId="51939"/>
    <cellStyle name="PSDec" xfId="51940"/>
    <cellStyle name="PSDetail" xfId="51941"/>
    <cellStyle name="PSDetail 2" xfId="51942"/>
    <cellStyle name="PSHeading" xfId="51943"/>
    <cellStyle name="PSHeading 2" xfId="51944"/>
    <cellStyle name="PSHeading 2 2" xfId="51945"/>
    <cellStyle name="PSHeading 2 2 2" xfId="51946"/>
    <cellStyle name="PSHeading 2 2 2 2" xfId="51947"/>
    <cellStyle name="PSHeading 2 2 2 2 2" xfId="51948"/>
    <cellStyle name="PSHeading 2 2 2 3" xfId="51949"/>
    <cellStyle name="PSHeading 2 2 2 4" xfId="51950"/>
    <cellStyle name="PSHeading 2 2 3" xfId="51951"/>
    <cellStyle name="PSHeading 2 2 3 2" xfId="51952"/>
    <cellStyle name="PSHeading 2 2 3 2 2" xfId="51953"/>
    <cellStyle name="PSHeading 2 2 3 3" xfId="51954"/>
    <cellStyle name="PSHeading 2 2 3 4" xfId="51955"/>
    <cellStyle name="PSHeading 2 2 4" xfId="51956"/>
    <cellStyle name="PSHeading 2 2 4 2" xfId="51957"/>
    <cellStyle name="PSHeading 2 2 5" xfId="51958"/>
    <cellStyle name="PSHeading 2 2 6" xfId="51959"/>
    <cellStyle name="PSHeading 2 2 7" xfId="51960"/>
    <cellStyle name="PSHeading 2 3" xfId="51961"/>
    <cellStyle name="PSHeading 2 3 2" xfId="51962"/>
    <cellStyle name="PSHeading 2 3 2 2" xfId="51963"/>
    <cellStyle name="PSHeading 2 3 2 2 2" xfId="51964"/>
    <cellStyle name="PSHeading 2 3 2 3" xfId="51965"/>
    <cellStyle name="PSHeading 2 3 2 4" xfId="51966"/>
    <cellStyle name="PSHeading 2 3 3" xfId="51967"/>
    <cellStyle name="PSHeading 2 3 3 2" xfId="51968"/>
    <cellStyle name="PSHeading 2 3 4" xfId="51969"/>
    <cellStyle name="PSHeading 2 3 5" xfId="51970"/>
    <cellStyle name="PSHeading 2 4" xfId="51971"/>
    <cellStyle name="PSHeading 2 4 2" xfId="51972"/>
    <cellStyle name="PSHeading 3" xfId="51973"/>
    <cellStyle name="PSHeading 3 2" xfId="51974"/>
    <cellStyle name="PSHeading 3 2 2" xfId="51975"/>
    <cellStyle name="PSHeading 3 2 2 2" xfId="51976"/>
    <cellStyle name="PSHeading 3 2 3" xfId="51977"/>
    <cellStyle name="PSHeading 3 2 4" xfId="51978"/>
    <cellStyle name="PSHeading 3 3" xfId="51979"/>
    <cellStyle name="PSHeading 3 3 2" xfId="51980"/>
    <cellStyle name="PSHeading 3 3 2 2" xfId="51981"/>
    <cellStyle name="PSHeading 3 3 3" xfId="51982"/>
    <cellStyle name="PSHeading 3 3 4" xfId="51983"/>
    <cellStyle name="PSHeading 3 4" xfId="51984"/>
    <cellStyle name="PSHeading 3 4 2" xfId="51985"/>
    <cellStyle name="PSHeading 3 5" xfId="51986"/>
    <cellStyle name="PSHeading 3 6" xfId="51987"/>
    <cellStyle name="PSHeading 3 7" xfId="51988"/>
    <cellStyle name="PSHeading 4" xfId="51989"/>
    <cellStyle name="PSHeading 4 2" xfId="51990"/>
    <cellStyle name="PSHeading 4 2 2" xfId="51991"/>
    <cellStyle name="PSHeading 4 2 2 2" xfId="51992"/>
    <cellStyle name="PSHeading 4 2 3" xfId="51993"/>
    <cellStyle name="PSHeading 4 2 4" xfId="51994"/>
    <cellStyle name="PSHeading 4 3" xfId="51995"/>
    <cellStyle name="PSHeading 4 3 2" xfId="51996"/>
    <cellStyle name="PSHeading 4 4" xfId="51997"/>
    <cellStyle name="PSHeading 4 5" xfId="51998"/>
    <cellStyle name="PSHeading 5" xfId="51999"/>
    <cellStyle name="PSHeading 5 2" xfId="52000"/>
    <cellStyle name="PSInt" xfId="52001"/>
    <cellStyle name="PSSpacer" xfId="52002"/>
    <cellStyle name="Ratio" xfId="52003"/>
    <cellStyle name="Right Date" xfId="52004"/>
    <cellStyle name="Right Number" xfId="52005"/>
    <cellStyle name="Right Year" xfId="52006"/>
    <cellStyle name="SAPError" xfId="52007"/>
    <cellStyle name="SAPKey" xfId="52008"/>
    <cellStyle name="SAPLocked" xfId="52009"/>
    <cellStyle name="SAPOutput" xfId="52010"/>
    <cellStyle name="SAPSpace" xfId="52011"/>
    <cellStyle name="SAPText" xfId="52012"/>
    <cellStyle name="SAPUnLocked" xfId="52013"/>
    <cellStyle name="Sheet Title" xfId="52014"/>
    <cellStyle name="Sheet Title." xfId="52015"/>
    <cellStyle name="SheetHeading" xfId="52016"/>
    <cellStyle name="Style 1" xfId="52017"/>
    <cellStyle name="Style 1 2" xfId="52018"/>
    <cellStyle name="Style2" xfId="52019"/>
    <cellStyle name="Style3" xfId="52020"/>
    <cellStyle name="Style4" xfId="52021"/>
    <cellStyle name="Style5" xfId="52022"/>
    <cellStyle name="Table Head Green" xfId="52023"/>
    <cellStyle name="Table Head Green 2" xfId="52024"/>
    <cellStyle name="Table Head Green 2 2" xfId="52025"/>
    <cellStyle name="Table Head Green 3" xfId="52026"/>
    <cellStyle name="Table Head_pldt" xfId="52027"/>
    <cellStyle name="Table Source" xfId="52028"/>
    <cellStyle name="Table Units" xfId="52029"/>
    <cellStyle name="Table Units 2" xfId="52030"/>
    <cellStyle name="TableLvl2" xfId="2"/>
    <cellStyle name="TableLvl3" xfId="3"/>
    <cellStyle name="Text" xfId="52031"/>
    <cellStyle name="Text 2" xfId="52032"/>
    <cellStyle name="Text Head 1" xfId="52033"/>
    <cellStyle name="Text Head 2" xfId="52034"/>
    <cellStyle name="Text Indent 2" xfId="52035"/>
    <cellStyle name="Theirs" xfId="52036"/>
    <cellStyle name="Title 1" xfId="52037"/>
    <cellStyle name="Title 2" xfId="52038"/>
    <cellStyle name="Title 2 2" xfId="52039"/>
    <cellStyle name="Title 3" xfId="52040"/>
    <cellStyle name="Title 3 2" xfId="52041"/>
    <cellStyle name="Title 4" xfId="52042"/>
    <cellStyle name="TOC 1" xfId="52043"/>
    <cellStyle name="TOC 2" xfId="52044"/>
    <cellStyle name="TOC 3" xfId="52045"/>
    <cellStyle name="Total 2" xfId="52046"/>
    <cellStyle name="Total 2 10" xfId="52047"/>
    <cellStyle name="Total 2 10 10" xfId="52048"/>
    <cellStyle name="Total 2 10 10 2" xfId="52049"/>
    <cellStyle name="Total 2 10 10 2 2" xfId="52050"/>
    <cellStyle name="Total 2 10 10 3" xfId="52051"/>
    <cellStyle name="Total 2 10 10 4" xfId="52052"/>
    <cellStyle name="Total 2 10 11" xfId="52053"/>
    <cellStyle name="Total 2 10 11 2" xfId="52054"/>
    <cellStyle name="Total 2 10 11 2 2" xfId="52055"/>
    <cellStyle name="Total 2 10 11 3" xfId="52056"/>
    <cellStyle name="Total 2 10 11 4" xfId="52057"/>
    <cellStyle name="Total 2 10 12" xfId="52058"/>
    <cellStyle name="Total 2 10 12 2" xfId="52059"/>
    <cellStyle name="Total 2 10 12 2 2" xfId="52060"/>
    <cellStyle name="Total 2 10 12 3" xfId="52061"/>
    <cellStyle name="Total 2 10 12 4" xfId="52062"/>
    <cellStyle name="Total 2 10 13" xfId="52063"/>
    <cellStyle name="Total 2 10 13 2" xfId="52064"/>
    <cellStyle name="Total 2 10 13 2 2" xfId="52065"/>
    <cellStyle name="Total 2 10 13 3" xfId="52066"/>
    <cellStyle name="Total 2 10 13 4" xfId="52067"/>
    <cellStyle name="Total 2 10 14" xfId="52068"/>
    <cellStyle name="Total 2 10 14 2" xfId="52069"/>
    <cellStyle name="Total 2 10 15" xfId="52070"/>
    <cellStyle name="Total 2 10 15 2" xfId="52071"/>
    <cellStyle name="Total 2 10 16" xfId="52072"/>
    <cellStyle name="Total 2 10 17" xfId="52073"/>
    <cellStyle name="Total 2 10 2" xfId="52074"/>
    <cellStyle name="Total 2 10 2 10" xfId="52075"/>
    <cellStyle name="Total 2 10 2 10 2" xfId="52076"/>
    <cellStyle name="Total 2 10 2 10 2 2" xfId="52077"/>
    <cellStyle name="Total 2 10 2 10 3" xfId="52078"/>
    <cellStyle name="Total 2 10 2 10 4" xfId="52079"/>
    <cellStyle name="Total 2 10 2 11" xfId="52080"/>
    <cellStyle name="Total 2 10 2 12" xfId="52081"/>
    <cellStyle name="Total 2 10 2 2" xfId="52082"/>
    <cellStyle name="Total 2 10 2 2 2" xfId="52083"/>
    <cellStyle name="Total 2 10 2 2 2 2" xfId="52084"/>
    <cellStyle name="Total 2 10 2 2 2 2 2" xfId="52085"/>
    <cellStyle name="Total 2 10 2 2 2 3" xfId="52086"/>
    <cellStyle name="Total 2 10 2 2 2 4" xfId="52087"/>
    <cellStyle name="Total 2 10 2 2 3" xfId="52088"/>
    <cellStyle name="Total 2 10 2 2 3 2" xfId="52089"/>
    <cellStyle name="Total 2 10 2 2 4" xfId="52090"/>
    <cellStyle name="Total 2 10 2 2 4 2" xfId="52091"/>
    <cellStyle name="Total 2 10 2 2 5" xfId="52092"/>
    <cellStyle name="Total 2 10 2 2 6" xfId="52093"/>
    <cellStyle name="Total 2 10 2 3" xfId="52094"/>
    <cellStyle name="Total 2 10 2 3 2" xfId="52095"/>
    <cellStyle name="Total 2 10 2 3 2 2" xfId="52096"/>
    <cellStyle name="Total 2 10 2 3 3" xfId="52097"/>
    <cellStyle name="Total 2 10 2 3 4" xfId="52098"/>
    <cellStyle name="Total 2 10 2 4" xfId="52099"/>
    <cellStyle name="Total 2 10 2 4 2" xfId="52100"/>
    <cellStyle name="Total 2 10 2 4 2 2" xfId="52101"/>
    <cellStyle name="Total 2 10 2 4 3" xfId="52102"/>
    <cellStyle name="Total 2 10 2 4 4" xfId="52103"/>
    <cellStyle name="Total 2 10 2 5" xfId="52104"/>
    <cellStyle name="Total 2 10 2 5 2" xfId="52105"/>
    <cellStyle name="Total 2 10 2 5 2 2" xfId="52106"/>
    <cellStyle name="Total 2 10 2 5 3" xfId="52107"/>
    <cellStyle name="Total 2 10 2 5 4" xfId="52108"/>
    <cellStyle name="Total 2 10 2 6" xfId="52109"/>
    <cellStyle name="Total 2 10 2 6 2" xfId="52110"/>
    <cellStyle name="Total 2 10 2 6 2 2" xfId="52111"/>
    <cellStyle name="Total 2 10 2 6 3" xfId="52112"/>
    <cellStyle name="Total 2 10 2 6 4" xfId="52113"/>
    <cellStyle name="Total 2 10 2 7" xfId="52114"/>
    <cellStyle name="Total 2 10 2 7 2" xfId="52115"/>
    <cellStyle name="Total 2 10 2 7 2 2" xfId="52116"/>
    <cellStyle name="Total 2 10 2 7 3" xfId="52117"/>
    <cellStyle name="Total 2 10 2 7 4" xfId="52118"/>
    <cellStyle name="Total 2 10 2 8" xfId="52119"/>
    <cellStyle name="Total 2 10 2 8 2" xfId="52120"/>
    <cellStyle name="Total 2 10 2 8 2 2" xfId="52121"/>
    <cellStyle name="Total 2 10 2 8 3" xfId="52122"/>
    <cellStyle name="Total 2 10 2 8 4" xfId="52123"/>
    <cellStyle name="Total 2 10 2 9" xfId="52124"/>
    <cellStyle name="Total 2 10 2 9 2" xfId="52125"/>
    <cellStyle name="Total 2 10 2 9 2 2" xfId="52126"/>
    <cellStyle name="Total 2 10 2 9 3" xfId="52127"/>
    <cellStyle name="Total 2 10 2 9 4" xfId="52128"/>
    <cellStyle name="Total 2 10 3" xfId="52129"/>
    <cellStyle name="Total 2 10 3 10" xfId="52130"/>
    <cellStyle name="Total 2 10 3 10 2" xfId="52131"/>
    <cellStyle name="Total 2 10 3 10 2 2" xfId="52132"/>
    <cellStyle name="Total 2 10 3 10 3" xfId="52133"/>
    <cellStyle name="Total 2 10 3 10 4" xfId="52134"/>
    <cellStyle name="Total 2 10 3 11" xfId="52135"/>
    <cellStyle name="Total 2 10 3 11 2" xfId="52136"/>
    <cellStyle name="Total 2 10 3 12" xfId="52137"/>
    <cellStyle name="Total 2 10 3 12 2" xfId="52138"/>
    <cellStyle name="Total 2 10 3 13" xfId="52139"/>
    <cellStyle name="Total 2 10 3 14" xfId="52140"/>
    <cellStyle name="Total 2 10 3 2" xfId="52141"/>
    <cellStyle name="Total 2 10 3 2 2" xfId="52142"/>
    <cellStyle name="Total 2 10 3 2 2 2" xfId="52143"/>
    <cellStyle name="Total 2 10 3 2 3" xfId="52144"/>
    <cellStyle name="Total 2 10 3 2 3 2" xfId="52145"/>
    <cellStyle name="Total 2 10 3 2 4" xfId="52146"/>
    <cellStyle name="Total 2 10 3 2 5" xfId="52147"/>
    <cellStyle name="Total 2 10 3 3" xfId="52148"/>
    <cellStyle name="Total 2 10 3 3 2" xfId="52149"/>
    <cellStyle name="Total 2 10 3 3 2 2" xfId="52150"/>
    <cellStyle name="Total 2 10 3 3 3" xfId="52151"/>
    <cellStyle name="Total 2 10 3 3 4" xfId="52152"/>
    <cellStyle name="Total 2 10 3 4" xfId="52153"/>
    <cellStyle name="Total 2 10 3 4 2" xfId="52154"/>
    <cellStyle name="Total 2 10 3 4 2 2" xfId="52155"/>
    <cellStyle name="Total 2 10 3 4 3" xfId="52156"/>
    <cellStyle name="Total 2 10 3 4 4" xfId="52157"/>
    <cellStyle name="Total 2 10 3 5" xfId="52158"/>
    <cellStyle name="Total 2 10 3 5 2" xfId="52159"/>
    <cellStyle name="Total 2 10 3 5 2 2" xfId="52160"/>
    <cellStyle name="Total 2 10 3 5 3" xfId="52161"/>
    <cellStyle name="Total 2 10 3 5 4" xfId="52162"/>
    <cellStyle name="Total 2 10 3 6" xfId="52163"/>
    <cellStyle name="Total 2 10 3 6 2" xfId="52164"/>
    <cellStyle name="Total 2 10 3 6 2 2" xfId="52165"/>
    <cellStyle name="Total 2 10 3 6 3" xfId="52166"/>
    <cellStyle name="Total 2 10 3 6 4" xfId="52167"/>
    <cellStyle name="Total 2 10 3 7" xfId="52168"/>
    <cellStyle name="Total 2 10 3 7 2" xfId="52169"/>
    <cellStyle name="Total 2 10 3 7 2 2" xfId="52170"/>
    <cellStyle name="Total 2 10 3 7 3" xfId="52171"/>
    <cellStyle name="Total 2 10 3 7 4" xfId="52172"/>
    <cellStyle name="Total 2 10 3 8" xfId="52173"/>
    <cellStyle name="Total 2 10 3 8 2" xfId="52174"/>
    <cellStyle name="Total 2 10 3 8 2 2" xfId="52175"/>
    <cellStyle name="Total 2 10 3 8 3" xfId="52176"/>
    <cellStyle name="Total 2 10 3 8 4" xfId="52177"/>
    <cellStyle name="Total 2 10 3 9" xfId="52178"/>
    <cellStyle name="Total 2 10 3 9 2" xfId="52179"/>
    <cellStyle name="Total 2 10 3 9 2 2" xfId="52180"/>
    <cellStyle name="Total 2 10 3 9 3" xfId="52181"/>
    <cellStyle name="Total 2 10 3 9 4" xfId="52182"/>
    <cellStyle name="Total 2 10 4" xfId="52183"/>
    <cellStyle name="Total 2 10 4 10" xfId="52184"/>
    <cellStyle name="Total 2 10 4 10 2" xfId="52185"/>
    <cellStyle name="Total 2 10 4 11" xfId="52186"/>
    <cellStyle name="Total 2 10 4 11 2" xfId="52187"/>
    <cellStyle name="Total 2 10 4 12" xfId="52188"/>
    <cellStyle name="Total 2 10 4 13" xfId="52189"/>
    <cellStyle name="Total 2 10 4 2" xfId="52190"/>
    <cellStyle name="Total 2 10 4 2 2" xfId="52191"/>
    <cellStyle name="Total 2 10 4 2 2 2" xfId="52192"/>
    <cellStyle name="Total 2 10 4 2 3" xfId="52193"/>
    <cellStyle name="Total 2 10 4 2 4" xfId="52194"/>
    <cellStyle name="Total 2 10 4 3" xfId="52195"/>
    <cellStyle name="Total 2 10 4 3 2" xfId="52196"/>
    <cellStyle name="Total 2 10 4 3 2 2" xfId="52197"/>
    <cellStyle name="Total 2 10 4 3 3" xfId="52198"/>
    <cellStyle name="Total 2 10 4 3 4" xfId="52199"/>
    <cellStyle name="Total 2 10 4 4" xfId="52200"/>
    <cellStyle name="Total 2 10 4 4 2" xfId="52201"/>
    <cellStyle name="Total 2 10 4 4 2 2" xfId="52202"/>
    <cellStyle name="Total 2 10 4 4 3" xfId="52203"/>
    <cellStyle name="Total 2 10 4 4 4" xfId="52204"/>
    <cellStyle name="Total 2 10 4 5" xfId="52205"/>
    <cellStyle name="Total 2 10 4 5 2" xfId="52206"/>
    <cellStyle name="Total 2 10 4 5 2 2" xfId="52207"/>
    <cellStyle name="Total 2 10 4 5 3" xfId="52208"/>
    <cellStyle name="Total 2 10 4 5 4" xfId="52209"/>
    <cellStyle name="Total 2 10 4 6" xfId="52210"/>
    <cellStyle name="Total 2 10 4 6 2" xfId="52211"/>
    <cellStyle name="Total 2 10 4 6 2 2" xfId="52212"/>
    <cellStyle name="Total 2 10 4 6 3" xfId="52213"/>
    <cellStyle name="Total 2 10 4 6 4" xfId="52214"/>
    <cellStyle name="Total 2 10 4 7" xfId="52215"/>
    <cellStyle name="Total 2 10 4 7 2" xfId="52216"/>
    <cellStyle name="Total 2 10 4 7 2 2" xfId="52217"/>
    <cellStyle name="Total 2 10 4 7 3" xfId="52218"/>
    <cellStyle name="Total 2 10 4 7 4" xfId="52219"/>
    <cellStyle name="Total 2 10 4 8" xfId="52220"/>
    <cellStyle name="Total 2 10 4 8 2" xfId="52221"/>
    <cellStyle name="Total 2 10 4 8 2 2" xfId="52222"/>
    <cellStyle name="Total 2 10 4 8 3" xfId="52223"/>
    <cellStyle name="Total 2 10 4 8 4" xfId="52224"/>
    <cellStyle name="Total 2 10 4 9" xfId="52225"/>
    <cellStyle name="Total 2 10 4 9 2" xfId="52226"/>
    <cellStyle name="Total 2 10 4 9 2 2" xfId="52227"/>
    <cellStyle name="Total 2 10 4 9 3" xfId="52228"/>
    <cellStyle name="Total 2 10 4 9 4" xfId="52229"/>
    <cellStyle name="Total 2 10 5" xfId="52230"/>
    <cellStyle name="Total 2 10 5 2" xfId="52231"/>
    <cellStyle name="Total 2 10 5 2 2" xfId="52232"/>
    <cellStyle name="Total 2 10 5 3" xfId="52233"/>
    <cellStyle name="Total 2 10 5 4" xfId="52234"/>
    <cellStyle name="Total 2 10 6" xfId="52235"/>
    <cellStyle name="Total 2 10 6 2" xfId="52236"/>
    <cellStyle name="Total 2 10 6 2 2" xfId="52237"/>
    <cellStyle name="Total 2 10 6 3" xfId="52238"/>
    <cellStyle name="Total 2 10 6 4" xfId="52239"/>
    <cellStyle name="Total 2 10 7" xfId="52240"/>
    <cellStyle name="Total 2 10 7 2" xfId="52241"/>
    <cellStyle name="Total 2 10 7 2 2" xfId="52242"/>
    <cellStyle name="Total 2 10 7 3" xfId="52243"/>
    <cellStyle name="Total 2 10 7 4" xfId="52244"/>
    <cellStyle name="Total 2 10 8" xfId="52245"/>
    <cellStyle name="Total 2 10 8 2" xfId="52246"/>
    <cellStyle name="Total 2 10 8 2 2" xfId="52247"/>
    <cellStyle name="Total 2 10 8 3" xfId="52248"/>
    <cellStyle name="Total 2 10 8 4" xfId="52249"/>
    <cellStyle name="Total 2 10 9" xfId="52250"/>
    <cellStyle name="Total 2 10 9 2" xfId="52251"/>
    <cellStyle name="Total 2 10 9 2 2" xfId="52252"/>
    <cellStyle name="Total 2 10 9 3" xfId="52253"/>
    <cellStyle name="Total 2 10 9 4" xfId="52254"/>
    <cellStyle name="Total 2 11" xfId="52255"/>
    <cellStyle name="Total 2 11 10" xfId="52256"/>
    <cellStyle name="Total 2 11 10 2" xfId="52257"/>
    <cellStyle name="Total 2 11 10 2 2" xfId="52258"/>
    <cellStyle name="Total 2 11 10 3" xfId="52259"/>
    <cellStyle name="Total 2 11 10 4" xfId="52260"/>
    <cellStyle name="Total 2 11 11" xfId="52261"/>
    <cellStyle name="Total 2 11 11 2" xfId="52262"/>
    <cellStyle name="Total 2 11 11 2 2" xfId="52263"/>
    <cellStyle name="Total 2 11 11 3" xfId="52264"/>
    <cellStyle name="Total 2 11 11 4" xfId="52265"/>
    <cellStyle name="Total 2 11 12" xfId="52266"/>
    <cellStyle name="Total 2 11 12 2" xfId="52267"/>
    <cellStyle name="Total 2 11 12 2 2" xfId="52268"/>
    <cellStyle name="Total 2 11 12 3" xfId="52269"/>
    <cellStyle name="Total 2 11 12 4" xfId="52270"/>
    <cellStyle name="Total 2 11 13" xfId="52271"/>
    <cellStyle name="Total 2 11 13 2" xfId="52272"/>
    <cellStyle name="Total 2 11 13 2 2" xfId="52273"/>
    <cellStyle name="Total 2 11 13 3" xfId="52274"/>
    <cellStyle name="Total 2 11 13 4" xfId="52275"/>
    <cellStyle name="Total 2 11 14" xfId="52276"/>
    <cellStyle name="Total 2 11 14 2" xfId="52277"/>
    <cellStyle name="Total 2 11 15" xfId="52278"/>
    <cellStyle name="Total 2 11 15 2" xfId="52279"/>
    <cellStyle name="Total 2 11 16" xfId="52280"/>
    <cellStyle name="Total 2 11 17" xfId="52281"/>
    <cellStyle name="Total 2 11 2" xfId="52282"/>
    <cellStyle name="Total 2 11 2 10" xfId="52283"/>
    <cellStyle name="Total 2 11 2 10 2" xfId="52284"/>
    <cellStyle name="Total 2 11 2 10 2 2" xfId="52285"/>
    <cellStyle name="Total 2 11 2 10 3" xfId="52286"/>
    <cellStyle name="Total 2 11 2 10 4" xfId="52287"/>
    <cellStyle name="Total 2 11 2 11" xfId="52288"/>
    <cellStyle name="Total 2 11 2 12" xfId="52289"/>
    <cellStyle name="Total 2 11 2 2" xfId="52290"/>
    <cellStyle name="Total 2 11 2 2 2" xfId="52291"/>
    <cellStyle name="Total 2 11 2 2 2 2" xfId="52292"/>
    <cellStyle name="Total 2 11 2 2 2 2 2" xfId="52293"/>
    <cellStyle name="Total 2 11 2 2 2 3" xfId="52294"/>
    <cellStyle name="Total 2 11 2 2 2 4" xfId="52295"/>
    <cellStyle name="Total 2 11 2 2 3" xfId="52296"/>
    <cellStyle name="Total 2 11 2 2 3 2" xfId="52297"/>
    <cellStyle name="Total 2 11 2 2 4" xfId="52298"/>
    <cellStyle name="Total 2 11 2 2 4 2" xfId="52299"/>
    <cellStyle name="Total 2 11 2 2 5" xfId="52300"/>
    <cellStyle name="Total 2 11 2 2 6" xfId="52301"/>
    <cellStyle name="Total 2 11 2 3" xfId="52302"/>
    <cellStyle name="Total 2 11 2 3 2" xfId="52303"/>
    <cellStyle name="Total 2 11 2 3 2 2" xfId="52304"/>
    <cellStyle name="Total 2 11 2 3 3" xfId="52305"/>
    <cellStyle name="Total 2 11 2 3 4" xfId="52306"/>
    <cellStyle name="Total 2 11 2 4" xfId="52307"/>
    <cellStyle name="Total 2 11 2 4 2" xfId="52308"/>
    <cellStyle name="Total 2 11 2 4 2 2" xfId="52309"/>
    <cellStyle name="Total 2 11 2 4 3" xfId="52310"/>
    <cellStyle name="Total 2 11 2 4 4" xfId="52311"/>
    <cellStyle name="Total 2 11 2 5" xfId="52312"/>
    <cellStyle name="Total 2 11 2 5 2" xfId="52313"/>
    <cellStyle name="Total 2 11 2 5 2 2" xfId="52314"/>
    <cellStyle name="Total 2 11 2 5 3" xfId="52315"/>
    <cellStyle name="Total 2 11 2 5 4" xfId="52316"/>
    <cellStyle name="Total 2 11 2 6" xfId="52317"/>
    <cellStyle name="Total 2 11 2 6 2" xfId="52318"/>
    <cellStyle name="Total 2 11 2 6 2 2" xfId="52319"/>
    <cellStyle name="Total 2 11 2 6 3" xfId="52320"/>
    <cellStyle name="Total 2 11 2 6 4" xfId="52321"/>
    <cellStyle name="Total 2 11 2 7" xfId="52322"/>
    <cellStyle name="Total 2 11 2 7 2" xfId="52323"/>
    <cellStyle name="Total 2 11 2 7 2 2" xfId="52324"/>
    <cellStyle name="Total 2 11 2 7 3" xfId="52325"/>
    <cellStyle name="Total 2 11 2 7 4" xfId="52326"/>
    <cellStyle name="Total 2 11 2 8" xfId="52327"/>
    <cellStyle name="Total 2 11 2 8 2" xfId="52328"/>
    <cellStyle name="Total 2 11 2 8 2 2" xfId="52329"/>
    <cellStyle name="Total 2 11 2 8 3" xfId="52330"/>
    <cellStyle name="Total 2 11 2 8 4" xfId="52331"/>
    <cellStyle name="Total 2 11 2 9" xfId="52332"/>
    <cellStyle name="Total 2 11 2 9 2" xfId="52333"/>
    <cellStyle name="Total 2 11 2 9 2 2" xfId="52334"/>
    <cellStyle name="Total 2 11 2 9 3" xfId="52335"/>
    <cellStyle name="Total 2 11 2 9 4" xfId="52336"/>
    <cellStyle name="Total 2 11 3" xfId="52337"/>
    <cellStyle name="Total 2 11 3 10" xfId="52338"/>
    <cellStyle name="Total 2 11 3 10 2" xfId="52339"/>
    <cellStyle name="Total 2 11 3 10 2 2" xfId="52340"/>
    <cellStyle name="Total 2 11 3 10 3" xfId="52341"/>
    <cellStyle name="Total 2 11 3 10 4" xfId="52342"/>
    <cellStyle name="Total 2 11 3 11" xfId="52343"/>
    <cellStyle name="Total 2 11 3 11 2" xfId="52344"/>
    <cellStyle name="Total 2 11 3 12" xfId="52345"/>
    <cellStyle name="Total 2 11 3 12 2" xfId="52346"/>
    <cellStyle name="Total 2 11 3 13" xfId="52347"/>
    <cellStyle name="Total 2 11 3 14" xfId="52348"/>
    <cellStyle name="Total 2 11 3 2" xfId="52349"/>
    <cellStyle name="Total 2 11 3 2 2" xfId="52350"/>
    <cellStyle name="Total 2 11 3 2 2 2" xfId="52351"/>
    <cellStyle name="Total 2 11 3 2 3" xfId="52352"/>
    <cellStyle name="Total 2 11 3 2 3 2" xfId="52353"/>
    <cellStyle name="Total 2 11 3 2 4" xfId="52354"/>
    <cellStyle name="Total 2 11 3 2 5" xfId="52355"/>
    <cellStyle name="Total 2 11 3 3" xfId="52356"/>
    <cellStyle name="Total 2 11 3 3 2" xfId="52357"/>
    <cellStyle name="Total 2 11 3 3 2 2" xfId="52358"/>
    <cellStyle name="Total 2 11 3 3 3" xfId="52359"/>
    <cellStyle name="Total 2 11 3 3 4" xfId="52360"/>
    <cellStyle name="Total 2 11 3 4" xfId="52361"/>
    <cellStyle name="Total 2 11 3 4 2" xfId="52362"/>
    <cellStyle name="Total 2 11 3 4 2 2" xfId="52363"/>
    <cellStyle name="Total 2 11 3 4 3" xfId="52364"/>
    <cellStyle name="Total 2 11 3 4 4" xfId="52365"/>
    <cellStyle name="Total 2 11 3 5" xfId="52366"/>
    <cellStyle name="Total 2 11 3 5 2" xfId="52367"/>
    <cellStyle name="Total 2 11 3 5 2 2" xfId="52368"/>
    <cellStyle name="Total 2 11 3 5 3" xfId="52369"/>
    <cellStyle name="Total 2 11 3 5 4" xfId="52370"/>
    <cellStyle name="Total 2 11 3 6" xfId="52371"/>
    <cellStyle name="Total 2 11 3 6 2" xfId="52372"/>
    <cellStyle name="Total 2 11 3 6 2 2" xfId="52373"/>
    <cellStyle name="Total 2 11 3 6 3" xfId="52374"/>
    <cellStyle name="Total 2 11 3 6 4" xfId="52375"/>
    <cellStyle name="Total 2 11 3 7" xfId="52376"/>
    <cellStyle name="Total 2 11 3 7 2" xfId="52377"/>
    <cellStyle name="Total 2 11 3 7 2 2" xfId="52378"/>
    <cellStyle name="Total 2 11 3 7 3" xfId="52379"/>
    <cellStyle name="Total 2 11 3 7 4" xfId="52380"/>
    <cellStyle name="Total 2 11 3 8" xfId="52381"/>
    <cellStyle name="Total 2 11 3 8 2" xfId="52382"/>
    <cellStyle name="Total 2 11 3 8 2 2" xfId="52383"/>
    <cellStyle name="Total 2 11 3 8 3" xfId="52384"/>
    <cellStyle name="Total 2 11 3 8 4" xfId="52385"/>
    <cellStyle name="Total 2 11 3 9" xfId="52386"/>
    <cellStyle name="Total 2 11 3 9 2" xfId="52387"/>
    <cellStyle name="Total 2 11 3 9 2 2" xfId="52388"/>
    <cellStyle name="Total 2 11 3 9 3" xfId="52389"/>
    <cellStyle name="Total 2 11 3 9 4" xfId="52390"/>
    <cellStyle name="Total 2 11 4" xfId="52391"/>
    <cellStyle name="Total 2 11 4 10" xfId="52392"/>
    <cellStyle name="Total 2 11 4 10 2" xfId="52393"/>
    <cellStyle name="Total 2 11 4 11" xfId="52394"/>
    <cellStyle name="Total 2 11 4 11 2" xfId="52395"/>
    <cellStyle name="Total 2 11 4 12" xfId="52396"/>
    <cellStyle name="Total 2 11 4 13" xfId="52397"/>
    <cellStyle name="Total 2 11 4 2" xfId="52398"/>
    <cellStyle name="Total 2 11 4 2 2" xfId="52399"/>
    <cellStyle name="Total 2 11 4 2 2 2" xfId="52400"/>
    <cellStyle name="Total 2 11 4 2 3" xfId="52401"/>
    <cellStyle name="Total 2 11 4 2 4" xfId="52402"/>
    <cellStyle name="Total 2 11 4 3" xfId="52403"/>
    <cellStyle name="Total 2 11 4 3 2" xfId="52404"/>
    <cellStyle name="Total 2 11 4 3 2 2" xfId="52405"/>
    <cellStyle name="Total 2 11 4 3 3" xfId="52406"/>
    <cellStyle name="Total 2 11 4 3 4" xfId="52407"/>
    <cellStyle name="Total 2 11 4 4" xfId="52408"/>
    <cellStyle name="Total 2 11 4 4 2" xfId="52409"/>
    <cellStyle name="Total 2 11 4 4 2 2" xfId="52410"/>
    <cellStyle name="Total 2 11 4 4 3" xfId="52411"/>
    <cellStyle name="Total 2 11 4 4 4" xfId="52412"/>
    <cellStyle name="Total 2 11 4 5" xfId="52413"/>
    <cellStyle name="Total 2 11 4 5 2" xfId="52414"/>
    <cellStyle name="Total 2 11 4 5 2 2" xfId="52415"/>
    <cellStyle name="Total 2 11 4 5 3" xfId="52416"/>
    <cellStyle name="Total 2 11 4 5 4" xfId="52417"/>
    <cellStyle name="Total 2 11 4 6" xfId="52418"/>
    <cellStyle name="Total 2 11 4 6 2" xfId="52419"/>
    <cellStyle name="Total 2 11 4 6 2 2" xfId="52420"/>
    <cellStyle name="Total 2 11 4 6 3" xfId="52421"/>
    <cellStyle name="Total 2 11 4 6 4" xfId="52422"/>
    <cellStyle name="Total 2 11 4 7" xfId="52423"/>
    <cellStyle name="Total 2 11 4 7 2" xfId="52424"/>
    <cellStyle name="Total 2 11 4 7 2 2" xfId="52425"/>
    <cellStyle name="Total 2 11 4 7 3" xfId="52426"/>
    <cellStyle name="Total 2 11 4 7 4" xfId="52427"/>
    <cellStyle name="Total 2 11 4 8" xfId="52428"/>
    <cellStyle name="Total 2 11 4 8 2" xfId="52429"/>
    <cellStyle name="Total 2 11 4 8 2 2" xfId="52430"/>
    <cellStyle name="Total 2 11 4 8 3" xfId="52431"/>
    <cellStyle name="Total 2 11 4 8 4" xfId="52432"/>
    <cellStyle name="Total 2 11 4 9" xfId="52433"/>
    <cellStyle name="Total 2 11 4 9 2" xfId="52434"/>
    <cellStyle name="Total 2 11 4 9 2 2" xfId="52435"/>
    <cellStyle name="Total 2 11 4 9 3" xfId="52436"/>
    <cellStyle name="Total 2 11 4 9 4" xfId="52437"/>
    <cellStyle name="Total 2 11 5" xfId="52438"/>
    <cellStyle name="Total 2 11 5 2" xfId="52439"/>
    <cellStyle name="Total 2 11 5 2 2" xfId="52440"/>
    <cellStyle name="Total 2 11 5 3" xfId="52441"/>
    <cellStyle name="Total 2 11 5 4" xfId="52442"/>
    <cellStyle name="Total 2 11 6" xfId="52443"/>
    <cellStyle name="Total 2 11 6 2" xfId="52444"/>
    <cellStyle name="Total 2 11 6 2 2" xfId="52445"/>
    <cellStyle name="Total 2 11 6 3" xfId="52446"/>
    <cellStyle name="Total 2 11 6 4" xfId="52447"/>
    <cellStyle name="Total 2 11 7" xfId="52448"/>
    <cellStyle name="Total 2 11 7 2" xfId="52449"/>
    <cellStyle name="Total 2 11 7 2 2" xfId="52450"/>
    <cellStyle name="Total 2 11 7 3" xfId="52451"/>
    <cellStyle name="Total 2 11 7 4" xfId="52452"/>
    <cellStyle name="Total 2 11 8" xfId="52453"/>
    <cellStyle name="Total 2 11 8 2" xfId="52454"/>
    <cellStyle name="Total 2 11 8 2 2" xfId="52455"/>
    <cellStyle name="Total 2 11 8 3" xfId="52456"/>
    <cellStyle name="Total 2 11 8 4" xfId="52457"/>
    <cellStyle name="Total 2 11 9" xfId="52458"/>
    <cellStyle name="Total 2 11 9 2" xfId="52459"/>
    <cellStyle name="Total 2 11 9 2 2" xfId="52460"/>
    <cellStyle name="Total 2 11 9 3" xfId="52461"/>
    <cellStyle name="Total 2 11 9 4" xfId="52462"/>
    <cellStyle name="Total 2 12" xfId="52463"/>
    <cellStyle name="Total 2 12 10" xfId="52464"/>
    <cellStyle name="Total 2 12 10 2" xfId="52465"/>
    <cellStyle name="Total 2 12 10 2 2" xfId="52466"/>
    <cellStyle name="Total 2 12 10 3" xfId="52467"/>
    <cellStyle name="Total 2 12 10 4" xfId="52468"/>
    <cellStyle name="Total 2 12 11" xfId="52469"/>
    <cellStyle name="Total 2 12 12" xfId="52470"/>
    <cellStyle name="Total 2 12 2" xfId="52471"/>
    <cellStyle name="Total 2 12 2 2" xfId="52472"/>
    <cellStyle name="Total 2 12 2 2 2" xfId="52473"/>
    <cellStyle name="Total 2 12 2 2 2 2" xfId="52474"/>
    <cellStyle name="Total 2 12 2 2 3" xfId="52475"/>
    <cellStyle name="Total 2 12 2 2 4" xfId="52476"/>
    <cellStyle name="Total 2 12 2 3" xfId="52477"/>
    <cellStyle name="Total 2 12 2 3 2" xfId="52478"/>
    <cellStyle name="Total 2 12 2 4" xfId="52479"/>
    <cellStyle name="Total 2 12 2 4 2" xfId="52480"/>
    <cellStyle name="Total 2 12 2 5" xfId="52481"/>
    <cellStyle name="Total 2 12 2 6" xfId="52482"/>
    <cellStyle name="Total 2 12 3" xfId="52483"/>
    <cellStyle name="Total 2 12 3 2" xfId="52484"/>
    <cellStyle name="Total 2 12 3 2 2" xfId="52485"/>
    <cellStyle name="Total 2 12 3 3" xfId="52486"/>
    <cellStyle name="Total 2 12 3 4" xfId="52487"/>
    <cellStyle name="Total 2 12 4" xfId="52488"/>
    <cellStyle name="Total 2 12 4 2" xfId="52489"/>
    <cellStyle name="Total 2 12 4 2 2" xfId="52490"/>
    <cellStyle name="Total 2 12 4 3" xfId="52491"/>
    <cellStyle name="Total 2 12 4 4" xfId="52492"/>
    <cellStyle name="Total 2 12 5" xfId="52493"/>
    <cellStyle name="Total 2 12 5 2" xfId="52494"/>
    <cellStyle name="Total 2 12 5 2 2" xfId="52495"/>
    <cellStyle name="Total 2 12 5 3" xfId="52496"/>
    <cellStyle name="Total 2 12 5 4" xfId="52497"/>
    <cellStyle name="Total 2 12 6" xfId="52498"/>
    <cellStyle name="Total 2 12 6 2" xfId="52499"/>
    <cellStyle name="Total 2 12 6 2 2" xfId="52500"/>
    <cellStyle name="Total 2 12 6 3" xfId="52501"/>
    <cellStyle name="Total 2 12 6 4" xfId="52502"/>
    <cellStyle name="Total 2 12 7" xfId="52503"/>
    <cellStyle name="Total 2 12 7 2" xfId="52504"/>
    <cellStyle name="Total 2 12 7 2 2" xfId="52505"/>
    <cellStyle name="Total 2 12 7 3" xfId="52506"/>
    <cellStyle name="Total 2 12 7 4" xfId="52507"/>
    <cellStyle name="Total 2 12 8" xfId="52508"/>
    <cellStyle name="Total 2 12 8 2" xfId="52509"/>
    <cellStyle name="Total 2 12 8 2 2" xfId="52510"/>
    <cellStyle name="Total 2 12 8 3" xfId="52511"/>
    <cellStyle name="Total 2 12 8 4" xfId="52512"/>
    <cellStyle name="Total 2 12 9" xfId="52513"/>
    <cellStyle name="Total 2 12 9 2" xfId="52514"/>
    <cellStyle name="Total 2 12 9 2 2" xfId="52515"/>
    <cellStyle name="Total 2 12 9 3" xfId="52516"/>
    <cellStyle name="Total 2 12 9 4" xfId="52517"/>
    <cellStyle name="Total 2 13" xfId="52518"/>
    <cellStyle name="Total 2 13 10" xfId="52519"/>
    <cellStyle name="Total 2 13 10 2" xfId="52520"/>
    <cellStyle name="Total 2 13 10 2 2" xfId="52521"/>
    <cellStyle name="Total 2 13 10 3" xfId="52522"/>
    <cellStyle name="Total 2 13 10 4" xfId="52523"/>
    <cellStyle name="Total 2 13 11" xfId="52524"/>
    <cellStyle name="Total 2 13 11 2" xfId="52525"/>
    <cellStyle name="Total 2 13 12" xfId="52526"/>
    <cellStyle name="Total 2 13 12 2" xfId="52527"/>
    <cellStyle name="Total 2 13 13" xfId="52528"/>
    <cellStyle name="Total 2 13 14" xfId="52529"/>
    <cellStyle name="Total 2 13 2" xfId="52530"/>
    <cellStyle name="Total 2 13 2 2" xfId="52531"/>
    <cellStyle name="Total 2 13 2 2 2" xfId="52532"/>
    <cellStyle name="Total 2 13 2 3" xfId="52533"/>
    <cellStyle name="Total 2 13 2 3 2" xfId="52534"/>
    <cellStyle name="Total 2 13 2 4" xfId="52535"/>
    <cellStyle name="Total 2 13 2 5" xfId="52536"/>
    <cellStyle name="Total 2 13 3" xfId="52537"/>
    <cellStyle name="Total 2 13 3 2" xfId="52538"/>
    <cellStyle name="Total 2 13 3 2 2" xfId="52539"/>
    <cellStyle name="Total 2 13 3 3" xfId="52540"/>
    <cellStyle name="Total 2 13 3 4" xfId="52541"/>
    <cellStyle name="Total 2 13 4" xfId="52542"/>
    <cellStyle name="Total 2 13 4 2" xfId="52543"/>
    <cellStyle name="Total 2 13 4 2 2" xfId="52544"/>
    <cellStyle name="Total 2 13 4 3" xfId="52545"/>
    <cellStyle name="Total 2 13 4 4" xfId="52546"/>
    <cellStyle name="Total 2 13 5" xfId="52547"/>
    <cellStyle name="Total 2 13 5 2" xfId="52548"/>
    <cellStyle name="Total 2 13 5 2 2" xfId="52549"/>
    <cellStyle name="Total 2 13 5 3" xfId="52550"/>
    <cellStyle name="Total 2 13 5 4" xfId="52551"/>
    <cellStyle name="Total 2 13 6" xfId="52552"/>
    <cellStyle name="Total 2 13 6 2" xfId="52553"/>
    <cellStyle name="Total 2 13 6 2 2" xfId="52554"/>
    <cellStyle name="Total 2 13 6 3" xfId="52555"/>
    <cellStyle name="Total 2 13 6 4" xfId="52556"/>
    <cellStyle name="Total 2 13 7" xfId="52557"/>
    <cellStyle name="Total 2 13 7 2" xfId="52558"/>
    <cellStyle name="Total 2 13 7 2 2" xfId="52559"/>
    <cellStyle name="Total 2 13 7 3" xfId="52560"/>
    <cellStyle name="Total 2 13 7 4" xfId="52561"/>
    <cellStyle name="Total 2 13 8" xfId="52562"/>
    <cellStyle name="Total 2 13 8 2" xfId="52563"/>
    <cellStyle name="Total 2 13 8 2 2" xfId="52564"/>
    <cellStyle name="Total 2 13 8 3" xfId="52565"/>
    <cellStyle name="Total 2 13 8 4" xfId="52566"/>
    <cellStyle name="Total 2 13 9" xfId="52567"/>
    <cellStyle name="Total 2 13 9 2" xfId="52568"/>
    <cellStyle name="Total 2 13 9 2 2" xfId="52569"/>
    <cellStyle name="Total 2 13 9 3" xfId="52570"/>
    <cellStyle name="Total 2 13 9 4" xfId="52571"/>
    <cellStyle name="Total 2 14" xfId="52572"/>
    <cellStyle name="Total 2 14 10" xfId="52573"/>
    <cellStyle name="Total 2 14 10 2" xfId="52574"/>
    <cellStyle name="Total 2 14 11" xfId="52575"/>
    <cellStyle name="Total 2 14 11 2" xfId="52576"/>
    <cellStyle name="Total 2 14 12" xfId="52577"/>
    <cellStyle name="Total 2 14 13" xfId="52578"/>
    <cellStyle name="Total 2 14 2" xfId="52579"/>
    <cellStyle name="Total 2 14 2 2" xfId="52580"/>
    <cellStyle name="Total 2 14 2 2 2" xfId="52581"/>
    <cellStyle name="Total 2 14 2 3" xfId="52582"/>
    <cellStyle name="Total 2 14 2 4" xfId="52583"/>
    <cellStyle name="Total 2 14 3" xfId="52584"/>
    <cellStyle name="Total 2 14 3 2" xfId="52585"/>
    <cellStyle name="Total 2 14 3 2 2" xfId="52586"/>
    <cellStyle name="Total 2 14 3 3" xfId="52587"/>
    <cellStyle name="Total 2 14 3 4" xfId="52588"/>
    <cellStyle name="Total 2 14 4" xfId="52589"/>
    <cellStyle name="Total 2 14 4 2" xfId="52590"/>
    <cellStyle name="Total 2 14 4 2 2" xfId="52591"/>
    <cellStyle name="Total 2 14 4 3" xfId="52592"/>
    <cellStyle name="Total 2 14 4 4" xfId="52593"/>
    <cellStyle name="Total 2 14 5" xfId="52594"/>
    <cellStyle name="Total 2 14 5 2" xfId="52595"/>
    <cellStyle name="Total 2 14 5 2 2" xfId="52596"/>
    <cellStyle name="Total 2 14 5 3" xfId="52597"/>
    <cellStyle name="Total 2 14 5 4" xfId="52598"/>
    <cellStyle name="Total 2 14 6" xfId="52599"/>
    <cellStyle name="Total 2 14 6 2" xfId="52600"/>
    <cellStyle name="Total 2 14 6 2 2" xfId="52601"/>
    <cellStyle name="Total 2 14 6 3" xfId="52602"/>
    <cellStyle name="Total 2 14 6 4" xfId="52603"/>
    <cellStyle name="Total 2 14 7" xfId="52604"/>
    <cellStyle name="Total 2 14 7 2" xfId="52605"/>
    <cellStyle name="Total 2 14 7 2 2" xfId="52606"/>
    <cellStyle name="Total 2 14 7 3" xfId="52607"/>
    <cellStyle name="Total 2 14 7 4" xfId="52608"/>
    <cellStyle name="Total 2 14 8" xfId="52609"/>
    <cellStyle name="Total 2 14 8 2" xfId="52610"/>
    <cellStyle name="Total 2 14 8 2 2" xfId="52611"/>
    <cellStyle name="Total 2 14 8 3" xfId="52612"/>
    <cellStyle name="Total 2 14 8 4" xfId="52613"/>
    <cellStyle name="Total 2 14 9" xfId="52614"/>
    <cellStyle name="Total 2 14 9 2" xfId="52615"/>
    <cellStyle name="Total 2 14 9 2 2" xfId="52616"/>
    <cellStyle name="Total 2 14 9 3" xfId="52617"/>
    <cellStyle name="Total 2 14 9 4" xfId="52618"/>
    <cellStyle name="Total 2 15" xfId="52619"/>
    <cellStyle name="Total 2 15 2" xfId="52620"/>
    <cellStyle name="Total 2 15 2 2" xfId="52621"/>
    <cellStyle name="Total 2 15 3" xfId="52622"/>
    <cellStyle name="Total 2 15 4" xfId="52623"/>
    <cellStyle name="Total 2 16" xfId="52624"/>
    <cellStyle name="Total 2 16 2" xfId="52625"/>
    <cellStyle name="Total 2 16 2 2" xfId="52626"/>
    <cellStyle name="Total 2 16 3" xfId="52627"/>
    <cellStyle name="Total 2 16 4" xfId="52628"/>
    <cellStyle name="Total 2 17" xfId="52629"/>
    <cellStyle name="Total 2 17 2" xfId="52630"/>
    <cellStyle name="Total 2 17 2 2" xfId="52631"/>
    <cellStyle name="Total 2 17 3" xfId="52632"/>
    <cellStyle name="Total 2 17 4" xfId="52633"/>
    <cellStyle name="Total 2 18" xfId="52634"/>
    <cellStyle name="Total 2 18 2" xfId="52635"/>
    <cellStyle name="Total 2 18 2 2" xfId="52636"/>
    <cellStyle name="Total 2 18 3" xfId="52637"/>
    <cellStyle name="Total 2 18 4" xfId="52638"/>
    <cellStyle name="Total 2 19" xfId="52639"/>
    <cellStyle name="Total 2 19 2" xfId="52640"/>
    <cellStyle name="Total 2 19 2 2" xfId="52641"/>
    <cellStyle name="Total 2 19 3" xfId="52642"/>
    <cellStyle name="Total 2 19 4" xfId="52643"/>
    <cellStyle name="Total 2 2" xfId="52644"/>
    <cellStyle name="Total 2 2 10" xfId="52645"/>
    <cellStyle name="Total 2 2 10 2" xfId="52646"/>
    <cellStyle name="Total 2 2 10 2 2" xfId="52647"/>
    <cellStyle name="Total 2 2 10 3" xfId="52648"/>
    <cellStyle name="Total 2 2 10 4" xfId="52649"/>
    <cellStyle name="Total 2 2 11" xfId="52650"/>
    <cellStyle name="Total 2 2 11 2" xfId="52651"/>
    <cellStyle name="Total 2 2 11 2 2" xfId="52652"/>
    <cellStyle name="Total 2 2 11 3" xfId="52653"/>
    <cellStyle name="Total 2 2 11 4" xfId="52654"/>
    <cellStyle name="Total 2 2 12" xfId="52655"/>
    <cellStyle name="Total 2 2 12 2" xfId="52656"/>
    <cellStyle name="Total 2 2 12 2 2" xfId="52657"/>
    <cellStyle name="Total 2 2 12 3" xfId="52658"/>
    <cellStyle name="Total 2 2 12 4" xfId="52659"/>
    <cellStyle name="Total 2 2 13" xfId="52660"/>
    <cellStyle name="Total 2 2 13 2" xfId="52661"/>
    <cellStyle name="Total 2 2 13 2 2" xfId="52662"/>
    <cellStyle name="Total 2 2 13 3" xfId="52663"/>
    <cellStyle name="Total 2 2 13 4" xfId="52664"/>
    <cellStyle name="Total 2 2 14" xfId="52665"/>
    <cellStyle name="Total 2 2 14 2" xfId="52666"/>
    <cellStyle name="Total 2 2 14 2 2" xfId="52667"/>
    <cellStyle name="Total 2 2 14 3" xfId="52668"/>
    <cellStyle name="Total 2 2 14 4" xfId="52669"/>
    <cellStyle name="Total 2 2 15" xfId="52670"/>
    <cellStyle name="Total 2 2 15 2" xfId="52671"/>
    <cellStyle name="Total 2 2 15 2 2" xfId="52672"/>
    <cellStyle name="Total 2 2 15 3" xfId="52673"/>
    <cellStyle name="Total 2 2 15 4" xfId="52674"/>
    <cellStyle name="Total 2 2 16" xfId="52675"/>
    <cellStyle name="Total 2 2 16 2" xfId="52676"/>
    <cellStyle name="Total 2 2 16 2 2" xfId="52677"/>
    <cellStyle name="Total 2 2 16 3" xfId="52678"/>
    <cellStyle name="Total 2 2 16 4" xfId="52679"/>
    <cellStyle name="Total 2 2 17" xfId="52680"/>
    <cellStyle name="Total 2 2 17 2" xfId="52681"/>
    <cellStyle name="Total 2 2 17 2 2" xfId="52682"/>
    <cellStyle name="Total 2 2 17 3" xfId="52683"/>
    <cellStyle name="Total 2 2 17 4" xfId="52684"/>
    <cellStyle name="Total 2 2 18" xfId="52685"/>
    <cellStyle name="Total 2 2 19" xfId="52686"/>
    <cellStyle name="Total 2 2 2" xfId="52687"/>
    <cellStyle name="Total 2 2 2 10" xfId="52688"/>
    <cellStyle name="Total 2 2 2 10 2" xfId="52689"/>
    <cellStyle name="Total 2 2 2 10 2 2" xfId="52690"/>
    <cellStyle name="Total 2 2 2 10 3" xfId="52691"/>
    <cellStyle name="Total 2 2 2 10 4" xfId="52692"/>
    <cellStyle name="Total 2 2 2 11" xfId="52693"/>
    <cellStyle name="Total 2 2 2 11 2" xfId="52694"/>
    <cellStyle name="Total 2 2 2 11 2 2" xfId="52695"/>
    <cellStyle name="Total 2 2 2 11 3" xfId="52696"/>
    <cellStyle name="Total 2 2 2 11 4" xfId="52697"/>
    <cellStyle name="Total 2 2 2 12" xfId="52698"/>
    <cellStyle name="Total 2 2 2 12 2" xfId="52699"/>
    <cellStyle name="Total 2 2 2 12 2 2" xfId="52700"/>
    <cellStyle name="Total 2 2 2 12 3" xfId="52701"/>
    <cellStyle name="Total 2 2 2 12 4" xfId="52702"/>
    <cellStyle name="Total 2 2 2 13" xfId="52703"/>
    <cellStyle name="Total 2 2 2 13 2" xfId="52704"/>
    <cellStyle name="Total 2 2 2 13 2 2" xfId="52705"/>
    <cellStyle name="Total 2 2 2 13 3" xfId="52706"/>
    <cellStyle name="Total 2 2 2 13 4" xfId="52707"/>
    <cellStyle name="Total 2 2 2 14" xfId="52708"/>
    <cellStyle name="Total 2 2 2 14 2" xfId="52709"/>
    <cellStyle name="Total 2 2 2 14 2 2" xfId="52710"/>
    <cellStyle name="Total 2 2 2 14 3" xfId="52711"/>
    <cellStyle name="Total 2 2 2 14 4" xfId="52712"/>
    <cellStyle name="Total 2 2 2 15" xfId="52713"/>
    <cellStyle name="Total 2 2 2 15 2" xfId="52714"/>
    <cellStyle name="Total 2 2 2 15 2 2" xfId="52715"/>
    <cellStyle name="Total 2 2 2 15 3" xfId="52716"/>
    <cellStyle name="Total 2 2 2 15 4" xfId="52717"/>
    <cellStyle name="Total 2 2 2 16" xfId="52718"/>
    <cellStyle name="Total 2 2 2 17" xfId="52719"/>
    <cellStyle name="Total 2 2 2 2" xfId="52720"/>
    <cellStyle name="Total 2 2 2 2 10" xfId="52721"/>
    <cellStyle name="Total 2 2 2 2 10 2" xfId="52722"/>
    <cellStyle name="Total 2 2 2 2 10 2 2" xfId="52723"/>
    <cellStyle name="Total 2 2 2 2 10 3" xfId="52724"/>
    <cellStyle name="Total 2 2 2 2 10 4" xfId="52725"/>
    <cellStyle name="Total 2 2 2 2 11" xfId="52726"/>
    <cellStyle name="Total 2 2 2 2 11 2" xfId="52727"/>
    <cellStyle name="Total 2 2 2 2 11 2 2" xfId="52728"/>
    <cellStyle name="Total 2 2 2 2 11 3" xfId="52729"/>
    <cellStyle name="Total 2 2 2 2 11 4" xfId="52730"/>
    <cellStyle name="Total 2 2 2 2 12" xfId="52731"/>
    <cellStyle name="Total 2 2 2 2 12 2" xfId="52732"/>
    <cellStyle name="Total 2 2 2 2 12 2 2" xfId="52733"/>
    <cellStyle name="Total 2 2 2 2 12 3" xfId="52734"/>
    <cellStyle name="Total 2 2 2 2 12 4" xfId="52735"/>
    <cellStyle name="Total 2 2 2 2 13" xfId="52736"/>
    <cellStyle name="Total 2 2 2 2 13 2" xfId="52737"/>
    <cellStyle name="Total 2 2 2 2 13 2 2" xfId="52738"/>
    <cellStyle name="Total 2 2 2 2 13 3" xfId="52739"/>
    <cellStyle name="Total 2 2 2 2 13 4" xfId="52740"/>
    <cellStyle name="Total 2 2 2 2 14" xfId="52741"/>
    <cellStyle name="Total 2 2 2 2 14 2" xfId="52742"/>
    <cellStyle name="Total 2 2 2 2 15" xfId="52743"/>
    <cellStyle name="Total 2 2 2 2 15 2" xfId="52744"/>
    <cellStyle name="Total 2 2 2 2 16" xfId="52745"/>
    <cellStyle name="Total 2 2 2 2 17" xfId="52746"/>
    <cellStyle name="Total 2 2 2 2 2" xfId="52747"/>
    <cellStyle name="Total 2 2 2 2 2 10" xfId="52748"/>
    <cellStyle name="Total 2 2 2 2 2 10 2" xfId="52749"/>
    <cellStyle name="Total 2 2 2 2 2 10 2 2" xfId="52750"/>
    <cellStyle name="Total 2 2 2 2 2 10 3" xfId="52751"/>
    <cellStyle name="Total 2 2 2 2 2 10 4" xfId="52752"/>
    <cellStyle name="Total 2 2 2 2 2 11" xfId="52753"/>
    <cellStyle name="Total 2 2 2 2 2 12" xfId="52754"/>
    <cellStyle name="Total 2 2 2 2 2 2" xfId="52755"/>
    <cellStyle name="Total 2 2 2 2 2 2 2" xfId="52756"/>
    <cellStyle name="Total 2 2 2 2 2 2 2 2" xfId="52757"/>
    <cellStyle name="Total 2 2 2 2 2 2 2 2 2" xfId="52758"/>
    <cellStyle name="Total 2 2 2 2 2 2 2 3" xfId="52759"/>
    <cellStyle name="Total 2 2 2 2 2 2 2 4" xfId="52760"/>
    <cellStyle name="Total 2 2 2 2 2 2 3" xfId="52761"/>
    <cellStyle name="Total 2 2 2 2 2 2 3 2" xfId="52762"/>
    <cellStyle name="Total 2 2 2 2 2 2 4" xfId="52763"/>
    <cellStyle name="Total 2 2 2 2 2 2 4 2" xfId="52764"/>
    <cellStyle name="Total 2 2 2 2 2 2 5" xfId="52765"/>
    <cellStyle name="Total 2 2 2 2 2 2 6" xfId="52766"/>
    <cellStyle name="Total 2 2 2 2 2 3" xfId="52767"/>
    <cellStyle name="Total 2 2 2 2 2 3 2" xfId="52768"/>
    <cellStyle name="Total 2 2 2 2 2 3 2 2" xfId="52769"/>
    <cellStyle name="Total 2 2 2 2 2 3 3" xfId="52770"/>
    <cellStyle name="Total 2 2 2 2 2 3 4" xfId="52771"/>
    <cellStyle name="Total 2 2 2 2 2 4" xfId="52772"/>
    <cellStyle name="Total 2 2 2 2 2 4 2" xfId="52773"/>
    <cellStyle name="Total 2 2 2 2 2 4 2 2" xfId="52774"/>
    <cellStyle name="Total 2 2 2 2 2 4 3" xfId="52775"/>
    <cellStyle name="Total 2 2 2 2 2 4 4" xfId="52776"/>
    <cellStyle name="Total 2 2 2 2 2 5" xfId="52777"/>
    <cellStyle name="Total 2 2 2 2 2 5 2" xfId="52778"/>
    <cellStyle name="Total 2 2 2 2 2 5 2 2" xfId="52779"/>
    <cellStyle name="Total 2 2 2 2 2 5 3" xfId="52780"/>
    <cellStyle name="Total 2 2 2 2 2 5 4" xfId="52781"/>
    <cellStyle name="Total 2 2 2 2 2 6" xfId="52782"/>
    <cellStyle name="Total 2 2 2 2 2 6 2" xfId="52783"/>
    <cellStyle name="Total 2 2 2 2 2 6 2 2" xfId="52784"/>
    <cellStyle name="Total 2 2 2 2 2 6 3" xfId="52785"/>
    <cellStyle name="Total 2 2 2 2 2 6 4" xfId="52786"/>
    <cellStyle name="Total 2 2 2 2 2 7" xfId="52787"/>
    <cellStyle name="Total 2 2 2 2 2 7 2" xfId="52788"/>
    <cellStyle name="Total 2 2 2 2 2 7 2 2" xfId="52789"/>
    <cellStyle name="Total 2 2 2 2 2 7 3" xfId="52790"/>
    <cellStyle name="Total 2 2 2 2 2 7 4" xfId="52791"/>
    <cellStyle name="Total 2 2 2 2 2 8" xfId="52792"/>
    <cellStyle name="Total 2 2 2 2 2 8 2" xfId="52793"/>
    <cellStyle name="Total 2 2 2 2 2 8 2 2" xfId="52794"/>
    <cellStyle name="Total 2 2 2 2 2 8 3" xfId="52795"/>
    <cellStyle name="Total 2 2 2 2 2 8 4" xfId="52796"/>
    <cellStyle name="Total 2 2 2 2 2 9" xfId="52797"/>
    <cellStyle name="Total 2 2 2 2 2 9 2" xfId="52798"/>
    <cellStyle name="Total 2 2 2 2 2 9 2 2" xfId="52799"/>
    <cellStyle name="Total 2 2 2 2 2 9 3" xfId="52800"/>
    <cellStyle name="Total 2 2 2 2 2 9 4" xfId="52801"/>
    <cellStyle name="Total 2 2 2 2 3" xfId="52802"/>
    <cellStyle name="Total 2 2 2 2 3 10" xfId="52803"/>
    <cellStyle name="Total 2 2 2 2 3 10 2" xfId="52804"/>
    <cellStyle name="Total 2 2 2 2 3 10 2 2" xfId="52805"/>
    <cellStyle name="Total 2 2 2 2 3 10 3" xfId="52806"/>
    <cellStyle name="Total 2 2 2 2 3 10 4" xfId="52807"/>
    <cellStyle name="Total 2 2 2 2 3 11" xfId="52808"/>
    <cellStyle name="Total 2 2 2 2 3 11 2" xfId="52809"/>
    <cellStyle name="Total 2 2 2 2 3 12" xfId="52810"/>
    <cellStyle name="Total 2 2 2 2 3 12 2" xfId="52811"/>
    <cellStyle name="Total 2 2 2 2 3 13" xfId="52812"/>
    <cellStyle name="Total 2 2 2 2 3 14" xfId="52813"/>
    <cellStyle name="Total 2 2 2 2 3 2" xfId="52814"/>
    <cellStyle name="Total 2 2 2 2 3 2 2" xfId="52815"/>
    <cellStyle name="Total 2 2 2 2 3 2 2 2" xfId="52816"/>
    <cellStyle name="Total 2 2 2 2 3 2 3" xfId="52817"/>
    <cellStyle name="Total 2 2 2 2 3 2 3 2" xfId="52818"/>
    <cellStyle name="Total 2 2 2 2 3 2 4" xfId="52819"/>
    <cellStyle name="Total 2 2 2 2 3 2 5" xfId="52820"/>
    <cellStyle name="Total 2 2 2 2 3 3" xfId="52821"/>
    <cellStyle name="Total 2 2 2 2 3 3 2" xfId="52822"/>
    <cellStyle name="Total 2 2 2 2 3 3 2 2" xfId="52823"/>
    <cellStyle name="Total 2 2 2 2 3 3 3" xfId="52824"/>
    <cellStyle name="Total 2 2 2 2 3 3 4" xfId="52825"/>
    <cellStyle name="Total 2 2 2 2 3 4" xfId="52826"/>
    <cellStyle name="Total 2 2 2 2 3 4 2" xfId="52827"/>
    <cellStyle name="Total 2 2 2 2 3 4 2 2" xfId="52828"/>
    <cellStyle name="Total 2 2 2 2 3 4 3" xfId="52829"/>
    <cellStyle name="Total 2 2 2 2 3 4 4" xfId="52830"/>
    <cellStyle name="Total 2 2 2 2 3 5" xfId="52831"/>
    <cellStyle name="Total 2 2 2 2 3 5 2" xfId="52832"/>
    <cellStyle name="Total 2 2 2 2 3 5 2 2" xfId="52833"/>
    <cellStyle name="Total 2 2 2 2 3 5 3" xfId="52834"/>
    <cellStyle name="Total 2 2 2 2 3 5 4" xfId="52835"/>
    <cellStyle name="Total 2 2 2 2 3 6" xfId="52836"/>
    <cellStyle name="Total 2 2 2 2 3 6 2" xfId="52837"/>
    <cellStyle name="Total 2 2 2 2 3 6 2 2" xfId="52838"/>
    <cellStyle name="Total 2 2 2 2 3 6 3" xfId="52839"/>
    <cellStyle name="Total 2 2 2 2 3 6 4" xfId="52840"/>
    <cellStyle name="Total 2 2 2 2 3 7" xfId="52841"/>
    <cellStyle name="Total 2 2 2 2 3 7 2" xfId="52842"/>
    <cellStyle name="Total 2 2 2 2 3 7 2 2" xfId="52843"/>
    <cellStyle name="Total 2 2 2 2 3 7 3" xfId="52844"/>
    <cellStyle name="Total 2 2 2 2 3 7 4" xfId="52845"/>
    <cellStyle name="Total 2 2 2 2 3 8" xfId="52846"/>
    <cellStyle name="Total 2 2 2 2 3 8 2" xfId="52847"/>
    <cellStyle name="Total 2 2 2 2 3 8 2 2" xfId="52848"/>
    <cellStyle name="Total 2 2 2 2 3 8 3" xfId="52849"/>
    <cellStyle name="Total 2 2 2 2 3 8 4" xfId="52850"/>
    <cellStyle name="Total 2 2 2 2 3 9" xfId="52851"/>
    <cellStyle name="Total 2 2 2 2 3 9 2" xfId="52852"/>
    <cellStyle name="Total 2 2 2 2 3 9 2 2" xfId="52853"/>
    <cellStyle name="Total 2 2 2 2 3 9 3" xfId="52854"/>
    <cellStyle name="Total 2 2 2 2 3 9 4" xfId="52855"/>
    <cellStyle name="Total 2 2 2 2 4" xfId="52856"/>
    <cellStyle name="Total 2 2 2 2 4 10" xfId="52857"/>
    <cellStyle name="Total 2 2 2 2 4 10 2" xfId="52858"/>
    <cellStyle name="Total 2 2 2 2 4 11" xfId="52859"/>
    <cellStyle name="Total 2 2 2 2 4 11 2" xfId="52860"/>
    <cellStyle name="Total 2 2 2 2 4 12" xfId="52861"/>
    <cellStyle name="Total 2 2 2 2 4 13" xfId="52862"/>
    <cellStyle name="Total 2 2 2 2 4 2" xfId="52863"/>
    <cellStyle name="Total 2 2 2 2 4 2 2" xfId="52864"/>
    <cellStyle name="Total 2 2 2 2 4 2 2 2" xfId="52865"/>
    <cellStyle name="Total 2 2 2 2 4 2 3" xfId="52866"/>
    <cellStyle name="Total 2 2 2 2 4 2 4" xfId="52867"/>
    <cellStyle name="Total 2 2 2 2 4 3" xfId="52868"/>
    <cellStyle name="Total 2 2 2 2 4 3 2" xfId="52869"/>
    <cellStyle name="Total 2 2 2 2 4 3 2 2" xfId="52870"/>
    <cellStyle name="Total 2 2 2 2 4 3 3" xfId="52871"/>
    <cellStyle name="Total 2 2 2 2 4 3 4" xfId="52872"/>
    <cellStyle name="Total 2 2 2 2 4 4" xfId="52873"/>
    <cellStyle name="Total 2 2 2 2 4 4 2" xfId="52874"/>
    <cellStyle name="Total 2 2 2 2 4 4 2 2" xfId="52875"/>
    <cellStyle name="Total 2 2 2 2 4 4 3" xfId="52876"/>
    <cellStyle name="Total 2 2 2 2 4 4 4" xfId="52877"/>
    <cellStyle name="Total 2 2 2 2 4 5" xfId="52878"/>
    <cellStyle name="Total 2 2 2 2 4 5 2" xfId="52879"/>
    <cellStyle name="Total 2 2 2 2 4 5 2 2" xfId="52880"/>
    <cellStyle name="Total 2 2 2 2 4 5 3" xfId="52881"/>
    <cellStyle name="Total 2 2 2 2 4 5 4" xfId="52882"/>
    <cellStyle name="Total 2 2 2 2 4 6" xfId="52883"/>
    <cellStyle name="Total 2 2 2 2 4 6 2" xfId="52884"/>
    <cellStyle name="Total 2 2 2 2 4 6 2 2" xfId="52885"/>
    <cellStyle name="Total 2 2 2 2 4 6 3" xfId="52886"/>
    <cellStyle name="Total 2 2 2 2 4 6 4" xfId="52887"/>
    <cellStyle name="Total 2 2 2 2 4 7" xfId="52888"/>
    <cellStyle name="Total 2 2 2 2 4 7 2" xfId="52889"/>
    <cellStyle name="Total 2 2 2 2 4 7 2 2" xfId="52890"/>
    <cellStyle name="Total 2 2 2 2 4 7 3" xfId="52891"/>
    <cellStyle name="Total 2 2 2 2 4 7 4" xfId="52892"/>
    <cellStyle name="Total 2 2 2 2 4 8" xfId="52893"/>
    <cellStyle name="Total 2 2 2 2 4 8 2" xfId="52894"/>
    <cellStyle name="Total 2 2 2 2 4 8 2 2" xfId="52895"/>
    <cellStyle name="Total 2 2 2 2 4 8 3" xfId="52896"/>
    <cellStyle name="Total 2 2 2 2 4 8 4" xfId="52897"/>
    <cellStyle name="Total 2 2 2 2 4 9" xfId="52898"/>
    <cellStyle name="Total 2 2 2 2 4 9 2" xfId="52899"/>
    <cellStyle name="Total 2 2 2 2 4 9 2 2" xfId="52900"/>
    <cellStyle name="Total 2 2 2 2 4 9 3" xfId="52901"/>
    <cellStyle name="Total 2 2 2 2 4 9 4" xfId="52902"/>
    <cellStyle name="Total 2 2 2 2 5" xfId="52903"/>
    <cellStyle name="Total 2 2 2 2 5 2" xfId="52904"/>
    <cellStyle name="Total 2 2 2 2 5 2 2" xfId="52905"/>
    <cellStyle name="Total 2 2 2 2 5 3" xfId="52906"/>
    <cellStyle name="Total 2 2 2 2 5 4" xfId="52907"/>
    <cellStyle name="Total 2 2 2 2 6" xfId="52908"/>
    <cellStyle name="Total 2 2 2 2 6 2" xfId="52909"/>
    <cellStyle name="Total 2 2 2 2 6 2 2" xfId="52910"/>
    <cellStyle name="Total 2 2 2 2 6 3" xfId="52911"/>
    <cellStyle name="Total 2 2 2 2 6 4" xfId="52912"/>
    <cellStyle name="Total 2 2 2 2 7" xfId="52913"/>
    <cellStyle name="Total 2 2 2 2 7 2" xfId="52914"/>
    <cellStyle name="Total 2 2 2 2 7 2 2" xfId="52915"/>
    <cellStyle name="Total 2 2 2 2 7 3" xfId="52916"/>
    <cellStyle name="Total 2 2 2 2 7 4" xfId="52917"/>
    <cellStyle name="Total 2 2 2 2 8" xfId="52918"/>
    <cellStyle name="Total 2 2 2 2 8 2" xfId="52919"/>
    <cellStyle name="Total 2 2 2 2 8 2 2" xfId="52920"/>
    <cellStyle name="Total 2 2 2 2 8 3" xfId="52921"/>
    <cellStyle name="Total 2 2 2 2 8 4" xfId="52922"/>
    <cellStyle name="Total 2 2 2 2 9" xfId="52923"/>
    <cellStyle name="Total 2 2 2 2 9 2" xfId="52924"/>
    <cellStyle name="Total 2 2 2 2 9 2 2" xfId="52925"/>
    <cellStyle name="Total 2 2 2 2 9 3" xfId="52926"/>
    <cellStyle name="Total 2 2 2 2 9 4" xfId="52927"/>
    <cellStyle name="Total 2 2 2 3" xfId="52928"/>
    <cellStyle name="Total 2 2 2 3 10" xfId="52929"/>
    <cellStyle name="Total 2 2 2 3 10 2" xfId="52930"/>
    <cellStyle name="Total 2 2 2 3 10 2 2" xfId="52931"/>
    <cellStyle name="Total 2 2 2 3 10 3" xfId="52932"/>
    <cellStyle name="Total 2 2 2 3 10 4" xfId="52933"/>
    <cellStyle name="Total 2 2 2 3 11" xfId="52934"/>
    <cellStyle name="Total 2 2 2 3 11 2" xfId="52935"/>
    <cellStyle name="Total 2 2 2 3 11 2 2" xfId="52936"/>
    <cellStyle name="Total 2 2 2 3 11 3" xfId="52937"/>
    <cellStyle name="Total 2 2 2 3 11 4" xfId="52938"/>
    <cellStyle name="Total 2 2 2 3 12" xfId="52939"/>
    <cellStyle name="Total 2 2 2 3 12 2" xfId="52940"/>
    <cellStyle name="Total 2 2 2 3 12 2 2" xfId="52941"/>
    <cellStyle name="Total 2 2 2 3 12 3" xfId="52942"/>
    <cellStyle name="Total 2 2 2 3 12 4" xfId="52943"/>
    <cellStyle name="Total 2 2 2 3 13" xfId="52944"/>
    <cellStyle name="Total 2 2 2 3 13 2" xfId="52945"/>
    <cellStyle name="Total 2 2 2 3 13 2 2" xfId="52946"/>
    <cellStyle name="Total 2 2 2 3 13 3" xfId="52947"/>
    <cellStyle name="Total 2 2 2 3 13 4" xfId="52948"/>
    <cellStyle name="Total 2 2 2 3 14" xfId="52949"/>
    <cellStyle name="Total 2 2 2 3 14 2" xfId="52950"/>
    <cellStyle name="Total 2 2 2 3 15" xfId="52951"/>
    <cellStyle name="Total 2 2 2 3 15 2" xfId="52952"/>
    <cellStyle name="Total 2 2 2 3 16" xfId="52953"/>
    <cellStyle name="Total 2 2 2 3 17" xfId="52954"/>
    <cellStyle name="Total 2 2 2 3 2" xfId="52955"/>
    <cellStyle name="Total 2 2 2 3 2 10" xfId="52956"/>
    <cellStyle name="Total 2 2 2 3 2 10 2" xfId="52957"/>
    <cellStyle name="Total 2 2 2 3 2 10 2 2" xfId="52958"/>
    <cellStyle name="Total 2 2 2 3 2 10 3" xfId="52959"/>
    <cellStyle name="Total 2 2 2 3 2 10 4" xfId="52960"/>
    <cellStyle name="Total 2 2 2 3 2 11" xfId="52961"/>
    <cellStyle name="Total 2 2 2 3 2 12" xfId="52962"/>
    <cellStyle name="Total 2 2 2 3 2 2" xfId="52963"/>
    <cellStyle name="Total 2 2 2 3 2 2 2" xfId="52964"/>
    <cellStyle name="Total 2 2 2 3 2 2 2 2" xfId="52965"/>
    <cellStyle name="Total 2 2 2 3 2 2 2 2 2" xfId="52966"/>
    <cellStyle name="Total 2 2 2 3 2 2 2 3" xfId="52967"/>
    <cellStyle name="Total 2 2 2 3 2 2 2 4" xfId="52968"/>
    <cellStyle name="Total 2 2 2 3 2 2 3" xfId="52969"/>
    <cellStyle name="Total 2 2 2 3 2 2 3 2" xfId="52970"/>
    <cellStyle name="Total 2 2 2 3 2 2 4" xfId="52971"/>
    <cellStyle name="Total 2 2 2 3 2 2 4 2" xfId="52972"/>
    <cellStyle name="Total 2 2 2 3 2 2 5" xfId="52973"/>
    <cellStyle name="Total 2 2 2 3 2 2 6" xfId="52974"/>
    <cellStyle name="Total 2 2 2 3 2 3" xfId="52975"/>
    <cellStyle name="Total 2 2 2 3 2 3 2" xfId="52976"/>
    <cellStyle name="Total 2 2 2 3 2 3 2 2" xfId="52977"/>
    <cellStyle name="Total 2 2 2 3 2 3 3" xfId="52978"/>
    <cellStyle name="Total 2 2 2 3 2 3 4" xfId="52979"/>
    <cellStyle name="Total 2 2 2 3 2 4" xfId="52980"/>
    <cellStyle name="Total 2 2 2 3 2 4 2" xfId="52981"/>
    <cellStyle name="Total 2 2 2 3 2 4 2 2" xfId="52982"/>
    <cellStyle name="Total 2 2 2 3 2 4 3" xfId="52983"/>
    <cellStyle name="Total 2 2 2 3 2 4 4" xfId="52984"/>
    <cellStyle name="Total 2 2 2 3 2 5" xfId="52985"/>
    <cellStyle name="Total 2 2 2 3 2 5 2" xfId="52986"/>
    <cellStyle name="Total 2 2 2 3 2 5 2 2" xfId="52987"/>
    <cellStyle name="Total 2 2 2 3 2 5 3" xfId="52988"/>
    <cellStyle name="Total 2 2 2 3 2 5 4" xfId="52989"/>
    <cellStyle name="Total 2 2 2 3 2 6" xfId="52990"/>
    <cellStyle name="Total 2 2 2 3 2 6 2" xfId="52991"/>
    <cellStyle name="Total 2 2 2 3 2 6 2 2" xfId="52992"/>
    <cellStyle name="Total 2 2 2 3 2 6 3" xfId="52993"/>
    <cellStyle name="Total 2 2 2 3 2 6 4" xfId="52994"/>
    <cellStyle name="Total 2 2 2 3 2 7" xfId="52995"/>
    <cellStyle name="Total 2 2 2 3 2 7 2" xfId="52996"/>
    <cellStyle name="Total 2 2 2 3 2 7 2 2" xfId="52997"/>
    <cellStyle name="Total 2 2 2 3 2 7 3" xfId="52998"/>
    <cellStyle name="Total 2 2 2 3 2 7 4" xfId="52999"/>
    <cellStyle name="Total 2 2 2 3 2 8" xfId="53000"/>
    <cellStyle name="Total 2 2 2 3 2 8 2" xfId="53001"/>
    <cellStyle name="Total 2 2 2 3 2 8 2 2" xfId="53002"/>
    <cellStyle name="Total 2 2 2 3 2 8 3" xfId="53003"/>
    <cellStyle name="Total 2 2 2 3 2 8 4" xfId="53004"/>
    <cellStyle name="Total 2 2 2 3 2 9" xfId="53005"/>
    <cellStyle name="Total 2 2 2 3 2 9 2" xfId="53006"/>
    <cellStyle name="Total 2 2 2 3 2 9 2 2" xfId="53007"/>
    <cellStyle name="Total 2 2 2 3 2 9 3" xfId="53008"/>
    <cellStyle name="Total 2 2 2 3 2 9 4" xfId="53009"/>
    <cellStyle name="Total 2 2 2 3 3" xfId="53010"/>
    <cellStyle name="Total 2 2 2 3 3 10" xfId="53011"/>
    <cellStyle name="Total 2 2 2 3 3 10 2" xfId="53012"/>
    <cellStyle name="Total 2 2 2 3 3 10 2 2" xfId="53013"/>
    <cellStyle name="Total 2 2 2 3 3 10 3" xfId="53014"/>
    <cellStyle name="Total 2 2 2 3 3 10 4" xfId="53015"/>
    <cellStyle name="Total 2 2 2 3 3 11" xfId="53016"/>
    <cellStyle name="Total 2 2 2 3 3 11 2" xfId="53017"/>
    <cellStyle name="Total 2 2 2 3 3 12" xfId="53018"/>
    <cellStyle name="Total 2 2 2 3 3 12 2" xfId="53019"/>
    <cellStyle name="Total 2 2 2 3 3 13" xfId="53020"/>
    <cellStyle name="Total 2 2 2 3 3 14" xfId="53021"/>
    <cellStyle name="Total 2 2 2 3 3 2" xfId="53022"/>
    <cellStyle name="Total 2 2 2 3 3 2 2" xfId="53023"/>
    <cellStyle name="Total 2 2 2 3 3 2 2 2" xfId="53024"/>
    <cellStyle name="Total 2 2 2 3 3 2 3" xfId="53025"/>
    <cellStyle name="Total 2 2 2 3 3 2 3 2" xfId="53026"/>
    <cellStyle name="Total 2 2 2 3 3 2 4" xfId="53027"/>
    <cellStyle name="Total 2 2 2 3 3 2 5" xfId="53028"/>
    <cellStyle name="Total 2 2 2 3 3 3" xfId="53029"/>
    <cellStyle name="Total 2 2 2 3 3 3 2" xfId="53030"/>
    <cellStyle name="Total 2 2 2 3 3 3 2 2" xfId="53031"/>
    <cellStyle name="Total 2 2 2 3 3 3 3" xfId="53032"/>
    <cellStyle name="Total 2 2 2 3 3 3 4" xfId="53033"/>
    <cellStyle name="Total 2 2 2 3 3 4" xfId="53034"/>
    <cellStyle name="Total 2 2 2 3 3 4 2" xfId="53035"/>
    <cellStyle name="Total 2 2 2 3 3 4 2 2" xfId="53036"/>
    <cellStyle name="Total 2 2 2 3 3 4 3" xfId="53037"/>
    <cellStyle name="Total 2 2 2 3 3 4 4" xfId="53038"/>
    <cellStyle name="Total 2 2 2 3 3 5" xfId="53039"/>
    <cellStyle name="Total 2 2 2 3 3 5 2" xfId="53040"/>
    <cellStyle name="Total 2 2 2 3 3 5 2 2" xfId="53041"/>
    <cellStyle name="Total 2 2 2 3 3 5 3" xfId="53042"/>
    <cellStyle name="Total 2 2 2 3 3 5 4" xfId="53043"/>
    <cellStyle name="Total 2 2 2 3 3 6" xfId="53044"/>
    <cellStyle name="Total 2 2 2 3 3 6 2" xfId="53045"/>
    <cellStyle name="Total 2 2 2 3 3 6 2 2" xfId="53046"/>
    <cellStyle name="Total 2 2 2 3 3 6 3" xfId="53047"/>
    <cellStyle name="Total 2 2 2 3 3 6 4" xfId="53048"/>
    <cellStyle name="Total 2 2 2 3 3 7" xfId="53049"/>
    <cellStyle name="Total 2 2 2 3 3 7 2" xfId="53050"/>
    <cellStyle name="Total 2 2 2 3 3 7 2 2" xfId="53051"/>
    <cellStyle name="Total 2 2 2 3 3 7 3" xfId="53052"/>
    <cellStyle name="Total 2 2 2 3 3 7 4" xfId="53053"/>
    <cellStyle name="Total 2 2 2 3 3 8" xfId="53054"/>
    <cellStyle name="Total 2 2 2 3 3 8 2" xfId="53055"/>
    <cellStyle name="Total 2 2 2 3 3 8 2 2" xfId="53056"/>
    <cellStyle name="Total 2 2 2 3 3 8 3" xfId="53057"/>
    <cellStyle name="Total 2 2 2 3 3 8 4" xfId="53058"/>
    <cellStyle name="Total 2 2 2 3 3 9" xfId="53059"/>
    <cellStyle name="Total 2 2 2 3 3 9 2" xfId="53060"/>
    <cellStyle name="Total 2 2 2 3 3 9 2 2" xfId="53061"/>
    <cellStyle name="Total 2 2 2 3 3 9 3" xfId="53062"/>
    <cellStyle name="Total 2 2 2 3 3 9 4" xfId="53063"/>
    <cellStyle name="Total 2 2 2 3 4" xfId="53064"/>
    <cellStyle name="Total 2 2 2 3 4 10" xfId="53065"/>
    <cellStyle name="Total 2 2 2 3 4 10 2" xfId="53066"/>
    <cellStyle name="Total 2 2 2 3 4 11" xfId="53067"/>
    <cellStyle name="Total 2 2 2 3 4 11 2" xfId="53068"/>
    <cellStyle name="Total 2 2 2 3 4 12" xfId="53069"/>
    <cellStyle name="Total 2 2 2 3 4 13" xfId="53070"/>
    <cellStyle name="Total 2 2 2 3 4 2" xfId="53071"/>
    <cellStyle name="Total 2 2 2 3 4 2 2" xfId="53072"/>
    <cellStyle name="Total 2 2 2 3 4 2 2 2" xfId="53073"/>
    <cellStyle name="Total 2 2 2 3 4 2 3" xfId="53074"/>
    <cellStyle name="Total 2 2 2 3 4 2 4" xfId="53075"/>
    <cellStyle name="Total 2 2 2 3 4 3" xfId="53076"/>
    <cellStyle name="Total 2 2 2 3 4 3 2" xfId="53077"/>
    <cellStyle name="Total 2 2 2 3 4 3 2 2" xfId="53078"/>
    <cellStyle name="Total 2 2 2 3 4 3 3" xfId="53079"/>
    <cellStyle name="Total 2 2 2 3 4 3 4" xfId="53080"/>
    <cellStyle name="Total 2 2 2 3 4 4" xfId="53081"/>
    <cellStyle name="Total 2 2 2 3 4 4 2" xfId="53082"/>
    <cellStyle name="Total 2 2 2 3 4 4 2 2" xfId="53083"/>
    <cellStyle name="Total 2 2 2 3 4 4 3" xfId="53084"/>
    <cellStyle name="Total 2 2 2 3 4 4 4" xfId="53085"/>
    <cellStyle name="Total 2 2 2 3 4 5" xfId="53086"/>
    <cellStyle name="Total 2 2 2 3 4 5 2" xfId="53087"/>
    <cellStyle name="Total 2 2 2 3 4 5 2 2" xfId="53088"/>
    <cellStyle name="Total 2 2 2 3 4 5 3" xfId="53089"/>
    <cellStyle name="Total 2 2 2 3 4 5 4" xfId="53090"/>
    <cellStyle name="Total 2 2 2 3 4 6" xfId="53091"/>
    <cellStyle name="Total 2 2 2 3 4 6 2" xfId="53092"/>
    <cellStyle name="Total 2 2 2 3 4 6 2 2" xfId="53093"/>
    <cellStyle name="Total 2 2 2 3 4 6 3" xfId="53094"/>
    <cellStyle name="Total 2 2 2 3 4 6 4" xfId="53095"/>
    <cellStyle name="Total 2 2 2 3 4 7" xfId="53096"/>
    <cellStyle name="Total 2 2 2 3 4 7 2" xfId="53097"/>
    <cellStyle name="Total 2 2 2 3 4 7 2 2" xfId="53098"/>
    <cellStyle name="Total 2 2 2 3 4 7 3" xfId="53099"/>
    <cellStyle name="Total 2 2 2 3 4 7 4" xfId="53100"/>
    <cellStyle name="Total 2 2 2 3 4 8" xfId="53101"/>
    <cellStyle name="Total 2 2 2 3 4 8 2" xfId="53102"/>
    <cellStyle name="Total 2 2 2 3 4 8 2 2" xfId="53103"/>
    <cellStyle name="Total 2 2 2 3 4 8 3" xfId="53104"/>
    <cellStyle name="Total 2 2 2 3 4 8 4" xfId="53105"/>
    <cellStyle name="Total 2 2 2 3 4 9" xfId="53106"/>
    <cellStyle name="Total 2 2 2 3 4 9 2" xfId="53107"/>
    <cellStyle name="Total 2 2 2 3 4 9 2 2" xfId="53108"/>
    <cellStyle name="Total 2 2 2 3 4 9 3" xfId="53109"/>
    <cellStyle name="Total 2 2 2 3 4 9 4" xfId="53110"/>
    <cellStyle name="Total 2 2 2 3 5" xfId="53111"/>
    <cellStyle name="Total 2 2 2 3 5 2" xfId="53112"/>
    <cellStyle name="Total 2 2 2 3 5 2 2" xfId="53113"/>
    <cellStyle name="Total 2 2 2 3 5 3" xfId="53114"/>
    <cellStyle name="Total 2 2 2 3 5 4" xfId="53115"/>
    <cellStyle name="Total 2 2 2 3 6" xfId="53116"/>
    <cellStyle name="Total 2 2 2 3 6 2" xfId="53117"/>
    <cellStyle name="Total 2 2 2 3 6 2 2" xfId="53118"/>
    <cellStyle name="Total 2 2 2 3 6 3" xfId="53119"/>
    <cellStyle name="Total 2 2 2 3 6 4" xfId="53120"/>
    <cellStyle name="Total 2 2 2 3 7" xfId="53121"/>
    <cellStyle name="Total 2 2 2 3 7 2" xfId="53122"/>
    <cellStyle name="Total 2 2 2 3 7 2 2" xfId="53123"/>
    <cellStyle name="Total 2 2 2 3 7 3" xfId="53124"/>
    <cellStyle name="Total 2 2 2 3 7 4" xfId="53125"/>
    <cellStyle name="Total 2 2 2 3 8" xfId="53126"/>
    <cellStyle name="Total 2 2 2 3 8 2" xfId="53127"/>
    <cellStyle name="Total 2 2 2 3 8 2 2" xfId="53128"/>
    <cellStyle name="Total 2 2 2 3 8 3" xfId="53129"/>
    <cellStyle name="Total 2 2 2 3 8 4" xfId="53130"/>
    <cellStyle name="Total 2 2 2 3 9" xfId="53131"/>
    <cellStyle name="Total 2 2 2 3 9 2" xfId="53132"/>
    <cellStyle name="Total 2 2 2 3 9 2 2" xfId="53133"/>
    <cellStyle name="Total 2 2 2 3 9 3" xfId="53134"/>
    <cellStyle name="Total 2 2 2 3 9 4" xfId="53135"/>
    <cellStyle name="Total 2 2 2 4" xfId="53136"/>
    <cellStyle name="Total 2 2 2 4 10" xfId="53137"/>
    <cellStyle name="Total 2 2 2 4 10 2" xfId="53138"/>
    <cellStyle name="Total 2 2 2 4 10 2 2" xfId="53139"/>
    <cellStyle name="Total 2 2 2 4 10 3" xfId="53140"/>
    <cellStyle name="Total 2 2 2 4 10 4" xfId="53141"/>
    <cellStyle name="Total 2 2 2 4 11" xfId="53142"/>
    <cellStyle name="Total 2 2 2 4 12" xfId="53143"/>
    <cellStyle name="Total 2 2 2 4 2" xfId="53144"/>
    <cellStyle name="Total 2 2 2 4 2 2" xfId="53145"/>
    <cellStyle name="Total 2 2 2 4 2 2 2" xfId="53146"/>
    <cellStyle name="Total 2 2 2 4 2 2 2 2" xfId="53147"/>
    <cellStyle name="Total 2 2 2 4 2 2 3" xfId="53148"/>
    <cellStyle name="Total 2 2 2 4 2 2 4" xfId="53149"/>
    <cellStyle name="Total 2 2 2 4 2 3" xfId="53150"/>
    <cellStyle name="Total 2 2 2 4 2 3 2" xfId="53151"/>
    <cellStyle name="Total 2 2 2 4 2 4" xfId="53152"/>
    <cellStyle name="Total 2 2 2 4 2 4 2" xfId="53153"/>
    <cellStyle name="Total 2 2 2 4 2 5" xfId="53154"/>
    <cellStyle name="Total 2 2 2 4 2 6" xfId="53155"/>
    <cellStyle name="Total 2 2 2 4 3" xfId="53156"/>
    <cellStyle name="Total 2 2 2 4 3 2" xfId="53157"/>
    <cellStyle name="Total 2 2 2 4 3 2 2" xfId="53158"/>
    <cellStyle name="Total 2 2 2 4 3 3" xfId="53159"/>
    <cellStyle name="Total 2 2 2 4 3 4" xfId="53160"/>
    <cellStyle name="Total 2 2 2 4 4" xfId="53161"/>
    <cellStyle name="Total 2 2 2 4 4 2" xfId="53162"/>
    <cellStyle name="Total 2 2 2 4 4 2 2" xfId="53163"/>
    <cellStyle name="Total 2 2 2 4 4 3" xfId="53164"/>
    <cellStyle name="Total 2 2 2 4 4 4" xfId="53165"/>
    <cellStyle name="Total 2 2 2 4 5" xfId="53166"/>
    <cellStyle name="Total 2 2 2 4 5 2" xfId="53167"/>
    <cellStyle name="Total 2 2 2 4 5 2 2" xfId="53168"/>
    <cellStyle name="Total 2 2 2 4 5 3" xfId="53169"/>
    <cellStyle name="Total 2 2 2 4 5 4" xfId="53170"/>
    <cellStyle name="Total 2 2 2 4 6" xfId="53171"/>
    <cellStyle name="Total 2 2 2 4 6 2" xfId="53172"/>
    <cellStyle name="Total 2 2 2 4 6 2 2" xfId="53173"/>
    <cellStyle name="Total 2 2 2 4 6 3" xfId="53174"/>
    <cellStyle name="Total 2 2 2 4 6 4" xfId="53175"/>
    <cellStyle name="Total 2 2 2 4 7" xfId="53176"/>
    <cellStyle name="Total 2 2 2 4 7 2" xfId="53177"/>
    <cellStyle name="Total 2 2 2 4 7 2 2" xfId="53178"/>
    <cellStyle name="Total 2 2 2 4 7 3" xfId="53179"/>
    <cellStyle name="Total 2 2 2 4 7 4" xfId="53180"/>
    <cellStyle name="Total 2 2 2 4 8" xfId="53181"/>
    <cellStyle name="Total 2 2 2 4 8 2" xfId="53182"/>
    <cellStyle name="Total 2 2 2 4 8 2 2" xfId="53183"/>
    <cellStyle name="Total 2 2 2 4 8 3" xfId="53184"/>
    <cellStyle name="Total 2 2 2 4 8 4" xfId="53185"/>
    <cellStyle name="Total 2 2 2 4 9" xfId="53186"/>
    <cellStyle name="Total 2 2 2 4 9 2" xfId="53187"/>
    <cellStyle name="Total 2 2 2 4 9 2 2" xfId="53188"/>
    <cellStyle name="Total 2 2 2 4 9 3" xfId="53189"/>
    <cellStyle name="Total 2 2 2 4 9 4" xfId="53190"/>
    <cellStyle name="Total 2 2 2 5" xfId="53191"/>
    <cellStyle name="Total 2 2 2 5 10" xfId="53192"/>
    <cellStyle name="Total 2 2 2 5 10 2" xfId="53193"/>
    <cellStyle name="Total 2 2 2 5 10 2 2" xfId="53194"/>
    <cellStyle name="Total 2 2 2 5 10 3" xfId="53195"/>
    <cellStyle name="Total 2 2 2 5 10 4" xfId="53196"/>
    <cellStyle name="Total 2 2 2 5 11" xfId="53197"/>
    <cellStyle name="Total 2 2 2 5 11 2" xfId="53198"/>
    <cellStyle name="Total 2 2 2 5 12" xfId="53199"/>
    <cellStyle name="Total 2 2 2 5 12 2" xfId="53200"/>
    <cellStyle name="Total 2 2 2 5 13" xfId="53201"/>
    <cellStyle name="Total 2 2 2 5 14" xfId="53202"/>
    <cellStyle name="Total 2 2 2 5 2" xfId="53203"/>
    <cellStyle name="Total 2 2 2 5 2 2" xfId="53204"/>
    <cellStyle name="Total 2 2 2 5 2 2 2" xfId="53205"/>
    <cellStyle name="Total 2 2 2 5 2 3" xfId="53206"/>
    <cellStyle name="Total 2 2 2 5 2 3 2" xfId="53207"/>
    <cellStyle name="Total 2 2 2 5 2 4" xfId="53208"/>
    <cellStyle name="Total 2 2 2 5 2 5" xfId="53209"/>
    <cellStyle name="Total 2 2 2 5 3" xfId="53210"/>
    <cellStyle name="Total 2 2 2 5 3 2" xfId="53211"/>
    <cellStyle name="Total 2 2 2 5 3 2 2" xfId="53212"/>
    <cellStyle name="Total 2 2 2 5 3 3" xfId="53213"/>
    <cellStyle name="Total 2 2 2 5 3 4" xfId="53214"/>
    <cellStyle name="Total 2 2 2 5 4" xfId="53215"/>
    <cellStyle name="Total 2 2 2 5 4 2" xfId="53216"/>
    <cellStyle name="Total 2 2 2 5 4 2 2" xfId="53217"/>
    <cellStyle name="Total 2 2 2 5 4 3" xfId="53218"/>
    <cellStyle name="Total 2 2 2 5 4 4" xfId="53219"/>
    <cellStyle name="Total 2 2 2 5 5" xfId="53220"/>
    <cellStyle name="Total 2 2 2 5 5 2" xfId="53221"/>
    <cellStyle name="Total 2 2 2 5 5 2 2" xfId="53222"/>
    <cellStyle name="Total 2 2 2 5 5 3" xfId="53223"/>
    <cellStyle name="Total 2 2 2 5 5 4" xfId="53224"/>
    <cellStyle name="Total 2 2 2 5 6" xfId="53225"/>
    <cellStyle name="Total 2 2 2 5 6 2" xfId="53226"/>
    <cellStyle name="Total 2 2 2 5 6 2 2" xfId="53227"/>
    <cellStyle name="Total 2 2 2 5 6 3" xfId="53228"/>
    <cellStyle name="Total 2 2 2 5 6 4" xfId="53229"/>
    <cellStyle name="Total 2 2 2 5 7" xfId="53230"/>
    <cellStyle name="Total 2 2 2 5 7 2" xfId="53231"/>
    <cellStyle name="Total 2 2 2 5 7 2 2" xfId="53232"/>
    <cellStyle name="Total 2 2 2 5 7 3" xfId="53233"/>
    <cellStyle name="Total 2 2 2 5 7 4" xfId="53234"/>
    <cellStyle name="Total 2 2 2 5 8" xfId="53235"/>
    <cellStyle name="Total 2 2 2 5 8 2" xfId="53236"/>
    <cellStyle name="Total 2 2 2 5 8 2 2" xfId="53237"/>
    <cellStyle name="Total 2 2 2 5 8 3" xfId="53238"/>
    <cellStyle name="Total 2 2 2 5 8 4" xfId="53239"/>
    <cellStyle name="Total 2 2 2 5 9" xfId="53240"/>
    <cellStyle name="Total 2 2 2 5 9 2" xfId="53241"/>
    <cellStyle name="Total 2 2 2 5 9 2 2" xfId="53242"/>
    <cellStyle name="Total 2 2 2 5 9 3" xfId="53243"/>
    <cellStyle name="Total 2 2 2 5 9 4" xfId="53244"/>
    <cellStyle name="Total 2 2 2 6" xfId="53245"/>
    <cellStyle name="Total 2 2 2 6 10" xfId="53246"/>
    <cellStyle name="Total 2 2 2 6 10 2" xfId="53247"/>
    <cellStyle name="Total 2 2 2 6 11" xfId="53248"/>
    <cellStyle name="Total 2 2 2 6 11 2" xfId="53249"/>
    <cellStyle name="Total 2 2 2 6 12" xfId="53250"/>
    <cellStyle name="Total 2 2 2 6 13" xfId="53251"/>
    <cellStyle name="Total 2 2 2 6 2" xfId="53252"/>
    <cellStyle name="Total 2 2 2 6 2 2" xfId="53253"/>
    <cellStyle name="Total 2 2 2 6 2 2 2" xfId="53254"/>
    <cellStyle name="Total 2 2 2 6 2 3" xfId="53255"/>
    <cellStyle name="Total 2 2 2 6 2 4" xfId="53256"/>
    <cellStyle name="Total 2 2 2 6 3" xfId="53257"/>
    <cellStyle name="Total 2 2 2 6 3 2" xfId="53258"/>
    <cellStyle name="Total 2 2 2 6 3 2 2" xfId="53259"/>
    <cellStyle name="Total 2 2 2 6 3 3" xfId="53260"/>
    <cellStyle name="Total 2 2 2 6 3 4" xfId="53261"/>
    <cellStyle name="Total 2 2 2 6 4" xfId="53262"/>
    <cellStyle name="Total 2 2 2 6 4 2" xfId="53263"/>
    <cellStyle name="Total 2 2 2 6 4 2 2" xfId="53264"/>
    <cellStyle name="Total 2 2 2 6 4 3" xfId="53265"/>
    <cellStyle name="Total 2 2 2 6 4 4" xfId="53266"/>
    <cellStyle name="Total 2 2 2 6 5" xfId="53267"/>
    <cellStyle name="Total 2 2 2 6 5 2" xfId="53268"/>
    <cellStyle name="Total 2 2 2 6 5 2 2" xfId="53269"/>
    <cellStyle name="Total 2 2 2 6 5 3" xfId="53270"/>
    <cellStyle name="Total 2 2 2 6 5 4" xfId="53271"/>
    <cellStyle name="Total 2 2 2 6 6" xfId="53272"/>
    <cellStyle name="Total 2 2 2 6 6 2" xfId="53273"/>
    <cellStyle name="Total 2 2 2 6 6 2 2" xfId="53274"/>
    <cellStyle name="Total 2 2 2 6 6 3" xfId="53275"/>
    <cellStyle name="Total 2 2 2 6 6 4" xfId="53276"/>
    <cellStyle name="Total 2 2 2 6 7" xfId="53277"/>
    <cellStyle name="Total 2 2 2 6 7 2" xfId="53278"/>
    <cellStyle name="Total 2 2 2 6 7 2 2" xfId="53279"/>
    <cellStyle name="Total 2 2 2 6 7 3" xfId="53280"/>
    <cellStyle name="Total 2 2 2 6 7 4" xfId="53281"/>
    <cellStyle name="Total 2 2 2 6 8" xfId="53282"/>
    <cellStyle name="Total 2 2 2 6 8 2" xfId="53283"/>
    <cellStyle name="Total 2 2 2 6 8 2 2" xfId="53284"/>
    <cellStyle name="Total 2 2 2 6 8 3" xfId="53285"/>
    <cellStyle name="Total 2 2 2 6 8 4" xfId="53286"/>
    <cellStyle name="Total 2 2 2 6 9" xfId="53287"/>
    <cellStyle name="Total 2 2 2 6 9 2" xfId="53288"/>
    <cellStyle name="Total 2 2 2 6 9 2 2" xfId="53289"/>
    <cellStyle name="Total 2 2 2 6 9 3" xfId="53290"/>
    <cellStyle name="Total 2 2 2 6 9 4" xfId="53291"/>
    <cellStyle name="Total 2 2 2 7" xfId="53292"/>
    <cellStyle name="Total 2 2 2 7 2" xfId="53293"/>
    <cellStyle name="Total 2 2 2 7 2 2" xfId="53294"/>
    <cellStyle name="Total 2 2 2 7 3" xfId="53295"/>
    <cellStyle name="Total 2 2 2 7 4" xfId="53296"/>
    <cellStyle name="Total 2 2 2 8" xfId="53297"/>
    <cellStyle name="Total 2 2 2 8 2" xfId="53298"/>
    <cellStyle name="Total 2 2 2 8 2 2" xfId="53299"/>
    <cellStyle name="Total 2 2 2 8 3" xfId="53300"/>
    <cellStyle name="Total 2 2 2 8 4" xfId="53301"/>
    <cellStyle name="Total 2 2 2 9" xfId="53302"/>
    <cellStyle name="Total 2 2 2 9 2" xfId="53303"/>
    <cellStyle name="Total 2 2 2 9 2 2" xfId="53304"/>
    <cellStyle name="Total 2 2 2 9 3" xfId="53305"/>
    <cellStyle name="Total 2 2 2 9 4" xfId="53306"/>
    <cellStyle name="Total 2 2 3" xfId="53307"/>
    <cellStyle name="Total 2 2 3 10" xfId="53308"/>
    <cellStyle name="Total 2 2 3 10 2" xfId="53309"/>
    <cellStyle name="Total 2 2 3 10 2 2" xfId="53310"/>
    <cellStyle name="Total 2 2 3 10 3" xfId="53311"/>
    <cellStyle name="Total 2 2 3 10 4" xfId="53312"/>
    <cellStyle name="Total 2 2 3 11" xfId="53313"/>
    <cellStyle name="Total 2 2 3 11 2" xfId="53314"/>
    <cellStyle name="Total 2 2 3 11 2 2" xfId="53315"/>
    <cellStyle name="Total 2 2 3 11 3" xfId="53316"/>
    <cellStyle name="Total 2 2 3 11 4" xfId="53317"/>
    <cellStyle name="Total 2 2 3 12" xfId="53318"/>
    <cellStyle name="Total 2 2 3 12 2" xfId="53319"/>
    <cellStyle name="Total 2 2 3 12 2 2" xfId="53320"/>
    <cellStyle name="Total 2 2 3 12 3" xfId="53321"/>
    <cellStyle name="Total 2 2 3 12 4" xfId="53322"/>
    <cellStyle name="Total 2 2 3 13" xfId="53323"/>
    <cellStyle name="Total 2 2 3 13 2" xfId="53324"/>
    <cellStyle name="Total 2 2 3 13 2 2" xfId="53325"/>
    <cellStyle name="Total 2 2 3 13 3" xfId="53326"/>
    <cellStyle name="Total 2 2 3 13 4" xfId="53327"/>
    <cellStyle name="Total 2 2 3 14" xfId="53328"/>
    <cellStyle name="Total 2 2 3 14 2" xfId="53329"/>
    <cellStyle name="Total 2 2 3 14 2 2" xfId="53330"/>
    <cellStyle name="Total 2 2 3 14 3" xfId="53331"/>
    <cellStyle name="Total 2 2 3 14 4" xfId="53332"/>
    <cellStyle name="Total 2 2 3 15" xfId="53333"/>
    <cellStyle name="Total 2 2 3 15 2" xfId="53334"/>
    <cellStyle name="Total 2 2 3 15 2 2" xfId="53335"/>
    <cellStyle name="Total 2 2 3 15 3" xfId="53336"/>
    <cellStyle name="Total 2 2 3 15 4" xfId="53337"/>
    <cellStyle name="Total 2 2 3 16" xfId="53338"/>
    <cellStyle name="Total 2 2 3 17" xfId="53339"/>
    <cellStyle name="Total 2 2 3 2" xfId="53340"/>
    <cellStyle name="Total 2 2 3 2 10" xfId="53341"/>
    <cellStyle name="Total 2 2 3 2 10 2" xfId="53342"/>
    <cellStyle name="Total 2 2 3 2 10 2 2" xfId="53343"/>
    <cellStyle name="Total 2 2 3 2 10 3" xfId="53344"/>
    <cellStyle name="Total 2 2 3 2 10 4" xfId="53345"/>
    <cellStyle name="Total 2 2 3 2 11" xfId="53346"/>
    <cellStyle name="Total 2 2 3 2 11 2" xfId="53347"/>
    <cellStyle name="Total 2 2 3 2 11 2 2" xfId="53348"/>
    <cellStyle name="Total 2 2 3 2 11 3" xfId="53349"/>
    <cellStyle name="Total 2 2 3 2 11 4" xfId="53350"/>
    <cellStyle name="Total 2 2 3 2 12" xfId="53351"/>
    <cellStyle name="Total 2 2 3 2 12 2" xfId="53352"/>
    <cellStyle name="Total 2 2 3 2 12 2 2" xfId="53353"/>
    <cellStyle name="Total 2 2 3 2 12 3" xfId="53354"/>
    <cellStyle name="Total 2 2 3 2 12 4" xfId="53355"/>
    <cellStyle name="Total 2 2 3 2 13" xfId="53356"/>
    <cellStyle name="Total 2 2 3 2 13 2" xfId="53357"/>
    <cellStyle name="Total 2 2 3 2 13 2 2" xfId="53358"/>
    <cellStyle name="Total 2 2 3 2 13 3" xfId="53359"/>
    <cellStyle name="Total 2 2 3 2 13 4" xfId="53360"/>
    <cellStyle name="Total 2 2 3 2 14" xfId="53361"/>
    <cellStyle name="Total 2 2 3 2 14 2" xfId="53362"/>
    <cellStyle name="Total 2 2 3 2 15" xfId="53363"/>
    <cellStyle name="Total 2 2 3 2 15 2" xfId="53364"/>
    <cellStyle name="Total 2 2 3 2 16" xfId="53365"/>
    <cellStyle name="Total 2 2 3 2 17" xfId="53366"/>
    <cellStyle name="Total 2 2 3 2 2" xfId="53367"/>
    <cellStyle name="Total 2 2 3 2 2 10" xfId="53368"/>
    <cellStyle name="Total 2 2 3 2 2 10 2" xfId="53369"/>
    <cellStyle name="Total 2 2 3 2 2 10 2 2" xfId="53370"/>
    <cellStyle name="Total 2 2 3 2 2 10 3" xfId="53371"/>
    <cellStyle name="Total 2 2 3 2 2 10 4" xfId="53372"/>
    <cellStyle name="Total 2 2 3 2 2 11" xfId="53373"/>
    <cellStyle name="Total 2 2 3 2 2 12" xfId="53374"/>
    <cellStyle name="Total 2 2 3 2 2 2" xfId="53375"/>
    <cellStyle name="Total 2 2 3 2 2 2 2" xfId="53376"/>
    <cellStyle name="Total 2 2 3 2 2 2 2 2" xfId="53377"/>
    <cellStyle name="Total 2 2 3 2 2 2 2 2 2" xfId="53378"/>
    <cellStyle name="Total 2 2 3 2 2 2 2 3" xfId="53379"/>
    <cellStyle name="Total 2 2 3 2 2 2 2 4" xfId="53380"/>
    <cellStyle name="Total 2 2 3 2 2 2 3" xfId="53381"/>
    <cellStyle name="Total 2 2 3 2 2 2 3 2" xfId="53382"/>
    <cellStyle name="Total 2 2 3 2 2 2 4" xfId="53383"/>
    <cellStyle name="Total 2 2 3 2 2 2 4 2" xfId="53384"/>
    <cellStyle name="Total 2 2 3 2 2 2 5" xfId="53385"/>
    <cellStyle name="Total 2 2 3 2 2 2 6" xfId="53386"/>
    <cellStyle name="Total 2 2 3 2 2 3" xfId="53387"/>
    <cellStyle name="Total 2 2 3 2 2 3 2" xfId="53388"/>
    <cellStyle name="Total 2 2 3 2 2 3 2 2" xfId="53389"/>
    <cellStyle name="Total 2 2 3 2 2 3 3" xfId="53390"/>
    <cellStyle name="Total 2 2 3 2 2 3 4" xfId="53391"/>
    <cellStyle name="Total 2 2 3 2 2 4" xfId="53392"/>
    <cellStyle name="Total 2 2 3 2 2 4 2" xfId="53393"/>
    <cellStyle name="Total 2 2 3 2 2 4 2 2" xfId="53394"/>
    <cellStyle name="Total 2 2 3 2 2 4 3" xfId="53395"/>
    <cellStyle name="Total 2 2 3 2 2 4 4" xfId="53396"/>
    <cellStyle name="Total 2 2 3 2 2 5" xfId="53397"/>
    <cellStyle name="Total 2 2 3 2 2 5 2" xfId="53398"/>
    <cellStyle name="Total 2 2 3 2 2 5 2 2" xfId="53399"/>
    <cellStyle name="Total 2 2 3 2 2 5 3" xfId="53400"/>
    <cellStyle name="Total 2 2 3 2 2 5 4" xfId="53401"/>
    <cellStyle name="Total 2 2 3 2 2 6" xfId="53402"/>
    <cellStyle name="Total 2 2 3 2 2 6 2" xfId="53403"/>
    <cellStyle name="Total 2 2 3 2 2 6 2 2" xfId="53404"/>
    <cellStyle name="Total 2 2 3 2 2 6 3" xfId="53405"/>
    <cellStyle name="Total 2 2 3 2 2 6 4" xfId="53406"/>
    <cellStyle name="Total 2 2 3 2 2 7" xfId="53407"/>
    <cellStyle name="Total 2 2 3 2 2 7 2" xfId="53408"/>
    <cellStyle name="Total 2 2 3 2 2 7 2 2" xfId="53409"/>
    <cellStyle name="Total 2 2 3 2 2 7 3" xfId="53410"/>
    <cellStyle name="Total 2 2 3 2 2 7 4" xfId="53411"/>
    <cellStyle name="Total 2 2 3 2 2 8" xfId="53412"/>
    <cellStyle name="Total 2 2 3 2 2 8 2" xfId="53413"/>
    <cellStyle name="Total 2 2 3 2 2 8 2 2" xfId="53414"/>
    <cellStyle name="Total 2 2 3 2 2 8 3" xfId="53415"/>
    <cellStyle name="Total 2 2 3 2 2 8 4" xfId="53416"/>
    <cellStyle name="Total 2 2 3 2 2 9" xfId="53417"/>
    <cellStyle name="Total 2 2 3 2 2 9 2" xfId="53418"/>
    <cellStyle name="Total 2 2 3 2 2 9 2 2" xfId="53419"/>
    <cellStyle name="Total 2 2 3 2 2 9 3" xfId="53420"/>
    <cellStyle name="Total 2 2 3 2 2 9 4" xfId="53421"/>
    <cellStyle name="Total 2 2 3 2 3" xfId="53422"/>
    <cellStyle name="Total 2 2 3 2 3 10" xfId="53423"/>
    <cellStyle name="Total 2 2 3 2 3 10 2" xfId="53424"/>
    <cellStyle name="Total 2 2 3 2 3 10 2 2" xfId="53425"/>
    <cellStyle name="Total 2 2 3 2 3 10 3" xfId="53426"/>
    <cellStyle name="Total 2 2 3 2 3 10 4" xfId="53427"/>
    <cellStyle name="Total 2 2 3 2 3 11" xfId="53428"/>
    <cellStyle name="Total 2 2 3 2 3 11 2" xfId="53429"/>
    <cellStyle name="Total 2 2 3 2 3 12" xfId="53430"/>
    <cellStyle name="Total 2 2 3 2 3 12 2" xfId="53431"/>
    <cellStyle name="Total 2 2 3 2 3 13" xfId="53432"/>
    <cellStyle name="Total 2 2 3 2 3 14" xfId="53433"/>
    <cellStyle name="Total 2 2 3 2 3 2" xfId="53434"/>
    <cellStyle name="Total 2 2 3 2 3 2 2" xfId="53435"/>
    <cellStyle name="Total 2 2 3 2 3 2 2 2" xfId="53436"/>
    <cellStyle name="Total 2 2 3 2 3 2 3" xfId="53437"/>
    <cellStyle name="Total 2 2 3 2 3 2 3 2" xfId="53438"/>
    <cellStyle name="Total 2 2 3 2 3 2 4" xfId="53439"/>
    <cellStyle name="Total 2 2 3 2 3 2 5" xfId="53440"/>
    <cellStyle name="Total 2 2 3 2 3 3" xfId="53441"/>
    <cellStyle name="Total 2 2 3 2 3 3 2" xfId="53442"/>
    <cellStyle name="Total 2 2 3 2 3 3 2 2" xfId="53443"/>
    <cellStyle name="Total 2 2 3 2 3 3 3" xfId="53444"/>
    <cellStyle name="Total 2 2 3 2 3 3 4" xfId="53445"/>
    <cellStyle name="Total 2 2 3 2 3 4" xfId="53446"/>
    <cellStyle name="Total 2 2 3 2 3 4 2" xfId="53447"/>
    <cellStyle name="Total 2 2 3 2 3 4 2 2" xfId="53448"/>
    <cellStyle name="Total 2 2 3 2 3 4 3" xfId="53449"/>
    <cellStyle name="Total 2 2 3 2 3 4 4" xfId="53450"/>
    <cellStyle name="Total 2 2 3 2 3 5" xfId="53451"/>
    <cellStyle name="Total 2 2 3 2 3 5 2" xfId="53452"/>
    <cellStyle name="Total 2 2 3 2 3 5 2 2" xfId="53453"/>
    <cellStyle name="Total 2 2 3 2 3 5 3" xfId="53454"/>
    <cellStyle name="Total 2 2 3 2 3 5 4" xfId="53455"/>
    <cellStyle name="Total 2 2 3 2 3 6" xfId="53456"/>
    <cellStyle name="Total 2 2 3 2 3 6 2" xfId="53457"/>
    <cellStyle name="Total 2 2 3 2 3 6 2 2" xfId="53458"/>
    <cellStyle name="Total 2 2 3 2 3 6 3" xfId="53459"/>
    <cellStyle name="Total 2 2 3 2 3 6 4" xfId="53460"/>
    <cellStyle name="Total 2 2 3 2 3 7" xfId="53461"/>
    <cellStyle name="Total 2 2 3 2 3 7 2" xfId="53462"/>
    <cellStyle name="Total 2 2 3 2 3 7 2 2" xfId="53463"/>
    <cellStyle name="Total 2 2 3 2 3 7 3" xfId="53464"/>
    <cellStyle name="Total 2 2 3 2 3 7 4" xfId="53465"/>
    <cellStyle name="Total 2 2 3 2 3 8" xfId="53466"/>
    <cellStyle name="Total 2 2 3 2 3 8 2" xfId="53467"/>
    <cellStyle name="Total 2 2 3 2 3 8 2 2" xfId="53468"/>
    <cellStyle name="Total 2 2 3 2 3 8 3" xfId="53469"/>
    <cellStyle name="Total 2 2 3 2 3 8 4" xfId="53470"/>
    <cellStyle name="Total 2 2 3 2 3 9" xfId="53471"/>
    <cellStyle name="Total 2 2 3 2 3 9 2" xfId="53472"/>
    <cellStyle name="Total 2 2 3 2 3 9 2 2" xfId="53473"/>
    <cellStyle name="Total 2 2 3 2 3 9 3" xfId="53474"/>
    <cellStyle name="Total 2 2 3 2 3 9 4" xfId="53475"/>
    <cellStyle name="Total 2 2 3 2 4" xfId="53476"/>
    <cellStyle name="Total 2 2 3 2 4 10" xfId="53477"/>
    <cellStyle name="Total 2 2 3 2 4 10 2" xfId="53478"/>
    <cellStyle name="Total 2 2 3 2 4 11" xfId="53479"/>
    <cellStyle name="Total 2 2 3 2 4 11 2" xfId="53480"/>
    <cellStyle name="Total 2 2 3 2 4 12" xfId="53481"/>
    <cellStyle name="Total 2 2 3 2 4 13" xfId="53482"/>
    <cellStyle name="Total 2 2 3 2 4 2" xfId="53483"/>
    <cellStyle name="Total 2 2 3 2 4 2 2" xfId="53484"/>
    <cellStyle name="Total 2 2 3 2 4 2 2 2" xfId="53485"/>
    <cellStyle name="Total 2 2 3 2 4 2 3" xfId="53486"/>
    <cellStyle name="Total 2 2 3 2 4 2 4" xfId="53487"/>
    <cellStyle name="Total 2 2 3 2 4 3" xfId="53488"/>
    <cellStyle name="Total 2 2 3 2 4 3 2" xfId="53489"/>
    <cellStyle name="Total 2 2 3 2 4 3 2 2" xfId="53490"/>
    <cellStyle name="Total 2 2 3 2 4 3 3" xfId="53491"/>
    <cellStyle name="Total 2 2 3 2 4 3 4" xfId="53492"/>
    <cellStyle name="Total 2 2 3 2 4 4" xfId="53493"/>
    <cellStyle name="Total 2 2 3 2 4 4 2" xfId="53494"/>
    <cellStyle name="Total 2 2 3 2 4 4 2 2" xfId="53495"/>
    <cellStyle name="Total 2 2 3 2 4 4 3" xfId="53496"/>
    <cellStyle name="Total 2 2 3 2 4 4 4" xfId="53497"/>
    <cellStyle name="Total 2 2 3 2 4 5" xfId="53498"/>
    <cellStyle name="Total 2 2 3 2 4 5 2" xfId="53499"/>
    <cellStyle name="Total 2 2 3 2 4 5 2 2" xfId="53500"/>
    <cellStyle name="Total 2 2 3 2 4 5 3" xfId="53501"/>
    <cellStyle name="Total 2 2 3 2 4 5 4" xfId="53502"/>
    <cellStyle name="Total 2 2 3 2 4 6" xfId="53503"/>
    <cellStyle name="Total 2 2 3 2 4 6 2" xfId="53504"/>
    <cellStyle name="Total 2 2 3 2 4 6 2 2" xfId="53505"/>
    <cellStyle name="Total 2 2 3 2 4 6 3" xfId="53506"/>
    <cellStyle name="Total 2 2 3 2 4 6 4" xfId="53507"/>
    <cellStyle name="Total 2 2 3 2 4 7" xfId="53508"/>
    <cellStyle name="Total 2 2 3 2 4 7 2" xfId="53509"/>
    <cellStyle name="Total 2 2 3 2 4 7 2 2" xfId="53510"/>
    <cellStyle name="Total 2 2 3 2 4 7 3" xfId="53511"/>
    <cellStyle name="Total 2 2 3 2 4 7 4" xfId="53512"/>
    <cellStyle name="Total 2 2 3 2 4 8" xfId="53513"/>
    <cellStyle name="Total 2 2 3 2 4 8 2" xfId="53514"/>
    <cellStyle name="Total 2 2 3 2 4 8 2 2" xfId="53515"/>
    <cellStyle name="Total 2 2 3 2 4 8 3" xfId="53516"/>
    <cellStyle name="Total 2 2 3 2 4 8 4" xfId="53517"/>
    <cellStyle name="Total 2 2 3 2 4 9" xfId="53518"/>
    <cellStyle name="Total 2 2 3 2 4 9 2" xfId="53519"/>
    <cellStyle name="Total 2 2 3 2 4 9 2 2" xfId="53520"/>
    <cellStyle name="Total 2 2 3 2 4 9 3" xfId="53521"/>
    <cellStyle name="Total 2 2 3 2 4 9 4" xfId="53522"/>
    <cellStyle name="Total 2 2 3 2 5" xfId="53523"/>
    <cellStyle name="Total 2 2 3 2 5 2" xfId="53524"/>
    <cellStyle name="Total 2 2 3 2 5 2 2" xfId="53525"/>
    <cellStyle name="Total 2 2 3 2 5 3" xfId="53526"/>
    <cellStyle name="Total 2 2 3 2 5 4" xfId="53527"/>
    <cellStyle name="Total 2 2 3 2 6" xfId="53528"/>
    <cellStyle name="Total 2 2 3 2 6 2" xfId="53529"/>
    <cellStyle name="Total 2 2 3 2 6 2 2" xfId="53530"/>
    <cellStyle name="Total 2 2 3 2 6 3" xfId="53531"/>
    <cellStyle name="Total 2 2 3 2 6 4" xfId="53532"/>
    <cellStyle name="Total 2 2 3 2 7" xfId="53533"/>
    <cellStyle name="Total 2 2 3 2 7 2" xfId="53534"/>
    <cellStyle name="Total 2 2 3 2 7 2 2" xfId="53535"/>
    <cellStyle name="Total 2 2 3 2 7 3" xfId="53536"/>
    <cellStyle name="Total 2 2 3 2 7 4" xfId="53537"/>
    <cellStyle name="Total 2 2 3 2 8" xfId="53538"/>
    <cellStyle name="Total 2 2 3 2 8 2" xfId="53539"/>
    <cellStyle name="Total 2 2 3 2 8 2 2" xfId="53540"/>
    <cellStyle name="Total 2 2 3 2 8 3" xfId="53541"/>
    <cellStyle name="Total 2 2 3 2 8 4" xfId="53542"/>
    <cellStyle name="Total 2 2 3 2 9" xfId="53543"/>
    <cellStyle name="Total 2 2 3 2 9 2" xfId="53544"/>
    <cellStyle name="Total 2 2 3 2 9 2 2" xfId="53545"/>
    <cellStyle name="Total 2 2 3 2 9 3" xfId="53546"/>
    <cellStyle name="Total 2 2 3 2 9 4" xfId="53547"/>
    <cellStyle name="Total 2 2 3 3" xfId="53548"/>
    <cellStyle name="Total 2 2 3 3 10" xfId="53549"/>
    <cellStyle name="Total 2 2 3 3 10 2" xfId="53550"/>
    <cellStyle name="Total 2 2 3 3 10 2 2" xfId="53551"/>
    <cellStyle name="Total 2 2 3 3 10 3" xfId="53552"/>
    <cellStyle name="Total 2 2 3 3 10 4" xfId="53553"/>
    <cellStyle name="Total 2 2 3 3 11" xfId="53554"/>
    <cellStyle name="Total 2 2 3 3 11 2" xfId="53555"/>
    <cellStyle name="Total 2 2 3 3 11 2 2" xfId="53556"/>
    <cellStyle name="Total 2 2 3 3 11 3" xfId="53557"/>
    <cellStyle name="Total 2 2 3 3 11 4" xfId="53558"/>
    <cellStyle name="Total 2 2 3 3 12" xfId="53559"/>
    <cellStyle name="Total 2 2 3 3 12 2" xfId="53560"/>
    <cellStyle name="Total 2 2 3 3 12 2 2" xfId="53561"/>
    <cellStyle name="Total 2 2 3 3 12 3" xfId="53562"/>
    <cellStyle name="Total 2 2 3 3 12 4" xfId="53563"/>
    <cellStyle name="Total 2 2 3 3 13" xfId="53564"/>
    <cellStyle name="Total 2 2 3 3 13 2" xfId="53565"/>
    <cellStyle name="Total 2 2 3 3 13 2 2" xfId="53566"/>
    <cellStyle name="Total 2 2 3 3 13 3" xfId="53567"/>
    <cellStyle name="Total 2 2 3 3 13 4" xfId="53568"/>
    <cellStyle name="Total 2 2 3 3 14" xfId="53569"/>
    <cellStyle name="Total 2 2 3 3 14 2" xfId="53570"/>
    <cellStyle name="Total 2 2 3 3 15" xfId="53571"/>
    <cellStyle name="Total 2 2 3 3 15 2" xfId="53572"/>
    <cellStyle name="Total 2 2 3 3 16" xfId="53573"/>
    <cellStyle name="Total 2 2 3 3 17" xfId="53574"/>
    <cellStyle name="Total 2 2 3 3 2" xfId="53575"/>
    <cellStyle name="Total 2 2 3 3 2 10" xfId="53576"/>
    <cellStyle name="Total 2 2 3 3 2 10 2" xfId="53577"/>
    <cellStyle name="Total 2 2 3 3 2 10 2 2" xfId="53578"/>
    <cellStyle name="Total 2 2 3 3 2 10 3" xfId="53579"/>
    <cellStyle name="Total 2 2 3 3 2 10 4" xfId="53580"/>
    <cellStyle name="Total 2 2 3 3 2 11" xfId="53581"/>
    <cellStyle name="Total 2 2 3 3 2 12" xfId="53582"/>
    <cellStyle name="Total 2 2 3 3 2 2" xfId="53583"/>
    <cellStyle name="Total 2 2 3 3 2 2 2" xfId="53584"/>
    <cellStyle name="Total 2 2 3 3 2 2 2 2" xfId="53585"/>
    <cellStyle name="Total 2 2 3 3 2 2 2 2 2" xfId="53586"/>
    <cellStyle name="Total 2 2 3 3 2 2 2 3" xfId="53587"/>
    <cellStyle name="Total 2 2 3 3 2 2 2 4" xfId="53588"/>
    <cellStyle name="Total 2 2 3 3 2 2 3" xfId="53589"/>
    <cellStyle name="Total 2 2 3 3 2 2 3 2" xfId="53590"/>
    <cellStyle name="Total 2 2 3 3 2 2 4" xfId="53591"/>
    <cellStyle name="Total 2 2 3 3 2 2 4 2" xfId="53592"/>
    <cellStyle name="Total 2 2 3 3 2 2 5" xfId="53593"/>
    <cellStyle name="Total 2 2 3 3 2 2 6" xfId="53594"/>
    <cellStyle name="Total 2 2 3 3 2 3" xfId="53595"/>
    <cellStyle name="Total 2 2 3 3 2 3 2" xfId="53596"/>
    <cellStyle name="Total 2 2 3 3 2 3 2 2" xfId="53597"/>
    <cellStyle name="Total 2 2 3 3 2 3 3" xfId="53598"/>
    <cellStyle name="Total 2 2 3 3 2 3 4" xfId="53599"/>
    <cellStyle name="Total 2 2 3 3 2 4" xfId="53600"/>
    <cellStyle name="Total 2 2 3 3 2 4 2" xfId="53601"/>
    <cellStyle name="Total 2 2 3 3 2 4 2 2" xfId="53602"/>
    <cellStyle name="Total 2 2 3 3 2 4 3" xfId="53603"/>
    <cellStyle name="Total 2 2 3 3 2 4 4" xfId="53604"/>
    <cellStyle name="Total 2 2 3 3 2 5" xfId="53605"/>
    <cellStyle name="Total 2 2 3 3 2 5 2" xfId="53606"/>
    <cellStyle name="Total 2 2 3 3 2 5 2 2" xfId="53607"/>
    <cellStyle name="Total 2 2 3 3 2 5 3" xfId="53608"/>
    <cellStyle name="Total 2 2 3 3 2 5 4" xfId="53609"/>
    <cellStyle name="Total 2 2 3 3 2 6" xfId="53610"/>
    <cellStyle name="Total 2 2 3 3 2 6 2" xfId="53611"/>
    <cellStyle name="Total 2 2 3 3 2 6 2 2" xfId="53612"/>
    <cellStyle name="Total 2 2 3 3 2 6 3" xfId="53613"/>
    <cellStyle name="Total 2 2 3 3 2 6 4" xfId="53614"/>
    <cellStyle name="Total 2 2 3 3 2 7" xfId="53615"/>
    <cellStyle name="Total 2 2 3 3 2 7 2" xfId="53616"/>
    <cellStyle name="Total 2 2 3 3 2 7 2 2" xfId="53617"/>
    <cellStyle name="Total 2 2 3 3 2 7 3" xfId="53618"/>
    <cellStyle name="Total 2 2 3 3 2 7 4" xfId="53619"/>
    <cellStyle name="Total 2 2 3 3 2 8" xfId="53620"/>
    <cellStyle name="Total 2 2 3 3 2 8 2" xfId="53621"/>
    <cellStyle name="Total 2 2 3 3 2 8 2 2" xfId="53622"/>
    <cellStyle name="Total 2 2 3 3 2 8 3" xfId="53623"/>
    <cellStyle name="Total 2 2 3 3 2 8 4" xfId="53624"/>
    <cellStyle name="Total 2 2 3 3 2 9" xfId="53625"/>
    <cellStyle name="Total 2 2 3 3 2 9 2" xfId="53626"/>
    <cellStyle name="Total 2 2 3 3 2 9 2 2" xfId="53627"/>
    <cellStyle name="Total 2 2 3 3 2 9 3" xfId="53628"/>
    <cellStyle name="Total 2 2 3 3 2 9 4" xfId="53629"/>
    <cellStyle name="Total 2 2 3 3 3" xfId="53630"/>
    <cellStyle name="Total 2 2 3 3 3 10" xfId="53631"/>
    <cellStyle name="Total 2 2 3 3 3 10 2" xfId="53632"/>
    <cellStyle name="Total 2 2 3 3 3 10 2 2" xfId="53633"/>
    <cellStyle name="Total 2 2 3 3 3 10 3" xfId="53634"/>
    <cellStyle name="Total 2 2 3 3 3 10 4" xfId="53635"/>
    <cellStyle name="Total 2 2 3 3 3 11" xfId="53636"/>
    <cellStyle name="Total 2 2 3 3 3 11 2" xfId="53637"/>
    <cellStyle name="Total 2 2 3 3 3 12" xfId="53638"/>
    <cellStyle name="Total 2 2 3 3 3 12 2" xfId="53639"/>
    <cellStyle name="Total 2 2 3 3 3 13" xfId="53640"/>
    <cellStyle name="Total 2 2 3 3 3 14" xfId="53641"/>
    <cellStyle name="Total 2 2 3 3 3 2" xfId="53642"/>
    <cellStyle name="Total 2 2 3 3 3 2 2" xfId="53643"/>
    <cellStyle name="Total 2 2 3 3 3 2 2 2" xfId="53644"/>
    <cellStyle name="Total 2 2 3 3 3 2 3" xfId="53645"/>
    <cellStyle name="Total 2 2 3 3 3 2 3 2" xfId="53646"/>
    <cellStyle name="Total 2 2 3 3 3 2 4" xfId="53647"/>
    <cellStyle name="Total 2 2 3 3 3 2 5" xfId="53648"/>
    <cellStyle name="Total 2 2 3 3 3 3" xfId="53649"/>
    <cellStyle name="Total 2 2 3 3 3 3 2" xfId="53650"/>
    <cellStyle name="Total 2 2 3 3 3 3 2 2" xfId="53651"/>
    <cellStyle name="Total 2 2 3 3 3 3 3" xfId="53652"/>
    <cellStyle name="Total 2 2 3 3 3 3 4" xfId="53653"/>
    <cellStyle name="Total 2 2 3 3 3 4" xfId="53654"/>
    <cellStyle name="Total 2 2 3 3 3 4 2" xfId="53655"/>
    <cellStyle name="Total 2 2 3 3 3 4 2 2" xfId="53656"/>
    <cellStyle name="Total 2 2 3 3 3 4 3" xfId="53657"/>
    <cellStyle name="Total 2 2 3 3 3 4 4" xfId="53658"/>
    <cellStyle name="Total 2 2 3 3 3 5" xfId="53659"/>
    <cellStyle name="Total 2 2 3 3 3 5 2" xfId="53660"/>
    <cellStyle name="Total 2 2 3 3 3 5 2 2" xfId="53661"/>
    <cellStyle name="Total 2 2 3 3 3 5 3" xfId="53662"/>
    <cellStyle name="Total 2 2 3 3 3 5 4" xfId="53663"/>
    <cellStyle name="Total 2 2 3 3 3 6" xfId="53664"/>
    <cellStyle name="Total 2 2 3 3 3 6 2" xfId="53665"/>
    <cellStyle name="Total 2 2 3 3 3 6 2 2" xfId="53666"/>
    <cellStyle name="Total 2 2 3 3 3 6 3" xfId="53667"/>
    <cellStyle name="Total 2 2 3 3 3 6 4" xfId="53668"/>
    <cellStyle name="Total 2 2 3 3 3 7" xfId="53669"/>
    <cellStyle name="Total 2 2 3 3 3 7 2" xfId="53670"/>
    <cellStyle name="Total 2 2 3 3 3 7 2 2" xfId="53671"/>
    <cellStyle name="Total 2 2 3 3 3 7 3" xfId="53672"/>
    <cellStyle name="Total 2 2 3 3 3 7 4" xfId="53673"/>
    <cellStyle name="Total 2 2 3 3 3 8" xfId="53674"/>
    <cellStyle name="Total 2 2 3 3 3 8 2" xfId="53675"/>
    <cellStyle name="Total 2 2 3 3 3 8 2 2" xfId="53676"/>
    <cellStyle name="Total 2 2 3 3 3 8 3" xfId="53677"/>
    <cellStyle name="Total 2 2 3 3 3 8 4" xfId="53678"/>
    <cellStyle name="Total 2 2 3 3 3 9" xfId="53679"/>
    <cellStyle name="Total 2 2 3 3 3 9 2" xfId="53680"/>
    <cellStyle name="Total 2 2 3 3 3 9 2 2" xfId="53681"/>
    <cellStyle name="Total 2 2 3 3 3 9 3" xfId="53682"/>
    <cellStyle name="Total 2 2 3 3 3 9 4" xfId="53683"/>
    <cellStyle name="Total 2 2 3 3 4" xfId="53684"/>
    <cellStyle name="Total 2 2 3 3 4 10" xfId="53685"/>
    <cellStyle name="Total 2 2 3 3 4 10 2" xfId="53686"/>
    <cellStyle name="Total 2 2 3 3 4 11" xfId="53687"/>
    <cellStyle name="Total 2 2 3 3 4 11 2" xfId="53688"/>
    <cellStyle name="Total 2 2 3 3 4 12" xfId="53689"/>
    <cellStyle name="Total 2 2 3 3 4 13" xfId="53690"/>
    <cellStyle name="Total 2 2 3 3 4 2" xfId="53691"/>
    <cellStyle name="Total 2 2 3 3 4 2 2" xfId="53692"/>
    <cellStyle name="Total 2 2 3 3 4 2 2 2" xfId="53693"/>
    <cellStyle name="Total 2 2 3 3 4 2 3" xfId="53694"/>
    <cellStyle name="Total 2 2 3 3 4 2 4" xfId="53695"/>
    <cellStyle name="Total 2 2 3 3 4 3" xfId="53696"/>
    <cellStyle name="Total 2 2 3 3 4 3 2" xfId="53697"/>
    <cellStyle name="Total 2 2 3 3 4 3 2 2" xfId="53698"/>
    <cellStyle name="Total 2 2 3 3 4 3 3" xfId="53699"/>
    <cellStyle name="Total 2 2 3 3 4 3 4" xfId="53700"/>
    <cellStyle name="Total 2 2 3 3 4 4" xfId="53701"/>
    <cellStyle name="Total 2 2 3 3 4 4 2" xfId="53702"/>
    <cellStyle name="Total 2 2 3 3 4 4 2 2" xfId="53703"/>
    <cellStyle name="Total 2 2 3 3 4 4 3" xfId="53704"/>
    <cellStyle name="Total 2 2 3 3 4 4 4" xfId="53705"/>
    <cellStyle name="Total 2 2 3 3 4 5" xfId="53706"/>
    <cellStyle name="Total 2 2 3 3 4 5 2" xfId="53707"/>
    <cellStyle name="Total 2 2 3 3 4 5 2 2" xfId="53708"/>
    <cellStyle name="Total 2 2 3 3 4 5 3" xfId="53709"/>
    <cellStyle name="Total 2 2 3 3 4 5 4" xfId="53710"/>
    <cellStyle name="Total 2 2 3 3 4 6" xfId="53711"/>
    <cellStyle name="Total 2 2 3 3 4 6 2" xfId="53712"/>
    <cellStyle name="Total 2 2 3 3 4 6 2 2" xfId="53713"/>
    <cellStyle name="Total 2 2 3 3 4 6 3" xfId="53714"/>
    <cellStyle name="Total 2 2 3 3 4 6 4" xfId="53715"/>
    <cellStyle name="Total 2 2 3 3 4 7" xfId="53716"/>
    <cellStyle name="Total 2 2 3 3 4 7 2" xfId="53717"/>
    <cellStyle name="Total 2 2 3 3 4 7 2 2" xfId="53718"/>
    <cellStyle name="Total 2 2 3 3 4 7 3" xfId="53719"/>
    <cellStyle name="Total 2 2 3 3 4 7 4" xfId="53720"/>
    <cellStyle name="Total 2 2 3 3 4 8" xfId="53721"/>
    <cellStyle name="Total 2 2 3 3 4 8 2" xfId="53722"/>
    <cellStyle name="Total 2 2 3 3 4 8 2 2" xfId="53723"/>
    <cellStyle name="Total 2 2 3 3 4 8 3" xfId="53724"/>
    <cellStyle name="Total 2 2 3 3 4 8 4" xfId="53725"/>
    <cellStyle name="Total 2 2 3 3 4 9" xfId="53726"/>
    <cellStyle name="Total 2 2 3 3 4 9 2" xfId="53727"/>
    <cellStyle name="Total 2 2 3 3 4 9 2 2" xfId="53728"/>
    <cellStyle name="Total 2 2 3 3 4 9 3" xfId="53729"/>
    <cellStyle name="Total 2 2 3 3 4 9 4" xfId="53730"/>
    <cellStyle name="Total 2 2 3 3 5" xfId="53731"/>
    <cellStyle name="Total 2 2 3 3 5 2" xfId="53732"/>
    <cellStyle name="Total 2 2 3 3 5 2 2" xfId="53733"/>
    <cellStyle name="Total 2 2 3 3 5 3" xfId="53734"/>
    <cellStyle name="Total 2 2 3 3 5 4" xfId="53735"/>
    <cellStyle name="Total 2 2 3 3 6" xfId="53736"/>
    <cellStyle name="Total 2 2 3 3 6 2" xfId="53737"/>
    <cellStyle name="Total 2 2 3 3 6 2 2" xfId="53738"/>
    <cellStyle name="Total 2 2 3 3 6 3" xfId="53739"/>
    <cellStyle name="Total 2 2 3 3 6 4" xfId="53740"/>
    <cellStyle name="Total 2 2 3 3 7" xfId="53741"/>
    <cellStyle name="Total 2 2 3 3 7 2" xfId="53742"/>
    <cellStyle name="Total 2 2 3 3 7 2 2" xfId="53743"/>
    <cellStyle name="Total 2 2 3 3 7 3" xfId="53744"/>
    <cellStyle name="Total 2 2 3 3 7 4" xfId="53745"/>
    <cellStyle name="Total 2 2 3 3 8" xfId="53746"/>
    <cellStyle name="Total 2 2 3 3 8 2" xfId="53747"/>
    <cellStyle name="Total 2 2 3 3 8 2 2" xfId="53748"/>
    <cellStyle name="Total 2 2 3 3 8 3" xfId="53749"/>
    <cellStyle name="Total 2 2 3 3 8 4" xfId="53750"/>
    <cellStyle name="Total 2 2 3 3 9" xfId="53751"/>
    <cellStyle name="Total 2 2 3 3 9 2" xfId="53752"/>
    <cellStyle name="Total 2 2 3 3 9 2 2" xfId="53753"/>
    <cellStyle name="Total 2 2 3 3 9 3" xfId="53754"/>
    <cellStyle name="Total 2 2 3 3 9 4" xfId="53755"/>
    <cellStyle name="Total 2 2 3 4" xfId="53756"/>
    <cellStyle name="Total 2 2 3 4 10" xfId="53757"/>
    <cellStyle name="Total 2 2 3 4 10 2" xfId="53758"/>
    <cellStyle name="Total 2 2 3 4 10 2 2" xfId="53759"/>
    <cellStyle name="Total 2 2 3 4 10 3" xfId="53760"/>
    <cellStyle name="Total 2 2 3 4 10 4" xfId="53761"/>
    <cellStyle name="Total 2 2 3 4 11" xfId="53762"/>
    <cellStyle name="Total 2 2 3 4 12" xfId="53763"/>
    <cellStyle name="Total 2 2 3 4 2" xfId="53764"/>
    <cellStyle name="Total 2 2 3 4 2 2" xfId="53765"/>
    <cellStyle name="Total 2 2 3 4 2 2 2" xfId="53766"/>
    <cellStyle name="Total 2 2 3 4 2 2 2 2" xfId="53767"/>
    <cellStyle name="Total 2 2 3 4 2 2 3" xfId="53768"/>
    <cellStyle name="Total 2 2 3 4 2 2 4" xfId="53769"/>
    <cellStyle name="Total 2 2 3 4 2 3" xfId="53770"/>
    <cellStyle name="Total 2 2 3 4 2 3 2" xfId="53771"/>
    <cellStyle name="Total 2 2 3 4 2 4" xfId="53772"/>
    <cellStyle name="Total 2 2 3 4 2 4 2" xfId="53773"/>
    <cellStyle name="Total 2 2 3 4 2 5" xfId="53774"/>
    <cellStyle name="Total 2 2 3 4 2 6" xfId="53775"/>
    <cellStyle name="Total 2 2 3 4 3" xfId="53776"/>
    <cellStyle name="Total 2 2 3 4 3 2" xfId="53777"/>
    <cellStyle name="Total 2 2 3 4 3 2 2" xfId="53778"/>
    <cellStyle name="Total 2 2 3 4 3 3" xfId="53779"/>
    <cellStyle name="Total 2 2 3 4 3 4" xfId="53780"/>
    <cellStyle name="Total 2 2 3 4 4" xfId="53781"/>
    <cellStyle name="Total 2 2 3 4 4 2" xfId="53782"/>
    <cellStyle name="Total 2 2 3 4 4 2 2" xfId="53783"/>
    <cellStyle name="Total 2 2 3 4 4 3" xfId="53784"/>
    <cellStyle name="Total 2 2 3 4 4 4" xfId="53785"/>
    <cellStyle name="Total 2 2 3 4 5" xfId="53786"/>
    <cellStyle name="Total 2 2 3 4 5 2" xfId="53787"/>
    <cellStyle name="Total 2 2 3 4 5 2 2" xfId="53788"/>
    <cellStyle name="Total 2 2 3 4 5 3" xfId="53789"/>
    <cellStyle name="Total 2 2 3 4 5 4" xfId="53790"/>
    <cellStyle name="Total 2 2 3 4 6" xfId="53791"/>
    <cellStyle name="Total 2 2 3 4 6 2" xfId="53792"/>
    <cellStyle name="Total 2 2 3 4 6 2 2" xfId="53793"/>
    <cellStyle name="Total 2 2 3 4 6 3" xfId="53794"/>
    <cellStyle name="Total 2 2 3 4 6 4" xfId="53795"/>
    <cellStyle name="Total 2 2 3 4 7" xfId="53796"/>
    <cellStyle name="Total 2 2 3 4 7 2" xfId="53797"/>
    <cellStyle name="Total 2 2 3 4 7 2 2" xfId="53798"/>
    <cellStyle name="Total 2 2 3 4 7 3" xfId="53799"/>
    <cellStyle name="Total 2 2 3 4 7 4" xfId="53800"/>
    <cellStyle name="Total 2 2 3 4 8" xfId="53801"/>
    <cellStyle name="Total 2 2 3 4 8 2" xfId="53802"/>
    <cellStyle name="Total 2 2 3 4 8 2 2" xfId="53803"/>
    <cellStyle name="Total 2 2 3 4 8 3" xfId="53804"/>
    <cellStyle name="Total 2 2 3 4 8 4" xfId="53805"/>
    <cellStyle name="Total 2 2 3 4 9" xfId="53806"/>
    <cellStyle name="Total 2 2 3 4 9 2" xfId="53807"/>
    <cellStyle name="Total 2 2 3 4 9 2 2" xfId="53808"/>
    <cellStyle name="Total 2 2 3 4 9 3" xfId="53809"/>
    <cellStyle name="Total 2 2 3 4 9 4" xfId="53810"/>
    <cellStyle name="Total 2 2 3 5" xfId="53811"/>
    <cellStyle name="Total 2 2 3 5 10" xfId="53812"/>
    <cellStyle name="Total 2 2 3 5 10 2" xfId="53813"/>
    <cellStyle name="Total 2 2 3 5 10 2 2" xfId="53814"/>
    <cellStyle name="Total 2 2 3 5 10 3" xfId="53815"/>
    <cellStyle name="Total 2 2 3 5 10 4" xfId="53816"/>
    <cellStyle name="Total 2 2 3 5 11" xfId="53817"/>
    <cellStyle name="Total 2 2 3 5 11 2" xfId="53818"/>
    <cellStyle name="Total 2 2 3 5 12" xfId="53819"/>
    <cellStyle name="Total 2 2 3 5 12 2" xfId="53820"/>
    <cellStyle name="Total 2 2 3 5 13" xfId="53821"/>
    <cellStyle name="Total 2 2 3 5 14" xfId="53822"/>
    <cellStyle name="Total 2 2 3 5 2" xfId="53823"/>
    <cellStyle name="Total 2 2 3 5 2 2" xfId="53824"/>
    <cellStyle name="Total 2 2 3 5 2 2 2" xfId="53825"/>
    <cellStyle name="Total 2 2 3 5 2 3" xfId="53826"/>
    <cellStyle name="Total 2 2 3 5 2 3 2" xfId="53827"/>
    <cellStyle name="Total 2 2 3 5 2 4" xfId="53828"/>
    <cellStyle name="Total 2 2 3 5 2 5" xfId="53829"/>
    <cellStyle name="Total 2 2 3 5 3" xfId="53830"/>
    <cellStyle name="Total 2 2 3 5 3 2" xfId="53831"/>
    <cellStyle name="Total 2 2 3 5 3 2 2" xfId="53832"/>
    <cellStyle name="Total 2 2 3 5 3 3" xfId="53833"/>
    <cellStyle name="Total 2 2 3 5 3 4" xfId="53834"/>
    <cellStyle name="Total 2 2 3 5 4" xfId="53835"/>
    <cellStyle name="Total 2 2 3 5 4 2" xfId="53836"/>
    <cellStyle name="Total 2 2 3 5 4 2 2" xfId="53837"/>
    <cellStyle name="Total 2 2 3 5 4 3" xfId="53838"/>
    <cellStyle name="Total 2 2 3 5 4 4" xfId="53839"/>
    <cellStyle name="Total 2 2 3 5 5" xfId="53840"/>
    <cellStyle name="Total 2 2 3 5 5 2" xfId="53841"/>
    <cellStyle name="Total 2 2 3 5 5 2 2" xfId="53842"/>
    <cellStyle name="Total 2 2 3 5 5 3" xfId="53843"/>
    <cellStyle name="Total 2 2 3 5 5 4" xfId="53844"/>
    <cellStyle name="Total 2 2 3 5 6" xfId="53845"/>
    <cellStyle name="Total 2 2 3 5 6 2" xfId="53846"/>
    <cellStyle name="Total 2 2 3 5 6 2 2" xfId="53847"/>
    <cellStyle name="Total 2 2 3 5 6 3" xfId="53848"/>
    <cellStyle name="Total 2 2 3 5 6 4" xfId="53849"/>
    <cellStyle name="Total 2 2 3 5 7" xfId="53850"/>
    <cellStyle name="Total 2 2 3 5 7 2" xfId="53851"/>
    <cellStyle name="Total 2 2 3 5 7 2 2" xfId="53852"/>
    <cellStyle name="Total 2 2 3 5 7 3" xfId="53853"/>
    <cellStyle name="Total 2 2 3 5 7 4" xfId="53854"/>
    <cellStyle name="Total 2 2 3 5 8" xfId="53855"/>
    <cellStyle name="Total 2 2 3 5 8 2" xfId="53856"/>
    <cellStyle name="Total 2 2 3 5 8 2 2" xfId="53857"/>
    <cellStyle name="Total 2 2 3 5 8 3" xfId="53858"/>
    <cellStyle name="Total 2 2 3 5 8 4" xfId="53859"/>
    <cellStyle name="Total 2 2 3 5 9" xfId="53860"/>
    <cellStyle name="Total 2 2 3 5 9 2" xfId="53861"/>
    <cellStyle name="Total 2 2 3 5 9 2 2" xfId="53862"/>
    <cellStyle name="Total 2 2 3 5 9 3" xfId="53863"/>
    <cellStyle name="Total 2 2 3 5 9 4" xfId="53864"/>
    <cellStyle name="Total 2 2 3 6" xfId="53865"/>
    <cellStyle name="Total 2 2 3 6 10" xfId="53866"/>
    <cellStyle name="Total 2 2 3 6 10 2" xfId="53867"/>
    <cellStyle name="Total 2 2 3 6 11" xfId="53868"/>
    <cellStyle name="Total 2 2 3 6 11 2" xfId="53869"/>
    <cellStyle name="Total 2 2 3 6 12" xfId="53870"/>
    <cellStyle name="Total 2 2 3 6 13" xfId="53871"/>
    <cellStyle name="Total 2 2 3 6 2" xfId="53872"/>
    <cellStyle name="Total 2 2 3 6 2 2" xfId="53873"/>
    <cellStyle name="Total 2 2 3 6 2 2 2" xfId="53874"/>
    <cellStyle name="Total 2 2 3 6 2 3" xfId="53875"/>
    <cellStyle name="Total 2 2 3 6 2 4" xfId="53876"/>
    <cellStyle name="Total 2 2 3 6 3" xfId="53877"/>
    <cellStyle name="Total 2 2 3 6 3 2" xfId="53878"/>
    <cellStyle name="Total 2 2 3 6 3 2 2" xfId="53879"/>
    <cellStyle name="Total 2 2 3 6 3 3" xfId="53880"/>
    <cellStyle name="Total 2 2 3 6 3 4" xfId="53881"/>
    <cellStyle name="Total 2 2 3 6 4" xfId="53882"/>
    <cellStyle name="Total 2 2 3 6 4 2" xfId="53883"/>
    <cellStyle name="Total 2 2 3 6 4 2 2" xfId="53884"/>
    <cellStyle name="Total 2 2 3 6 4 3" xfId="53885"/>
    <cellStyle name="Total 2 2 3 6 4 4" xfId="53886"/>
    <cellStyle name="Total 2 2 3 6 5" xfId="53887"/>
    <cellStyle name="Total 2 2 3 6 5 2" xfId="53888"/>
    <cellStyle name="Total 2 2 3 6 5 2 2" xfId="53889"/>
    <cellStyle name="Total 2 2 3 6 5 3" xfId="53890"/>
    <cellStyle name="Total 2 2 3 6 5 4" xfId="53891"/>
    <cellStyle name="Total 2 2 3 6 6" xfId="53892"/>
    <cellStyle name="Total 2 2 3 6 6 2" xfId="53893"/>
    <cellStyle name="Total 2 2 3 6 6 2 2" xfId="53894"/>
    <cellStyle name="Total 2 2 3 6 6 3" xfId="53895"/>
    <cellStyle name="Total 2 2 3 6 6 4" xfId="53896"/>
    <cellStyle name="Total 2 2 3 6 7" xfId="53897"/>
    <cellStyle name="Total 2 2 3 6 7 2" xfId="53898"/>
    <cellStyle name="Total 2 2 3 6 7 2 2" xfId="53899"/>
    <cellStyle name="Total 2 2 3 6 7 3" xfId="53900"/>
    <cellStyle name="Total 2 2 3 6 7 4" xfId="53901"/>
    <cellStyle name="Total 2 2 3 6 8" xfId="53902"/>
    <cellStyle name="Total 2 2 3 6 8 2" xfId="53903"/>
    <cellStyle name="Total 2 2 3 6 8 2 2" xfId="53904"/>
    <cellStyle name="Total 2 2 3 6 8 3" xfId="53905"/>
    <cellStyle name="Total 2 2 3 6 8 4" xfId="53906"/>
    <cellStyle name="Total 2 2 3 6 9" xfId="53907"/>
    <cellStyle name="Total 2 2 3 6 9 2" xfId="53908"/>
    <cellStyle name="Total 2 2 3 6 9 2 2" xfId="53909"/>
    <cellStyle name="Total 2 2 3 6 9 3" xfId="53910"/>
    <cellStyle name="Total 2 2 3 6 9 4" xfId="53911"/>
    <cellStyle name="Total 2 2 3 7" xfId="53912"/>
    <cellStyle name="Total 2 2 3 7 2" xfId="53913"/>
    <cellStyle name="Total 2 2 3 7 2 2" xfId="53914"/>
    <cellStyle name="Total 2 2 3 7 3" xfId="53915"/>
    <cellStyle name="Total 2 2 3 7 4" xfId="53916"/>
    <cellStyle name="Total 2 2 3 8" xfId="53917"/>
    <cellStyle name="Total 2 2 3 8 2" xfId="53918"/>
    <cellStyle name="Total 2 2 3 8 2 2" xfId="53919"/>
    <cellStyle name="Total 2 2 3 8 3" xfId="53920"/>
    <cellStyle name="Total 2 2 3 8 4" xfId="53921"/>
    <cellStyle name="Total 2 2 3 9" xfId="53922"/>
    <cellStyle name="Total 2 2 3 9 2" xfId="53923"/>
    <cellStyle name="Total 2 2 3 9 2 2" xfId="53924"/>
    <cellStyle name="Total 2 2 3 9 3" xfId="53925"/>
    <cellStyle name="Total 2 2 3 9 4" xfId="53926"/>
    <cellStyle name="Total 2 2 4" xfId="53927"/>
    <cellStyle name="Total 2 2 4 10" xfId="53928"/>
    <cellStyle name="Total 2 2 4 10 2" xfId="53929"/>
    <cellStyle name="Total 2 2 4 10 2 2" xfId="53930"/>
    <cellStyle name="Total 2 2 4 10 3" xfId="53931"/>
    <cellStyle name="Total 2 2 4 10 4" xfId="53932"/>
    <cellStyle name="Total 2 2 4 11" xfId="53933"/>
    <cellStyle name="Total 2 2 4 11 2" xfId="53934"/>
    <cellStyle name="Total 2 2 4 11 2 2" xfId="53935"/>
    <cellStyle name="Total 2 2 4 11 3" xfId="53936"/>
    <cellStyle name="Total 2 2 4 11 4" xfId="53937"/>
    <cellStyle name="Total 2 2 4 12" xfId="53938"/>
    <cellStyle name="Total 2 2 4 12 2" xfId="53939"/>
    <cellStyle name="Total 2 2 4 12 2 2" xfId="53940"/>
    <cellStyle name="Total 2 2 4 12 3" xfId="53941"/>
    <cellStyle name="Total 2 2 4 12 4" xfId="53942"/>
    <cellStyle name="Total 2 2 4 13" xfId="53943"/>
    <cellStyle name="Total 2 2 4 13 2" xfId="53944"/>
    <cellStyle name="Total 2 2 4 13 2 2" xfId="53945"/>
    <cellStyle name="Total 2 2 4 13 3" xfId="53946"/>
    <cellStyle name="Total 2 2 4 13 4" xfId="53947"/>
    <cellStyle name="Total 2 2 4 14" xfId="53948"/>
    <cellStyle name="Total 2 2 4 14 2" xfId="53949"/>
    <cellStyle name="Total 2 2 4 15" xfId="53950"/>
    <cellStyle name="Total 2 2 4 15 2" xfId="53951"/>
    <cellStyle name="Total 2 2 4 16" xfId="53952"/>
    <cellStyle name="Total 2 2 4 17" xfId="53953"/>
    <cellStyle name="Total 2 2 4 2" xfId="53954"/>
    <cellStyle name="Total 2 2 4 2 10" xfId="53955"/>
    <cellStyle name="Total 2 2 4 2 10 2" xfId="53956"/>
    <cellStyle name="Total 2 2 4 2 10 2 2" xfId="53957"/>
    <cellStyle name="Total 2 2 4 2 10 3" xfId="53958"/>
    <cellStyle name="Total 2 2 4 2 10 4" xfId="53959"/>
    <cellStyle name="Total 2 2 4 2 11" xfId="53960"/>
    <cellStyle name="Total 2 2 4 2 12" xfId="53961"/>
    <cellStyle name="Total 2 2 4 2 2" xfId="53962"/>
    <cellStyle name="Total 2 2 4 2 2 2" xfId="53963"/>
    <cellStyle name="Total 2 2 4 2 2 2 2" xfId="53964"/>
    <cellStyle name="Total 2 2 4 2 2 2 2 2" xfId="53965"/>
    <cellStyle name="Total 2 2 4 2 2 2 3" xfId="53966"/>
    <cellStyle name="Total 2 2 4 2 2 2 4" xfId="53967"/>
    <cellStyle name="Total 2 2 4 2 2 3" xfId="53968"/>
    <cellStyle name="Total 2 2 4 2 2 3 2" xfId="53969"/>
    <cellStyle name="Total 2 2 4 2 2 4" xfId="53970"/>
    <cellStyle name="Total 2 2 4 2 2 4 2" xfId="53971"/>
    <cellStyle name="Total 2 2 4 2 2 5" xfId="53972"/>
    <cellStyle name="Total 2 2 4 2 2 6" xfId="53973"/>
    <cellStyle name="Total 2 2 4 2 3" xfId="53974"/>
    <cellStyle name="Total 2 2 4 2 3 2" xfId="53975"/>
    <cellStyle name="Total 2 2 4 2 3 2 2" xfId="53976"/>
    <cellStyle name="Total 2 2 4 2 3 3" xfId="53977"/>
    <cellStyle name="Total 2 2 4 2 3 4" xfId="53978"/>
    <cellStyle name="Total 2 2 4 2 4" xfId="53979"/>
    <cellStyle name="Total 2 2 4 2 4 2" xfId="53980"/>
    <cellStyle name="Total 2 2 4 2 4 2 2" xfId="53981"/>
    <cellStyle name="Total 2 2 4 2 4 3" xfId="53982"/>
    <cellStyle name="Total 2 2 4 2 4 4" xfId="53983"/>
    <cellStyle name="Total 2 2 4 2 5" xfId="53984"/>
    <cellStyle name="Total 2 2 4 2 5 2" xfId="53985"/>
    <cellStyle name="Total 2 2 4 2 5 2 2" xfId="53986"/>
    <cellStyle name="Total 2 2 4 2 5 3" xfId="53987"/>
    <cellStyle name="Total 2 2 4 2 5 4" xfId="53988"/>
    <cellStyle name="Total 2 2 4 2 6" xfId="53989"/>
    <cellStyle name="Total 2 2 4 2 6 2" xfId="53990"/>
    <cellStyle name="Total 2 2 4 2 6 2 2" xfId="53991"/>
    <cellStyle name="Total 2 2 4 2 6 3" xfId="53992"/>
    <cellStyle name="Total 2 2 4 2 6 4" xfId="53993"/>
    <cellStyle name="Total 2 2 4 2 7" xfId="53994"/>
    <cellStyle name="Total 2 2 4 2 7 2" xfId="53995"/>
    <cellStyle name="Total 2 2 4 2 7 2 2" xfId="53996"/>
    <cellStyle name="Total 2 2 4 2 7 3" xfId="53997"/>
    <cellStyle name="Total 2 2 4 2 7 4" xfId="53998"/>
    <cellStyle name="Total 2 2 4 2 8" xfId="53999"/>
    <cellStyle name="Total 2 2 4 2 8 2" xfId="54000"/>
    <cellStyle name="Total 2 2 4 2 8 2 2" xfId="54001"/>
    <cellStyle name="Total 2 2 4 2 8 3" xfId="54002"/>
    <cellStyle name="Total 2 2 4 2 8 4" xfId="54003"/>
    <cellStyle name="Total 2 2 4 2 9" xfId="54004"/>
    <cellStyle name="Total 2 2 4 2 9 2" xfId="54005"/>
    <cellStyle name="Total 2 2 4 2 9 2 2" xfId="54006"/>
    <cellStyle name="Total 2 2 4 2 9 3" xfId="54007"/>
    <cellStyle name="Total 2 2 4 2 9 4" xfId="54008"/>
    <cellStyle name="Total 2 2 4 3" xfId="54009"/>
    <cellStyle name="Total 2 2 4 3 10" xfId="54010"/>
    <cellStyle name="Total 2 2 4 3 10 2" xfId="54011"/>
    <cellStyle name="Total 2 2 4 3 10 2 2" xfId="54012"/>
    <cellStyle name="Total 2 2 4 3 10 3" xfId="54013"/>
    <cellStyle name="Total 2 2 4 3 10 4" xfId="54014"/>
    <cellStyle name="Total 2 2 4 3 11" xfId="54015"/>
    <cellStyle name="Total 2 2 4 3 11 2" xfId="54016"/>
    <cellStyle name="Total 2 2 4 3 12" xfId="54017"/>
    <cellStyle name="Total 2 2 4 3 12 2" xfId="54018"/>
    <cellStyle name="Total 2 2 4 3 13" xfId="54019"/>
    <cellStyle name="Total 2 2 4 3 14" xfId="54020"/>
    <cellStyle name="Total 2 2 4 3 2" xfId="54021"/>
    <cellStyle name="Total 2 2 4 3 2 2" xfId="54022"/>
    <cellStyle name="Total 2 2 4 3 2 2 2" xfId="54023"/>
    <cellStyle name="Total 2 2 4 3 2 3" xfId="54024"/>
    <cellStyle name="Total 2 2 4 3 2 3 2" xfId="54025"/>
    <cellStyle name="Total 2 2 4 3 2 4" xfId="54026"/>
    <cellStyle name="Total 2 2 4 3 2 5" xfId="54027"/>
    <cellStyle name="Total 2 2 4 3 3" xfId="54028"/>
    <cellStyle name="Total 2 2 4 3 3 2" xfId="54029"/>
    <cellStyle name="Total 2 2 4 3 3 2 2" xfId="54030"/>
    <cellStyle name="Total 2 2 4 3 3 3" xfId="54031"/>
    <cellStyle name="Total 2 2 4 3 3 4" xfId="54032"/>
    <cellStyle name="Total 2 2 4 3 4" xfId="54033"/>
    <cellStyle name="Total 2 2 4 3 4 2" xfId="54034"/>
    <cellStyle name="Total 2 2 4 3 4 2 2" xfId="54035"/>
    <cellStyle name="Total 2 2 4 3 4 3" xfId="54036"/>
    <cellStyle name="Total 2 2 4 3 4 4" xfId="54037"/>
    <cellStyle name="Total 2 2 4 3 5" xfId="54038"/>
    <cellStyle name="Total 2 2 4 3 5 2" xfId="54039"/>
    <cellStyle name="Total 2 2 4 3 5 2 2" xfId="54040"/>
    <cellStyle name="Total 2 2 4 3 5 3" xfId="54041"/>
    <cellStyle name="Total 2 2 4 3 5 4" xfId="54042"/>
    <cellStyle name="Total 2 2 4 3 6" xfId="54043"/>
    <cellStyle name="Total 2 2 4 3 6 2" xfId="54044"/>
    <cellStyle name="Total 2 2 4 3 6 2 2" xfId="54045"/>
    <cellStyle name="Total 2 2 4 3 6 3" xfId="54046"/>
    <cellStyle name="Total 2 2 4 3 6 4" xfId="54047"/>
    <cellStyle name="Total 2 2 4 3 7" xfId="54048"/>
    <cellStyle name="Total 2 2 4 3 7 2" xfId="54049"/>
    <cellStyle name="Total 2 2 4 3 7 2 2" xfId="54050"/>
    <cellStyle name="Total 2 2 4 3 7 3" xfId="54051"/>
    <cellStyle name="Total 2 2 4 3 7 4" xfId="54052"/>
    <cellStyle name="Total 2 2 4 3 8" xfId="54053"/>
    <cellStyle name="Total 2 2 4 3 8 2" xfId="54054"/>
    <cellStyle name="Total 2 2 4 3 8 2 2" xfId="54055"/>
    <cellStyle name="Total 2 2 4 3 8 3" xfId="54056"/>
    <cellStyle name="Total 2 2 4 3 8 4" xfId="54057"/>
    <cellStyle name="Total 2 2 4 3 9" xfId="54058"/>
    <cellStyle name="Total 2 2 4 3 9 2" xfId="54059"/>
    <cellStyle name="Total 2 2 4 3 9 2 2" xfId="54060"/>
    <cellStyle name="Total 2 2 4 3 9 3" xfId="54061"/>
    <cellStyle name="Total 2 2 4 3 9 4" xfId="54062"/>
    <cellStyle name="Total 2 2 4 4" xfId="54063"/>
    <cellStyle name="Total 2 2 4 4 10" xfId="54064"/>
    <cellStyle name="Total 2 2 4 4 10 2" xfId="54065"/>
    <cellStyle name="Total 2 2 4 4 11" xfId="54066"/>
    <cellStyle name="Total 2 2 4 4 11 2" xfId="54067"/>
    <cellStyle name="Total 2 2 4 4 12" xfId="54068"/>
    <cellStyle name="Total 2 2 4 4 13" xfId="54069"/>
    <cellStyle name="Total 2 2 4 4 2" xfId="54070"/>
    <cellStyle name="Total 2 2 4 4 2 2" xfId="54071"/>
    <cellStyle name="Total 2 2 4 4 2 2 2" xfId="54072"/>
    <cellStyle name="Total 2 2 4 4 2 3" xfId="54073"/>
    <cellStyle name="Total 2 2 4 4 2 4" xfId="54074"/>
    <cellStyle name="Total 2 2 4 4 3" xfId="54075"/>
    <cellStyle name="Total 2 2 4 4 3 2" xfId="54076"/>
    <cellStyle name="Total 2 2 4 4 3 2 2" xfId="54077"/>
    <cellStyle name="Total 2 2 4 4 3 3" xfId="54078"/>
    <cellStyle name="Total 2 2 4 4 3 4" xfId="54079"/>
    <cellStyle name="Total 2 2 4 4 4" xfId="54080"/>
    <cellStyle name="Total 2 2 4 4 4 2" xfId="54081"/>
    <cellStyle name="Total 2 2 4 4 4 2 2" xfId="54082"/>
    <cellStyle name="Total 2 2 4 4 4 3" xfId="54083"/>
    <cellStyle name="Total 2 2 4 4 4 4" xfId="54084"/>
    <cellStyle name="Total 2 2 4 4 5" xfId="54085"/>
    <cellStyle name="Total 2 2 4 4 5 2" xfId="54086"/>
    <cellStyle name="Total 2 2 4 4 5 2 2" xfId="54087"/>
    <cellStyle name="Total 2 2 4 4 5 3" xfId="54088"/>
    <cellStyle name="Total 2 2 4 4 5 4" xfId="54089"/>
    <cellStyle name="Total 2 2 4 4 6" xfId="54090"/>
    <cellStyle name="Total 2 2 4 4 6 2" xfId="54091"/>
    <cellStyle name="Total 2 2 4 4 6 2 2" xfId="54092"/>
    <cellStyle name="Total 2 2 4 4 6 3" xfId="54093"/>
    <cellStyle name="Total 2 2 4 4 6 4" xfId="54094"/>
    <cellStyle name="Total 2 2 4 4 7" xfId="54095"/>
    <cellStyle name="Total 2 2 4 4 7 2" xfId="54096"/>
    <cellStyle name="Total 2 2 4 4 7 2 2" xfId="54097"/>
    <cellStyle name="Total 2 2 4 4 7 3" xfId="54098"/>
    <cellStyle name="Total 2 2 4 4 7 4" xfId="54099"/>
    <cellStyle name="Total 2 2 4 4 8" xfId="54100"/>
    <cellStyle name="Total 2 2 4 4 8 2" xfId="54101"/>
    <cellStyle name="Total 2 2 4 4 8 2 2" xfId="54102"/>
    <cellStyle name="Total 2 2 4 4 8 3" xfId="54103"/>
    <cellStyle name="Total 2 2 4 4 8 4" xfId="54104"/>
    <cellStyle name="Total 2 2 4 4 9" xfId="54105"/>
    <cellStyle name="Total 2 2 4 4 9 2" xfId="54106"/>
    <cellStyle name="Total 2 2 4 4 9 2 2" xfId="54107"/>
    <cellStyle name="Total 2 2 4 4 9 3" xfId="54108"/>
    <cellStyle name="Total 2 2 4 4 9 4" xfId="54109"/>
    <cellStyle name="Total 2 2 4 5" xfId="54110"/>
    <cellStyle name="Total 2 2 4 5 2" xfId="54111"/>
    <cellStyle name="Total 2 2 4 5 2 2" xfId="54112"/>
    <cellStyle name="Total 2 2 4 5 3" xfId="54113"/>
    <cellStyle name="Total 2 2 4 5 4" xfId="54114"/>
    <cellStyle name="Total 2 2 4 6" xfId="54115"/>
    <cellStyle name="Total 2 2 4 6 2" xfId="54116"/>
    <cellStyle name="Total 2 2 4 6 2 2" xfId="54117"/>
    <cellStyle name="Total 2 2 4 6 3" xfId="54118"/>
    <cellStyle name="Total 2 2 4 6 4" xfId="54119"/>
    <cellStyle name="Total 2 2 4 7" xfId="54120"/>
    <cellStyle name="Total 2 2 4 7 2" xfId="54121"/>
    <cellStyle name="Total 2 2 4 7 2 2" xfId="54122"/>
    <cellStyle name="Total 2 2 4 7 3" xfId="54123"/>
    <cellStyle name="Total 2 2 4 7 4" xfId="54124"/>
    <cellStyle name="Total 2 2 4 8" xfId="54125"/>
    <cellStyle name="Total 2 2 4 8 2" xfId="54126"/>
    <cellStyle name="Total 2 2 4 8 2 2" xfId="54127"/>
    <cellStyle name="Total 2 2 4 8 3" xfId="54128"/>
    <cellStyle name="Total 2 2 4 8 4" xfId="54129"/>
    <cellStyle name="Total 2 2 4 9" xfId="54130"/>
    <cellStyle name="Total 2 2 4 9 2" xfId="54131"/>
    <cellStyle name="Total 2 2 4 9 2 2" xfId="54132"/>
    <cellStyle name="Total 2 2 4 9 3" xfId="54133"/>
    <cellStyle name="Total 2 2 4 9 4" xfId="54134"/>
    <cellStyle name="Total 2 2 5" xfId="54135"/>
    <cellStyle name="Total 2 2 5 10" xfId="54136"/>
    <cellStyle name="Total 2 2 5 10 2" xfId="54137"/>
    <cellStyle name="Total 2 2 5 10 2 2" xfId="54138"/>
    <cellStyle name="Total 2 2 5 10 3" xfId="54139"/>
    <cellStyle name="Total 2 2 5 10 4" xfId="54140"/>
    <cellStyle name="Total 2 2 5 11" xfId="54141"/>
    <cellStyle name="Total 2 2 5 11 2" xfId="54142"/>
    <cellStyle name="Total 2 2 5 11 2 2" xfId="54143"/>
    <cellStyle name="Total 2 2 5 11 3" xfId="54144"/>
    <cellStyle name="Total 2 2 5 11 4" xfId="54145"/>
    <cellStyle name="Total 2 2 5 12" xfId="54146"/>
    <cellStyle name="Total 2 2 5 12 2" xfId="54147"/>
    <cellStyle name="Total 2 2 5 12 2 2" xfId="54148"/>
    <cellStyle name="Total 2 2 5 12 3" xfId="54149"/>
    <cellStyle name="Total 2 2 5 12 4" xfId="54150"/>
    <cellStyle name="Total 2 2 5 13" xfId="54151"/>
    <cellStyle name="Total 2 2 5 13 2" xfId="54152"/>
    <cellStyle name="Total 2 2 5 13 2 2" xfId="54153"/>
    <cellStyle name="Total 2 2 5 13 3" xfId="54154"/>
    <cellStyle name="Total 2 2 5 13 4" xfId="54155"/>
    <cellStyle name="Total 2 2 5 14" xfId="54156"/>
    <cellStyle name="Total 2 2 5 14 2" xfId="54157"/>
    <cellStyle name="Total 2 2 5 15" xfId="54158"/>
    <cellStyle name="Total 2 2 5 15 2" xfId="54159"/>
    <cellStyle name="Total 2 2 5 16" xfId="54160"/>
    <cellStyle name="Total 2 2 5 17" xfId="54161"/>
    <cellStyle name="Total 2 2 5 2" xfId="54162"/>
    <cellStyle name="Total 2 2 5 2 10" xfId="54163"/>
    <cellStyle name="Total 2 2 5 2 10 2" xfId="54164"/>
    <cellStyle name="Total 2 2 5 2 10 2 2" xfId="54165"/>
    <cellStyle name="Total 2 2 5 2 10 3" xfId="54166"/>
    <cellStyle name="Total 2 2 5 2 10 4" xfId="54167"/>
    <cellStyle name="Total 2 2 5 2 11" xfId="54168"/>
    <cellStyle name="Total 2 2 5 2 12" xfId="54169"/>
    <cellStyle name="Total 2 2 5 2 2" xfId="54170"/>
    <cellStyle name="Total 2 2 5 2 2 2" xfId="54171"/>
    <cellStyle name="Total 2 2 5 2 2 2 2" xfId="54172"/>
    <cellStyle name="Total 2 2 5 2 2 2 2 2" xfId="54173"/>
    <cellStyle name="Total 2 2 5 2 2 2 3" xfId="54174"/>
    <cellStyle name="Total 2 2 5 2 2 2 4" xfId="54175"/>
    <cellStyle name="Total 2 2 5 2 2 3" xfId="54176"/>
    <cellStyle name="Total 2 2 5 2 2 3 2" xfId="54177"/>
    <cellStyle name="Total 2 2 5 2 2 4" xfId="54178"/>
    <cellStyle name="Total 2 2 5 2 2 4 2" xfId="54179"/>
    <cellStyle name="Total 2 2 5 2 2 5" xfId="54180"/>
    <cellStyle name="Total 2 2 5 2 2 6" xfId="54181"/>
    <cellStyle name="Total 2 2 5 2 3" xfId="54182"/>
    <cellStyle name="Total 2 2 5 2 3 2" xfId="54183"/>
    <cellStyle name="Total 2 2 5 2 3 2 2" xfId="54184"/>
    <cellStyle name="Total 2 2 5 2 3 3" xfId="54185"/>
    <cellStyle name="Total 2 2 5 2 3 4" xfId="54186"/>
    <cellStyle name="Total 2 2 5 2 4" xfId="54187"/>
    <cellStyle name="Total 2 2 5 2 4 2" xfId="54188"/>
    <cellStyle name="Total 2 2 5 2 4 2 2" xfId="54189"/>
    <cellStyle name="Total 2 2 5 2 4 3" xfId="54190"/>
    <cellStyle name="Total 2 2 5 2 4 4" xfId="54191"/>
    <cellStyle name="Total 2 2 5 2 5" xfId="54192"/>
    <cellStyle name="Total 2 2 5 2 5 2" xfId="54193"/>
    <cellStyle name="Total 2 2 5 2 5 2 2" xfId="54194"/>
    <cellStyle name="Total 2 2 5 2 5 3" xfId="54195"/>
    <cellStyle name="Total 2 2 5 2 5 4" xfId="54196"/>
    <cellStyle name="Total 2 2 5 2 6" xfId="54197"/>
    <cellStyle name="Total 2 2 5 2 6 2" xfId="54198"/>
    <cellStyle name="Total 2 2 5 2 6 2 2" xfId="54199"/>
    <cellStyle name="Total 2 2 5 2 6 3" xfId="54200"/>
    <cellStyle name="Total 2 2 5 2 6 4" xfId="54201"/>
    <cellStyle name="Total 2 2 5 2 7" xfId="54202"/>
    <cellStyle name="Total 2 2 5 2 7 2" xfId="54203"/>
    <cellStyle name="Total 2 2 5 2 7 2 2" xfId="54204"/>
    <cellStyle name="Total 2 2 5 2 7 3" xfId="54205"/>
    <cellStyle name="Total 2 2 5 2 7 4" xfId="54206"/>
    <cellStyle name="Total 2 2 5 2 8" xfId="54207"/>
    <cellStyle name="Total 2 2 5 2 8 2" xfId="54208"/>
    <cellStyle name="Total 2 2 5 2 8 2 2" xfId="54209"/>
    <cellStyle name="Total 2 2 5 2 8 3" xfId="54210"/>
    <cellStyle name="Total 2 2 5 2 8 4" xfId="54211"/>
    <cellStyle name="Total 2 2 5 2 9" xfId="54212"/>
    <cellStyle name="Total 2 2 5 2 9 2" xfId="54213"/>
    <cellStyle name="Total 2 2 5 2 9 2 2" xfId="54214"/>
    <cellStyle name="Total 2 2 5 2 9 3" xfId="54215"/>
    <cellStyle name="Total 2 2 5 2 9 4" xfId="54216"/>
    <cellStyle name="Total 2 2 5 3" xfId="54217"/>
    <cellStyle name="Total 2 2 5 3 10" xfId="54218"/>
    <cellStyle name="Total 2 2 5 3 10 2" xfId="54219"/>
    <cellStyle name="Total 2 2 5 3 10 2 2" xfId="54220"/>
    <cellStyle name="Total 2 2 5 3 10 3" xfId="54221"/>
    <cellStyle name="Total 2 2 5 3 10 4" xfId="54222"/>
    <cellStyle name="Total 2 2 5 3 11" xfId="54223"/>
    <cellStyle name="Total 2 2 5 3 11 2" xfId="54224"/>
    <cellStyle name="Total 2 2 5 3 12" xfId="54225"/>
    <cellStyle name="Total 2 2 5 3 12 2" xfId="54226"/>
    <cellStyle name="Total 2 2 5 3 13" xfId="54227"/>
    <cellStyle name="Total 2 2 5 3 14" xfId="54228"/>
    <cellStyle name="Total 2 2 5 3 2" xfId="54229"/>
    <cellStyle name="Total 2 2 5 3 2 2" xfId="54230"/>
    <cellStyle name="Total 2 2 5 3 2 2 2" xfId="54231"/>
    <cellStyle name="Total 2 2 5 3 2 3" xfId="54232"/>
    <cellStyle name="Total 2 2 5 3 2 3 2" xfId="54233"/>
    <cellStyle name="Total 2 2 5 3 2 4" xfId="54234"/>
    <cellStyle name="Total 2 2 5 3 2 5" xfId="54235"/>
    <cellStyle name="Total 2 2 5 3 3" xfId="54236"/>
    <cellStyle name="Total 2 2 5 3 3 2" xfId="54237"/>
    <cellStyle name="Total 2 2 5 3 3 2 2" xfId="54238"/>
    <cellStyle name="Total 2 2 5 3 3 3" xfId="54239"/>
    <cellStyle name="Total 2 2 5 3 3 4" xfId="54240"/>
    <cellStyle name="Total 2 2 5 3 4" xfId="54241"/>
    <cellStyle name="Total 2 2 5 3 4 2" xfId="54242"/>
    <cellStyle name="Total 2 2 5 3 4 2 2" xfId="54243"/>
    <cellStyle name="Total 2 2 5 3 4 3" xfId="54244"/>
    <cellStyle name="Total 2 2 5 3 4 4" xfId="54245"/>
    <cellStyle name="Total 2 2 5 3 5" xfId="54246"/>
    <cellStyle name="Total 2 2 5 3 5 2" xfId="54247"/>
    <cellStyle name="Total 2 2 5 3 5 2 2" xfId="54248"/>
    <cellStyle name="Total 2 2 5 3 5 3" xfId="54249"/>
    <cellStyle name="Total 2 2 5 3 5 4" xfId="54250"/>
    <cellStyle name="Total 2 2 5 3 6" xfId="54251"/>
    <cellStyle name="Total 2 2 5 3 6 2" xfId="54252"/>
    <cellStyle name="Total 2 2 5 3 6 2 2" xfId="54253"/>
    <cellStyle name="Total 2 2 5 3 6 3" xfId="54254"/>
    <cellStyle name="Total 2 2 5 3 6 4" xfId="54255"/>
    <cellStyle name="Total 2 2 5 3 7" xfId="54256"/>
    <cellStyle name="Total 2 2 5 3 7 2" xfId="54257"/>
    <cellStyle name="Total 2 2 5 3 7 2 2" xfId="54258"/>
    <cellStyle name="Total 2 2 5 3 7 3" xfId="54259"/>
    <cellStyle name="Total 2 2 5 3 7 4" xfId="54260"/>
    <cellStyle name="Total 2 2 5 3 8" xfId="54261"/>
    <cellStyle name="Total 2 2 5 3 8 2" xfId="54262"/>
    <cellStyle name="Total 2 2 5 3 8 2 2" xfId="54263"/>
    <cellStyle name="Total 2 2 5 3 8 3" xfId="54264"/>
    <cellStyle name="Total 2 2 5 3 8 4" xfId="54265"/>
    <cellStyle name="Total 2 2 5 3 9" xfId="54266"/>
    <cellStyle name="Total 2 2 5 3 9 2" xfId="54267"/>
    <cellStyle name="Total 2 2 5 3 9 2 2" xfId="54268"/>
    <cellStyle name="Total 2 2 5 3 9 3" xfId="54269"/>
    <cellStyle name="Total 2 2 5 3 9 4" xfId="54270"/>
    <cellStyle name="Total 2 2 5 4" xfId="54271"/>
    <cellStyle name="Total 2 2 5 4 10" xfId="54272"/>
    <cellStyle name="Total 2 2 5 4 10 2" xfId="54273"/>
    <cellStyle name="Total 2 2 5 4 11" xfId="54274"/>
    <cellStyle name="Total 2 2 5 4 11 2" xfId="54275"/>
    <cellStyle name="Total 2 2 5 4 12" xfId="54276"/>
    <cellStyle name="Total 2 2 5 4 13" xfId="54277"/>
    <cellStyle name="Total 2 2 5 4 2" xfId="54278"/>
    <cellStyle name="Total 2 2 5 4 2 2" xfId="54279"/>
    <cellStyle name="Total 2 2 5 4 2 2 2" xfId="54280"/>
    <cellStyle name="Total 2 2 5 4 2 3" xfId="54281"/>
    <cellStyle name="Total 2 2 5 4 2 4" xfId="54282"/>
    <cellStyle name="Total 2 2 5 4 3" xfId="54283"/>
    <cellStyle name="Total 2 2 5 4 3 2" xfId="54284"/>
    <cellStyle name="Total 2 2 5 4 3 2 2" xfId="54285"/>
    <cellStyle name="Total 2 2 5 4 3 3" xfId="54286"/>
    <cellStyle name="Total 2 2 5 4 3 4" xfId="54287"/>
    <cellStyle name="Total 2 2 5 4 4" xfId="54288"/>
    <cellStyle name="Total 2 2 5 4 4 2" xfId="54289"/>
    <cellStyle name="Total 2 2 5 4 4 2 2" xfId="54290"/>
    <cellStyle name="Total 2 2 5 4 4 3" xfId="54291"/>
    <cellStyle name="Total 2 2 5 4 4 4" xfId="54292"/>
    <cellStyle name="Total 2 2 5 4 5" xfId="54293"/>
    <cellStyle name="Total 2 2 5 4 5 2" xfId="54294"/>
    <cellStyle name="Total 2 2 5 4 5 2 2" xfId="54295"/>
    <cellStyle name="Total 2 2 5 4 5 3" xfId="54296"/>
    <cellStyle name="Total 2 2 5 4 5 4" xfId="54297"/>
    <cellStyle name="Total 2 2 5 4 6" xfId="54298"/>
    <cellStyle name="Total 2 2 5 4 6 2" xfId="54299"/>
    <cellStyle name="Total 2 2 5 4 6 2 2" xfId="54300"/>
    <cellStyle name="Total 2 2 5 4 6 3" xfId="54301"/>
    <cellStyle name="Total 2 2 5 4 6 4" xfId="54302"/>
    <cellStyle name="Total 2 2 5 4 7" xfId="54303"/>
    <cellStyle name="Total 2 2 5 4 7 2" xfId="54304"/>
    <cellStyle name="Total 2 2 5 4 7 2 2" xfId="54305"/>
    <cellStyle name="Total 2 2 5 4 7 3" xfId="54306"/>
    <cellStyle name="Total 2 2 5 4 7 4" xfId="54307"/>
    <cellStyle name="Total 2 2 5 4 8" xfId="54308"/>
    <cellStyle name="Total 2 2 5 4 8 2" xfId="54309"/>
    <cellStyle name="Total 2 2 5 4 8 2 2" xfId="54310"/>
    <cellStyle name="Total 2 2 5 4 8 3" xfId="54311"/>
    <cellStyle name="Total 2 2 5 4 8 4" xfId="54312"/>
    <cellStyle name="Total 2 2 5 4 9" xfId="54313"/>
    <cellStyle name="Total 2 2 5 4 9 2" xfId="54314"/>
    <cellStyle name="Total 2 2 5 4 9 2 2" xfId="54315"/>
    <cellStyle name="Total 2 2 5 4 9 3" xfId="54316"/>
    <cellStyle name="Total 2 2 5 4 9 4" xfId="54317"/>
    <cellStyle name="Total 2 2 5 5" xfId="54318"/>
    <cellStyle name="Total 2 2 5 5 2" xfId="54319"/>
    <cellStyle name="Total 2 2 5 5 2 2" xfId="54320"/>
    <cellStyle name="Total 2 2 5 5 3" xfId="54321"/>
    <cellStyle name="Total 2 2 5 5 4" xfId="54322"/>
    <cellStyle name="Total 2 2 5 6" xfId="54323"/>
    <cellStyle name="Total 2 2 5 6 2" xfId="54324"/>
    <cellStyle name="Total 2 2 5 6 2 2" xfId="54325"/>
    <cellStyle name="Total 2 2 5 6 3" xfId="54326"/>
    <cellStyle name="Total 2 2 5 6 4" xfId="54327"/>
    <cellStyle name="Total 2 2 5 7" xfId="54328"/>
    <cellStyle name="Total 2 2 5 7 2" xfId="54329"/>
    <cellStyle name="Total 2 2 5 7 2 2" xfId="54330"/>
    <cellStyle name="Total 2 2 5 7 3" xfId="54331"/>
    <cellStyle name="Total 2 2 5 7 4" xfId="54332"/>
    <cellStyle name="Total 2 2 5 8" xfId="54333"/>
    <cellStyle name="Total 2 2 5 8 2" xfId="54334"/>
    <cellStyle name="Total 2 2 5 8 2 2" xfId="54335"/>
    <cellStyle name="Total 2 2 5 8 3" xfId="54336"/>
    <cellStyle name="Total 2 2 5 8 4" xfId="54337"/>
    <cellStyle name="Total 2 2 5 9" xfId="54338"/>
    <cellStyle name="Total 2 2 5 9 2" xfId="54339"/>
    <cellStyle name="Total 2 2 5 9 2 2" xfId="54340"/>
    <cellStyle name="Total 2 2 5 9 3" xfId="54341"/>
    <cellStyle name="Total 2 2 5 9 4" xfId="54342"/>
    <cellStyle name="Total 2 2 6" xfId="54343"/>
    <cellStyle name="Total 2 2 6 10" xfId="54344"/>
    <cellStyle name="Total 2 2 6 10 2" xfId="54345"/>
    <cellStyle name="Total 2 2 6 10 2 2" xfId="54346"/>
    <cellStyle name="Total 2 2 6 10 3" xfId="54347"/>
    <cellStyle name="Total 2 2 6 10 4" xfId="54348"/>
    <cellStyle name="Total 2 2 6 11" xfId="54349"/>
    <cellStyle name="Total 2 2 6 12" xfId="54350"/>
    <cellStyle name="Total 2 2 6 2" xfId="54351"/>
    <cellStyle name="Total 2 2 6 2 2" xfId="54352"/>
    <cellStyle name="Total 2 2 6 2 2 2" xfId="54353"/>
    <cellStyle name="Total 2 2 6 2 2 2 2" xfId="54354"/>
    <cellStyle name="Total 2 2 6 2 2 3" xfId="54355"/>
    <cellStyle name="Total 2 2 6 2 2 4" xfId="54356"/>
    <cellStyle name="Total 2 2 6 2 3" xfId="54357"/>
    <cellStyle name="Total 2 2 6 2 3 2" xfId="54358"/>
    <cellStyle name="Total 2 2 6 2 4" xfId="54359"/>
    <cellStyle name="Total 2 2 6 2 4 2" xfId="54360"/>
    <cellStyle name="Total 2 2 6 2 5" xfId="54361"/>
    <cellStyle name="Total 2 2 6 2 6" xfId="54362"/>
    <cellStyle name="Total 2 2 6 3" xfId="54363"/>
    <cellStyle name="Total 2 2 6 3 2" xfId="54364"/>
    <cellStyle name="Total 2 2 6 3 2 2" xfId="54365"/>
    <cellStyle name="Total 2 2 6 3 3" xfId="54366"/>
    <cellStyle name="Total 2 2 6 3 4" xfId="54367"/>
    <cellStyle name="Total 2 2 6 4" xfId="54368"/>
    <cellStyle name="Total 2 2 6 4 2" xfId="54369"/>
    <cellStyle name="Total 2 2 6 4 2 2" xfId="54370"/>
    <cellStyle name="Total 2 2 6 4 3" xfId="54371"/>
    <cellStyle name="Total 2 2 6 4 4" xfId="54372"/>
    <cellStyle name="Total 2 2 6 5" xfId="54373"/>
    <cellStyle name="Total 2 2 6 5 2" xfId="54374"/>
    <cellStyle name="Total 2 2 6 5 2 2" xfId="54375"/>
    <cellStyle name="Total 2 2 6 5 3" xfId="54376"/>
    <cellStyle name="Total 2 2 6 5 4" xfId="54377"/>
    <cellStyle name="Total 2 2 6 6" xfId="54378"/>
    <cellStyle name="Total 2 2 6 6 2" xfId="54379"/>
    <cellStyle name="Total 2 2 6 6 2 2" xfId="54380"/>
    <cellStyle name="Total 2 2 6 6 3" xfId="54381"/>
    <cellStyle name="Total 2 2 6 6 4" xfId="54382"/>
    <cellStyle name="Total 2 2 6 7" xfId="54383"/>
    <cellStyle name="Total 2 2 6 7 2" xfId="54384"/>
    <cellStyle name="Total 2 2 6 7 2 2" xfId="54385"/>
    <cellStyle name="Total 2 2 6 7 3" xfId="54386"/>
    <cellStyle name="Total 2 2 6 7 4" xfId="54387"/>
    <cellStyle name="Total 2 2 6 8" xfId="54388"/>
    <cellStyle name="Total 2 2 6 8 2" xfId="54389"/>
    <cellStyle name="Total 2 2 6 8 2 2" xfId="54390"/>
    <cellStyle name="Total 2 2 6 8 3" xfId="54391"/>
    <cellStyle name="Total 2 2 6 8 4" xfId="54392"/>
    <cellStyle name="Total 2 2 6 9" xfId="54393"/>
    <cellStyle name="Total 2 2 6 9 2" xfId="54394"/>
    <cellStyle name="Total 2 2 6 9 2 2" xfId="54395"/>
    <cellStyle name="Total 2 2 6 9 3" xfId="54396"/>
    <cellStyle name="Total 2 2 6 9 4" xfId="54397"/>
    <cellStyle name="Total 2 2 7" xfId="54398"/>
    <cellStyle name="Total 2 2 7 10" xfId="54399"/>
    <cellStyle name="Total 2 2 7 10 2" xfId="54400"/>
    <cellStyle name="Total 2 2 7 10 2 2" xfId="54401"/>
    <cellStyle name="Total 2 2 7 10 3" xfId="54402"/>
    <cellStyle name="Total 2 2 7 10 4" xfId="54403"/>
    <cellStyle name="Total 2 2 7 11" xfId="54404"/>
    <cellStyle name="Total 2 2 7 11 2" xfId="54405"/>
    <cellStyle name="Total 2 2 7 12" xfId="54406"/>
    <cellStyle name="Total 2 2 7 12 2" xfId="54407"/>
    <cellStyle name="Total 2 2 7 13" xfId="54408"/>
    <cellStyle name="Total 2 2 7 14" xfId="54409"/>
    <cellStyle name="Total 2 2 7 2" xfId="54410"/>
    <cellStyle name="Total 2 2 7 2 2" xfId="54411"/>
    <cellStyle name="Total 2 2 7 2 2 2" xfId="54412"/>
    <cellStyle name="Total 2 2 7 2 3" xfId="54413"/>
    <cellStyle name="Total 2 2 7 2 3 2" xfId="54414"/>
    <cellStyle name="Total 2 2 7 2 4" xfId="54415"/>
    <cellStyle name="Total 2 2 7 2 5" xfId="54416"/>
    <cellStyle name="Total 2 2 7 3" xfId="54417"/>
    <cellStyle name="Total 2 2 7 3 2" xfId="54418"/>
    <cellStyle name="Total 2 2 7 3 2 2" xfId="54419"/>
    <cellStyle name="Total 2 2 7 3 3" xfId="54420"/>
    <cellStyle name="Total 2 2 7 3 4" xfId="54421"/>
    <cellStyle name="Total 2 2 7 4" xfId="54422"/>
    <cellStyle name="Total 2 2 7 4 2" xfId="54423"/>
    <cellStyle name="Total 2 2 7 4 2 2" xfId="54424"/>
    <cellStyle name="Total 2 2 7 4 3" xfId="54425"/>
    <cellStyle name="Total 2 2 7 4 4" xfId="54426"/>
    <cellStyle name="Total 2 2 7 5" xfId="54427"/>
    <cellStyle name="Total 2 2 7 5 2" xfId="54428"/>
    <cellStyle name="Total 2 2 7 5 2 2" xfId="54429"/>
    <cellStyle name="Total 2 2 7 5 3" xfId="54430"/>
    <cellStyle name="Total 2 2 7 5 4" xfId="54431"/>
    <cellStyle name="Total 2 2 7 6" xfId="54432"/>
    <cellStyle name="Total 2 2 7 6 2" xfId="54433"/>
    <cellStyle name="Total 2 2 7 6 2 2" xfId="54434"/>
    <cellStyle name="Total 2 2 7 6 3" xfId="54435"/>
    <cellStyle name="Total 2 2 7 6 4" xfId="54436"/>
    <cellStyle name="Total 2 2 7 7" xfId="54437"/>
    <cellStyle name="Total 2 2 7 7 2" xfId="54438"/>
    <cellStyle name="Total 2 2 7 7 2 2" xfId="54439"/>
    <cellStyle name="Total 2 2 7 7 3" xfId="54440"/>
    <cellStyle name="Total 2 2 7 7 4" xfId="54441"/>
    <cellStyle name="Total 2 2 7 8" xfId="54442"/>
    <cellStyle name="Total 2 2 7 8 2" xfId="54443"/>
    <cellStyle name="Total 2 2 7 8 2 2" xfId="54444"/>
    <cellStyle name="Total 2 2 7 8 3" xfId="54445"/>
    <cellStyle name="Total 2 2 7 8 4" xfId="54446"/>
    <cellStyle name="Total 2 2 7 9" xfId="54447"/>
    <cellStyle name="Total 2 2 7 9 2" xfId="54448"/>
    <cellStyle name="Total 2 2 7 9 2 2" xfId="54449"/>
    <cellStyle name="Total 2 2 7 9 3" xfId="54450"/>
    <cellStyle name="Total 2 2 7 9 4" xfId="54451"/>
    <cellStyle name="Total 2 2 8" xfId="54452"/>
    <cellStyle name="Total 2 2 8 10" xfId="54453"/>
    <cellStyle name="Total 2 2 8 10 2" xfId="54454"/>
    <cellStyle name="Total 2 2 8 11" xfId="54455"/>
    <cellStyle name="Total 2 2 8 11 2" xfId="54456"/>
    <cellStyle name="Total 2 2 8 12" xfId="54457"/>
    <cellStyle name="Total 2 2 8 13" xfId="54458"/>
    <cellStyle name="Total 2 2 8 2" xfId="54459"/>
    <cellStyle name="Total 2 2 8 2 2" xfId="54460"/>
    <cellStyle name="Total 2 2 8 2 2 2" xfId="54461"/>
    <cellStyle name="Total 2 2 8 2 3" xfId="54462"/>
    <cellStyle name="Total 2 2 8 2 4" xfId="54463"/>
    <cellStyle name="Total 2 2 8 3" xfId="54464"/>
    <cellStyle name="Total 2 2 8 3 2" xfId="54465"/>
    <cellStyle name="Total 2 2 8 3 2 2" xfId="54466"/>
    <cellStyle name="Total 2 2 8 3 3" xfId="54467"/>
    <cellStyle name="Total 2 2 8 3 4" xfId="54468"/>
    <cellStyle name="Total 2 2 8 4" xfId="54469"/>
    <cellStyle name="Total 2 2 8 4 2" xfId="54470"/>
    <cellStyle name="Total 2 2 8 4 2 2" xfId="54471"/>
    <cellStyle name="Total 2 2 8 4 3" xfId="54472"/>
    <cellStyle name="Total 2 2 8 4 4" xfId="54473"/>
    <cellStyle name="Total 2 2 8 5" xfId="54474"/>
    <cellStyle name="Total 2 2 8 5 2" xfId="54475"/>
    <cellStyle name="Total 2 2 8 5 2 2" xfId="54476"/>
    <cellStyle name="Total 2 2 8 5 3" xfId="54477"/>
    <cellStyle name="Total 2 2 8 5 4" xfId="54478"/>
    <cellStyle name="Total 2 2 8 6" xfId="54479"/>
    <cellStyle name="Total 2 2 8 6 2" xfId="54480"/>
    <cellStyle name="Total 2 2 8 6 2 2" xfId="54481"/>
    <cellStyle name="Total 2 2 8 6 3" xfId="54482"/>
    <cellStyle name="Total 2 2 8 6 4" xfId="54483"/>
    <cellStyle name="Total 2 2 8 7" xfId="54484"/>
    <cellStyle name="Total 2 2 8 7 2" xfId="54485"/>
    <cellStyle name="Total 2 2 8 7 2 2" xfId="54486"/>
    <cellStyle name="Total 2 2 8 7 3" xfId="54487"/>
    <cellStyle name="Total 2 2 8 7 4" xfId="54488"/>
    <cellStyle name="Total 2 2 8 8" xfId="54489"/>
    <cellStyle name="Total 2 2 8 8 2" xfId="54490"/>
    <cellStyle name="Total 2 2 8 8 2 2" xfId="54491"/>
    <cellStyle name="Total 2 2 8 8 3" xfId="54492"/>
    <cellStyle name="Total 2 2 8 8 4" xfId="54493"/>
    <cellStyle name="Total 2 2 8 9" xfId="54494"/>
    <cellStyle name="Total 2 2 8 9 2" xfId="54495"/>
    <cellStyle name="Total 2 2 8 9 2 2" xfId="54496"/>
    <cellStyle name="Total 2 2 8 9 3" xfId="54497"/>
    <cellStyle name="Total 2 2 8 9 4" xfId="54498"/>
    <cellStyle name="Total 2 2 9" xfId="54499"/>
    <cellStyle name="Total 2 2 9 2" xfId="54500"/>
    <cellStyle name="Total 2 2 9 2 2" xfId="54501"/>
    <cellStyle name="Total 2 2 9 3" xfId="54502"/>
    <cellStyle name="Total 2 2 9 4" xfId="54503"/>
    <cellStyle name="Total 2 20" xfId="54504"/>
    <cellStyle name="Total 2 20 2" xfId="54505"/>
    <cellStyle name="Total 2 20 2 2" xfId="54506"/>
    <cellStyle name="Total 2 20 3" xfId="54507"/>
    <cellStyle name="Total 2 20 4" xfId="54508"/>
    <cellStyle name="Total 2 21" xfId="54509"/>
    <cellStyle name="Total 2 21 2" xfId="54510"/>
    <cellStyle name="Total 2 21 2 2" xfId="54511"/>
    <cellStyle name="Total 2 21 3" xfId="54512"/>
    <cellStyle name="Total 2 21 4" xfId="54513"/>
    <cellStyle name="Total 2 22" xfId="54514"/>
    <cellStyle name="Total 2 22 2" xfId="54515"/>
    <cellStyle name="Total 2 22 2 2" xfId="54516"/>
    <cellStyle name="Total 2 22 3" xfId="54517"/>
    <cellStyle name="Total 2 22 4" xfId="54518"/>
    <cellStyle name="Total 2 23" xfId="54519"/>
    <cellStyle name="Total 2 23 2" xfId="54520"/>
    <cellStyle name="Total 2 23 2 2" xfId="54521"/>
    <cellStyle name="Total 2 23 3" xfId="54522"/>
    <cellStyle name="Total 2 23 4" xfId="54523"/>
    <cellStyle name="Total 2 24" xfId="54524"/>
    <cellStyle name="Total 2 25" xfId="54525"/>
    <cellStyle name="Total 2 3" xfId="54526"/>
    <cellStyle name="Total 2 3 10" xfId="54527"/>
    <cellStyle name="Total 2 3 10 2" xfId="54528"/>
    <cellStyle name="Total 2 3 10 2 2" xfId="54529"/>
    <cellStyle name="Total 2 3 10 3" xfId="54530"/>
    <cellStyle name="Total 2 3 10 4" xfId="54531"/>
    <cellStyle name="Total 2 3 11" xfId="54532"/>
    <cellStyle name="Total 2 3 11 2" xfId="54533"/>
    <cellStyle name="Total 2 3 11 2 2" xfId="54534"/>
    <cellStyle name="Total 2 3 11 3" xfId="54535"/>
    <cellStyle name="Total 2 3 11 4" xfId="54536"/>
    <cellStyle name="Total 2 3 12" xfId="54537"/>
    <cellStyle name="Total 2 3 12 2" xfId="54538"/>
    <cellStyle name="Total 2 3 12 2 2" xfId="54539"/>
    <cellStyle name="Total 2 3 12 3" xfId="54540"/>
    <cellStyle name="Total 2 3 12 4" xfId="54541"/>
    <cellStyle name="Total 2 3 13" xfId="54542"/>
    <cellStyle name="Total 2 3 13 2" xfId="54543"/>
    <cellStyle name="Total 2 3 13 2 2" xfId="54544"/>
    <cellStyle name="Total 2 3 13 3" xfId="54545"/>
    <cellStyle name="Total 2 3 13 4" xfId="54546"/>
    <cellStyle name="Total 2 3 14" xfId="54547"/>
    <cellStyle name="Total 2 3 14 2" xfId="54548"/>
    <cellStyle name="Total 2 3 14 2 2" xfId="54549"/>
    <cellStyle name="Total 2 3 14 3" xfId="54550"/>
    <cellStyle name="Total 2 3 14 4" xfId="54551"/>
    <cellStyle name="Total 2 3 15" xfId="54552"/>
    <cellStyle name="Total 2 3 15 2" xfId="54553"/>
    <cellStyle name="Total 2 3 15 2 2" xfId="54554"/>
    <cellStyle name="Total 2 3 15 3" xfId="54555"/>
    <cellStyle name="Total 2 3 15 4" xfId="54556"/>
    <cellStyle name="Total 2 3 16" xfId="54557"/>
    <cellStyle name="Total 2 3 16 2" xfId="54558"/>
    <cellStyle name="Total 2 3 16 2 2" xfId="54559"/>
    <cellStyle name="Total 2 3 16 3" xfId="54560"/>
    <cellStyle name="Total 2 3 16 4" xfId="54561"/>
    <cellStyle name="Total 2 3 17" xfId="54562"/>
    <cellStyle name="Total 2 3 17 2" xfId="54563"/>
    <cellStyle name="Total 2 3 17 2 2" xfId="54564"/>
    <cellStyle name="Total 2 3 17 3" xfId="54565"/>
    <cellStyle name="Total 2 3 17 4" xfId="54566"/>
    <cellStyle name="Total 2 3 18" xfId="54567"/>
    <cellStyle name="Total 2 3 19" xfId="54568"/>
    <cellStyle name="Total 2 3 2" xfId="54569"/>
    <cellStyle name="Total 2 3 2 10" xfId="54570"/>
    <cellStyle name="Total 2 3 2 10 2" xfId="54571"/>
    <cellStyle name="Total 2 3 2 10 2 2" xfId="54572"/>
    <cellStyle name="Total 2 3 2 10 3" xfId="54573"/>
    <cellStyle name="Total 2 3 2 10 4" xfId="54574"/>
    <cellStyle name="Total 2 3 2 11" xfId="54575"/>
    <cellStyle name="Total 2 3 2 11 2" xfId="54576"/>
    <cellStyle name="Total 2 3 2 11 2 2" xfId="54577"/>
    <cellStyle name="Total 2 3 2 11 3" xfId="54578"/>
    <cellStyle name="Total 2 3 2 11 4" xfId="54579"/>
    <cellStyle name="Total 2 3 2 12" xfId="54580"/>
    <cellStyle name="Total 2 3 2 12 2" xfId="54581"/>
    <cellStyle name="Total 2 3 2 12 2 2" xfId="54582"/>
    <cellStyle name="Total 2 3 2 12 3" xfId="54583"/>
    <cellStyle name="Total 2 3 2 12 4" xfId="54584"/>
    <cellStyle name="Total 2 3 2 13" xfId="54585"/>
    <cellStyle name="Total 2 3 2 13 2" xfId="54586"/>
    <cellStyle name="Total 2 3 2 13 2 2" xfId="54587"/>
    <cellStyle name="Total 2 3 2 13 3" xfId="54588"/>
    <cellStyle name="Total 2 3 2 13 4" xfId="54589"/>
    <cellStyle name="Total 2 3 2 14" xfId="54590"/>
    <cellStyle name="Total 2 3 2 14 2" xfId="54591"/>
    <cellStyle name="Total 2 3 2 14 2 2" xfId="54592"/>
    <cellStyle name="Total 2 3 2 14 3" xfId="54593"/>
    <cellStyle name="Total 2 3 2 14 4" xfId="54594"/>
    <cellStyle name="Total 2 3 2 15" xfId="54595"/>
    <cellStyle name="Total 2 3 2 15 2" xfId="54596"/>
    <cellStyle name="Total 2 3 2 15 2 2" xfId="54597"/>
    <cellStyle name="Total 2 3 2 15 3" xfId="54598"/>
    <cellStyle name="Total 2 3 2 15 4" xfId="54599"/>
    <cellStyle name="Total 2 3 2 16" xfId="54600"/>
    <cellStyle name="Total 2 3 2 17" xfId="54601"/>
    <cellStyle name="Total 2 3 2 2" xfId="54602"/>
    <cellStyle name="Total 2 3 2 2 10" xfId="54603"/>
    <cellStyle name="Total 2 3 2 2 10 2" xfId="54604"/>
    <cellStyle name="Total 2 3 2 2 10 2 2" xfId="54605"/>
    <cellStyle name="Total 2 3 2 2 10 3" xfId="54606"/>
    <cellStyle name="Total 2 3 2 2 10 4" xfId="54607"/>
    <cellStyle name="Total 2 3 2 2 11" xfId="54608"/>
    <cellStyle name="Total 2 3 2 2 11 2" xfId="54609"/>
    <cellStyle name="Total 2 3 2 2 11 2 2" xfId="54610"/>
    <cellStyle name="Total 2 3 2 2 11 3" xfId="54611"/>
    <cellStyle name="Total 2 3 2 2 11 4" xfId="54612"/>
    <cellStyle name="Total 2 3 2 2 12" xfId="54613"/>
    <cellStyle name="Total 2 3 2 2 12 2" xfId="54614"/>
    <cellStyle name="Total 2 3 2 2 12 2 2" xfId="54615"/>
    <cellStyle name="Total 2 3 2 2 12 3" xfId="54616"/>
    <cellStyle name="Total 2 3 2 2 12 4" xfId="54617"/>
    <cellStyle name="Total 2 3 2 2 13" xfId="54618"/>
    <cellStyle name="Total 2 3 2 2 13 2" xfId="54619"/>
    <cellStyle name="Total 2 3 2 2 13 2 2" xfId="54620"/>
    <cellStyle name="Total 2 3 2 2 13 3" xfId="54621"/>
    <cellStyle name="Total 2 3 2 2 13 4" xfId="54622"/>
    <cellStyle name="Total 2 3 2 2 14" xfId="54623"/>
    <cellStyle name="Total 2 3 2 2 14 2" xfId="54624"/>
    <cellStyle name="Total 2 3 2 2 15" xfId="54625"/>
    <cellStyle name="Total 2 3 2 2 15 2" xfId="54626"/>
    <cellStyle name="Total 2 3 2 2 16" xfId="54627"/>
    <cellStyle name="Total 2 3 2 2 17" xfId="54628"/>
    <cellStyle name="Total 2 3 2 2 2" xfId="54629"/>
    <cellStyle name="Total 2 3 2 2 2 10" xfId="54630"/>
    <cellStyle name="Total 2 3 2 2 2 10 2" xfId="54631"/>
    <cellStyle name="Total 2 3 2 2 2 10 2 2" xfId="54632"/>
    <cellStyle name="Total 2 3 2 2 2 10 3" xfId="54633"/>
    <cellStyle name="Total 2 3 2 2 2 10 4" xfId="54634"/>
    <cellStyle name="Total 2 3 2 2 2 11" xfId="54635"/>
    <cellStyle name="Total 2 3 2 2 2 12" xfId="54636"/>
    <cellStyle name="Total 2 3 2 2 2 2" xfId="54637"/>
    <cellStyle name="Total 2 3 2 2 2 2 2" xfId="54638"/>
    <cellStyle name="Total 2 3 2 2 2 2 2 2" xfId="54639"/>
    <cellStyle name="Total 2 3 2 2 2 2 2 2 2" xfId="54640"/>
    <cellStyle name="Total 2 3 2 2 2 2 2 3" xfId="54641"/>
    <cellStyle name="Total 2 3 2 2 2 2 2 4" xfId="54642"/>
    <cellStyle name="Total 2 3 2 2 2 2 3" xfId="54643"/>
    <cellStyle name="Total 2 3 2 2 2 2 3 2" xfId="54644"/>
    <cellStyle name="Total 2 3 2 2 2 2 4" xfId="54645"/>
    <cellStyle name="Total 2 3 2 2 2 2 4 2" xfId="54646"/>
    <cellStyle name="Total 2 3 2 2 2 2 5" xfId="54647"/>
    <cellStyle name="Total 2 3 2 2 2 2 6" xfId="54648"/>
    <cellStyle name="Total 2 3 2 2 2 3" xfId="54649"/>
    <cellStyle name="Total 2 3 2 2 2 3 2" xfId="54650"/>
    <cellStyle name="Total 2 3 2 2 2 3 2 2" xfId="54651"/>
    <cellStyle name="Total 2 3 2 2 2 3 3" xfId="54652"/>
    <cellStyle name="Total 2 3 2 2 2 3 4" xfId="54653"/>
    <cellStyle name="Total 2 3 2 2 2 4" xfId="54654"/>
    <cellStyle name="Total 2 3 2 2 2 4 2" xfId="54655"/>
    <cellStyle name="Total 2 3 2 2 2 4 2 2" xfId="54656"/>
    <cellStyle name="Total 2 3 2 2 2 4 3" xfId="54657"/>
    <cellStyle name="Total 2 3 2 2 2 4 4" xfId="54658"/>
    <cellStyle name="Total 2 3 2 2 2 5" xfId="54659"/>
    <cellStyle name="Total 2 3 2 2 2 5 2" xfId="54660"/>
    <cellStyle name="Total 2 3 2 2 2 5 2 2" xfId="54661"/>
    <cellStyle name="Total 2 3 2 2 2 5 3" xfId="54662"/>
    <cellStyle name="Total 2 3 2 2 2 5 4" xfId="54663"/>
    <cellStyle name="Total 2 3 2 2 2 6" xfId="54664"/>
    <cellStyle name="Total 2 3 2 2 2 6 2" xfId="54665"/>
    <cellStyle name="Total 2 3 2 2 2 6 2 2" xfId="54666"/>
    <cellStyle name="Total 2 3 2 2 2 6 3" xfId="54667"/>
    <cellStyle name="Total 2 3 2 2 2 6 4" xfId="54668"/>
    <cellStyle name="Total 2 3 2 2 2 7" xfId="54669"/>
    <cellStyle name="Total 2 3 2 2 2 7 2" xfId="54670"/>
    <cellStyle name="Total 2 3 2 2 2 7 2 2" xfId="54671"/>
    <cellStyle name="Total 2 3 2 2 2 7 3" xfId="54672"/>
    <cellStyle name="Total 2 3 2 2 2 7 4" xfId="54673"/>
    <cellStyle name="Total 2 3 2 2 2 8" xfId="54674"/>
    <cellStyle name="Total 2 3 2 2 2 8 2" xfId="54675"/>
    <cellStyle name="Total 2 3 2 2 2 8 2 2" xfId="54676"/>
    <cellStyle name="Total 2 3 2 2 2 8 3" xfId="54677"/>
    <cellStyle name="Total 2 3 2 2 2 8 4" xfId="54678"/>
    <cellStyle name="Total 2 3 2 2 2 9" xfId="54679"/>
    <cellStyle name="Total 2 3 2 2 2 9 2" xfId="54680"/>
    <cellStyle name="Total 2 3 2 2 2 9 2 2" xfId="54681"/>
    <cellStyle name="Total 2 3 2 2 2 9 3" xfId="54682"/>
    <cellStyle name="Total 2 3 2 2 2 9 4" xfId="54683"/>
    <cellStyle name="Total 2 3 2 2 3" xfId="54684"/>
    <cellStyle name="Total 2 3 2 2 3 10" xfId="54685"/>
    <cellStyle name="Total 2 3 2 2 3 10 2" xfId="54686"/>
    <cellStyle name="Total 2 3 2 2 3 10 2 2" xfId="54687"/>
    <cellStyle name="Total 2 3 2 2 3 10 3" xfId="54688"/>
    <cellStyle name="Total 2 3 2 2 3 10 4" xfId="54689"/>
    <cellStyle name="Total 2 3 2 2 3 11" xfId="54690"/>
    <cellStyle name="Total 2 3 2 2 3 11 2" xfId="54691"/>
    <cellStyle name="Total 2 3 2 2 3 12" xfId="54692"/>
    <cellStyle name="Total 2 3 2 2 3 12 2" xfId="54693"/>
    <cellStyle name="Total 2 3 2 2 3 13" xfId="54694"/>
    <cellStyle name="Total 2 3 2 2 3 14" xfId="54695"/>
    <cellStyle name="Total 2 3 2 2 3 2" xfId="54696"/>
    <cellStyle name="Total 2 3 2 2 3 2 2" xfId="54697"/>
    <cellStyle name="Total 2 3 2 2 3 2 2 2" xfId="54698"/>
    <cellStyle name="Total 2 3 2 2 3 2 3" xfId="54699"/>
    <cellStyle name="Total 2 3 2 2 3 2 3 2" xfId="54700"/>
    <cellStyle name="Total 2 3 2 2 3 2 4" xfId="54701"/>
    <cellStyle name="Total 2 3 2 2 3 2 5" xfId="54702"/>
    <cellStyle name="Total 2 3 2 2 3 3" xfId="54703"/>
    <cellStyle name="Total 2 3 2 2 3 3 2" xfId="54704"/>
    <cellStyle name="Total 2 3 2 2 3 3 2 2" xfId="54705"/>
    <cellStyle name="Total 2 3 2 2 3 3 3" xfId="54706"/>
    <cellStyle name="Total 2 3 2 2 3 3 4" xfId="54707"/>
    <cellStyle name="Total 2 3 2 2 3 4" xfId="54708"/>
    <cellStyle name="Total 2 3 2 2 3 4 2" xfId="54709"/>
    <cellStyle name="Total 2 3 2 2 3 4 2 2" xfId="54710"/>
    <cellStyle name="Total 2 3 2 2 3 4 3" xfId="54711"/>
    <cellStyle name="Total 2 3 2 2 3 4 4" xfId="54712"/>
    <cellStyle name="Total 2 3 2 2 3 5" xfId="54713"/>
    <cellStyle name="Total 2 3 2 2 3 5 2" xfId="54714"/>
    <cellStyle name="Total 2 3 2 2 3 5 2 2" xfId="54715"/>
    <cellStyle name="Total 2 3 2 2 3 5 3" xfId="54716"/>
    <cellStyle name="Total 2 3 2 2 3 5 4" xfId="54717"/>
    <cellStyle name="Total 2 3 2 2 3 6" xfId="54718"/>
    <cellStyle name="Total 2 3 2 2 3 6 2" xfId="54719"/>
    <cellStyle name="Total 2 3 2 2 3 6 2 2" xfId="54720"/>
    <cellStyle name="Total 2 3 2 2 3 6 3" xfId="54721"/>
    <cellStyle name="Total 2 3 2 2 3 6 4" xfId="54722"/>
    <cellStyle name="Total 2 3 2 2 3 7" xfId="54723"/>
    <cellStyle name="Total 2 3 2 2 3 7 2" xfId="54724"/>
    <cellStyle name="Total 2 3 2 2 3 7 2 2" xfId="54725"/>
    <cellStyle name="Total 2 3 2 2 3 7 3" xfId="54726"/>
    <cellStyle name="Total 2 3 2 2 3 7 4" xfId="54727"/>
    <cellStyle name="Total 2 3 2 2 3 8" xfId="54728"/>
    <cellStyle name="Total 2 3 2 2 3 8 2" xfId="54729"/>
    <cellStyle name="Total 2 3 2 2 3 8 2 2" xfId="54730"/>
    <cellStyle name="Total 2 3 2 2 3 8 3" xfId="54731"/>
    <cellStyle name="Total 2 3 2 2 3 8 4" xfId="54732"/>
    <cellStyle name="Total 2 3 2 2 3 9" xfId="54733"/>
    <cellStyle name="Total 2 3 2 2 3 9 2" xfId="54734"/>
    <cellStyle name="Total 2 3 2 2 3 9 2 2" xfId="54735"/>
    <cellStyle name="Total 2 3 2 2 3 9 3" xfId="54736"/>
    <cellStyle name="Total 2 3 2 2 3 9 4" xfId="54737"/>
    <cellStyle name="Total 2 3 2 2 4" xfId="54738"/>
    <cellStyle name="Total 2 3 2 2 4 10" xfId="54739"/>
    <cellStyle name="Total 2 3 2 2 4 10 2" xfId="54740"/>
    <cellStyle name="Total 2 3 2 2 4 11" xfId="54741"/>
    <cellStyle name="Total 2 3 2 2 4 11 2" xfId="54742"/>
    <cellStyle name="Total 2 3 2 2 4 12" xfId="54743"/>
    <cellStyle name="Total 2 3 2 2 4 13" xfId="54744"/>
    <cellStyle name="Total 2 3 2 2 4 2" xfId="54745"/>
    <cellStyle name="Total 2 3 2 2 4 2 2" xfId="54746"/>
    <cellStyle name="Total 2 3 2 2 4 2 2 2" xfId="54747"/>
    <cellStyle name="Total 2 3 2 2 4 2 3" xfId="54748"/>
    <cellStyle name="Total 2 3 2 2 4 2 4" xfId="54749"/>
    <cellStyle name="Total 2 3 2 2 4 3" xfId="54750"/>
    <cellStyle name="Total 2 3 2 2 4 3 2" xfId="54751"/>
    <cellStyle name="Total 2 3 2 2 4 3 2 2" xfId="54752"/>
    <cellStyle name="Total 2 3 2 2 4 3 3" xfId="54753"/>
    <cellStyle name="Total 2 3 2 2 4 3 4" xfId="54754"/>
    <cellStyle name="Total 2 3 2 2 4 4" xfId="54755"/>
    <cellStyle name="Total 2 3 2 2 4 4 2" xfId="54756"/>
    <cellStyle name="Total 2 3 2 2 4 4 2 2" xfId="54757"/>
    <cellStyle name="Total 2 3 2 2 4 4 3" xfId="54758"/>
    <cellStyle name="Total 2 3 2 2 4 4 4" xfId="54759"/>
    <cellStyle name="Total 2 3 2 2 4 5" xfId="54760"/>
    <cellStyle name="Total 2 3 2 2 4 5 2" xfId="54761"/>
    <cellStyle name="Total 2 3 2 2 4 5 2 2" xfId="54762"/>
    <cellStyle name="Total 2 3 2 2 4 5 3" xfId="54763"/>
    <cellStyle name="Total 2 3 2 2 4 5 4" xfId="54764"/>
    <cellStyle name="Total 2 3 2 2 4 6" xfId="54765"/>
    <cellStyle name="Total 2 3 2 2 4 6 2" xfId="54766"/>
    <cellStyle name="Total 2 3 2 2 4 6 2 2" xfId="54767"/>
    <cellStyle name="Total 2 3 2 2 4 6 3" xfId="54768"/>
    <cellStyle name="Total 2 3 2 2 4 6 4" xfId="54769"/>
    <cellStyle name="Total 2 3 2 2 4 7" xfId="54770"/>
    <cellStyle name="Total 2 3 2 2 4 7 2" xfId="54771"/>
    <cellStyle name="Total 2 3 2 2 4 7 2 2" xfId="54772"/>
    <cellStyle name="Total 2 3 2 2 4 7 3" xfId="54773"/>
    <cellStyle name="Total 2 3 2 2 4 7 4" xfId="54774"/>
    <cellStyle name="Total 2 3 2 2 4 8" xfId="54775"/>
    <cellStyle name="Total 2 3 2 2 4 8 2" xfId="54776"/>
    <cellStyle name="Total 2 3 2 2 4 8 2 2" xfId="54777"/>
    <cellStyle name="Total 2 3 2 2 4 8 3" xfId="54778"/>
    <cellStyle name="Total 2 3 2 2 4 8 4" xfId="54779"/>
    <cellStyle name="Total 2 3 2 2 4 9" xfId="54780"/>
    <cellStyle name="Total 2 3 2 2 4 9 2" xfId="54781"/>
    <cellStyle name="Total 2 3 2 2 4 9 2 2" xfId="54782"/>
    <cellStyle name="Total 2 3 2 2 4 9 3" xfId="54783"/>
    <cellStyle name="Total 2 3 2 2 4 9 4" xfId="54784"/>
    <cellStyle name="Total 2 3 2 2 5" xfId="54785"/>
    <cellStyle name="Total 2 3 2 2 5 2" xfId="54786"/>
    <cellStyle name="Total 2 3 2 2 5 2 2" xfId="54787"/>
    <cellStyle name="Total 2 3 2 2 5 3" xfId="54788"/>
    <cellStyle name="Total 2 3 2 2 5 4" xfId="54789"/>
    <cellStyle name="Total 2 3 2 2 6" xfId="54790"/>
    <cellStyle name="Total 2 3 2 2 6 2" xfId="54791"/>
    <cellStyle name="Total 2 3 2 2 6 2 2" xfId="54792"/>
    <cellStyle name="Total 2 3 2 2 6 3" xfId="54793"/>
    <cellStyle name="Total 2 3 2 2 6 4" xfId="54794"/>
    <cellStyle name="Total 2 3 2 2 7" xfId="54795"/>
    <cellStyle name="Total 2 3 2 2 7 2" xfId="54796"/>
    <cellStyle name="Total 2 3 2 2 7 2 2" xfId="54797"/>
    <cellStyle name="Total 2 3 2 2 7 3" xfId="54798"/>
    <cellStyle name="Total 2 3 2 2 7 4" xfId="54799"/>
    <cellStyle name="Total 2 3 2 2 8" xfId="54800"/>
    <cellStyle name="Total 2 3 2 2 8 2" xfId="54801"/>
    <cellStyle name="Total 2 3 2 2 8 2 2" xfId="54802"/>
    <cellStyle name="Total 2 3 2 2 8 3" xfId="54803"/>
    <cellStyle name="Total 2 3 2 2 8 4" xfId="54804"/>
    <cellStyle name="Total 2 3 2 2 9" xfId="54805"/>
    <cellStyle name="Total 2 3 2 2 9 2" xfId="54806"/>
    <cellStyle name="Total 2 3 2 2 9 2 2" xfId="54807"/>
    <cellStyle name="Total 2 3 2 2 9 3" xfId="54808"/>
    <cellStyle name="Total 2 3 2 2 9 4" xfId="54809"/>
    <cellStyle name="Total 2 3 2 3" xfId="54810"/>
    <cellStyle name="Total 2 3 2 3 10" xfId="54811"/>
    <cellStyle name="Total 2 3 2 3 10 2" xfId="54812"/>
    <cellStyle name="Total 2 3 2 3 10 2 2" xfId="54813"/>
    <cellStyle name="Total 2 3 2 3 10 3" xfId="54814"/>
    <cellStyle name="Total 2 3 2 3 10 4" xfId="54815"/>
    <cellStyle name="Total 2 3 2 3 11" xfId="54816"/>
    <cellStyle name="Total 2 3 2 3 11 2" xfId="54817"/>
    <cellStyle name="Total 2 3 2 3 11 2 2" xfId="54818"/>
    <cellStyle name="Total 2 3 2 3 11 3" xfId="54819"/>
    <cellStyle name="Total 2 3 2 3 11 4" xfId="54820"/>
    <cellStyle name="Total 2 3 2 3 12" xfId="54821"/>
    <cellStyle name="Total 2 3 2 3 12 2" xfId="54822"/>
    <cellStyle name="Total 2 3 2 3 12 2 2" xfId="54823"/>
    <cellStyle name="Total 2 3 2 3 12 3" xfId="54824"/>
    <cellStyle name="Total 2 3 2 3 12 4" xfId="54825"/>
    <cellStyle name="Total 2 3 2 3 13" xfId="54826"/>
    <cellStyle name="Total 2 3 2 3 13 2" xfId="54827"/>
    <cellStyle name="Total 2 3 2 3 13 2 2" xfId="54828"/>
    <cellStyle name="Total 2 3 2 3 13 3" xfId="54829"/>
    <cellStyle name="Total 2 3 2 3 13 4" xfId="54830"/>
    <cellStyle name="Total 2 3 2 3 14" xfId="54831"/>
    <cellStyle name="Total 2 3 2 3 14 2" xfId="54832"/>
    <cellStyle name="Total 2 3 2 3 15" xfId="54833"/>
    <cellStyle name="Total 2 3 2 3 15 2" xfId="54834"/>
    <cellStyle name="Total 2 3 2 3 16" xfId="54835"/>
    <cellStyle name="Total 2 3 2 3 17" xfId="54836"/>
    <cellStyle name="Total 2 3 2 3 2" xfId="54837"/>
    <cellStyle name="Total 2 3 2 3 2 10" xfId="54838"/>
    <cellStyle name="Total 2 3 2 3 2 10 2" xfId="54839"/>
    <cellStyle name="Total 2 3 2 3 2 10 2 2" xfId="54840"/>
    <cellStyle name="Total 2 3 2 3 2 10 3" xfId="54841"/>
    <cellStyle name="Total 2 3 2 3 2 10 4" xfId="54842"/>
    <cellStyle name="Total 2 3 2 3 2 11" xfId="54843"/>
    <cellStyle name="Total 2 3 2 3 2 12" xfId="54844"/>
    <cellStyle name="Total 2 3 2 3 2 2" xfId="54845"/>
    <cellStyle name="Total 2 3 2 3 2 2 2" xfId="54846"/>
    <cellStyle name="Total 2 3 2 3 2 2 2 2" xfId="54847"/>
    <cellStyle name="Total 2 3 2 3 2 2 2 2 2" xfId="54848"/>
    <cellStyle name="Total 2 3 2 3 2 2 2 3" xfId="54849"/>
    <cellStyle name="Total 2 3 2 3 2 2 2 4" xfId="54850"/>
    <cellStyle name="Total 2 3 2 3 2 2 3" xfId="54851"/>
    <cellStyle name="Total 2 3 2 3 2 2 3 2" xfId="54852"/>
    <cellStyle name="Total 2 3 2 3 2 2 4" xfId="54853"/>
    <cellStyle name="Total 2 3 2 3 2 2 4 2" xfId="54854"/>
    <cellStyle name="Total 2 3 2 3 2 2 5" xfId="54855"/>
    <cellStyle name="Total 2 3 2 3 2 2 6" xfId="54856"/>
    <cellStyle name="Total 2 3 2 3 2 3" xfId="54857"/>
    <cellStyle name="Total 2 3 2 3 2 3 2" xfId="54858"/>
    <cellStyle name="Total 2 3 2 3 2 3 2 2" xfId="54859"/>
    <cellStyle name="Total 2 3 2 3 2 3 3" xfId="54860"/>
    <cellStyle name="Total 2 3 2 3 2 3 4" xfId="54861"/>
    <cellStyle name="Total 2 3 2 3 2 4" xfId="54862"/>
    <cellStyle name="Total 2 3 2 3 2 4 2" xfId="54863"/>
    <cellStyle name="Total 2 3 2 3 2 4 2 2" xfId="54864"/>
    <cellStyle name="Total 2 3 2 3 2 4 3" xfId="54865"/>
    <cellStyle name="Total 2 3 2 3 2 4 4" xfId="54866"/>
    <cellStyle name="Total 2 3 2 3 2 5" xfId="54867"/>
    <cellStyle name="Total 2 3 2 3 2 5 2" xfId="54868"/>
    <cellStyle name="Total 2 3 2 3 2 5 2 2" xfId="54869"/>
    <cellStyle name="Total 2 3 2 3 2 5 3" xfId="54870"/>
    <cellStyle name="Total 2 3 2 3 2 5 4" xfId="54871"/>
    <cellStyle name="Total 2 3 2 3 2 6" xfId="54872"/>
    <cellStyle name="Total 2 3 2 3 2 6 2" xfId="54873"/>
    <cellStyle name="Total 2 3 2 3 2 6 2 2" xfId="54874"/>
    <cellStyle name="Total 2 3 2 3 2 6 3" xfId="54875"/>
    <cellStyle name="Total 2 3 2 3 2 6 4" xfId="54876"/>
    <cellStyle name="Total 2 3 2 3 2 7" xfId="54877"/>
    <cellStyle name="Total 2 3 2 3 2 7 2" xfId="54878"/>
    <cellStyle name="Total 2 3 2 3 2 7 2 2" xfId="54879"/>
    <cellStyle name="Total 2 3 2 3 2 7 3" xfId="54880"/>
    <cellStyle name="Total 2 3 2 3 2 7 4" xfId="54881"/>
    <cellStyle name="Total 2 3 2 3 2 8" xfId="54882"/>
    <cellStyle name="Total 2 3 2 3 2 8 2" xfId="54883"/>
    <cellStyle name="Total 2 3 2 3 2 8 2 2" xfId="54884"/>
    <cellStyle name="Total 2 3 2 3 2 8 3" xfId="54885"/>
    <cellStyle name="Total 2 3 2 3 2 8 4" xfId="54886"/>
    <cellStyle name="Total 2 3 2 3 2 9" xfId="54887"/>
    <cellStyle name="Total 2 3 2 3 2 9 2" xfId="54888"/>
    <cellStyle name="Total 2 3 2 3 2 9 2 2" xfId="54889"/>
    <cellStyle name="Total 2 3 2 3 2 9 3" xfId="54890"/>
    <cellStyle name="Total 2 3 2 3 2 9 4" xfId="54891"/>
    <cellStyle name="Total 2 3 2 3 3" xfId="54892"/>
    <cellStyle name="Total 2 3 2 3 3 10" xfId="54893"/>
    <cellStyle name="Total 2 3 2 3 3 10 2" xfId="54894"/>
    <cellStyle name="Total 2 3 2 3 3 10 2 2" xfId="54895"/>
    <cellStyle name="Total 2 3 2 3 3 10 3" xfId="54896"/>
    <cellStyle name="Total 2 3 2 3 3 10 4" xfId="54897"/>
    <cellStyle name="Total 2 3 2 3 3 11" xfId="54898"/>
    <cellStyle name="Total 2 3 2 3 3 11 2" xfId="54899"/>
    <cellStyle name="Total 2 3 2 3 3 12" xfId="54900"/>
    <cellStyle name="Total 2 3 2 3 3 12 2" xfId="54901"/>
    <cellStyle name="Total 2 3 2 3 3 13" xfId="54902"/>
    <cellStyle name="Total 2 3 2 3 3 14" xfId="54903"/>
    <cellStyle name="Total 2 3 2 3 3 2" xfId="54904"/>
    <cellStyle name="Total 2 3 2 3 3 2 2" xfId="54905"/>
    <cellStyle name="Total 2 3 2 3 3 2 2 2" xfId="54906"/>
    <cellStyle name="Total 2 3 2 3 3 2 3" xfId="54907"/>
    <cellStyle name="Total 2 3 2 3 3 2 3 2" xfId="54908"/>
    <cellStyle name="Total 2 3 2 3 3 2 4" xfId="54909"/>
    <cellStyle name="Total 2 3 2 3 3 2 5" xfId="54910"/>
    <cellStyle name="Total 2 3 2 3 3 3" xfId="54911"/>
    <cellStyle name="Total 2 3 2 3 3 3 2" xfId="54912"/>
    <cellStyle name="Total 2 3 2 3 3 3 2 2" xfId="54913"/>
    <cellStyle name="Total 2 3 2 3 3 3 3" xfId="54914"/>
    <cellStyle name="Total 2 3 2 3 3 3 4" xfId="54915"/>
    <cellStyle name="Total 2 3 2 3 3 4" xfId="54916"/>
    <cellStyle name="Total 2 3 2 3 3 4 2" xfId="54917"/>
    <cellStyle name="Total 2 3 2 3 3 4 2 2" xfId="54918"/>
    <cellStyle name="Total 2 3 2 3 3 4 3" xfId="54919"/>
    <cellStyle name="Total 2 3 2 3 3 4 4" xfId="54920"/>
    <cellStyle name="Total 2 3 2 3 3 5" xfId="54921"/>
    <cellStyle name="Total 2 3 2 3 3 5 2" xfId="54922"/>
    <cellStyle name="Total 2 3 2 3 3 5 2 2" xfId="54923"/>
    <cellStyle name="Total 2 3 2 3 3 5 3" xfId="54924"/>
    <cellStyle name="Total 2 3 2 3 3 5 4" xfId="54925"/>
    <cellStyle name="Total 2 3 2 3 3 6" xfId="54926"/>
    <cellStyle name="Total 2 3 2 3 3 6 2" xfId="54927"/>
    <cellStyle name="Total 2 3 2 3 3 6 2 2" xfId="54928"/>
    <cellStyle name="Total 2 3 2 3 3 6 3" xfId="54929"/>
    <cellStyle name="Total 2 3 2 3 3 6 4" xfId="54930"/>
    <cellStyle name="Total 2 3 2 3 3 7" xfId="54931"/>
    <cellStyle name="Total 2 3 2 3 3 7 2" xfId="54932"/>
    <cellStyle name="Total 2 3 2 3 3 7 2 2" xfId="54933"/>
    <cellStyle name="Total 2 3 2 3 3 7 3" xfId="54934"/>
    <cellStyle name="Total 2 3 2 3 3 7 4" xfId="54935"/>
    <cellStyle name="Total 2 3 2 3 3 8" xfId="54936"/>
    <cellStyle name="Total 2 3 2 3 3 8 2" xfId="54937"/>
    <cellStyle name="Total 2 3 2 3 3 8 2 2" xfId="54938"/>
    <cellStyle name="Total 2 3 2 3 3 8 3" xfId="54939"/>
    <cellStyle name="Total 2 3 2 3 3 8 4" xfId="54940"/>
    <cellStyle name="Total 2 3 2 3 3 9" xfId="54941"/>
    <cellStyle name="Total 2 3 2 3 3 9 2" xfId="54942"/>
    <cellStyle name="Total 2 3 2 3 3 9 2 2" xfId="54943"/>
    <cellStyle name="Total 2 3 2 3 3 9 3" xfId="54944"/>
    <cellStyle name="Total 2 3 2 3 3 9 4" xfId="54945"/>
    <cellStyle name="Total 2 3 2 3 4" xfId="54946"/>
    <cellStyle name="Total 2 3 2 3 4 10" xfId="54947"/>
    <cellStyle name="Total 2 3 2 3 4 10 2" xfId="54948"/>
    <cellStyle name="Total 2 3 2 3 4 11" xfId="54949"/>
    <cellStyle name="Total 2 3 2 3 4 11 2" xfId="54950"/>
    <cellStyle name="Total 2 3 2 3 4 12" xfId="54951"/>
    <cellStyle name="Total 2 3 2 3 4 13" xfId="54952"/>
    <cellStyle name="Total 2 3 2 3 4 2" xfId="54953"/>
    <cellStyle name="Total 2 3 2 3 4 2 2" xfId="54954"/>
    <cellStyle name="Total 2 3 2 3 4 2 2 2" xfId="54955"/>
    <cellStyle name="Total 2 3 2 3 4 2 3" xfId="54956"/>
    <cellStyle name="Total 2 3 2 3 4 2 4" xfId="54957"/>
    <cellStyle name="Total 2 3 2 3 4 3" xfId="54958"/>
    <cellStyle name="Total 2 3 2 3 4 3 2" xfId="54959"/>
    <cellStyle name="Total 2 3 2 3 4 3 2 2" xfId="54960"/>
    <cellStyle name="Total 2 3 2 3 4 3 3" xfId="54961"/>
    <cellStyle name="Total 2 3 2 3 4 3 4" xfId="54962"/>
    <cellStyle name="Total 2 3 2 3 4 4" xfId="54963"/>
    <cellStyle name="Total 2 3 2 3 4 4 2" xfId="54964"/>
    <cellStyle name="Total 2 3 2 3 4 4 2 2" xfId="54965"/>
    <cellStyle name="Total 2 3 2 3 4 4 3" xfId="54966"/>
    <cellStyle name="Total 2 3 2 3 4 4 4" xfId="54967"/>
    <cellStyle name="Total 2 3 2 3 4 5" xfId="54968"/>
    <cellStyle name="Total 2 3 2 3 4 5 2" xfId="54969"/>
    <cellStyle name="Total 2 3 2 3 4 5 2 2" xfId="54970"/>
    <cellStyle name="Total 2 3 2 3 4 5 3" xfId="54971"/>
    <cellStyle name="Total 2 3 2 3 4 5 4" xfId="54972"/>
    <cellStyle name="Total 2 3 2 3 4 6" xfId="54973"/>
    <cellStyle name="Total 2 3 2 3 4 6 2" xfId="54974"/>
    <cellStyle name="Total 2 3 2 3 4 6 2 2" xfId="54975"/>
    <cellStyle name="Total 2 3 2 3 4 6 3" xfId="54976"/>
    <cellStyle name="Total 2 3 2 3 4 6 4" xfId="54977"/>
    <cellStyle name="Total 2 3 2 3 4 7" xfId="54978"/>
    <cellStyle name="Total 2 3 2 3 4 7 2" xfId="54979"/>
    <cellStyle name="Total 2 3 2 3 4 7 2 2" xfId="54980"/>
    <cellStyle name="Total 2 3 2 3 4 7 3" xfId="54981"/>
    <cellStyle name="Total 2 3 2 3 4 7 4" xfId="54982"/>
    <cellStyle name="Total 2 3 2 3 4 8" xfId="54983"/>
    <cellStyle name="Total 2 3 2 3 4 8 2" xfId="54984"/>
    <cellStyle name="Total 2 3 2 3 4 8 2 2" xfId="54985"/>
    <cellStyle name="Total 2 3 2 3 4 8 3" xfId="54986"/>
    <cellStyle name="Total 2 3 2 3 4 8 4" xfId="54987"/>
    <cellStyle name="Total 2 3 2 3 4 9" xfId="54988"/>
    <cellStyle name="Total 2 3 2 3 4 9 2" xfId="54989"/>
    <cellStyle name="Total 2 3 2 3 4 9 2 2" xfId="54990"/>
    <cellStyle name="Total 2 3 2 3 4 9 3" xfId="54991"/>
    <cellStyle name="Total 2 3 2 3 4 9 4" xfId="54992"/>
    <cellStyle name="Total 2 3 2 3 5" xfId="54993"/>
    <cellStyle name="Total 2 3 2 3 5 2" xfId="54994"/>
    <cellStyle name="Total 2 3 2 3 5 2 2" xfId="54995"/>
    <cellStyle name="Total 2 3 2 3 5 3" xfId="54996"/>
    <cellStyle name="Total 2 3 2 3 5 4" xfId="54997"/>
    <cellStyle name="Total 2 3 2 3 6" xfId="54998"/>
    <cellStyle name="Total 2 3 2 3 6 2" xfId="54999"/>
    <cellStyle name="Total 2 3 2 3 6 2 2" xfId="55000"/>
    <cellStyle name="Total 2 3 2 3 6 3" xfId="55001"/>
    <cellStyle name="Total 2 3 2 3 6 4" xfId="55002"/>
    <cellStyle name="Total 2 3 2 3 7" xfId="55003"/>
    <cellStyle name="Total 2 3 2 3 7 2" xfId="55004"/>
    <cellStyle name="Total 2 3 2 3 7 2 2" xfId="55005"/>
    <cellStyle name="Total 2 3 2 3 7 3" xfId="55006"/>
    <cellStyle name="Total 2 3 2 3 7 4" xfId="55007"/>
    <cellStyle name="Total 2 3 2 3 8" xfId="55008"/>
    <cellStyle name="Total 2 3 2 3 8 2" xfId="55009"/>
    <cellStyle name="Total 2 3 2 3 8 2 2" xfId="55010"/>
    <cellStyle name="Total 2 3 2 3 8 3" xfId="55011"/>
    <cellStyle name="Total 2 3 2 3 8 4" xfId="55012"/>
    <cellStyle name="Total 2 3 2 3 9" xfId="55013"/>
    <cellStyle name="Total 2 3 2 3 9 2" xfId="55014"/>
    <cellStyle name="Total 2 3 2 3 9 2 2" xfId="55015"/>
    <cellStyle name="Total 2 3 2 3 9 3" xfId="55016"/>
    <cellStyle name="Total 2 3 2 3 9 4" xfId="55017"/>
    <cellStyle name="Total 2 3 2 4" xfId="55018"/>
    <cellStyle name="Total 2 3 2 4 10" xfId="55019"/>
    <cellStyle name="Total 2 3 2 4 10 2" xfId="55020"/>
    <cellStyle name="Total 2 3 2 4 10 2 2" xfId="55021"/>
    <cellStyle name="Total 2 3 2 4 10 3" xfId="55022"/>
    <cellStyle name="Total 2 3 2 4 10 4" xfId="55023"/>
    <cellStyle name="Total 2 3 2 4 11" xfId="55024"/>
    <cellStyle name="Total 2 3 2 4 12" xfId="55025"/>
    <cellStyle name="Total 2 3 2 4 2" xfId="55026"/>
    <cellStyle name="Total 2 3 2 4 2 2" xfId="55027"/>
    <cellStyle name="Total 2 3 2 4 2 2 2" xfId="55028"/>
    <cellStyle name="Total 2 3 2 4 2 2 2 2" xfId="55029"/>
    <cellStyle name="Total 2 3 2 4 2 2 3" xfId="55030"/>
    <cellStyle name="Total 2 3 2 4 2 2 4" xfId="55031"/>
    <cellStyle name="Total 2 3 2 4 2 3" xfId="55032"/>
    <cellStyle name="Total 2 3 2 4 2 3 2" xfId="55033"/>
    <cellStyle name="Total 2 3 2 4 2 4" xfId="55034"/>
    <cellStyle name="Total 2 3 2 4 2 4 2" xfId="55035"/>
    <cellStyle name="Total 2 3 2 4 2 5" xfId="55036"/>
    <cellStyle name="Total 2 3 2 4 2 6" xfId="55037"/>
    <cellStyle name="Total 2 3 2 4 3" xfId="55038"/>
    <cellStyle name="Total 2 3 2 4 3 2" xfId="55039"/>
    <cellStyle name="Total 2 3 2 4 3 2 2" xfId="55040"/>
    <cellStyle name="Total 2 3 2 4 3 3" xfId="55041"/>
    <cellStyle name="Total 2 3 2 4 3 4" xfId="55042"/>
    <cellStyle name="Total 2 3 2 4 4" xfId="55043"/>
    <cellStyle name="Total 2 3 2 4 4 2" xfId="55044"/>
    <cellStyle name="Total 2 3 2 4 4 2 2" xfId="55045"/>
    <cellStyle name="Total 2 3 2 4 4 3" xfId="55046"/>
    <cellStyle name="Total 2 3 2 4 4 4" xfId="55047"/>
    <cellStyle name="Total 2 3 2 4 5" xfId="55048"/>
    <cellStyle name="Total 2 3 2 4 5 2" xfId="55049"/>
    <cellStyle name="Total 2 3 2 4 5 2 2" xfId="55050"/>
    <cellStyle name="Total 2 3 2 4 5 3" xfId="55051"/>
    <cellStyle name="Total 2 3 2 4 5 4" xfId="55052"/>
    <cellStyle name="Total 2 3 2 4 6" xfId="55053"/>
    <cellStyle name="Total 2 3 2 4 6 2" xfId="55054"/>
    <cellStyle name="Total 2 3 2 4 6 2 2" xfId="55055"/>
    <cellStyle name="Total 2 3 2 4 6 3" xfId="55056"/>
    <cellStyle name="Total 2 3 2 4 6 4" xfId="55057"/>
    <cellStyle name="Total 2 3 2 4 7" xfId="55058"/>
    <cellStyle name="Total 2 3 2 4 7 2" xfId="55059"/>
    <cellStyle name="Total 2 3 2 4 7 2 2" xfId="55060"/>
    <cellStyle name="Total 2 3 2 4 7 3" xfId="55061"/>
    <cellStyle name="Total 2 3 2 4 7 4" xfId="55062"/>
    <cellStyle name="Total 2 3 2 4 8" xfId="55063"/>
    <cellStyle name="Total 2 3 2 4 8 2" xfId="55064"/>
    <cellStyle name="Total 2 3 2 4 8 2 2" xfId="55065"/>
    <cellStyle name="Total 2 3 2 4 8 3" xfId="55066"/>
    <cellStyle name="Total 2 3 2 4 8 4" xfId="55067"/>
    <cellStyle name="Total 2 3 2 4 9" xfId="55068"/>
    <cellStyle name="Total 2 3 2 4 9 2" xfId="55069"/>
    <cellStyle name="Total 2 3 2 4 9 2 2" xfId="55070"/>
    <cellStyle name="Total 2 3 2 4 9 3" xfId="55071"/>
    <cellStyle name="Total 2 3 2 4 9 4" xfId="55072"/>
    <cellStyle name="Total 2 3 2 5" xfId="55073"/>
    <cellStyle name="Total 2 3 2 5 10" xfId="55074"/>
    <cellStyle name="Total 2 3 2 5 10 2" xfId="55075"/>
    <cellStyle name="Total 2 3 2 5 10 2 2" xfId="55076"/>
    <cellStyle name="Total 2 3 2 5 10 3" xfId="55077"/>
    <cellStyle name="Total 2 3 2 5 10 4" xfId="55078"/>
    <cellStyle name="Total 2 3 2 5 11" xfId="55079"/>
    <cellStyle name="Total 2 3 2 5 11 2" xfId="55080"/>
    <cellStyle name="Total 2 3 2 5 12" xfId="55081"/>
    <cellStyle name="Total 2 3 2 5 12 2" xfId="55082"/>
    <cellStyle name="Total 2 3 2 5 13" xfId="55083"/>
    <cellStyle name="Total 2 3 2 5 14" xfId="55084"/>
    <cellStyle name="Total 2 3 2 5 2" xfId="55085"/>
    <cellStyle name="Total 2 3 2 5 2 2" xfId="55086"/>
    <cellStyle name="Total 2 3 2 5 2 2 2" xfId="55087"/>
    <cellStyle name="Total 2 3 2 5 2 3" xfId="55088"/>
    <cellStyle name="Total 2 3 2 5 2 3 2" xfId="55089"/>
    <cellStyle name="Total 2 3 2 5 2 4" xfId="55090"/>
    <cellStyle name="Total 2 3 2 5 2 5" xfId="55091"/>
    <cellStyle name="Total 2 3 2 5 3" xfId="55092"/>
    <cellStyle name="Total 2 3 2 5 3 2" xfId="55093"/>
    <cellStyle name="Total 2 3 2 5 3 2 2" xfId="55094"/>
    <cellStyle name="Total 2 3 2 5 3 3" xfId="55095"/>
    <cellStyle name="Total 2 3 2 5 3 4" xfId="55096"/>
    <cellStyle name="Total 2 3 2 5 4" xfId="55097"/>
    <cellStyle name="Total 2 3 2 5 4 2" xfId="55098"/>
    <cellStyle name="Total 2 3 2 5 4 2 2" xfId="55099"/>
    <cellStyle name="Total 2 3 2 5 4 3" xfId="55100"/>
    <cellStyle name="Total 2 3 2 5 4 4" xfId="55101"/>
    <cellStyle name="Total 2 3 2 5 5" xfId="55102"/>
    <cellStyle name="Total 2 3 2 5 5 2" xfId="55103"/>
    <cellStyle name="Total 2 3 2 5 5 2 2" xfId="55104"/>
    <cellStyle name="Total 2 3 2 5 5 3" xfId="55105"/>
    <cellStyle name="Total 2 3 2 5 5 4" xfId="55106"/>
    <cellStyle name="Total 2 3 2 5 6" xfId="55107"/>
    <cellStyle name="Total 2 3 2 5 6 2" xfId="55108"/>
    <cellStyle name="Total 2 3 2 5 6 2 2" xfId="55109"/>
    <cellStyle name="Total 2 3 2 5 6 3" xfId="55110"/>
    <cellStyle name="Total 2 3 2 5 6 4" xfId="55111"/>
    <cellStyle name="Total 2 3 2 5 7" xfId="55112"/>
    <cellStyle name="Total 2 3 2 5 7 2" xfId="55113"/>
    <cellStyle name="Total 2 3 2 5 7 2 2" xfId="55114"/>
    <cellStyle name="Total 2 3 2 5 7 3" xfId="55115"/>
    <cellStyle name="Total 2 3 2 5 7 4" xfId="55116"/>
    <cellStyle name="Total 2 3 2 5 8" xfId="55117"/>
    <cellStyle name="Total 2 3 2 5 8 2" xfId="55118"/>
    <cellStyle name="Total 2 3 2 5 8 2 2" xfId="55119"/>
    <cellStyle name="Total 2 3 2 5 8 3" xfId="55120"/>
    <cellStyle name="Total 2 3 2 5 8 4" xfId="55121"/>
    <cellStyle name="Total 2 3 2 5 9" xfId="55122"/>
    <cellStyle name="Total 2 3 2 5 9 2" xfId="55123"/>
    <cellStyle name="Total 2 3 2 5 9 2 2" xfId="55124"/>
    <cellStyle name="Total 2 3 2 5 9 3" xfId="55125"/>
    <cellStyle name="Total 2 3 2 5 9 4" xfId="55126"/>
    <cellStyle name="Total 2 3 2 6" xfId="55127"/>
    <cellStyle name="Total 2 3 2 6 10" xfId="55128"/>
    <cellStyle name="Total 2 3 2 6 10 2" xfId="55129"/>
    <cellStyle name="Total 2 3 2 6 11" xfId="55130"/>
    <cellStyle name="Total 2 3 2 6 11 2" xfId="55131"/>
    <cellStyle name="Total 2 3 2 6 12" xfId="55132"/>
    <cellStyle name="Total 2 3 2 6 13" xfId="55133"/>
    <cellStyle name="Total 2 3 2 6 2" xfId="55134"/>
    <cellStyle name="Total 2 3 2 6 2 2" xfId="55135"/>
    <cellStyle name="Total 2 3 2 6 2 2 2" xfId="55136"/>
    <cellStyle name="Total 2 3 2 6 2 3" xfId="55137"/>
    <cellStyle name="Total 2 3 2 6 2 4" xfId="55138"/>
    <cellStyle name="Total 2 3 2 6 3" xfId="55139"/>
    <cellStyle name="Total 2 3 2 6 3 2" xfId="55140"/>
    <cellStyle name="Total 2 3 2 6 3 2 2" xfId="55141"/>
    <cellStyle name="Total 2 3 2 6 3 3" xfId="55142"/>
    <cellStyle name="Total 2 3 2 6 3 4" xfId="55143"/>
    <cellStyle name="Total 2 3 2 6 4" xfId="55144"/>
    <cellStyle name="Total 2 3 2 6 4 2" xfId="55145"/>
    <cellStyle name="Total 2 3 2 6 4 2 2" xfId="55146"/>
    <cellStyle name="Total 2 3 2 6 4 3" xfId="55147"/>
    <cellStyle name="Total 2 3 2 6 4 4" xfId="55148"/>
    <cellStyle name="Total 2 3 2 6 5" xfId="55149"/>
    <cellStyle name="Total 2 3 2 6 5 2" xfId="55150"/>
    <cellStyle name="Total 2 3 2 6 5 2 2" xfId="55151"/>
    <cellStyle name="Total 2 3 2 6 5 3" xfId="55152"/>
    <cellStyle name="Total 2 3 2 6 5 4" xfId="55153"/>
    <cellStyle name="Total 2 3 2 6 6" xfId="55154"/>
    <cellStyle name="Total 2 3 2 6 6 2" xfId="55155"/>
    <cellStyle name="Total 2 3 2 6 6 2 2" xfId="55156"/>
    <cellStyle name="Total 2 3 2 6 6 3" xfId="55157"/>
    <cellStyle name="Total 2 3 2 6 6 4" xfId="55158"/>
    <cellStyle name="Total 2 3 2 6 7" xfId="55159"/>
    <cellStyle name="Total 2 3 2 6 7 2" xfId="55160"/>
    <cellStyle name="Total 2 3 2 6 7 2 2" xfId="55161"/>
    <cellStyle name="Total 2 3 2 6 7 3" xfId="55162"/>
    <cellStyle name="Total 2 3 2 6 7 4" xfId="55163"/>
    <cellStyle name="Total 2 3 2 6 8" xfId="55164"/>
    <cellStyle name="Total 2 3 2 6 8 2" xfId="55165"/>
    <cellStyle name="Total 2 3 2 6 8 2 2" xfId="55166"/>
    <cellStyle name="Total 2 3 2 6 8 3" xfId="55167"/>
    <cellStyle name="Total 2 3 2 6 8 4" xfId="55168"/>
    <cellStyle name="Total 2 3 2 6 9" xfId="55169"/>
    <cellStyle name="Total 2 3 2 6 9 2" xfId="55170"/>
    <cellStyle name="Total 2 3 2 6 9 2 2" xfId="55171"/>
    <cellStyle name="Total 2 3 2 6 9 3" xfId="55172"/>
    <cellStyle name="Total 2 3 2 6 9 4" xfId="55173"/>
    <cellStyle name="Total 2 3 2 7" xfId="55174"/>
    <cellStyle name="Total 2 3 2 7 2" xfId="55175"/>
    <cellStyle name="Total 2 3 2 7 2 2" xfId="55176"/>
    <cellStyle name="Total 2 3 2 7 3" xfId="55177"/>
    <cellStyle name="Total 2 3 2 7 4" xfId="55178"/>
    <cellStyle name="Total 2 3 2 8" xfId="55179"/>
    <cellStyle name="Total 2 3 2 8 2" xfId="55180"/>
    <cellStyle name="Total 2 3 2 8 2 2" xfId="55181"/>
    <cellStyle name="Total 2 3 2 8 3" xfId="55182"/>
    <cellStyle name="Total 2 3 2 8 4" xfId="55183"/>
    <cellStyle name="Total 2 3 2 9" xfId="55184"/>
    <cellStyle name="Total 2 3 2 9 2" xfId="55185"/>
    <cellStyle name="Total 2 3 2 9 2 2" xfId="55186"/>
    <cellStyle name="Total 2 3 2 9 3" xfId="55187"/>
    <cellStyle name="Total 2 3 2 9 4" xfId="55188"/>
    <cellStyle name="Total 2 3 3" xfId="55189"/>
    <cellStyle name="Total 2 3 3 10" xfId="55190"/>
    <cellStyle name="Total 2 3 3 10 2" xfId="55191"/>
    <cellStyle name="Total 2 3 3 10 2 2" xfId="55192"/>
    <cellStyle name="Total 2 3 3 10 3" xfId="55193"/>
    <cellStyle name="Total 2 3 3 10 4" xfId="55194"/>
    <cellStyle name="Total 2 3 3 11" xfId="55195"/>
    <cellStyle name="Total 2 3 3 11 2" xfId="55196"/>
    <cellStyle name="Total 2 3 3 11 2 2" xfId="55197"/>
    <cellStyle name="Total 2 3 3 11 3" xfId="55198"/>
    <cellStyle name="Total 2 3 3 11 4" xfId="55199"/>
    <cellStyle name="Total 2 3 3 12" xfId="55200"/>
    <cellStyle name="Total 2 3 3 12 2" xfId="55201"/>
    <cellStyle name="Total 2 3 3 12 2 2" xfId="55202"/>
    <cellStyle name="Total 2 3 3 12 3" xfId="55203"/>
    <cellStyle name="Total 2 3 3 12 4" xfId="55204"/>
    <cellStyle name="Total 2 3 3 13" xfId="55205"/>
    <cellStyle name="Total 2 3 3 13 2" xfId="55206"/>
    <cellStyle name="Total 2 3 3 13 2 2" xfId="55207"/>
    <cellStyle name="Total 2 3 3 13 3" xfId="55208"/>
    <cellStyle name="Total 2 3 3 13 4" xfId="55209"/>
    <cellStyle name="Total 2 3 3 14" xfId="55210"/>
    <cellStyle name="Total 2 3 3 14 2" xfId="55211"/>
    <cellStyle name="Total 2 3 3 14 2 2" xfId="55212"/>
    <cellStyle name="Total 2 3 3 14 3" xfId="55213"/>
    <cellStyle name="Total 2 3 3 14 4" xfId="55214"/>
    <cellStyle name="Total 2 3 3 15" xfId="55215"/>
    <cellStyle name="Total 2 3 3 15 2" xfId="55216"/>
    <cellStyle name="Total 2 3 3 15 2 2" xfId="55217"/>
    <cellStyle name="Total 2 3 3 15 3" xfId="55218"/>
    <cellStyle name="Total 2 3 3 15 4" xfId="55219"/>
    <cellStyle name="Total 2 3 3 16" xfId="55220"/>
    <cellStyle name="Total 2 3 3 17" xfId="55221"/>
    <cellStyle name="Total 2 3 3 2" xfId="55222"/>
    <cellStyle name="Total 2 3 3 2 10" xfId="55223"/>
    <cellStyle name="Total 2 3 3 2 10 2" xfId="55224"/>
    <cellStyle name="Total 2 3 3 2 10 2 2" xfId="55225"/>
    <cellStyle name="Total 2 3 3 2 10 3" xfId="55226"/>
    <cellStyle name="Total 2 3 3 2 10 4" xfId="55227"/>
    <cellStyle name="Total 2 3 3 2 11" xfId="55228"/>
    <cellStyle name="Total 2 3 3 2 11 2" xfId="55229"/>
    <cellStyle name="Total 2 3 3 2 11 2 2" xfId="55230"/>
    <cellStyle name="Total 2 3 3 2 11 3" xfId="55231"/>
    <cellStyle name="Total 2 3 3 2 11 4" xfId="55232"/>
    <cellStyle name="Total 2 3 3 2 12" xfId="55233"/>
    <cellStyle name="Total 2 3 3 2 12 2" xfId="55234"/>
    <cellStyle name="Total 2 3 3 2 12 2 2" xfId="55235"/>
    <cellStyle name="Total 2 3 3 2 12 3" xfId="55236"/>
    <cellStyle name="Total 2 3 3 2 12 4" xfId="55237"/>
    <cellStyle name="Total 2 3 3 2 13" xfId="55238"/>
    <cellStyle name="Total 2 3 3 2 13 2" xfId="55239"/>
    <cellStyle name="Total 2 3 3 2 13 2 2" xfId="55240"/>
    <cellStyle name="Total 2 3 3 2 13 3" xfId="55241"/>
    <cellStyle name="Total 2 3 3 2 13 4" xfId="55242"/>
    <cellStyle name="Total 2 3 3 2 14" xfId="55243"/>
    <cellStyle name="Total 2 3 3 2 14 2" xfId="55244"/>
    <cellStyle name="Total 2 3 3 2 15" xfId="55245"/>
    <cellStyle name="Total 2 3 3 2 15 2" xfId="55246"/>
    <cellStyle name="Total 2 3 3 2 16" xfId="55247"/>
    <cellStyle name="Total 2 3 3 2 17" xfId="55248"/>
    <cellStyle name="Total 2 3 3 2 2" xfId="55249"/>
    <cellStyle name="Total 2 3 3 2 2 10" xfId="55250"/>
    <cellStyle name="Total 2 3 3 2 2 10 2" xfId="55251"/>
    <cellStyle name="Total 2 3 3 2 2 10 2 2" xfId="55252"/>
    <cellStyle name="Total 2 3 3 2 2 10 3" xfId="55253"/>
    <cellStyle name="Total 2 3 3 2 2 10 4" xfId="55254"/>
    <cellStyle name="Total 2 3 3 2 2 11" xfId="55255"/>
    <cellStyle name="Total 2 3 3 2 2 12" xfId="55256"/>
    <cellStyle name="Total 2 3 3 2 2 2" xfId="55257"/>
    <cellStyle name="Total 2 3 3 2 2 2 2" xfId="55258"/>
    <cellStyle name="Total 2 3 3 2 2 2 2 2" xfId="55259"/>
    <cellStyle name="Total 2 3 3 2 2 2 2 2 2" xfId="55260"/>
    <cellStyle name="Total 2 3 3 2 2 2 2 3" xfId="55261"/>
    <cellStyle name="Total 2 3 3 2 2 2 2 4" xfId="55262"/>
    <cellStyle name="Total 2 3 3 2 2 2 3" xfId="55263"/>
    <cellStyle name="Total 2 3 3 2 2 2 3 2" xfId="55264"/>
    <cellStyle name="Total 2 3 3 2 2 2 4" xfId="55265"/>
    <cellStyle name="Total 2 3 3 2 2 2 4 2" xfId="55266"/>
    <cellStyle name="Total 2 3 3 2 2 2 5" xfId="55267"/>
    <cellStyle name="Total 2 3 3 2 2 2 6" xfId="55268"/>
    <cellStyle name="Total 2 3 3 2 2 3" xfId="55269"/>
    <cellStyle name="Total 2 3 3 2 2 3 2" xfId="55270"/>
    <cellStyle name="Total 2 3 3 2 2 3 2 2" xfId="55271"/>
    <cellStyle name="Total 2 3 3 2 2 3 3" xfId="55272"/>
    <cellStyle name="Total 2 3 3 2 2 3 4" xfId="55273"/>
    <cellStyle name="Total 2 3 3 2 2 4" xfId="55274"/>
    <cellStyle name="Total 2 3 3 2 2 4 2" xfId="55275"/>
    <cellStyle name="Total 2 3 3 2 2 4 2 2" xfId="55276"/>
    <cellStyle name="Total 2 3 3 2 2 4 3" xfId="55277"/>
    <cellStyle name="Total 2 3 3 2 2 4 4" xfId="55278"/>
    <cellStyle name="Total 2 3 3 2 2 5" xfId="55279"/>
    <cellStyle name="Total 2 3 3 2 2 5 2" xfId="55280"/>
    <cellStyle name="Total 2 3 3 2 2 5 2 2" xfId="55281"/>
    <cellStyle name="Total 2 3 3 2 2 5 3" xfId="55282"/>
    <cellStyle name="Total 2 3 3 2 2 5 4" xfId="55283"/>
    <cellStyle name="Total 2 3 3 2 2 6" xfId="55284"/>
    <cellStyle name="Total 2 3 3 2 2 6 2" xfId="55285"/>
    <cellStyle name="Total 2 3 3 2 2 6 2 2" xfId="55286"/>
    <cellStyle name="Total 2 3 3 2 2 6 3" xfId="55287"/>
    <cellStyle name="Total 2 3 3 2 2 6 4" xfId="55288"/>
    <cellStyle name="Total 2 3 3 2 2 7" xfId="55289"/>
    <cellStyle name="Total 2 3 3 2 2 7 2" xfId="55290"/>
    <cellStyle name="Total 2 3 3 2 2 7 2 2" xfId="55291"/>
    <cellStyle name="Total 2 3 3 2 2 7 3" xfId="55292"/>
    <cellStyle name="Total 2 3 3 2 2 7 4" xfId="55293"/>
    <cellStyle name="Total 2 3 3 2 2 8" xfId="55294"/>
    <cellStyle name="Total 2 3 3 2 2 8 2" xfId="55295"/>
    <cellStyle name="Total 2 3 3 2 2 8 2 2" xfId="55296"/>
    <cellStyle name="Total 2 3 3 2 2 8 3" xfId="55297"/>
    <cellStyle name="Total 2 3 3 2 2 8 4" xfId="55298"/>
    <cellStyle name="Total 2 3 3 2 2 9" xfId="55299"/>
    <cellStyle name="Total 2 3 3 2 2 9 2" xfId="55300"/>
    <cellStyle name="Total 2 3 3 2 2 9 2 2" xfId="55301"/>
    <cellStyle name="Total 2 3 3 2 2 9 3" xfId="55302"/>
    <cellStyle name="Total 2 3 3 2 2 9 4" xfId="55303"/>
    <cellStyle name="Total 2 3 3 2 3" xfId="55304"/>
    <cellStyle name="Total 2 3 3 2 3 10" xfId="55305"/>
    <cellStyle name="Total 2 3 3 2 3 10 2" xfId="55306"/>
    <cellStyle name="Total 2 3 3 2 3 10 2 2" xfId="55307"/>
    <cellStyle name="Total 2 3 3 2 3 10 3" xfId="55308"/>
    <cellStyle name="Total 2 3 3 2 3 10 4" xfId="55309"/>
    <cellStyle name="Total 2 3 3 2 3 11" xfId="55310"/>
    <cellStyle name="Total 2 3 3 2 3 11 2" xfId="55311"/>
    <cellStyle name="Total 2 3 3 2 3 12" xfId="55312"/>
    <cellStyle name="Total 2 3 3 2 3 12 2" xfId="55313"/>
    <cellStyle name="Total 2 3 3 2 3 13" xfId="55314"/>
    <cellStyle name="Total 2 3 3 2 3 14" xfId="55315"/>
    <cellStyle name="Total 2 3 3 2 3 2" xfId="55316"/>
    <cellStyle name="Total 2 3 3 2 3 2 2" xfId="55317"/>
    <cellStyle name="Total 2 3 3 2 3 2 2 2" xfId="55318"/>
    <cellStyle name="Total 2 3 3 2 3 2 3" xfId="55319"/>
    <cellStyle name="Total 2 3 3 2 3 2 3 2" xfId="55320"/>
    <cellStyle name="Total 2 3 3 2 3 2 4" xfId="55321"/>
    <cellStyle name="Total 2 3 3 2 3 2 5" xfId="55322"/>
    <cellStyle name="Total 2 3 3 2 3 3" xfId="55323"/>
    <cellStyle name="Total 2 3 3 2 3 3 2" xfId="55324"/>
    <cellStyle name="Total 2 3 3 2 3 3 2 2" xfId="55325"/>
    <cellStyle name="Total 2 3 3 2 3 3 3" xfId="55326"/>
    <cellStyle name="Total 2 3 3 2 3 3 4" xfId="55327"/>
    <cellStyle name="Total 2 3 3 2 3 4" xfId="55328"/>
    <cellStyle name="Total 2 3 3 2 3 4 2" xfId="55329"/>
    <cellStyle name="Total 2 3 3 2 3 4 2 2" xfId="55330"/>
    <cellStyle name="Total 2 3 3 2 3 4 3" xfId="55331"/>
    <cellStyle name="Total 2 3 3 2 3 4 4" xfId="55332"/>
    <cellStyle name="Total 2 3 3 2 3 5" xfId="55333"/>
    <cellStyle name="Total 2 3 3 2 3 5 2" xfId="55334"/>
    <cellStyle name="Total 2 3 3 2 3 5 2 2" xfId="55335"/>
    <cellStyle name="Total 2 3 3 2 3 5 3" xfId="55336"/>
    <cellStyle name="Total 2 3 3 2 3 5 4" xfId="55337"/>
    <cellStyle name="Total 2 3 3 2 3 6" xfId="55338"/>
    <cellStyle name="Total 2 3 3 2 3 6 2" xfId="55339"/>
    <cellStyle name="Total 2 3 3 2 3 6 2 2" xfId="55340"/>
    <cellStyle name="Total 2 3 3 2 3 6 3" xfId="55341"/>
    <cellStyle name="Total 2 3 3 2 3 6 4" xfId="55342"/>
    <cellStyle name="Total 2 3 3 2 3 7" xfId="55343"/>
    <cellStyle name="Total 2 3 3 2 3 7 2" xfId="55344"/>
    <cellStyle name="Total 2 3 3 2 3 7 2 2" xfId="55345"/>
    <cellStyle name="Total 2 3 3 2 3 7 3" xfId="55346"/>
    <cellStyle name="Total 2 3 3 2 3 7 4" xfId="55347"/>
    <cellStyle name="Total 2 3 3 2 3 8" xfId="55348"/>
    <cellStyle name="Total 2 3 3 2 3 8 2" xfId="55349"/>
    <cellStyle name="Total 2 3 3 2 3 8 2 2" xfId="55350"/>
    <cellStyle name="Total 2 3 3 2 3 8 3" xfId="55351"/>
    <cellStyle name="Total 2 3 3 2 3 8 4" xfId="55352"/>
    <cellStyle name="Total 2 3 3 2 3 9" xfId="55353"/>
    <cellStyle name="Total 2 3 3 2 3 9 2" xfId="55354"/>
    <cellStyle name="Total 2 3 3 2 3 9 2 2" xfId="55355"/>
    <cellStyle name="Total 2 3 3 2 3 9 3" xfId="55356"/>
    <cellStyle name="Total 2 3 3 2 3 9 4" xfId="55357"/>
    <cellStyle name="Total 2 3 3 2 4" xfId="55358"/>
    <cellStyle name="Total 2 3 3 2 4 10" xfId="55359"/>
    <cellStyle name="Total 2 3 3 2 4 10 2" xfId="55360"/>
    <cellStyle name="Total 2 3 3 2 4 11" xfId="55361"/>
    <cellStyle name="Total 2 3 3 2 4 11 2" xfId="55362"/>
    <cellStyle name="Total 2 3 3 2 4 12" xfId="55363"/>
    <cellStyle name="Total 2 3 3 2 4 13" xfId="55364"/>
    <cellStyle name="Total 2 3 3 2 4 2" xfId="55365"/>
    <cellStyle name="Total 2 3 3 2 4 2 2" xfId="55366"/>
    <cellStyle name="Total 2 3 3 2 4 2 2 2" xfId="55367"/>
    <cellStyle name="Total 2 3 3 2 4 2 3" xfId="55368"/>
    <cellStyle name="Total 2 3 3 2 4 2 4" xfId="55369"/>
    <cellStyle name="Total 2 3 3 2 4 3" xfId="55370"/>
    <cellStyle name="Total 2 3 3 2 4 3 2" xfId="55371"/>
    <cellStyle name="Total 2 3 3 2 4 3 2 2" xfId="55372"/>
    <cellStyle name="Total 2 3 3 2 4 3 3" xfId="55373"/>
    <cellStyle name="Total 2 3 3 2 4 3 4" xfId="55374"/>
    <cellStyle name="Total 2 3 3 2 4 4" xfId="55375"/>
    <cellStyle name="Total 2 3 3 2 4 4 2" xfId="55376"/>
    <cellStyle name="Total 2 3 3 2 4 4 2 2" xfId="55377"/>
    <cellStyle name="Total 2 3 3 2 4 4 3" xfId="55378"/>
    <cellStyle name="Total 2 3 3 2 4 4 4" xfId="55379"/>
    <cellStyle name="Total 2 3 3 2 4 5" xfId="55380"/>
    <cellStyle name="Total 2 3 3 2 4 5 2" xfId="55381"/>
    <cellStyle name="Total 2 3 3 2 4 5 2 2" xfId="55382"/>
    <cellStyle name="Total 2 3 3 2 4 5 3" xfId="55383"/>
    <cellStyle name="Total 2 3 3 2 4 5 4" xfId="55384"/>
    <cellStyle name="Total 2 3 3 2 4 6" xfId="55385"/>
    <cellStyle name="Total 2 3 3 2 4 6 2" xfId="55386"/>
    <cellStyle name="Total 2 3 3 2 4 6 2 2" xfId="55387"/>
    <cellStyle name="Total 2 3 3 2 4 6 3" xfId="55388"/>
    <cellStyle name="Total 2 3 3 2 4 6 4" xfId="55389"/>
    <cellStyle name="Total 2 3 3 2 4 7" xfId="55390"/>
    <cellStyle name="Total 2 3 3 2 4 7 2" xfId="55391"/>
    <cellStyle name="Total 2 3 3 2 4 7 2 2" xfId="55392"/>
    <cellStyle name="Total 2 3 3 2 4 7 3" xfId="55393"/>
    <cellStyle name="Total 2 3 3 2 4 7 4" xfId="55394"/>
    <cellStyle name="Total 2 3 3 2 4 8" xfId="55395"/>
    <cellStyle name="Total 2 3 3 2 4 8 2" xfId="55396"/>
    <cellStyle name="Total 2 3 3 2 4 8 2 2" xfId="55397"/>
    <cellStyle name="Total 2 3 3 2 4 8 3" xfId="55398"/>
    <cellStyle name="Total 2 3 3 2 4 8 4" xfId="55399"/>
    <cellStyle name="Total 2 3 3 2 4 9" xfId="55400"/>
    <cellStyle name="Total 2 3 3 2 4 9 2" xfId="55401"/>
    <cellStyle name="Total 2 3 3 2 4 9 2 2" xfId="55402"/>
    <cellStyle name="Total 2 3 3 2 4 9 3" xfId="55403"/>
    <cellStyle name="Total 2 3 3 2 4 9 4" xfId="55404"/>
    <cellStyle name="Total 2 3 3 2 5" xfId="55405"/>
    <cellStyle name="Total 2 3 3 2 5 2" xfId="55406"/>
    <cellStyle name="Total 2 3 3 2 5 2 2" xfId="55407"/>
    <cellStyle name="Total 2 3 3 2 5 3" xfId="55408"/>
    <cellStyle name="Total 2 3 3 2 5 4" xfId="55409"/>
    <cellStyle name="Total 2 3 3 2 6" xfId="55410"/>
    <cellStyle name="Total 2 3 3 2 6 2" xfId="55411"/>
    <cellStyle name="Total 2 3 3 2 6 2 2" xfId="55412"/>
    <cellStyle name="Total 2 3 3 2 6 3" xfId="55413"/>
    <cellStyle name="Total 2 3 3 2 6 4" xfId="55414"/>
    <cellStyle name="Total 2 3 3 2 7" xfId="55415"/>
    <cellStyle name="Total 2 3 3 2 7 2" xfId="55416"/>
    <cellStyle name="Total 2 3 3 2 7 2 2" xfId="55417"/>
    <cellStyle name="Total 2 3 3 2 7 3" xfId="55418"/>
    <cellStyle name="Total 2 3 3 2 7 4" xfId="55419"/>
    <cellStyle name="Total 2 3 3 2 8" xfId="55420"/>
    <cellStyle name="Total 2 3 3 2 8 2" xfId="55421"/>
    <cellStyle name="Total 2 3 3 2 8 2 2" xfId="55422"/>
    <cellStyle name="Total 2 3 3 2 8 3" xfId="55423"/>
    <cellStyle name="Total 2 3 3 2 8 4" xfId="55424"/>
    <cellStyle name="Total 2 3 3 2 9" xfId="55425"/>
    <cellStyle name="Total 2 3 3 2 9 2" xfId="55426"/>
    <cellStyle name="Total 2 3 3 2 9 2 2" xfId="55427"/>
    <cellStyle name="Total 2 3 3 2 9 3" xfId="55428"/>
    <cellStyle name="Total 2 3 3 2 9 4" xfId="55429"/>
    <cellStyle name="Total 2 3 3 3" xfId="55430"/>
    <cellStyle name="Total 2 3 3 3 10" xfId="55431"/>
    <cellStyle name="Total 2 3 3 3 10 2" xfId="55432"/>
    <cellStyle name="Total 2 3 3 3 10 2 2" xfId="55433"/>
    <cellStyle name="Total 2 3 3 3 10 3" xfId="55434"/>
    <cellStyle name="Total 2 3 3 3 10 4" xfId="55435"/>
    <cellStyle name="Total 2 3 3 3 11" xfId="55436"/>
    <cellStyle name="Total 2 3 3 3 11 2" xfId="55437"/>
    <cellStyle name="Total 2 3 3 3 11 2 2" xfId="55438"/>
    <cellStyle name="Total 2 3 3 3 11 3" xfId="55439"/>
    <cellStyle name="Total 2 3 3 3 11 4" xfId="55440"/>
    <cellStyle name="Total 2 3 3 3 12" xfId="55441"/>
    <cellStyle name="Total 2 3 3 3 12 2" xfId="55442"/>
    <cellStyle name="Total 2 3 3 3 12 2 2" xfId="55443"/>
    <cellStyle name="Total 2 3 3 3 12 3" xfId="55444"/>
    <cellStyle name="Total 2 3 3 3 12 4" xfId="55445"/>
    <cellStyle name="Total 2 3 3 3 13" xfId="55446"/>
    <cellStyle name="Total 2 3 3 3 13 2" xfId="55447"/>
    <cellStyle name="Total 2 3 3 3 13 2 2" xfId="55448"/>
    <cellStyle name="Total 2 3 3 3 13 3" xfId="55449"/>
    <cellStyle name="Total 2 3 3 3 13 4" xfId="55450"/>
    <cellStyle name="Total 2 3 3 3 14" xfId="55451"/>
    <cellStyle name="Total 2 3 3 3 14 2" xfId="55452"/>
    <cellStyle name="Total 2 3 3 3 15" xfId="55453"/>
    <cellStyle name="Total 2 3 3 3 15 2" xfId="55454"/>
    <cellStyle name="Total 2 3 3 3 16" xfId="55455"/>
    <cellStyle name="Total 2 3 3 3 17" xfId="55456"/>
    <cellStyle name="Total 2 3 3 3 2" xfId="55457"/>
    <cellStyle name="Total 2 3 3 3 2 10" xfId="55458"/>
    <cellStyle name="Total 2 3 3 3 2 10 2" xfId="55459"/>
    <cellStyle name="Total 2 3 3 3 2 10 2 2" xfId="55460"/>
    <cellStyle name="Total 2 3 3 3 2 10 3" xfId="55461"/>
    <cellStyle name="Total 2 3 3 3 2 10 4" xfId="55462"/>
    <cellStyle name="Total 2 3 3 3 2 11" xfId="55463"/>
    <cellStyle name="Total 2 3 3 3 2 12" xfId="55464"/>
    <cellStyle name="Total 2 3 3 3 2 2" xfId="55465"/>
    <cellStyle name="Total 2 3 3 3 2 2 2" xfId="55466"/>
    <cellStyle name="Total 2 3 3 3 2 2 2 2" xfId="55467"/>
    <cellStyle name="Total 2 3 3 3 2 2 2 2 2" xfId="55468"/>
    <cellStyle name="Total 2 3 3 3 2 2 2 3" xfId="55469"/>
    <cellStyle name="Total 2 3 3 3 2 2 2 4" xfId="55470"/>
    <cellStyle name="Total 2 3 3 3 2 2 3" xfId="55471"/>
    <cellStyle name="Total 2 3 3 3 2 2 3 2" xfId="55472"/>
    <cellStyle name="Total 2 3 3 3 2 2 4" xfId="55473"/>
    <cellStyle name="Total 2 3 3 3 2 2 4 2" xfId="55474"/>
    <cellStyle name="Total 2 3 3 3 2 2 5" xfId="55475"/>
    <cellStyle name="Total 2 3 3 3 2 2 6" xfId="55476"/>
    <cellStyle name="Total 2 3 3 3 2 3" xfId="55477"/>
    <cellStyle name="Total 2 3 3 3 2 3 2" xfId="55478"/>
    <cellStyle name="Total 2 3 3 3 2 3 2 2" xfId="55479"/>
    <cellStyle name="Total 2 3 3 3 2 3 3" xfId="55480"/>
    <cellStyle name="Total 2 3 3 3 2 3 4" xfId="55481"/>
    <cellStyle name="Total 2 3 3 3 2 4" xfId="55482"/>
    <cellStyle name="Total 2 3 3 3 2 4 2" xfId="55483"/>
    <cellStyle name="Total 2 3 3 3 2 4 2 2" xfId="55484"/>
    <cellStyle name="Total 2 3 3 3 2 4 3" xfId="55485"/>
    <cellStyle name="Total 2 3 3 3 2 4 4" xfId="55486"/>
    <cellStyle name="Total 2 3 3 3 2 5" xfId="55487"/>
    <cellStyle name="Total 2 3 3 3 2 5 2" xfId="55488"/>
    <cellStyle name="Total 2 3 3 3 2 5 2 2" xfId="55489"/>
    <cellStyle name="Total 2 3 3 3 2 5 3" xfId="55490"/>
    <cellStyle name="Total 2 3 3 3 2 5 4" xfId="55491"/>
    <cellStyle name="Total 2 3 3 3 2 6" xfId="55492"/>
    <cellStyle name="Total 2 3 3 3 2 6 2" xfId="55493"/>
    <cellStyle name="Total 2 3 3 3 2 6 2 2" xfId="55494"/>
    <cellStyle name="Total 2 3 3 3 2 6 3" xfId="55495"/>
    <cellStyle name="Total 2 3 3 3 2 6 4" xfId="55496"/>
    <cellStyle name="Total 2 3 3 3 2 7" xfId="55497"/>
    <cellStyle name="Total 2 3 3 3 2 7 2" xfId="55498"/>
    <cellStyle name="Total 2 3 3 3 2 7 2 2" xfId="55499"/>
    <cellStyle name="Total 2 3 3 3 2 7 3" xfId="55500"/>
    <cellStyle name="Total 2 3 3 3 2 7 4" xfId="55501"/>
    <cellStyle name="Total 2 3 3 3 2 8" xfId="55502"/>
    <cellStyle name="Total 2 3 3 3 2 8 2" xfId="55503"/>
    <cellStyle name="Total 2 3 3 3 2 8 2 2" xfId="55504"/>
    <cellStyle name="Total 2 3 3 3 2 8 3" xfId="55505"/>
    <cellStyle name="Total 2 3 3 3 2 8 4" xfId="55506"/>
    <cellStyle name="Total 2 3 3 3 2 9" xfId="55507"/>
    <cellStyle name="Total 2 3 3 3 2 9 2" xfId="55508"/>
    <cellStyle name="Total 2 3 3 3 2 9 2 2" xfId="55509"/>
    <cellStyle name="Total 2 3 3 3 2 9 3" xfId="55510"/>
    <cellStyle name="Total 2 3 3 3 2 9 4" xfId="55511"/>
    <cellStyle name="Total 2 3 3 3 3" xfId="55512"/>
    <cellStyle name="Total 2 3 3 3 3 10" xfId="55513"/>
    <cellStyle name="Total 2 3 3 3 3 10 2" xfId="55514"/>
    <cellStyle name="Total 2 3 3 3 3 10 2 2" xfId="55515"/>
    <cellStyle name="Total 2 3 3 3 3 10 3" xfId="55516"/>
    <cellStyle name="Total 2 3 3 3 3 10 4" xfId="55517"/>
    <cellStyle name="Total 2 3 3 3 3 11" xfId="55518"/>
    <cellStyle name="Total 2 3 3 3 3 11 2" xfId="55519"/>
    <cellStyle name="Total 2 3 3 3 3 12" xfId="55520"/>
    <cellStyle name="Total 2 3 3 3 3 12 2" xfId="55521"/>
    <cellStyle name="Total 2 3 3 3 3 13" xfId="55522"/>
    <cellStyle name="Total 2 3 3 3 3 14" xfId="55523"/>
    <cellStyle name="Total 2 3 3 3 3 2" xfId="55524"/>
    <cellStyle name="Total 2 3 3 3 3 2 2" xfId="55525"/>
    <cellStyle name="Total 2 3 3 3 3 2 2 2" xfId="55526"/>
    <cellStyle name="Total 2 3 3 3 3 2 3" xfId="55527"/>
    <cellStyle name="Total 2 3 3 3 3 2 3 2" xfId="55528"/>
    <cellStyle name="Total 2 3 3 3 3 2 4" xfId="55529"/>
    <cellStyle name="Total 2 3 3 3 3 2 5" xfId="55530"/>
    <cellStyle name="Total 2 3 3 3 3 3" xfId="55531"/>
    <cellStyle name="Total 2 3 3 3 3 3 2" xfId="55532"/>
    <cellStyle name="Total 2 3 3 3 3 3 2 2" xfId="55533"/>
    <cellStyle name="Total 2 3 3 3 3 3 3" xfId="55534"/>
    <cellStyle name="Total 2 3 3 3 3 3 4" xfId="55535"/>
    <cellStyle name="Total 2 3 3 3 3 4" xfId="55536"/>
    <cellStyle name="Total 2 3 3 3 3 4 2" xfId="55537"/>
    <cellStyle name="Total 2 3 3 3 3 4 2 2" xfId="55538"/>
    <cellStyle name="Total 2 3 3 3 3 4 3" xfId="55539"/>
    <cellStyle name="Total 2 3 3 3 3 4 4" xfId="55540"/>
    <cellStyle name="Total 2 3 3 3 3 5" xfId="55541"/>
    <cellStyle name="Total 2 3 3 3 3 5 2" xfId="55542"/>
    <cellStyle name="Total 2 3 3 3 3 5 2 2" xfId="55543"/>
    <cellStyle name="Total 2 3 3 3 3 5 3" xfId="55544"/>
    <cellStyle name="Total 2 3 3 3 3 5 4" xfId="55545"/>
    <cellStyle name="Total 2 3 3 3 3 6" xfId="55546"/>
    <cellStyle name="Total 2 3 3 3 3 6 2" xfId="55547"/>
    <cellStyle name="Total 2 3 3 3 3 6 2 2" xfId="55548"/>
    <cellStyle name="Total 2 3 3 3 3 6 3" xfId="55549"/>
    <cellStyle name="Total 2 3 3 3 3 6 4" xfId="55550"/>
    <cellStyle name="Total 2 3 3 3 3 7" xfId="55551"/>
    <cellStyle name="Total 2 3 3 3 3 7 2" xfId="55552"/>
    <cellStyle name="Total 2 3 3 3 3 7 2 2" xfId="55553"/>
    <cellStyle name="Total 2 3 3 3 3 7 3" xfId="55554"/>
    <cellStyle name="Total 2 3 3 3 3 7 4" xfId="55555"/>
    <cellStyle name="Total 2 3 3 3 3 8" xfId="55556"/>
    <cellStyle name="Total 2 3 3 3 3 8 2" xfId="55557"/>
    <cellStyle name="Total 2 3 3 3 3 8 2 2" xfId="55558"/>
    <cellStyle name="Total 2 3 3 3 3 8 3" xfId="55559"/>
    <cellStyle name="Total 2 3 3 3 3 8 4" xfId="55560"/>
    <cellStyle name="Total 2 3 3 3 3 9" xfId="55561"/>
    <cellStyle name="Total 2 3 3 3 3 9 2" xfId="55562"/>
    <cellStyle name="Total 2 3 3 3 3 9 2 2" xfId="55563"/>
    <cellStyle name="Total 2 3 3 3 3 9 3" xfId="55564"/>
    <cellStyle name="Total 2 3 3 3 3 9 4" xfId="55565"/>
    <cellStyle name="Total 2 3 3 3 4" xfId="55566"/>
    <cellStyle name="Total 2 3 3 3 4 10" xfId="55567"/>
    <cellStyle name="Total 2 3 3 3 4 10 2" xfId="55568"/>
    <cellStyle name="Total 2 3 3 3 4 11" xfId="55569"/>
    <cellStyle name="Total 2 3 3 3 4 11 2" xfId="55570"/>
    <cellStyle name="Total 2 3 3 3 4 12" xfId="55571"/>
    <cellStyle name="Total 2 3 3 3 4 13" xfId="55572"/>
    <cellStyle name="Total 2 3 3 3 4 2" xfId="55573"/>
    <cellStyle name="Total 2 3 3 3 4 2 2" xfId="55574"/>
    <cellStyle name="Total 2 3 3 3 4 2 2 2" xfId="55575"/>
    <cellStyle name="Total 2 3 3 3 4 2 3" xfId="55576"/>
    <cellStyle name="Total 2 3 3 3 4 2 4" xfId="55577"/>
    <cellStyle name="Total 2 3 3 3 4 3" xfId="55578"/>
    <cellStyle name="Total 2 3 3 3 4 3 2" xfId="55579"/>
    <cellStyle name="Total 2 3 3 3 4 3 2 2" xfId="55580"/>
    <cellStyle name="Total 2 3 3 3 4 3 3" xfId="55581"/>
    <cellStyle name="Total 2 3 3 3 4 3 4" xfId="55582"/>
    <cellStyle name="Total 2 3 3 3 4 4" xfId="55583"/>
    <cellStyle name="Total 2 3 3 3 4 4 2" xfId="55584"/>
    <cellStyle name="Total 2 3 3 3 4 4 2 2" xfId="55585"/>
    <cellStyle name="Total 2 3 3 3 4 4 3" xfId="55586"/>
    <cellStyle name="Total 2 3 3 3 4 4 4" xfId="55587"/>
    <cellStyle name="Total 2 3 3 3 4 5" xfId="55588"/>
    <cellStyle name="Total 2 3 3 3 4 5 2" xfId="55589"/>
    <cellStyle name="Total 2 3 3 3 4 5 2 2" xfId="55590"/>
    <cellStyle name="Total 2 3 3 3 4 5 3" xfId="55591"/>
    <cellStyle name="Total 2 3 3 3 4 5 4" xfId="55592"/>
    <cellStyle name="Total 2 3 3 3 4 6" xfId="55593"/>
    <cellStyle name="Total 2 3 3 3 4 6 2" xfId="55594"/>
    <cellStyle name="Total 2 3 3 3 4 6 2 2" xfId="55595"/>
    <cellStyle name="Total 2 3 3 3 4 6 3" xfId="55596"/>
    <cellStyle name="Total 2 3 3 3 4 6 4" xfId="55597"/>
    <cellStyle name="Total 2 3 3 3 4 7" xfId="55598"/>
    <cellStyle name="Total 2 3 3 3 4 7 2" xfId="55599"/>
    <cellStyle name="Total 2 3 3 3 4 7 2 2" xfId="55600"/>
    <cellStyle name="Total 2 3 3 3 4 7 3" xfId="55601"/>
    <cellStyle name="Total 2 3 3 3 4 7 4" xfId="55602"/>
    <cellStyle name="Total 2 3 3 3 4 8" xfId="55603"/>
    <cellStyle name="Total 2 3 3 3 4 8 2" xfId="55604"/>
    <cellStyle name="Total 2 3 3 3 4 8 2 2" xfId="55605"/>
    <cellStyle name="Total 2 3 3 3 4 8 3" xfId="55606"/>
    <cellStyle name="Total 2 3 3 3 4 8 4" xfId="55607"/>
    <cellStyle name="Total 2 3 3 3 4 9" xfId="55608"/>
    <cellStyle name="Total 2 3 3 3 4 9 2" xfId="55609"/>
    <cellStyle name="Total 2 3 3 3 4 9 2 2" xfId="55610"/>
    <cellStyle name="Total 2 3 3 3 4 9 3" xfId="55611"/>
    <cellStyle name="Total 2 3 3 3 4 9 4" xfId="55612"/>
    <cellStyle name="Total 2 3 3 3 5" xfId="55613"/>
    <cellStyle name="Total 2 3 3 3 5 2" xfId="55614"/>
    <cellStyle name="Total 2 3 3 3 5 2 2" xfId="55615"/>
    <cellStyle name="Total 2 3 3 3 5 3" xfId="55616"/>
    <cellStyle name="Total 2 3 3 3 5 4" xfId="55617"/>
    <cellStyle name="Total 2 3 3 3 6" xfId="55618"/>
    <cellStyle name="Total 2 3 3 3 6 2" xfId="55619"/>
    <cellStyle name="Total 2 3 3 3 6 2 2" xfId="55620"/>
    <cellStyle name="Total 2 3 3 3 6 3" xfId="55621"/>
    <cellStyle name="Total 2 3 3 3 6 4" xfId="55622"/>
    <cellStyle name="Total 2 3 3 3 7" xfId="55623"/>
    <cellStyle name="Total 2 3 3 3 7 2" xfId="55624"/>
    <cellStyle name="Total 2 3 3 3 7 2 2" xfId="55625"/>
    <cellStyle name="Total 2 3 3 3 7 3" xfId="55626"/>
    <cellStyle name="Total 2 3 3 3 7 4" xfId="55627"/>
    <cellStyle name="Total 2 3 3 3 8" xfId="55628"/>
    <cellStyle name="Total 2 3 3 3 8 2" xfId="55629"/>
    <cellStyle name="Total 2 3 3 3 8 2 2" xfId="55630"/>
    <cellStyle name="Total 2 3 3 3 8 3" xfId="55631"/>
    <cellStyle name="Total 2 3 3 3 8 4" xfId="55632"/>
    <cellStyle name="Total 2 3 3 3 9" xfId="55633"/>
    <cellStyle name="Total 2 3 3 3 9 2" xfId="55634"/>
    <cellStyle name="Total 2 3 3 3 9 2 2" xfId="55635"/>
    <cellStyle name="Total 2 3 3 3 9 3" xfId="55636"/>
    <cellStyle name="Total 2 3 3 3 9 4" xfId="55637"/>
    <cellStyle name="Total 2 3 3 4" xfId="55638"/>
    <cellStyle name="Total 2 3 3 4 10" xfId="55639"/>
    <cellStyle name="Total 2 3 3 4 10 2" xfId="55640"/>
    <cellStyle name="Total 2 3 3 4 10 2 2" xfId="55641"/>
    <cellStyle name="Total 2 3 3 4 10 3" xfId="55642"/>
    <cellStyle name="Total 2 3 3 4 10 4" xfId="55643"/>
    <cellStyle name="Total 2 3 3 4 11" xfId="55644"/>
    <cellStyle name="Total 2 3 3 4 12" xfId="55645"/>
    <cellStyle name="Total 2 3 3 4 2" xfId="55646"/>
    <cellStyle name="Total 2 3 3 4 2 2" xfId="55647"/>
    <cellStyle name="Total 2 3 3 4 2 2 2" xfId="55648"/>
    <cellStyle name="Total 2 3 3 4 2 2 2 2" xfId="55649"/>
    <cellStyle name="Total 2 3 3 4 2 2 3" xfId="55650"/>
    <cellStyle name="Total 2 3 3 4 2 2 4" xfId="55651"/>
    <cellStyle name="Total 2 3 3 4 2 3" xfId="55652"/>
    <cellStyle name="Total 2 3 3 4 2 3 2" xfId="55653"/>
    <cellStyle name="Total 2 3 3 4 2 4" xfId="55654"/>
    <cellStyle name="Total 2 3 3 4 2 4 2" xfId="55655"/>
    <cellStyle name="Total 2 3 3 4 2 5" xfId="55656"/>
    <cellStyle name="Total 2 3 3 4 2 6" xfId="55657"/>
    <cellStyle name="Total 2 3 3 4 3" xfId="55658"/>
    <cellStyle name="Total 2 3 3 4 3 2" xfId="55659"/>
    <cellStyle name="Total 2 3 3 4 3 2 2" xfId="55660"/>
    <cellStyle name="Total 2 3 3 4 3 3" xfId="55661"/>
    <cellStyle name="Total 2 3 3 4 3 4" xfId="55662"/>
    <cellStyle name="Total 2 3 3 4 4" xfId="55663"/>
    <cellStyle name="Total 2 3 3 4 4 2" xfId="55664"/>
    <cellStyle name="Total 2 3 3 4 4 2 2" xfId="55665"/>
    <cellStyle name="Total 2 3 3 4 4 3" xfId="55666"/>
    <cellStyle name="Total 2 3 3 4 4 4" xfId="55667"/>
    <cellStyle name="Total 2 3 3 4 5" xfId="55668"/>
    <cellStyle name="Total 2 3 3 4 5 2" xfId="55669"/>
    <cellStyle name="Total 2 3 3 4 5 2 2" xfId="55670"/>
    <cellStyle name="Total 2 3 3 4 5 3" xfId="55671"/>
    <cellStyle name="Total 2 3 3 4 5 4" xfId="55672"/>
    <cellStyle name="Total 2 3 3 4 6" xfId="55673"/>
    <cellStyle name="Total 2 3 3 4 6 2" xfId="55674"/>
    <cellStyle name="Total 2 3 3 4 6 2 2" xfId="55675"/>
    <cellStyle name="Total 2 3 3 4 6 3" xfId="55676"/>
    <cellStyle name="Total 2 3 3 4 6 4" xfId="55677"/>
    <cellStyle name="Total 2 3 3 4 7" xfId="55678"/>
    <cellStyle name="Total 2 3 3 4 7 2" xfId="55679"/>
    <cellStyle name="Total 2 3 3 4 7 2 2" xfId="55680"/>
    <cellStyle name="Total 2 3 3 4 7 3" xfId="55681"/>
    <cellStyle name="Total 2 3 3 4 7 4" xfId="55682"/>
    <cellStyle name="Total 2 3 3 4 8" xfId="55683"/>
    <cellStyle name="Total 2 3 3 4 8 2" xfId="55684"/>
    <cellStyle name="Total 2 3 3 4 8 2 2" xfId="55685"/>
    <cellStyle name="Total 2 3 3 4 8 3" xfId="55686"/>
    <cellStyle name="Total 2 3 3 4 8 4" xfId="55687"/>
    <cellStyle name="Total 2 3 3 4 9" xfId="55688"/>
    <cellStyle name="Total 2 3 3 4 9 2" xfId="55689"/>
    <cellStyle name="Total 2 3 3 4 9 2 2" xfId="55690"/>
    <cellStyle name="Total 2 3 3 4 9 3" xfId="55691"/>
    <cellStyle name="Total 2 3 3 4 9 4" xfId="55692"/>
    <cellStyle name="Total 2 3 3 5" xfId="55693"/>
    <cellStyle name="Total 2 3 3 5 10" xfId="55694"/>
    <cellStyle name="Total 2 3 3 5 10 2" xfId="55695"/>
    <cellStyle name="Total 2 3 3 5 10 2 2" xfId="55696"/>
    <cellStyle name="Total 2 3 3 5 10 3" xfId="55697"/>
    <cellStyle name="Total 2 3 3 5 10 4" xfId="55698"/>
    <cellStyle name="Total 2 3 3 5 11" xfId="55699"/>
    <cellStyle name="Total 2 3 3 5 11 2" xfId="55700"/>
    <cellStyle name="Total 2 3 3 5 12" xfId="55701"/>
    <cellStyle name="Total 2 3 3 5 12 2" xfId="55702"/>
    <cellStyle name="Total 2 3 3 5 13" xfId="55703"/>
    <cellStyle name="Total 2 3 3 5 14" xfId="55704"/>
    <cellStyle name="Total 2 3 3 5 2" xfId="55705"/>
    <cellStyle name="Total 2 3 3 5 2 2" xfId="55706"/>
    <cellStyle name="Total 2 3 3 5 2 2 2" xfId="55707"/>
    <cellStyle name="Total 2 3 3 5 2 3" xfId="55708"/>
    <cellStyle name="Total 2 3 3 5 2 3 2" xfId="55709"/>
    <cellStyle name="Total 2 3 3 5 2 4" xfId="55710"/>
    <cellStyle name="Total 2 3 3 5 2 5" xfId="55711"/>
    <cellStyle name="Total 2 3 3 5 3" xfId="55712"/>
    <cellStyle name="Total 2 3 3 5 3 2" xfId="55713"/>
    <cellStyle name="Total 2 3 3 5 3 2 2" xfId="55714"/>
    <cellStyle name="Total 2 3 3 5 3 3" xfId="55715"/>
    <cellStyle name="Total 2 3 3 5 3 4" xfId="55716"/>
    <cellStyle name="Total 2 3 3 5 4" xfId="55717"/>
    <cellStyle name="Total 2 3 3 5 4 2" xfId="55718"/>
    <cellStyle name="Total 2 3 3 5 4 2 2" xfId="55719"/>
    <cellStyle name="Total 2 3 3 5 4 3" xfId="55720"/>
    <cellStyle name="Total 2 3 3 5 4 4" xfId="55721"/>
    <cellStyle name="Total 2 3 3 5 5" xfId="55722"/>
    <cellStyle name="Total 2 3 3 5 5 2" xfId="55723"/>
    <cellStyle name="Total 2 3 3 5 5 2 2" xfId="55724"/>
    <cellStyle name="Total 2 3 3 5 5 3" xfId="55725"/>
    <cellStyle name="Total 2 3 3 5 5 4" xfId="55726"/>
    <cellStyle name="Total 2 3 3 5 6" xfId="55727"/>
    <cellStyle name="Total 2 3 3 5 6 2" xfId="55728"/>
    <cellStyle name="Total 2 3 3 5 6 2 2" xfId="55729"/>
    <cellStyle name="Total 2 3 3 5 6 3" xfId="55730"/>
    <cellStyle name="Total 2 3 3 5 6 4" xfId="55731"/>
    <cellStyle name="Total 2 3 3 5 7" xfId="55732"/>
    <cellStyle name="Total 2 3 3 5 7 2" xfId="55733"/>
    <cellStyle name="Total 2 3 3 5 7 2 2" xfId="55734"/>
    <cellStyle name="Total 2 3 3 5 7 3" xfId="55735"/>
    <cellStyle name="Total 2 3 3 5 7 4" xfId="55736"/>
    <cellStyle name="Total 2 3 3 5 8" xfId="55737"/>
    <cellStyle name="Total 2 3 3 5 8 2" xfId="55738"/>
    <cellStyle name="Total 2 3 3 5 8 2 2" xfId="55739"/>
    <cellStyle name="Total 2 3 3 5 8 3" xfId="55740"/>
    <cellStyle name="Total 2 3 3 5 8 4" xfId="55741"/>
    <cellStyle name="Total 2 3 3 5 9" xfId="55742"/>
    <cellStyle name="Total 2 3 3 5 9 2" xfId="55743"/>
    <cellStyle name="Total 2 3 3 5 9 2 2" xfId="55744"/>
    <cellStyle name="Total 2 3 3 5 9 3" xfId="55745"/>
    <cellStyle name="Total 2 3 3 5 9 4" xfId="55746"/>
    <cellStyle name="Total 2 3 3 6" xfId="55747"/>
    <cellStyle name="Total 2 3 3 6 10" xfId="55748"/>
    <cellStyle name="Total 2 3 3 6 10 2" xfId="55749"/>
    <cellStyle name="Total 2 3 3 6 11" xfId="55750"/>
    <cellStyle name="Total 2 3 3 6 11 2" xfId="55751"/>
    <cellStyle name="Total 2 3 3 6 12" xfId="55752"/>
    <cellStyle name="Total 2 3 3 6 13" xfId="55753"/>
    <cellStyle name="Total 2 3 3 6 2" xfId="55754"/>
    <cellStyle name="Total 2 3 3 6 2 2" xfId="55755"/>
    <cellStyle name="Total 2 3 3 6 2 2 2" xfId="55756"/>
    <cellStyle name="Total 2 3 3 6 2 3" xfId="55757"/>
    <cellStyle name="Total 2 3 3 6 2 4" xfId="55758"/>
    <cellStyle name="Total 2 3 3 6 3" xfId="55759"/>
    <cellStyle name="Total 2 3 3 6 3 2" xfId="55760"/>
    <cellStyle name="Total 2 3 3 6 3 2 2" xfId="55761"/>
    <cellStyle name="Total 2 3 3 6 3 3" xfId="55762"/>
    <cellStyle name="Total 2 3 3 6 3 4" xfId="55763"/>
    <cellStyle name="Total 2 3 3 6 4" xfId="55764"/>
    <cellStyle name="Total 2 3 3 6 4 2" xfId="55765"/>
    <cellStyle name="Total 2 3 3 6 4 2 2" xfId="55766"/>
    <cellStyle name="Total 2 3 3 6 4 3" xfId="55767"/>
    <cellStyle name="Total 2 3 3 6 4 4" xfId="55768"/>
    <cellStyle name="Total 2 3 3 6 5" xfId="55769"/>
    <cellStyle name="Total 2 3 3 6 5 2" xfId="55770"/>
    <cellStyle name="Total 2 3 3 6 5 2 2" xfId="55771"/>
    <cellStyle name="Total 2 3 3 6 5 3" xfId="55772"/>
    <cellStyle name="Total 2 3 3 6 5 4" xfId="55773"/>
    <cellStyle name="Total 2 3 3 6 6" xfId="55774"/>
    <cellStyle name="Total 2 3 3 6 6 2" xfId="55775"/>
    <cellStyle name="Total 2 3 3 6 6 2 2" xfId="55776"/>
    <cellStyle name="Total 2 3 3 6 6 3" xfId="55777"/>
    <cellStyle name="Total 2 3 3 6 6 4" xfId="55778"/>
    <cellStyle name="Total 2 3 3 6 7" xfId="55779"/>
    <cellStyle name="Total 2 3 3 6 7 2" xfId="55780"/>
    <cellStyle name="Total 2 3 3 6 7 2 2" xfId="55781"/>
    <cellStyle name="Total 2 3 3 6 7 3" xfId="55782"/>
    <cellStyle name="Total 2 3 3 6 7 4" xfId="55783"/>
    <cellStyle name="Total 2 3 3 6 8" xfId="55784"/>
    <cellStyle name="Total 2 3 3 6 8 2" xfId="55785"/>
    <cellStyle name="Total 2 3 3 6 8 2 2" xfId="55786"/>
    <cellStyle name="Total 2 3 3 6 8 3" xfId="55787"/>
    <cellStyle name="Total 2 3 3 6 8 4" xfId="55788"/>
    <cellStyle name="Total 2 3 3 6 9" xfId="55789"/>
    <cellStyle name="Total 2 3 3 6 9 2" xfId="55790"/>
    <cellStyle name="Total 2 3 3 6 9 2 2" xfId="55791"/>
    <cellStyle name="Total 2 3 3 6 9 3" xfId="55792"/>
    <cellStyle name="Total 2 3 3 6 9 4" xfId="55793"/>
    <cellStyle name="Total 2 3 3 7" xfId="55794"/>
    <cellStyle name="Total 2 3 3 7 2" xfId="55795"/>
    <cellStyle name="Total 2 3 3 7 2 2" xfId="55796"/>
    <cellStyle name="Total 2 3 3 7 3" xfId="55797"/>
    <cellStyle name="Total 2 3 3 7 4" xfId="55798"/>
    <cellStyle name="Total 2 3 3 8" xfId="55799"/>
    <cellStyle name="Total 2 3 3 8 2" xfId="55800"/>
    <cellStyle name="Total 2 3 3 8 2 2" xfId="55801"/>
    <cellStyle name="Total 2 3 3 8 3" xfId="55802"/>
    <cellStyle name="Total 2 3 3 8 4" xfId="55803"/>
    <cellStyle name="Total 2 3 3 9" xfId="55804"/>
    <cellStyle name="Total 2 3 3 9 2" xfId="55805"/>
    <cellStyle name="Total 2 3 3 9 2 2" xfId="55806"/>
    <cellStyle name="Total 2 3 3 9 3" xfId="55807"/>
    <cellStyle name="Total 2 3 3 9 4" xfId="55808"/>
    <cellStyle name="Total 2 3 4" xfId="55809"/>
    <cellStyle name="Total 2 3 4 10" xfId="55810"/>
    <cellStyle name="Total 2 3 4 10 2" xfId="55811"/>
    <cellStyle name="Total 2 3 4 10 2 2" xfId="55812"/>
    <cellStyle name="Total 2 3 4 10 3" xfId="55813"/>
    <cellStyle name="Total 2 3 4 10 4" xfId="55814"/>
    <cellStyle name="Total 2 3 4 11" xfId="55815"/>
    <cellStyle name="Total 2 3 4 11 2" xfId="55816"/>
    <cellStyle name="Total 2 3 4 11 2 2" xfId="55817"/>
    <cellStyle name="Total 2 3 4 11 3" xfId="55818"/>
    <cellStyle name="Total 2 3 4 11 4" xfId="55819"/>
    <cellStyle name="Total 2 3 4 12" xfId="55820"/>
    <cellStyle name="Total 2 3 4 12 2" xfId="55821"/>
    <cellStyle name="Total 2 3 4 12 2 2" xfId="55822"/>
    <cellStyle name="Total 2 3 4 12 3" xfId="55823"/>
    <cellStyle name="Total 2 3 4 12 4" xfId="55824"/>
    <cellStyle name="Total 2 3 4 13" xfId="55825"/>
    <cellStyle name="Total 2 3 4 13 2" xfId="55826"/>
    <cellStyle name="Total 2 3 4 13 2 2" xfId="55827"/>
    <cellStyle name="Total 2 3 4 13 3" xfId="55828"/>
    <cellStyle name="Total 2 3 4 13 4" xfId="55829"/>
    <cellStyle name="Total 2 3 4 14" xfId="55830"/>
    <cellStyle name="Total 2 3 4 14 2" xfId="55831"/>
    <cellStyle name="Total 2 3 4 15" xfId="55832"/>
    <cellStyle name="Total 2 3 4 15 2" xfId="55833"/>
    <cellStyle name="Total 2 3 4 16" xfId="55834"/>
    <cellStyle name="Total 2 3 4 17" xfId="55835"/>
    <cellStyle name="Total 2 3 4 2" xfId="55836"/>
    <cellStyle name="Total 2 3 4 2 10" xfId="55837"/>
    <cellStyle name="Total 2 3 4 2 10 2" xfId="55838"/>
    <cellStyle name="Total 2 3 4 2 10 2 2" xfId="55839"/>
    <cellStyle name="Total 2 3 4 2 10 3" xfId="55840"/>
    <cellStyle name="Total 2 3 4 2 10 4" xfId="55841"/>
    <cellStyle name="Total 2 3 4 2 11" xfId="55842"/>
    <cellStyle name="Total 2 3 4 2 12" xfId="55843"/>
    <cellStyle name="Total 2 3 4 2 2" xfId="55844"/>
    <cellStyle name="Total 2 3 4 2 2 2" xfId="55845"/>
    <cellStyle name="Total 2 3 4 2 2 2 2" xfId="55846"/>
    <cellStyle name="Total 2 3 4 2 2 2 2 2" xfId="55847"/>
    <cellStyle name="Total 2 3 4 2 2 2 3" xfId="55848"/>
    <cellStyle name="Total 2 3 4 2 2 2 4" xfId="55849"/>
    <cellStyle name="Total 2 3 4 2 2 3" xfId="55850"/>
    <cellStyle name="Total 2 3 4 2 2 3 2" xfId="55851"/>
    <cellStyle name="Total 2 3 4 2 2 4" xfId="55852"/>
    <cellStyle name="Total 2 3 4 2 2 4 2" xfId="55853"/>
    <cellStyle name="Total 2 3 4 2 2 5" xfId="55854"/>
    <cellStyle name="Total 2 3 4 2 2 6" xfId="55855"/>
    <cellStyle name="Total 2 3 4 2 3" xfId="55856"/>
    <cellStyle name="Total 2 3 4 2 3 2" xfId="55857"/>
    <cellStyle name="Total 2 3 4 2 3 2 2" xfId="55858"/>
    <cellStyle name="Total 2 3 4 2 3 3" xfId="55859"/>
    <cellStyle name="Total 2 3 4 2 3 4" xfId="55860"/>
    <cellStyle name="Total 2 3 4 2 4" xfId="55861"/>
    <cellStyle name="Total 2 3 4 2 4 2" xfId="55862"/>
    <cellStyle name="Total 2 3 4 2 4 2 2" xfId="55863"/>
    <cellStyle name="Total 2 3 4 2 4 3" xfId="55864"/>
    <cellStyle name="Total 2 3 4 2 4 4" xfId="55865"/>
    <cellStyle name="Total 2 3 4 2 5" xfId="55866"/>
    <cellStyle name="Total 2 3 4 2 5 2" xfId="55867"/>
    <cellStyle name="Total 2 3 4 2 5 2 2" xfId="55868"/>
    <cellStyle name="Total 2 3 4 2 5 3" xfId="55869"/>
    <cellStyle name="Total 2 3 4 2 5 4" xfId="55870"/>
    <cellStyle name="Total 2 3 4 2 6" xfId="55871"/>
    <cellStyle name="Total 2 3 4 2 6 2" xfId="55872"/>
    <cellStyle name="Total 2 3 4 2 6 2 2" xfId="55873"/>
    <cellStyle name="Total 2 3 4 2 6 3" xfId="55874"/>
    <cellStyle name="Total 2 3 4 2 6 4" xfId="55875"/>
    <cellStyle name="Total 2 3 4 2 7" xfId="55876"/>
    <cellStyle name="Total 2 3 4 2 7 2" xfId="55877"/>
    <cellStyle name="Total 2 3 4 2 7 2 2" xfId="55878"/>
    <cellStyle name="Total 2 3 4 2 7 3" xfId="55879"/>
    <cellStyle name="Total 2 3 4 2 7 4" xfId="55880"/>
    <cellStyle name="Total 2 3 4 2 8" xfId="55881"/>
    <cellStyle name="Total 2 3 4 2 8 2" xfId="55882"/>
    <cellStyle name="Total 2 3 4 2 8 2 2" xfId="55883"/>
    <cellStyle name="Total 2 3 4 2 8 3" xfId="55884"/>
    <cellStyle name="Total 2 3 4 2 8 4" xfId="55885"/>
    <cellStyle name="Total 2 3 4 2 9" xfId="55886"/>
    <cellStyle name="Total 2 3 4 2 9 2" xfId="55887"/>
    <cellStyle name="Total 2 3 4 2 9 2 2" xfId="55888"/>
    <cellStyle name="Total 2 3 4 2 9 3" xfId="55889"/>
    <cellStyle name="Total 2 3 4 2 9 4" xfId="55890"/>
    <cellStyle name="Total 2 3 4 3" xfId="55891"/>
    <cellStyle name="Total 2 3 4 3 10" xfId="55892"/>
    <cellStyle name="Total 2 3 4 3 10 2" xfId="55893"/>
    <cellStyle name="Total 2 3 4 3 10 2 2" xfId="55894"/>
    <cellStyle name="Total 2 3 4 3 10 3" xfId="55895"/>
    <cellStyle name="Total 2 3 4 3 10 4" xfId="55896"/>
    <cellStyle name="Total 2 3 4 3 11" xfId="55897"/>
    <cellStyle name="Total 2 3 4 3 11 2" xfId="55898"/>
    <cellStyle name="Total 2 3 4 3 12" xfId="55899"/>
    <cellStyle name="Total 2 3 4 3 12 2" xfId="55900"/>
    <cellStyle name="Total 2 3 4 3 13" xfId="55901"/>
    <cellStyle name="Total 2 3 4 3 14" xfId="55902"/>
    <cellStyle name="Total 2 3 4 3 2" xfId="55903"/>
    <cellStyle name="Total 2 3 4 3 2 2" xfId="55904"/>
    <cellStyle name="Total 2 3 4 3 2 2 2" xfId="55905"/>
    <cellStyle name="Total 2 3 4 3 2 3" xfId="55906"/>
    <cellStyle name="Total 2 3 4 3 2 3 2" xfId="55907"/>
    <cellStyle name="Total 2 3 4 3 2 4" xfId="55908"/>
    <cellStyle name="Total 2 3 4 3 2 5" xfId="55909"/>
    <cellStyle name="Total 2 3 4 3 3" xfId="55910"/>
    <cellStyle name="Total 2 3 4 3 3 2" xfId="55911"/>
    <cellStyle name="Total 2 3 4 3 3 2 2" xfId="55912"/>
    <cellStyle name="Total 2 3 4 3 3 3" xfId="55913"/>
    <cellStyle name="Total 2 3 4 3 3 4" xfId="55914"/>
    <cellStyle name="Total 2 3 4 3 4" xfId="55915"/>
    <cellStyle name="Total 2 3 4 3 4 2" xfId="55916"/>
    <cellStyle name="Total 2 3 4 3 4 2 2" xfId="55917"/>
    <cellStyle name="Total 2 3 4 3 4 3" xfId="55918"/>
    <cellStyle name="Total 2 3 4 3 4 4" xfId="55919"/>
    <cellStyle name="Total 2 3 4 3 5" xfId="55920"/>
    <cellStyle name="Total 2 3 4 3 5 2" xfId="55921"/>
    <cellStyle name="Total 2 3 4 3 5 2 2" xfId="55922"/>
    <cellStyle name="Total 2 3 4 3 5 3" xfId="55923"/>
    <cellStyle name="Total 2 3 4 3 5 4" xfId="55924"/>
    <cellStyle name="Total 2 3 4 3 6" xfId="55925"/>
    <cellStyle name="Total 2 3 4 3 6 2" xfId="55926"/>
    <cellStyle name="Total 2 3 4 3 6 2 2" xfId="55927"/>
    <cellStyle name="Total 2 3 4 3 6 3" xfId="55928"/>
    <cellStyle name="Total 2 3 4 3 6 4" xfId="55929"/>
    <cellStyle name="Total 2 3 4 3 7" xfId="55930"/>
    <cellStyle name="Total 2 3 4 3 7 2" xfId="55931"/>
    <cellStyle name="Total 2 3 4 3 7 2 2" xfId="55932"/>
    <cellStyle name="Total 2 3 4 3 7 3" xfId="55933"/>
    <cellStyle name="Total 2 3 4 3 7 4" xfId="55934"/>
    <cellStyle name="Total 2 3 4 3 8" xfId="55935"/>
    <cellStyle name="Total 2 3 4 3 8 2" xfId="55936"/>
    <cellStyle name="Total 2 3 4 3 8 2 2" xfId="55937"/>
    <cellStyle name="Total 2 3 4 3 8 3" xfId="55938"/>
    <cellStyle name="Total 2 3 4 3 8 4" xfId="55939"/>
    <cellStyle name="Total 2 3 4 3 9" xfId="55940"/>
    <cellStyle name="Total 2 3 4 3 9 2" xfId="55941"/>
    <cellStyle name="Total 2 3 4 3 9 2 2" xfId="55942"/>
    <cellStyle name="Total 2 3 4 3 9 3" xfId="55943"/>
    <cellStyle name="Total 2 3 4 3 9 4" xfId="55944"/>
    <cellStyle name="Total 2 3 4 4" xfId="55945"/>
    <cellStyle name="Total 2 3 4 4 10" xfId="55946"/>
    <cellStyle name="Total 2 3 4 4 10 2" xfId="55947"/>
    <cellStyle name="Total 2 3 4 4 11" xfId="55948"/>
    <cellStyle name="Total 2 3 4 4 11 2" xfId="55949"/>
    <cellStyle name="Total 2 3 4 4 12" xfId="55950"/>
    <cellStyle name="Total 2 3 4 4 13" xfId="55951"/>
    <cellStyle name="Total 2 3 4 4 2" xfId="55952"/>
    <cellStyle name="Total 2 3 4 4 2 2" xfId="55953"/>
    <cellStyle name="Total 2 3 4 4 2 2 2" xfId="55954"/>
    <cellStyle name="Total 2 3 4 4 2 3" xfId="55955"/>
    <cellStyle name="Total 2 3 4 4 2 4" xfId="55956"/>
    <cellStyle name="Total 2 3 4 4 3" xfId="55957"/>
    <cellStyle name="Total 2 3 4 4 3 2" xfId="55958"/>
    <cellStyle name="Total 2 3 4 4 3 2 2" xfId="55959"/>
    <cellStyle name="Total 2 3 4 4 3 3" xfId="55960"/>
    <cellStyle name="Total 2 3 4 4 3 4" xfId="55961"/>
    <cellStyle name="Total 2 3 4 4 4" xfId="55962"/>
    <cellStyle name="Total 2 3 4 4 4 2" xfId="55963"/>
    <cellStyle name="Total 2 3 4 4 4 2 2" xfId="55964"/>
    <cellStyle name="Total 2 3 4 4 4 3" xfId="55965"/>
    <cellStyle name="Total 2 3 4 4 4 4" xfId="55966"/>
    <cellStyle name="Total 2 3 4 4 5" xfId="55967"/>
    <cellStyle name="Total 2 3 4 4 5 2" xfId="55968"/>
    <cellStyle name="Total 2 3 4 4 5 2 2" xfId="55969"/>
    <cellStyle name="Total 2 3 4 4 5 3" xfId="55970"/>
    <cellStyle name="Total 2 3 4 4 5 4" xfId="55971"/>
    <cellStyle name="Total 2 3 4 4 6" xfId="55972"/>
    <cellStyle name="Total 2 3 4 4 6 2" xfId="55973"/>
    <cellStyle name="Total 2 3 4 4 6 2 2" xfId="55974"/>
    <cellStyle name="Total 2 3 4 4 6 3" xfId="55975"/>
    <cellStyle name="Total 2 3 4 4 6 4" xfId="55976"/>
    <cellStyle name="Total 2 3 4 4 7" xfId="55977"/>
    <cellStyle name="Total 2 3 4 4 7 2" xfId="55978"/>
    <cellStyle name="Total 2 3 4 4 7 2 2" xfId="55979"/>
    <cellStyle name="Total 2 3 4 4 7 3" xfId="55980"/>
    <cellStyle name="Total 2 3 4 4 7 4" xfId="55981"/>
    <cellStyle name="Total 2 3 4 4 8" xfId="55982"/>
    <cellStyle name="Total 2 3 4 4 8 2" xfId="55983"/>
    <cellStyle name="Total 2 3 4 4 8 2 2" xfId="55984"/>
    <cellStyle name="Total 2 3 4 4 8 3" xfId="55985"/>
    <cellStyle name="Total 2 3 4 4 8 4" xfId="55986"/>
    <cellStyle name="Total 2 3 4 4 9" xfId="55987"/>
    <cellStyle name="Total 2 3 4 4 9 2" xfId="55988"/>
    <cellStyle name="Total 2 3 4 4 9 2 2" xfId="55989"/>
    <cellStyle name="Total 2 3 4 4 9 3" xfId="55990"/>
    <cellStyle name="Total 2 3 4 4 9 4" xfId="55991"/>
    <cellStyle name="Total 2 3 4 5" xfId="55992"/>
    <cellStyle name="Total 2 3 4 5 2" xfId="55993"/>
    <cellStyle name="Total 2 3 4 5 2 2" xfId="55994"/>
    <cellStyle name="Total 2 3 4 5 3" xfId="55995"/>
    <cellStyle name="Total 2 3 4 5 4" xfId="55996"/>
    <cellStyle name="Total 2 3 4 6" xfId="55997"/>
    <cellStyle name="Total 2 3 4 6 2" xfId="55998"/>
    <cellStyle name="Total 2 3 4 6 2 2" xfId="55999"/>
    <cellStyle name="Total 2 3 4 6 3" xfId="56000"/>
    <cellStyle name="Total 2 3 4 6 4" xfId="56001"/>
    <cellStyle name="Total 2 3 4 7" xfId="56002"/>
    <cellStyle name="Total 2 3 4 7 2" xfId="56003"/>
    <cellStyle name="Total 2 3 4 7 2 2" xfId="56004"/>
    <cellStyle name="Total 2 3 4 7 3" xfId="56005"/>
    <cellStyle name="Total 2 3 4 7 4" xfId="56006"/>
    <cellStyle name="Total 2 3 4 8" xfId="56007"/>
    <cellStyle name="Total 2 3 4 8 2" xfId="56008"/>
    <cellStyle name="Total 2 3 4 8 2 2" xfId="56009"/>
    <cellStyle name="Total 2 3 4 8 3" xfId="56010"/>
    <cellStyle name="Total 2 3 4 8 4" xfId="56011"/>
    <cellStyle name="Total 2 3 4 9" xfId="56012"/>
    <cellStyle name="Total 2 3 4 9 2" xfId="56013"/>
    <cellStyle name="Total 2 3 4 9 2 2" xfId="56014"/>
    <cellStyle name="Total 2 3 4 9 3" xfId="56015"/>
    <cellStyle name="Total 2 3 4 9 4" xfId="56016"/>
    <cellStyle name="Total 2 3 5" xfId="56017"/>
    <cellStyle name="Total 2 3 5 10" xfId="56018"/>
    <cellStyle name="Total 2 3 5 10 2" xfId="56019"/>
    <cellStyle name="Total 2 3 5 10 2 2" xfId="56020"/>
    <cellStyle name="Total 2 3 5 10 3" xfId="56021"/>
    <cellStyle name="Total 2 3 5 10 4" xfId="56022"/>
    <cellStyle name="Total 2 3 5 11" xfId="56023"/>
    <cellStyle name="Total 2 3 5 11 2" xfId="56024"/>
    <cellStyle name="Total 2 3 5 11 2 2" xfId="56025"/>
    <cellStyle name="Total 2 3 5 11 3" xfId="56026"/>
    <cellStyle name="Total 2 3 5 11 4" xfId="56027"/>
    <cellStyle name="Total 2 3 5 12" xfId="56028"/>
    <cellStyle name="Total 2 3 5 12 2" xfId="56029"/>
    <cellStyle name="Total 2 3 5 12 2 2" xfId="56030"/>
    <cellStyle name="Total 2 3 5 12 3" xfId="56031"/>
    <cellStyle name="Total 2 3 5 12 4" xfId="56032"/>
    <cellStyle name="Total 2 3 5 13" xfId="56033"/>
    <cellStyle name="Total 2 3 5 13 2" xfId="56034"/>
    <cellStyle name="Total 2 3 5 13 2 2" xfId="56035"/>
    <cellStyle name="Total 2 3 5 13 3" xfId="56036"/>
    <cellStyle name="Total 2 3 5 13 4" xfId="56037"/>
    <cellStyle name="Total 2 3 5 14" xfId="56038"/>
    <cellStyle name="Total 2 3 5 14 2" xfId="56039"/>
    <cellStyle name="Total 2 3 5 15" xfId="56040"/>
    <cellStyle name="Total 2 3 5 15 2" xfId="56041"/>
    <cellStyle name="Total 2 3 5 16" xfId="56042"/>
    <cellStyle name="Total 2 3 5 17" xfId="56043"/>
    <cellStyle name="Total 2 3 5 2" xfId="56044"/>
    <cellStyle name="Total 2 3 5 2 10" xfId="56045"/>
    <cellStyle name="Total 2 3 5 2 10 2" xfId="56046"/>
    <cellStyle name="Total 2 3 5 2 10 2 2" xfId="56047"/>
    <cellStyle name="Total 2 3 5 2 10 3" xfId="56048"/>
    <cellStyle name="Total 2 3 5 2 10 4" xfId="56049"/>
    <cellStyle name="Total 2 3 5 2 11" xfId="56050"/>
    <cellStyle name="Total 2 3 5 2 12" xfId="56051"/>
    <cellStyle name="Total 2 3 5 2 2" xfId="56052"/>
    <cellStyle name="Total 2 3 5 2 2 2" xfId="56053"/>
    <cellStyle name="Total 2 3 5 2 2 2 2" xfId="56054"/>
    <cellStyle name="Total 2 3 5 2 2 2 2 2" xfId="56055"/>
    <cellStyle name="Total 2 3 5 2 2 2 3" xfId="56056"/>
    <cellStyle name="Total 2 3 5 2 2 2 4" xfId="56057"/>
    <cellStyle name="Total 2 3 5 2 2 3" xfId="56058"/>
    <cellStyle name="Total 2 3 5 2 2 3 2" xfId="56059"/>
    <cellStyle name="Total 2 3 5 2 2 4" xfId="56060"/>
    <cellStyle name="Total 2 3 5 2 2 4 2" xfId="56061"/>
    <cellStyle name="Total 2 3 5 2 2 5" xfId="56062"/>
    <cellStyle name="Total 2 3 5 2 2 6" xfId="56063"/>
    <cellStyle name="Total 2 3 5 2 3" xfId="56064"/>
    <cellStyle name="Total 2 3 5 2 3 2" xfId="56065"/>
    <cellStyle name="Total 2 3 5 2 3 2 2" xfId="56066"/>
    <cellStyle name="Total 2 3 5 2 3 3" xfId="56067"/>
    <cellStyle name="Total 2 3 5 2 3 4" xfId="56068"/>
    <cellStyle name="Total 2 3 5 2 4" xfId="56069"/>
    <cellStyle name="Total 2 3 5 2 4 2" xfId="56070"/>
    <cellStyle name="Total 2 3 5 2 4 2 2" xfId="56071"/>
    <cellStyle name="Total 2 3 5 2 4 3" xfId="56072"/>
    <cellStyle name="Total 2 3 5 2 4 4" xfId="56073"/>
    <cellStyle name="Total 2 3 5 2 5" xfId="56074"/>
    <cellStyle name="Total 2 3 5 2 5 2" xfId="56075"/>
    <cellStyle name="Total 2 3 5 2 5 2 2" xfId="56076"/>
    <cellStyle name="Total 2 3 5 2 5 3" xfId="56077"/>
    <cellStyle name="Total 2 3 5 2 5 4" xfId="56078"/>
    <cellStyle name="Total 2 3 5 2 6" xfId="56079"/>
    <cellStyle name="Total 2 3 5 2 6 2" xfId="56080"/>
    <cellStyle name="Total 2 3 5 2 6 2 2" xfId="56081"/>
    <cellStyle name="Total 2 3 5 2 6 3" xfId="56082"/>
    <cellStyle name="Total 2 3 5 2 6 4" xfId="56083"/>
    <cellStyle name="Total 2 3 5 2 7" xfId="56084"/>
    <cellStyle name="Total 2 3 5 2 7 2" xfId="56085"/>
    <cellStyle name="Total 2 3 5 2 7 2 2" xfId="56086"/>
    <cellStyle name="Total 2 3 5 2 7 3" xfId="56087"/>
    <cellStyle name="Total 2 3 5 2 7 4" xfId="56088"/>
    <cellStyle name="Total 2 3 5 2 8" xfId="56089"/>
    <cellStyle name="Total 2 3 5 2 8 2" xfId="56090"/>
    <cellStyle name="Total 2 3 5 2 8 2 2" xfId="56091"/>
    <cellStyle name="Total 2 3 5 2 8 3" xfId="56092"/>
    <cellStyle name="Total 2 3 5 2 8 4" xfId="56093"/>
    <cellStyle name="Total 2 3 5 2 9" xfId="56094"/>
    <cellStyle name="Total 2 3 5 2 9 2" xfId="56095"/>
    <cellStyle name="Total 2 3 5 2 9 2 2" xfId="56096"/>
    <cellStyle name="Total 2 3 5 2 9 3" xfId="56097"/>
    <cellStyle name="Total 2 3 5 2 9 4" xfId="56098"/>
    <cellStyle name="Total 2 3 5 3" xfId="56099"/>
    <cellStyle name="Total 2 3 5 3 10" xfId="56100"/>
    <cellStyle name="Total 2 3 5 3 10 2" xfId="56101"/>
    <cellStyle name="Total 2 3 5 3 10 2 2" xfId="56102"/>
    <cellStyle name="Total 2 3 5 3 10 3" xfId="56103"/>
    <cellStyle name="Total 2 3 5 3 10 4" xfId="56104"/>
    <cellStyle name="Total 2 3 5 3 11" xfId="56105"/>
    <cellStyle name="Total 2 3 5 3 11 2" xfId="56106"/>
    <cellStyle name="Total 2 3 5 3 12" xfId="56107"/>
    <cellStyle name="Total 2 3 5 3 12 2" xfId="56108"/>
    <cellStyle name="Total 2 3 5 3 13" xfId="56109"/>
    <cellStyle name="Total 2 3 5 3 14" xfId="56110"/>
    <cellStyle name="Total 2 3 5 3 2" xfId="56111"/>
    <cellStyle name="Total 2 3 5 3 2 2" xfId="56112"/>
    <cellStyle name="Total 2 3 5 3 2 2 2" xfId="56113"/>
    <cellStyle name="Total 2 3 5 3 2 3" xfId="56114"/>
    <cellStyle name="Total 2 3 5 3 2 3 2" xfId="56115"/>
    <cellStyle name="Total 2 3 5 3 2 4" xfId="56116"/>
    <cellStyle name="Total 2 3 5 3 2 5" xfId="56117"/>
    <cellStyle name="Total 2 3 5 3 3" xfId="56118"/>
    <cellStyle name="Total 2 3 5 3 3 2" xfId="56119"/>
    <cellStyle name="Total 2 3 5 3 3 2 2" xfId="56120"/>
    <cellStyle name="Total 2 3 5 3 3 3" xfId="56121"/>
    <cellStyle name="Total 2 3 5 3 3 4" xfId="56122"/>
    <cellStyle name="Total 2 3 5 3 4" xfId="56123"/>
    <cellStyle name="Total 2 3 5 3 4 2" xfId="56124"/>
    <cellStyle name="Total 2 3 5 3 4 2 2" xfId="56125"/>
    <cellStyle name="Total 2 3 5 3 4 3" xfId="56126"/>
    <cellStyle name="Total 2 3 5 3 4 4" xfId="56127"/>
    <cellStyle name="Total 2 3 5 3 5" xfId="56128"/>
    <cellStyle name="Total 2 3 5 3 5 2" xfId="56129"/>
    <cellStyle name="Total 2 3 5 3 5 2 2" xfId="56130"/>
    <cellStyle name="Total 2 3 5 3 5 3" xfId="56131"/>
    <cellStyle name="Total 2 3 5 3 5 4" xfId="56132"/>
    <cellStyle name="Total 2 3 5 3 6" xfId="56133"/>
    <cellStyle name="Total 2 3 5 3 6 2" xfId="56134"/>
    <cellStyle name="Total 2 3 5 3 6 2 2" xfId="56135"/>
    <cellStyle name="Total 2 3 5 3 6 3" xfId="56136"/>
    <cellStyle name="Total 2 3 5 3 6 4" xfId="56137"/>
    <cellStyle name="Total 2 3 5 3 7" xfId="56138"/>
    <cellStyle name="Total 2 3 5 3 7 2" xfId="56139"/>
    <cellStyle name="Total 2 3 5 3 7 2 2" xfId="56140"/>
    <cellStyle name="Total 2 3 5 3 7 3" xfId="56141"/>
    <cellStyle name="Total 2 3 5 3 7 4" xfId="56142"/>
    <cellStyle name="Total 2 3 5 3 8" xfId="56143"/>
    <cellStyle name="Total 2 3 5 3 8 2" xfId="56144"/>
    <cellStyle name="Total 2 3 5 3 8 2 2" xfId="56145"/>
    <cellStyle name="Total 2 3 5 3 8 3" xfId="56146"/>
    <cellStyle name="Total 2 3 5 3 8 4" xfId="56147"/>
    <cellStyle name="Total 2 3 5 3 9" xfId="56148"/>
    <cellStyle name="Total 2 3 5 3 9 2" xfId="56149"/>
    <cellStyle name="Total 2 3 5 3 9 2 2" xfId="56150"/>
    <cellStyle name="Total 2 3 5 3 9 3" xfId="56151"/>
    <cellStyle name="Total 2 3 5 3 9 4" xfId="56152"/>
    <cellStyle name="Total 2 3 5 4" xfId="56153"/>
    <cellStyle name="Total 2 3 5 4 10" xfId="56154"/>
    <cellStyle name="Total 2 3 5 4 10 2" xfId="56155"/>
    <cellStyle name="Total 2 3 5 4 11" xfId="56156"/>
    <cellStyle name="Total 2 3 5 4 11 2" xfId="56157"/>
    <cellStyle name="Total 2 3 5 4 12" xfId="56158"/>
    <cellStyle name="Total 2 3 5 4 13" xfId="56159"/>
    <cellStyle name="Total 2 3 5 4 2" xfId="56160"/>
    <cellStyle name="Total 2 3 5 4 2 2" xfId="56161"/>
    <cellStyle name="Total 2 3 5 4 2 2 2" xfId="56162"/>
    <cellStyle name="Total 2 3 5 4 2 3" xfId="56163"/>
    <cellStyle name="Total 2 3 5 4 2 4" xfId="56164"/>
    <cellStyle name="Total 2 3 5 4 3" xfId="56165"/>
    <cellStyle name="Total 2 3 5 4 3 2" xfId="56166"/>
    <cellStyle name="Total 2 3 5 4 3 2 2" xfId="56167"/>
    <cellStyle name="Total 2 3 5 4 3 3" xfId="56168"/>
    <cellStyle name="Total 2 3 5 4 3 4" xfId="56169"/>
    <cellStyle name="Total 2 3 5 4 4" xfId="56170"/>
    <cellStyle name="Total 2 3 5 4 4 2" xfId="56171"/>
    <cellStyle name="Total 2 3 5 4 4 2 2" xfId="56172"/>
    <cellStyle name="Total 2 3 5 4 4 3" xfId="56173"/>
    <cellStyle name="Total 2 3 5 4 4 4" xfId="56174"/>
    <cellStyle name="Total 2 3 5 4 5" xfId="56175"/>
    <cellStyle name="Total 2 3 5 4 5 2" xfId="56176"/>
    <cellStyle name="Total 2 3 5 4 5 2 2" xfId="56177"/>
    <cellStyle name="Total 2 3 5 4 5 3" xfId="56178"/>
    <cellStyle name="Total 2 3 5 4 5 4" xfId="56179"/>
    <cellStyle name="Total 2 3 5 4 6" xfId="56180"/>
    <cellStyle name="Total 2 3 5 4 6 2" xfId="56181"/>
    <cellStyle name="Total 2 3 5 4 6 2 2" xfId="56182"/>
    <cellStyle name="Total 2 3 5 4 6 3" xfId="56183"/>
    <cellStyle name="Total 2 3 5 4 6 4" xfId="56184"/>
    <cellStyle name="Total 2 3 5 4 7" xfId="56185"/>
    <cellStyle name="Total 2 3 5 4 7 2" xfId="56186"/>
    <cellStyle name="Total 2 3 5 4 7 2 2" xfId="56187"/>
    <cellStyle name="Total 2 3 5 4 7 3" xfId="56188"/>
    <cellStyle name="Total 2 3 5 4 7 4" xfId="56189"/>
    <cellStyle name="Total 2 3 5 4 8" xfId="56190"/>
    <cellStyle name="Total 2 3 5 4 8 2" xfId="56191"/>
    <cellStyle name="Total 2 3 5 4 8 2 2" xfId="56192"/>
    <cellStyle name="Total 2 3 5 4 8 3" xfId="56193"/>
    <cellStyle name="Total 2 3 5 4 8 4" xfId="56194"/>
    <cellStyle name="Total 2 3 5 4 9" xfId="56195"/>
    <cellStyle name="Total 2 3 5 4 9 2" xfId="56196"/>
    <cellStyle name="Total 2 3 5 4 9 2 2" xfId="56197"/>
    <cellStyle name="Total 2 3 5 4 9 3" xfId="56198"/>
    <cellStyle name="Total 2 3 5 4 9 4" xfId="56199"/>
    <cellStyle name="Total 2 3 5 5" xfId="56200"/>
    <cellStyle name="Total 2 3 5 5 2" xfId="56201"/>
    <cellStyle name="Total 2 3 5 5 2 2" xfId="56202"/>
    <cellStyle name="Total 2 3 5 5 3" xfId="56203"/>
    <cellStyle name="Total 2 3 5 5 4" xfId="56204"/>
    <cellStyle name="Total 2 3 5 6" xfId="56205"/>
    <cellStyle name="Total 2 3 5 6 2" xfId="56206"/>
    <cellStyle name="Total 2 3 5 6 2 2" xfId="56207"/>
    <cellStyle name="Total 2 3 5 6 3" xfId="56208"/>
    <cellStyle name="Total 2 3 5 6 4" xfId="56209"/>
    <cellStyle name="Total 2 3 5 7" xfId="56210"/>
    <cellStyle name="Total 2 3 5 7 2" xfId="56211"/>
    <cellStyle name="Total 2 3 5 7 2 2" xfId="56212"/>
    <cellStyle name="Total 2 3 5 7 3" xfId="56213"/>
    <cellStyle name="Total 2 3 5 7 4" xfId="56214"/>
    <cellStyle name="Total 2 3 5 8" xfId="56215"/>
    <cellStyle name="Total 2 3 5 8 2" xfId="56216"/>
    <cellStyle name="Total 2 3 5 8 2 2" xfId="56217"/>
    <cellStyle name="Total 2 3 5 8 3" xfId="56218"/>
    <cellStyle name="Total 2 3 5 8 4" xfId="56219"/>
    <cellStyle name="Total 2 3 5 9" xfId="56220"/>
    <cellStyle name="Total 2 3 5 9 2" xfId="56221"/>
    <cellStyle name="Total 2 3 5 9 2 2" xfId="56222"/>
    <cellStyle name="Total 2 3 5 9 3" xfId="56223"/>
    <cellStyle name="Total 2 3 5 9 4" xfId="56224"/>
    <cellStyle name="Total 2 3 6" xfId="56225"/>
    <cellStyle name="Total 2 3 6 10" xfId="56226"/>
    <cellStyle name="Total 2 3 6 10 2" xfId="56227"/>
    <cellStyle name="Total 2 3 6 10 2 2" xfId="56228"/>
    <cellStyle name="Total 2 3 6 10 3" xfId="56229"/>
    <cellStyle name="Total 2 3 6 10 4" xfId="56230"/>
    <cellStyle name="Total 2 3 6 11" xfId="56231"/>
    <cellStyle name="Total 2 3 6 12" xfId="56232"/>
    <cellStyle name="Total 2 3 6 2" xfId="56233"/>
    <cellStyle name="Total 2 3 6 2 2" xfId="56234"/>
    <cellStyle name="Total 2 3 6 2 2 2" xfId="56235"/>
    <cellStyle name="Total 2 3 6 2 2 2 2" xfId="56236"/>
    <cellStyle name="Total 2 3 6 2 2 3" xfId="56237"/>
    <cellStyle name="Total 2 3 6 2 2 4" xfId="56238"/>
    <cellStyle name="Total 2 3 6 2 3" xfId="56239"/>
    <cellStyle name="Total 2 3 6 2 3 2" xfId="56240"/>
    <cellStyle name="Total 2 3 6 2 4" xfId="56241"/>
    <cellStyle name="Total 2 3 6 2 4 2" xfId="56242"/>
    <cellStyle name="Total 2 3 6 2 5" xfId="56243"/>
    <cellStyle name="Total 2 3 6 2 6" xfId="56244"/>
    <cellStyle name="Total 2 3 6 3" xfId="56245"/>
    <cellStyle name="Total 2 3 6 3 2" xfId="56246"/>
    <cellStyle name="Total 2 3 6 3 2 2" xfId="56247"/>
    <cellStyle name="Total 2 3 6 3 3" xfId="56248"/>
    <cellStyle name="Total 2 3 6 3 4" xfId="56249"/>
    <cellStyle name="Total 2 3 6 4" xfId="56250"/>
    <cellStyle name="Total 2 3 6 4 2" xfId="56251"/>
    <cellStyle name="Total 2 3 6 4 2 2" xfId="56252"/>
    <cellStyle name="Total 2 3 6 4 3" xfId="56253"/>
    <cellStyle name="Total 2 3 6 4 4" xfId="56254"/>
    <cellStyle name="Total 2 3 6 5" xfId="56255"/>
    <cellStyle name="Total 2 3 6 5 2" xfId="56256"/>
    <cellStyle name="Total 2 3 6 5 2 2" xfId="56257"/>
    <cellStyle name="Total 2 3 6 5 3" xfId="56258"/>
    <cellStyle name="Total 2 3 6 5 4" xfId="56259"/>
    <cellStyle name="Total 2 3 6 6" xfId="56260"/>
    <cellStyle name="Total 2 3 6 6 2" xfId="56261"/>
    <cellStyle name="Total 2 3 6 6 2 2" xfId="56262"/>
    <cellStyle name="Total 2 3 6 6 3" xfId="56263"/>
    <cellStyle name="Total 2 3 6 6 4" xfId="56264"/>
    <cellStyle name="Total 2 3 6 7" xfId="56265"/>
    <cellStyle name="Total 2 3 6 7 2" xfId="56266"/>
    <cellStyle name="Total 2 3 6 7 2 2" xfId="56267"/>
    <cellStyle name="Total 2 3 6 7 3" xfId="56268"/>
    <cellStyle name="Total 2 3 6 7 4" xfId="56269"/>
    <cellStyle name="Total 2 3 6 8" xfId="56270"/>
    <cellStyle name="Total 2 3 6 8 2" xfId="56271"/>
    <cellStyle name="Total 2 3 6 8 2 2" xfId="56272"/>
    <cellStyle name="Total 2 3 6 8 3" xfId="56273"/>
    <cellStyle name="Total 2 3 6 8 4" xfId="56274"/>
    <cellStyle name="Total 2 3 6 9" xfId="56275"/>
    <cellStyle name="Total 2 3 6 9 2" xfId="56276"/>
    <cellStyle name="Total 2 3 6 9 2 2" xfId="56277"/>
    <cellStyle name="Total 2 3 6 9 3" xfId="56278"/>
    <cellStyle name="Total 2 3 6 9 4" xfId="56279"/>
    <cellStyle name="Total 2 3 7" xfId="56280"/>
    <cellStyle name="Total 2 3 7 10" xfId="56281"/>
    <cellStyle name="Total 2 3 7 10 2" xfId="56282"/>
    <cellStyle name="Total 2 3 7 10 2 2" xfId="56283"/>
    <cellStyle name="Total 2 3 7 10 3" xfId="56284"/>
    <cellStyle name="Total 2 3 7 10 4" xfId="56285"/>
    <cellStyle name="Total 2 3 7 11" xfId="56286"/>
    <cellStyle name="Total 2 3 7 11 2" xfId="56287"/>
    <cellStyle name="Total 2 3 7 12" xfId="56288"/>
    <cellStyle name="Total 2 3 7 12 2" xfId="56289"/>
    <cellStyle name="Total 2 3 7 13" xfId="56290"/>
    <cellStyle name="Total 2 3 7 14" xfId="56291"/>
    <cellStyle name="Total 2 3 7 2" xfId="56292"/>
    <cellStyle name="Total 2 3 7 2 2" xfId="56293"/>
    <cellStyle name="Total 2 3 7 2 2 2" xfId="56294"/>
    <cellStyle name="Total 2 3 7 2 3" xfId="56295"/>
    <cellStyle name="Total 2 3 7 2 3 2" xfId="56296"/>
    <cellStyle name="Total 2 3 7 2 4" xfId="56297"/>
    <cellStyle name="Total 2 3 7 2 5" xfId="56298"/>
    <cellStyle name="Total 2 3 7 3" xfId="56299"/>
    <cellStyle name="Total 2 3 7 3 2" xfId="56300"/>
    <cellStyle name="Total 2 3 7 3 2 2" xfId="56301"/>
    <cellStyle name="Total 2 3 7 3 3" xfId="56302"/>
    <cellStyle name="Total 2 3 7 3 4" xfId="56303"/>
    <cellStyle name="Total 2 3 7 4" xfId="56304"/>
    <cellStyle name="Total 2 3 7 4 2" xfId="56305"/>
    <cellStyle name="Total 2 3 7 4 2 2" xfId="56306"/>
    <cellStyle name="Total 2 3 7 4 3" xfId="56307"/>
    <cellStyle name="Total 2 3 7 4 4" xfId="56308"/>
    <cellStyle name="Total 2 3 7 5" xfId="56309"/>
    <cellStyle name="Total 2 3 7 5 2" xfId="56310"/>
    <cellStyle name="Total 2 3 7 5 2 2" xfId="56311"/>
    <cellStyle name="Total 2 3 7 5 3" xfId="56312"/>
    <cellStyle name="Total 2 3 7 5 4" xfId="56313"/>
    <cellStyle name="Total 2 3 7 6" xfId="56314"/>
    <cellStyle name="Total 2 3 7 6 2" xfId="56315"/>
    <cellStyle name="Total 2 3 7 6 2 2" xfId="56316"/>
    <cellStyle name="Total 2 3 7 6 3" xfId="56317"/>
    <cellStyle name="Total 2 3 7 6 4" xfId="56318"/>
    <cellStyle name="Total 2 3 7 7" xfId="56319"/>
    <cellStyle name="Total 2 3 7 7 2" xfId="56320"/>
    <cellStyle name="Total 2 3 7 7 2 2" xfId="56321"/>
    <cellStyle name="Total 2 3 7 7 3" xfId="56322"/>
    <cellStyle name="Total 2 3 7 7 4" xfId="56323"/>
    <cellStyle name="Total 2 3 7 8" xfId="56324"/>
    <cellStyle name="Total 2 3 7 8 2" xfId="56325"/>
    <cellStyle name="Total 2 3 7 8 2 2" xfId="56326"/>
    <cellStyle name="Total 2 3 7 8 3" xfId="56327"/>
    <cellStyle name="Total 2 3 7 8 4" xfId="56328"/>
    <cellStyle name="Total 2 3 7 9" xfId="56329"/>
    <cellStyle name="Total 2 3 7 9 2" xfId="56330"/>
    <cellStyle name="Total 2 3 7 9 2 2" xfId="56331"/>
    <cellStyle name="Total 2 3 7 9 3" xfId="56332"/>
    <cellStyle name="Total 2 3 7 9 4" xfId="56333"/>
    <cellStyle name="Total 2 3 8" xfId="56334"/>
    <cellStyle name="Total 2 3 8 10" xfId="56335"/>
    <cellStyle name="Total 2 3 8 10 2" xfId="56336"/>
    <cellStyle name="Total 2 3 8 11" xfId="56337"/>
    <cellStyle name="Total 2 3 8 11 2" xfId="56338"/>
    <cellStyle name="Total 2 3 8 12" xfId="56339"/>
    <cellStyle name="Total 2 3 8 13" xfId="56340"/>
    <cellStyle name="Total 2 3 8 2" xfId="56341"/>
    <cellStyle name="Total 2 3 8 2 2" xfId="56342"/>
    <cellStyle name="Total 2 3 8 2 2 2" xfId="56343"/>
    <cellStyle name="Total 2 3 8 2 3" xfId="56344"/>
    <cellStyle name="Total 2 3 8 2 4" xfId="56345"/>
    <cellStyle name="Total 2 3 8 3" xfId="56346"/>
    <cellStyle name="Total 2 3 8 3 2" xfId="56347"/>
    <cellStyle name="Total 2 3 8 3 2 2" xfId="56348"/>
    <cellStyle name="Total 2 3 8 3 3" xfId="56349"/>
    <cellStyle name="Total 2 3 8 3 4" xfId="56350"/>
    <cellStyle name="Total 2 3 8 4" xfId="56351"/>
    <cellStyle name="Total 2 3 8 4 2" xfId="56352"/>
    <cellStyle name="Total 2 3 8 4 2 2" xfId="56353"/>
    <cellStyle name="Total 2 3 8 4 3" xfId="56354"/>
    <cellStyle name="Total 2 3 8 4 4" xfId="56355"/>
    <cellStyle name="Total 2 3 8 5" xfId="56356"/>
    <cellStyle name="Total 2 3 8 5 2" xfId="56357"/>
    <cellStyle name="Total 2 3 8 5 2 2" xfId="56358"/>
    <cellStyle name="Total 2 3 8 5 3" xfId="56359"/>
    <cellStyle name="Total 2 3 8 5 4" xfId="56360"/>
    <cellStyle name="Total 2 3 8 6" xfId="56361"/>
    <cellStyle name="Total 2 3 8 6 2" xfId="56362"/>
    <cellStyle name="Total 2 3 8 6 2 2" xfId="56363"/>
    <cellStyle name="Total 2 3 8 6 3" xfId="56364"/>
    <cellStyle name="Total 2 3 8 6 4" xfId="56365"/>
    <cellStyle name="Total 2 3 8 7" xfId="56366"/>
    <cellStyle name="Total 2 3 8 7 2" xfId="56367"/>
    <cellStyle name="Total 2 3 8 7 2 2" xfId="56368"/>
    <cellStyle name="Total 2 3 8 7 3" xfId="56369"/>
    <cellStyle name="Total 2 3 8 7 4" xfId="56370"/>
    <cellStyle name="Total 2 3 8 8" xfId="56371"/>
    <cellStyle name="Total 2 3 8 8 2" xfId="56372"/>
    <cellStyle name="Total 2 3 8 8 2 2" xfId="56373"/>
    <cellStyle name="Total 2 3 8 8 3" xfId="56374"/>
    <cellStyle name="Total 2 3 8 8 4" xfId="56375"/>
    <cellStyle name="Total 2 3 8 9" xfId="56376"/>
    <cellStyle name="Total 2 3 8 9 2" xfId="56377"/>
    <cellStyle name="Total 2 3 8 9 2 2" xfId="56378"/>
    <cellStyle name="Total 2 3 8 9 3" xfId="56379"/>
    <cellStyle name="Total 2 3 8 9 4" xfId="56380"/>
    <cellStyle name="Total 2 3 9" xfId="56381"/>
    <cellStyle name="Total 2 3 9 2" xfId="56382"/>
    <cellStyle name="Total 2 3 9 2 2" xfId="56383"/>
    <cellStyle name="Total 2 3 9 3" xfId="56384"/>
    <cellStyle name="Total 2 3 9 4" xfId="56385"/>
    <cellStyle name="Total 2 4" xfId="56386"/>
    <cellStyle name="Total 2 4 10" xfId="56387"/>
    <cellStyle name="Total 2 4 10 2" xfId="56388"/>
    <cellStyle name="Total 2 4 10 2 2" xfId="56389"/>
    <cellStyle name="Total 2 4 10 3" xfId="56390"/>
    <cellStyle name="Total 2 4 10 4" xfId="56391"/>
    <cellStyle name="Total 2 4 11" xfId="56392"/>
    <cellStyle name="Total 2 4 11 2" xfId="56393"/>
    <cellStyle name="Total 2 4 11 2 2" xfId="56394"/>
    <cellStyle name="Total 2 4 11 3" xfId="56395"/>
    <cellStyle name="Total 2 4 11 4" xfId="56396"/>
    <cellStyle name="Total 2 4 12" xfId="56397"/>
    <cellStyle name="Total 2 4 12 2" xfId="56398"/>
    <cellStyle name="Total 2 4 12 2 2" xfId="56399"/>
    <cellStyle name="Total 2 4 12 3" xfId="56400"/>
    <cellStyle name="Total 2 4 12 4" xfId="56401"/>
    <cellStyle name="Total 2 4 13" xfId="56402"/>
    <cellStyle name="Total 2 4 13 2" xfId="56403"/>
    <cellStyle name="Total 2 4 13 2 2" xfId="56404"/>
    <cellStyle name="Total 2 4 13 3" xfId="56405"/>
    <cellStyle name="Total 2 4 13 4" xfId="56406"/>
    <cellStyle name="Total 2 4 14" xfId="56407"/>
    <cellStyle name="Total 2 4 14 2" xfId="56408"/>
    <cellStyle name="Total 2 4 14 2 2" xfId="56409"/>
    <cellStyle name="Total 2 4 14 3" xfId="56410"/>
    <cellStyle name="Total 2 4 14 4" xfId="56411"/>
    <cellStyle name="Total 2 4 15" xfId="56412"/>
    <cellStyle name="Total 2 4 15 2" xfId="56413"/>
    <cellStyle name="Total 2 4 15 2 2" xfId="56414"/>
    <cellStyle name="Total 2 4 15 3" xfId="56415"/>
    <cellStyle name="Total 2 4 15 4" xfId="56416"/>
    <cellStyle name="Total 2 4 16" xfId="56417"/>
    <cellStyle name="Total 2 4 16 2" xfId="56418"/>
    <cellStyle name="Total 2 4 16 2 2" xfId="56419"/>
    <cellStyle name="Total 2 4 16 3" xfId="56420"/>
    <cellStyle name="Total 2 4 16 4" xfId="56421"/>
    <cellStyle name="Total 2 4 17" xfId="56422"/>
    <cellStyle name="Total 2 4 17 2" xfId="56423"/>
    <cellStyle name="Total 2 4 17 2 2" xfId="56424"/>
    <cellStyle name="Total 2 4 17 3" xfId="56425"/>
    <cellStyle name="Total 2 4 17 4" xfId="56426"/>
    <cellStyle name="Total 2 4 18" xfId="56427"/>
    <cellStyle name="Total 2 4 19" xfId="56428"/>
    <cellStyle name="Total 2 4 2" xfId="56429"/>
    <cellStyle name="Total 2 4 2 10" xfId="56430"/>
    <cellStyle name="Total 2 4 2 10 2" xfId="56431"/>
    <cellStyle name="Total 2 4 2 10 2 2" xfId="56432"/>
    <cellStyle name="Total 2 4 2 10 3" xfId="56433"/>
    <cellStyle name="Total 2 4 2 10 4" xfId="56434"/>
    <cellStyle name="Total 2 4 2 11" xfId="56435"/>
    <cellStyle name="Total 2 4 2 11 2" xfId="56436"/>
    <cellStyle name="Total 2 4 2 11 2 2" xfId="56437"/>
    <cellStyle name="Total 2 4 2 11 3" xfId="56438"/>
    <cellStyle name="Total 2 4 2 11 4" xfId="56439"/>
    <cellStyle name="Total 2 4 2 12" xfId="56440"/>
    <cellStyle name="Total 2 4 2 12 2" xfId="56441"/>
    <cellStyle name="Total 2 4 2 12 2 2" xfId="56442"/>
    <cellStyle name="Total 2 4 2 12 3" xfId="56443"/>
    <cellStyle name="Total 2 4 2 12 4" xfId="56444"/>
    <cellStyle name="Total 2 4 2 13" xfId="56445"/>
    <cellStyle name="Total 2 4 2 13 2" xfId="56446"/>
    <cellStyle name="Total 2 4 2 13 2 2" xfId="56447"/>
    <cellStyle name="Total 2 4 2 13 3" xfId="56448"/>
    <cellStyle name="Total 2 4 2 13 4" xfId="56449"/>
    <cellStyle name="Total 2 4 2 14" xfId="56450"/>
    <cellStyle name="Total 2 4 2 14 2" xfId="56451"/>
    <cellStyle name="Total 2 4 2 14 2 2" xfId="56452"/>
    <cellStyle name="Total 2 4 2 14 3" xfId="56453"/>
    <cellStyle name="Total 2 4 2 14 4" xfId="56454"/>
    <cellStyle name="Total 2 4 2 15" xfId="56455"/>
    <cellStyle name="Total 2 4 2 15 2" xfId="56456"/>
    <cellStyle name="Total 2 4 2 15 2 2" xfId="56457"/>
    <cellStyle name="Total 2 4 2 15 3" xfId="56458"/>
    <cellStyle name="Total 2 4 2 15 4" xfId="56459"/>
    <cellStyle name="Total 2 4 2 16" xfId="56460"/>
    <cellStyle name="Total 2 4 2 17" xfId="56461"/>
    <cellStyle name="Total 2 4 2 2" xfId="56462"/>
    <cellStyle name="Total 2 4 2 2 10" xfId="56463"/>
    <cellStyle name="Total 2 4 2 2 10 2" xfId="56464"/>
    <cellStyle name="Total 2 4 2 2 10 2 2" xfId="56465"/>
    <cellStyle name="Total 2 4 2 2 10 3" xfId="56466"/>
    <cellStyle name="Total 2 4 2 2 10 4" xfId="56467"/>
    <cellStyle name="Total 2 4 2 2 11" xfId="56468"/>
    <cellStyle name="Total 2 4 2 2 11 2" xfId="56469"/>
    <cellStyle name="Total 2 4 2 2 11 2 2" xfId="56470"/>
    <cellStyle name="Total 2 4 2 2 11 3" xfId="56471"/>
    <cellStyle name="Total 2 4 2 2 11 4" xfId="56472"/>
    <cellStyle name="Total 2 4 2 2 12" xfId="56473"/>
    <cellStyle name="Total 2 4 2 2 12 2" xfId="56474"/>
    <cellStyle name="Total 2 4 2 2 12 2 2" xfId="56475"/>
    <cellStyle name="Total 2 4 2 2 12 3" xfId="56476"/>
    <cellStyle name="Total 2 4 2 2 12 4" xfId="56477"/>
    <cellStyle name="Total 2 4 2 2 13" xfId="56478"/>
    <cellStyle name="Total 2 4 2 2 13 2" xfId="56479"/>
    <cellStyle name="Total 2 4 2 2 13 2 2" xfId="56480"/>
    <cellStyle name="Total 2 4 2 2 13 3" xfId="56481"/>
    <cellStyle name="Total 2 4 2 2 13 4" xfId="56482"/>
    <cellStyle name="Total 2 4 2 2 14" xfId="56483"/>
    <cellStyle name="Total 2 4 2 2 14 2" xfId="56484"/>
    <cellStyle name="Total 2 4 2 2 15" xfId="56485"/>
    <cellStyle name="Total 2 4 2 2 15 2" xfId="56486"/>
    <cellStyle name="Total 2 4 2 2 16" xfId="56487"/>
    <cellStyle name="Total 2 4 2 2 17" xfId="56488"/>
    <cellStyle name="Total 2 4 2 2 2" xfId="56489"/>
    <cellStyle name="Total 2 4 2 2 2 10" xfId="56490"/>
    <cellStyle name="Total 2 4 2 2 2 10 2" xfId="56491"/>
    <cellStyle name="Total 2 4 2 2 2 10 2 2" xfId="56492"/>
    <cellStyle name="Total 2 4 2 2 2 10 3" xfId="56493"/>
    <cellStyle name="Total 2 4 2 2 2 10 4" xfId="56494"/>
    <cellStyle name="Total 2 4 2 2 2 11" xfId="56495"/>
    <cellStyle name="Total 2 4 2 2 2 12" xfId="56496"/>
    <cellStyle name="Total 2 4 2 2 2 2" xfId="56497"/>
    <cellStyle name="Total 2 4 2 2 2 2 2" xfId="56498"/>
    <cellStyle name="Total 2 4 2 2 2 2 2 2" xfId="56499"/>
    <cellStyle name="Total 2 4 2 2 2 2 2 2 2" xfId="56500"/>
    <cellStyle name="Total 2 4 2 2 2 2 2 3" xfId="56501"/>
    <cellStyle name="Total 2 4 2 2 2 2 2 4" xfId="56502"/>
    <cellStyle name="Total 2 4 2 2 2 2 3" xfId="56503"/>
    <cellStyle name="Total 2 4 2 2 2 2 3 2" xfId="56504"/>
    <cellStyle name="Total 2 4 2 2 2 2 4" xfId="56505"/>
    <cellStyle name="Total 2 4 2 2 2 2 4 2" xfId="56506"/>
    <cellStyle name="Total 2 4 2 2 2 2 5" xfId="56507"/>
    <cellStyle name="Total 2 4 2 2 2 2 6" xfId="56508"/>
    <cellStyle name="Total 2 4 2 2 2 3" xfId="56509"/>
    <cellStyle name="Total 2 4 2 2 2 3 2" xfId="56510"/>
    <cellStyle name="Total 2 4 2 2 2 3 2 2" xfId="56511"/>
    <cellStyle name="Total 2 4 2 2 2 3 3" xfId="56512"/>
    <cellStyle name="Total 2 4 2 2 2 3 4" xfId="56513"/>
    <cellStyle name="Total 2 4 2 2 2 4" xfId="56514"/>
    <cellStyle name="Total 2 4 2 2 2 4 2" xfId="56515"/>
    <cellStyle name="Total 2 4 2 2 2 4 2 2" xfId="56516"/>
    <cellStyle name="Total 2 4 2 2 2 4 3" xfId="56517"/>
    <cellStyle name="Total 2 4 2 2 2 4 4" xfId="56518"/>
    <cellStyle name="Total 2 4 2 2 2 5" xfId="56519"/>
    <cellStyle name="Total 2 4 2 2 2 5 2" xfId="56520"/>
    <cellStyle name="Total 2 4 2 2 2 5 2 2" xfId="56521"/>
    <cellStyle name="Total 2 4 2 2 2 5 3" xfId="56522"/>
    <cellStyle name="Total 2 4 2 2 2 5 4" xfId="56523"/>
    <cellStyle name="Total 2 4 2 2 2 6" xfId="56524"/>
    <cellStyle name="Total 2 4 2 2 2 6 2" xfId="56525"/>
    <cellStyle name="Total 2 4 2 2 2 6 2 2" xfId="56526"/>
    <cellStyle name="Total 2 4 2 2 2 6 3" xfId="56527"/>
    <cellStyle name="Total 2 4 2 2 2 6 4" xfId="56528"/>
    <cellStyle name="Total 2 4 2 2 2 7" xfId="56529"/>
    <cellStyle name="Total 2 4 2 2 2 7 2" xfId="56530"/>
    <cellStyle name="Total 2 4 2 2 2 7 2 2" xfId="56531"/>
    <cellStyle name="Total 2 4 2 2 2 7 3" xfId="56532"/>
    <cellStyle name="Total 2 4 2 2 2 7 4" xfId="56533"/>
    <cellStyle name="Total 2 4 2 2 2 8" xfId="56534"/>
    <cellStyle name="Total 2 4 2 2 2 8 2" xfId="56535"/>
    <cellStyle name="Total 2 4 2 2 2 8 2 2" xfId="56536"/>
    <cellStyle name="Total 2 4 2 2 2 8 3" xfId="56537"/>
    <cellStyle name="Total 2 4 2 2 2 8 4" xfId="56538"/>
    <cellStyle name="Total 2 4 2 2 2 9" xfId="56539"/>
    <cellStyle name="Total 2 4 2 2 2 9 2" xfId="56540"/>
    <cellStyle name="Total 2 4 2 2 2 9 2 2" xfId="56541"/>
    <cellStyle name="Total 2 4 2 2 2 9 3" xfId="56542"/>
    <cellStyle name="Total 2 4 2 2 2 9 4" xfId="56543"/>
    <cellStyle name="Total 2 4 2 2 3" xfId="56544"/>
    <cellStyle name="Total 2 4 2 2 3 10" xfId="56545"/>
    <cellStyle name="Total 2 4 2 2 3 10 2" xfId="56546"/>
    <cellStyle name="Total 2 4 2 2 3 10 2 2" xfId="56547"/>
    <cellStyle name="Total 2 4 2 2 3 10 3" xfId="56548"/>
    <cellStyle name="Total 2 4 2 2 3 10 4" xfId="56549"/>
    <cellStyle name="Total 2 4 2 2 3 11" xfId="56550"/>
    <cellStyle name="Total 2 4 2 2 3 11 2" xfId="56551"/>
    <cellStyle name="Total 2 4 2 2 3 12" xfId="56552"/>
    <cellStyle name="Total 2 4 2 2 3 12 2" xfId="56553"/>
    <cellStyle name="Total 2 4 2 2 3 13" xfId="56554"/>
    <cellStyle name="Total 2 4 2 2 3 14" xfId="56555"/>
    <cellStyle name="Total 2 4 2 2 3 2" xfId="56556"/>
    <cellStyle name="Total 2 4 2 2 3 2 2" xfId="56557"/>
    <cellStyle name="Total 2 4 2 2 3 2 2 2" xfId="56558"/>
    <cellStyle name="Total 2 4 2 2 3 2 3" xfId="56559"/>
    <cellStyle name="Total 2 4 2 2 3 2 3 2" xfId="56560"/>
    <cellStyle name="Total 2 4 2 2 3 2 4" xfId="56561"/>
    <cellStyle name="Total 2 4 2 2 3 2 5" xfId="56562"/>
    <cellStyle name="Total 2 4 2 2 3 3" xfId="56563"/>
    <cellStyle name="Total 2 4 2 2 3 3 2" xfId="56564"/>
    <cellStyle name="Total 2 4 2 2 3 3 2 2" xfId="56565"/>
    <cellStyle name="Total 2 4 2 2 3 3 3" xfId="56566"/>
    <cellStyle name="Total 2 4 2 2 3 3 4" xfId="56567"/>
    <cellStyle name="Total 2 4 2 2 3 4" xfId="56568"/>
    <cellStyle name="Total 2 4 2 2 3 4 2" xfId="56569"/>
    <cellStyle name="Total 2 4 2 2 3 4 2 2" xfId="56570"/>
    <cellStyle name="Total 2 4 2 2 3 4 3" xfId="56571"/>
    <cellStyle name="Total 2 4 2 2 3 4 4" xfId="56572"/>
    <cellStyle name="Total 2 4 2 2 3 5" xfId="56573"/>
    <cellStyle name="Total 2 4 2 2 3 5 2" xfId="56574"/>
    <cellStyle name="Total 2 4 2 2 3 5 2 2" xfId="56575"/>
    <cellStyle name="Total 2 4 2 2 3 5 3" xfId="56576"/>
    <cellStyle name="Total 2 4 2 2 3 5 4" xfId="56577"/>
    <cellStyle name="Total 2 4 2 2 3 6" xfId="56578"/>
    <cellStyle name="Total 2 4 2 2 3 6 2" xfId="56579"/>
    <cellStyle name="Total 2 4 2 2 3 6 2 2" xfId="56580"/>
    <cellStyle name="Total 2 4 2 2 3 6 3" xfId="56581"/>
    <cellStyle name="Total 2 4 2 2 3 6 4" xfId="56582"/>
    <cellStyle name="Total 2 4 2 2 3 7" xfId="56583"/>
    <cellStyle name="Total 2 4 2 2 3 7 2" xfId="56584"/>
    <cellStyle name="Total 2 4 2 2 3 7 2 2" xfId="56585"/>
    <cellStyle name="Total 2 4 2 2 3 7 3" xfId="56586"/>
    <cellStyle name="Total 2 4 2 2 3 7 4" xfId="56587"/>
    <cellStyle name="Total 2 4 2 2 3 8" xfId="56588"/>
    <cellStyle name="Total 2 4 2 2 3 8 2" xfId="56589"/>
    <cellStyle name="Total 2 4 2 2 3 8 2 2" xfId="56590"/>
    <cellStyle name="Total 2 4 2 2 3 8 3" xfId="56591"/>
    <cellStyle name="Total 2 4 2 2 3 8 4" xfId="56592"/>
    <cellStyle name="Total 2 4 2 2 3 9" xfId="56593"/>
    <cellStyle name="Total 2 4 2 2 3 9 2" xfId="56594"/>
    <cellStyle name="Total 2 4 2 2 3 9 2 2" xfId="56595"/>
    <cellStyle name="Total 2 4 2 2 3 9 3" xfId="56596"/>
    <cellStyle name="Total 2 4 2 2 3 9 4" xfId="56597"/>
    <cellStyle name="Total 2 4 2 2 4" xfId="56598"/>
    <cellStyle name="Total 2 4 2 2 4 10" xfId="56599"/>
    <cellStyle name="Total 2 4 2 2 4 10 2" xfId="56600"/>
    <cellStyle name="Total 2 4 2 2 4 11" xfId="56601"/>
    <cellStyle name="Total 2 4 2 2 4 11 2" xfId="56602"/>
    <cellStyle name="Total 2 4 2 2 4 12" xfId="56603"/>
    <cellStyle name="Total 2 4 2 2 4 13" xfId="56604"/>
    <cellStyle name="Total 2 4 2 2 4 2" xfId="56605"/>
    <cellStyle name="Total 2 4 2 2 4 2 2" xfId="56606"/>
    <cellStyle name="Total 2 4 2 2 4 2 2 2" xfId="56607"/>
    <cellStyle name="Total 2 4 2 2 4 2 3" xfId="56608"/>
    <cellStyle name="Total 2 4 2 2 4 2 4" xfId="56609"/>
    <cellStyle name="Total 2 4 2 2 4 3" xfId="56610"/>
    <cellStyle name="Total 2 4 2 2 4 3 2" xfId="56611"/>
    <cellStyle name="Total 2 4 2 2 4 3 2 2" xfId="56612"/>
    <cellStyle name="Total 2 4 2 2 4 3 3" xfId="56613"/>
    <cellStyle name="Total 2 4 2 2 4 3 4" xfId="56614"/>
    <cellStyle name="Total 2 4 2 2 4 4" xfId="56615"/>
    <cellStyle name="Total 2 4 2 2 4 4 2" xfId="56616"/>
    <cellStyle name="Total 2 4 2 2 4 4 2 2" xfId="56617"/>
    <cellStyle name="Total 2 4 2 2 4 4 3" xfId="56618"/>
    <cellStyle name="Total 2 4 2 2 4 4 4" xfId="56619"/>
    <cellStyle name="Total 2 4 2 2 4 5" xfId="56620"/>
    <cellStyle name="Total 2 4 2 2 4 5 2" xfId="56621"/>
    <cellStyle name="Total 2 4 2 2 4 5 2 2" xfId="56622"/>
    <cellStyle name="Total 2 4 2 2 4 5 3" xfId="56623"/>
    <cellStyle name="Total 2 4 2 2 4 5 4" xfId="56624"/>
    <cellStyle name="Total 2 4 2 2 4 6" xfId="56625"/>
    <cellStyle name="Total 2 4 2 2 4 6 2" xfId="56626"/>
    <cellStyle name="Total 2 4 2 2 4 6 2 2" xfId="56627"/>
    <cellStyle name="Total 2 4 2 2 4 6 3" xfId="56628"/>
    <cellStyle name="Total 2 4 2 2 4 6 4" xfId="56629"/>
    <cellStyle name="Total 2 4 2 2 4 7" xfId="56630"/>
    <cellStyle name="Total 2 4 2 2 4 7 2" xfId="56631"/>
    <cellStyle name="Total 2 4 2 2 4 7 2 2" xfId="56632"/>
    <cellStyle name="Total 2 4 2 2 4 7 3" xfId="56633"/>
    <cellStyle name="Total 2 4 2 2 4 7 4" xfId="56634"/>
    <cellStyle name="Total 2 4 2 2 4 8" xfId="56635"/>
    <cellStyle name="Total 2 4 2 2 4 8 2" xfId="56636"/>
    <cellStyle name="Total 2 4 2 2 4 8 2 2" xfId="56637"/>
    <cellStyle name="Total 2 4 2 2 4 8 3" xfId="56638"/>
    <cellStyle name="Total 2 4 2 2 4 8 4" xfId="56639"/>
    <cellStyle name="Total 2 4 2 2 4 9" xfId="56640"/>
    <cellStyle name="Total 2 4 2 2 4 9 2" xfId="56641"/>
    <cellStyle name="Total 2 4 2 2 4 9 2 2" xfId="56642"/>
    <cellStyle name="Total 2 4 2 2 4 9 3" xfId="56643"/>
    <cellStyle name="Total 2 4 2 2 4 9 4" xfId="56644"/>
    <cellStyle name="Total 2 4 2 2 5" xfId="56645"/>
    <cellStyle name="Total 2 4 2 2 5 2" xfId="56646"/>
    <cellStyle name="Total 2 4 2 2 5 2 2" xfId="56647"/>
    <cellStyle name="Total 2 4 2 2 5 3" xfId="56648"/>
    <cellStyle name="Total 2 4 2 2 5 4" xfId="56649"/>
    <cellStyle name="Total 2 4 2 2 6" xfId="56650"/>
    <cellStyle name="Total 2 4 2 2 6 2" xfId="56651"/>
    <cellStyle name="Total 2 4 2 2 6 2 2" xfId="56652"/>
    <cellStyle name="Total 2 4 2 2 6 3" xfId="56653"/>
    <cellStyle name="Total 2 4 2 2 6 4" xfId="56654"/>
    <cellStyle name="Total 2 4 2 2 7" xfId="56655"/>
    <cellStyle name="Total 2 4 2 2 7 2" xfId="56656"/>
    <cellStyle name="Total 2 4 2 2 7 2 2" xfId="56657"/>
    <cellStyle name="Total 2 4 2 2 7 3" xfId="56658"/>
    <cellStyle name="Total 2 4 2 2 7 4" xfId="56659"/>
    <cellStyle name="Total 2 4 2 2 8" xfId="56660"/>
    <cellStyle name="Total 2 4 2 2 8 2" xfId="56661"/>
    <cellStyle name="Total 2 4 2 2 8 2 2" xfId="56662"/>
    <cellStyle name="Total 2 4 2 2 8 3" xfId="56663"/>
    <cellStyle name="Total 2 4 2 2 8 4" xfId="56664"/>
    <cellStyle name="Total 2 4 2 2 9" xfId="56665"/>
    <cellStyle name="Total 2 4 2 2 9 2" xfId="56666"/>
    <cellStyle name="Total 2 4 2 2 9 2 2" xfId="56667"/>
    <cellStyle name="Total 2 4 2 2 9 3" xfId="56668"/>
    <cellStyle name="Total 2 4 2 2 9 4" xfId="56669"/>
    <cellStyle name="Total 2 4 2 3" xfId="56670"/>
    <cellStyle name="Total 2 4 2 3 10" xfId="56671"/>
    <cellStyle name="Total 2 4 2 3 10 2" xfId="56672"/>
    <cellStyle name="Total 2 4 2 3 10 2 2" xfId="56673"/>
    <cellStyle name="Total 2 4 2 3 10 3" xfId="56674"/>
    <cellStyle name="Total 2 4 2 3 10 4" xfId="56675"/>
    <cellStyle name="Total 2 4 2 3 11" xfId="56676"/>
    <cellStyle name="Total 2 4 2 3 11 2" xfId="56677"/>
    <cellStyle name="Total 2 4 2 3 11 2 2" xfId="56678"/>
    <cellStyle name="Total 2 4 2 3 11 3" xfId="56679"/>
    <cellStyle name="Total 2 4 2 3 11 4" xfId="56680"/>
    <cellStyle name="Total 2 4 2 3 12" xfId="56681"/>
    <cellStyle name="Total 2 4 2 3 12 2" xfId="56682"/>
    <cellStyle name="Total 2 4 2 3 12 2 2" xfId="56683"/>
    <cellStyle name="Total 2 4 2 3 12 3" xfId="56684"/>
    <cellStyle name="Total 2 4 2 3 12 4" xfId="56685"/>
    <cellStyle name="Total 2 4 2 3 13" xfId="56686"/>
    <cellStyle name="Total 2 4 2 3 13 2" xfId="56687"/>
    <cellStyle name="Total 2 4 2 3 13 2 2" xfId="56688"/>
    <cellStyle name="Total 2 4 2 3 13 3" xfId="56689"/>
    <cellStyle name="Total 2 4 2 3 13 4" xfId="56690"/>
    <cellStyle name="Total 2 4 2 3 14" xfId="56691"/>
    <cellStyle name="Total 2 4 2 3 14 2" xfId="56692"/>
    <cellStyle name="Total 2 4 2 3 15" xfId="56693"/>
    <cellStyle name="Total 2 4 2 3 15 2" xfId="56694"/>
    <cellStyle name="Total 2 4 2 3 16" xfId="56695"/>
    <cellStyle name="Total 2 4 2 3 17" xfId="56696"/>
    <cellStyle name="Total 2 4 2 3 2" xfId="56697"/>
    <cellStyle name="Total 2 4 2 3 2 10" xfId="56698"/>
    <cellStyle name="Total 2 4 2 3 2 10 2" xfId="56699"/>
    <cellStyle name="Total 2 4 2 3 2 10 2 2" xfId="56700"/>
    <cellStyle name="Total 2 4 2 3 2 10 3" xfId="56701"/>
    <cellStyle name="Total 2 4 2 3 2 10 4" xfId="56702"/>
    <cellStyle name="Total 2 4 2 3 2 11" xfId="56703"/>
    <cellStyle name="Total 2 4 2 3 2 12" xfId="56704"/>
    <cellStyle name="Total 2 4 2 3 2 2" xfId="56705"/>
    <cellStyle name="Total 2 4 2 3 2 2 2" xfId="56706"/>
    <cellStyle name="Total 2 4 2 3 2 2 2 2" xfId="56707"/>
    <cellStyle name="Total 2 4 2 3 2 2 2 2 2" xfId="56708"/>
    <cellStyle name="Total 2 4 2 3 2 2 2 3" xfId="56709"/>
    <cellStyle name="Total 2 4 2 3 2 2 2 4" xfId="56710"/>
    <cellStyle name="Total 2 4 2 3 2 2 3" xfId="56711"/>
    <cellStyle name="Total 2 4 2 3 2 2 3 2" xfId="56712"/>
    <cellStyle name="Total 2 4 2 3 2 2 4" xfId="56713"/>
    <cellStyle name="Total 2 4 2 3 2 2 4 2" xfId="56714"/>
    <cellStyle name="Total 2 4 2 3 2 2 5" xfId="56715"/>
    <cellStyle name="Total 2 4 2 3 2 2 6" xfId="56716"/>
    <cellStyle name="Total 2 4 2 3 2 3" xfId="56717"/>
    <cellStyle name="Total 2 4 2 3 2 3 2" xfId="56718"/>
    <cellStyle name="Total 2 4 2 3 2 3 2 2" xfId="56719"/>
    <cellStyle name="Total 2 4 2 3 2 3 3" xfId="56720"/>
    <cellStyle name="Total 2 4 2 3 2 3 4" xfId="56721"/>
    <cellStyle name="Total 2 4 2 3 2 4" xfId="56722"/>
    <cellStyle name="Total 2 4 2 3 2 4 2" xfId="56723"/>
    <cellStyle name="Total 2 4 2 3 2 4 2 2" xfId="56724"/>
    <cellStyle name="Total 2 4 2 3 2 4 3" xfId="56725"/>
    <cellStyle name="Total 2 4 2 3 2 4 4" xfId="56726"/>
    <cellStyle name="Total 2 4 2 3 2 5" xfId="56727"/>
    <cellStyle name="Total 2 4 2 3 2 5 2" xfId="56728"/>
    <cellStyle name="Total 2 4 2 3 2 5 2 2" xfId="56729"/>
    <cellStyle name="Total 2 4 2 3 2 5 3" xfId="56730"/>
    <cellStyle name="Total 2 4 2 3 2 5 4" xfId="56731"/>
    <cellStyle name="Total 2 4 2 3 2 6" xfId="56732"/>
    <cellStyle name="Total 2 4 2 3 2 6 2" xfId="56733"/>
    <cellStyle name="Total 2 4 2 3 2 6 2 2" xfId="56734"/>
    <cellStyle name="Total 2 4 2 3 2 6 3" xfId="56735"/>
    <cellStyle name="Total 2 4 2 3 2 6 4" xfId="56736"/>
    <cellStyle name="Total 2 4 2 3 2 7" xfId="56737"/>
    <cellStyle name="Total 2 4 2 3 2 7 2" xfId="56738"/>
    <cellStyle name="Total 2 4 2 3 2 7 2 2" xfId="56739"/>
    <cellStyle name="Total 2 4 2 3 2 7 3" xfId="56740"/>
    <cellStyle name="Total 2 4 2 3 2 7 4" xfId="56741"/>
    <cellStyle name="Total 2 4 2 3 2 8" xfId="56742"/>
    <cellStyle name="Total 2 4 2 3 2 8 2" xfId="56743"/>
    <cellStyle name="Total 2 4 2 3 2 8 2 2" xfId="56744"/>
    <cellStyle name="Total 2 4 2 3 2 8 3" xfId="56745"/>
    <cellStyle name="Total 2 4 2 3 2 8 4" xfId="56746"/>
    <cellStyle name="Total 2 4 2 3 2 9" xfId="56747"/>
    <cellStyle name="Total 2 4 2 3 2 9 2" xfId="56748"/>
    <cellStyle name="Total 2 4 2 3 2 9 2 2" xfId="56749"/>
    <cellStyle name="Total 2 4 2 3 2 9 3" xfId="56750"/>
    <cellStyle name="Total 2 4 2 3 2 9 4" xfId="56751"/>
    <cellStyle name="Total 2 4 2 3 3" xfId="56752"/>
    <cellStyle name="Total 2 4 2 3 3 10" xfId="56753"/>
    <cellStyle name="Total 2 4 2 3 3 10 2" xfId="56754"/>
    <cellStyle name="Total 2 4 2 3 3 10 2 2" xfId="56755"/>
    <cellStyle name="Total 2 4 2 3 3 10 3" xfId="56756"/>
    <cellStyle name="Total 2 4 2 3 3 10 4" xfId="56757"/>
    <cellStyle name="Total 2 4 2 3 3 11" xfId="56758"/>
    <cellStyle name="Total 2 4 2 3 3 11 2" xfId="56759"/>
    <cellStyle name="Total 2 4 2 3 3 12" xfId="56760"/>
    <cellStyle name="Total 2 4 2 3 3 12 2" xfId="56761"/>
    <cellStyle name="Total 2 4 2 3 3 13" xfId="56762"/>
    <cellStyle name="Total 2 4 2 3 3 14" xfId="56763"/>
    <cellStyle name="Total 2 4 2 3 3 2" xfId="56764"/>
    <cellStyle name="Total 2 4 2 3 3 2 2" xfId="56765"/>
    <cellStyle name="Total 2 4 2 3 3 2 2 2" xfId="56766"/>
    <cellStyle name="Total 2 4 2 3 3 2 3" xfId="56767"/>
    <cellStyle name="Total 2 4 2 3 3 2 3 2" xfId="56768"/>
    <cellStyle name="Total 2 4 2 3 3 2 4" xfId="56769"/>
    <cellStyle name="Total 2 4 2 3 3 2 5" xfId="56770"/>
    <cellStyle name="Total 2 4 2 3 3 3" xfId="56771"/>
    <cellStyle name="Total 2 4 2 3 3 3 2" xfId="56772"/>
    <cellStyle name="Total 2 4 2 3 3 3 2 2" xfId="56773"/>
    <cellStyle name="Total 2 4 2 3 3 3 3" xfId="56774"/>
    <cellStyle name="Total 2 4 2 3 3 3 4" xfId="56775"/>
    <cellStyle name="Total 2 4 2 3 3 4" xfId="56776"/>
    <cellStyle name="Total 2 4 2 3 3 4 2" xfId="56777"/>
    <cellStyle name="Total 2 4 2 3 3 4 2 2" xfId="56778"/>
    <cellStyle name="Total 2 4 2 3 3 4 3" xfId="56779"/>
    <cellStyle name="Total 2 4 2 3 3 4 4" xfId="56780"/>
    <cellStyle name="Total 2 4 2 3 3 5" xfId="56781"/>
    <cellStyle name="Total 2 4 2 3 3 5 2" xfId="56782"/>
    <cellStyle name="Total 2 4 2 3 3 5 2 2" xfId="56783"/>
    <cellStyle name="Total 2 4 2 3 3 5 3" xfId="56784"/>
    <cellStyle name="Total 2 4 2 3 3 5 4" xfId="56785"/>
    <cellStyle name="Total 2 4 2 3 3 6" xfId="56786"/>
    <cellStyle name="Total 2 4 2 3 3 6 2" xfId="56787"/>
    <cellStyle name="Total 2 4 2 3 3 6 2 2" xfId="56788"/>
    <cellStyle name="Total 2 4 2 3 3 6 3" xfId="56789"/>
    <cellStyle name="Total 2 4 2 3 3 6 4" xfId="56790"/>
    <cellStyle name="Total 2 4 2 3 3 7" xfId="56791"/>
    <cellStyle name="Total 2 4 2 3 3 7 2" xfId="56792"/>
    <cellStyle name="Total 2 4 2 3 3 7 2 2" xfId="56793"/>
    <cellStyle name="Total 2 4 2 3 3 7 3" xfId="56794"/>
    <cellStyle name="Total 2 4 2 3 3 7 4" xfId="56795"/>
    <cellStyle name="Total 2 4 2 3 3 8" xfId="56796"/>
    <cellStyle name="Total 2 4 2 3 3 8 2" xfId="56797"/>
    <cellStyle name="Total 2 4 2 3 3 8 2 2" xfId="56798"/>
    <cellStyle name="Total 2 4 2 3 3 8 3" xfId="56799"/>
    <cellStyle name="Total 2 4 2 3 3 8 4" xfId="56800"/>
    <cellStyle name="Total 2 4 2 3 3 9" xfId="56801"/>
    <cellStyle name="Total 2 4 2 3 3 9 2" xfId="56802"/>
    <cellStyle name="Total 2 4 2 3 3 9 2 2" xfId="56803"/>
    <cellStyle name="Total 2 4 2 3 3 9 3" xfId="56804"/>
    <cellStyle name="Total 2 4 2 3 3 9 4" xfId="56805"/>
    <cellStyle name="Total 2 4 2 3 4" xfId="56806"/>
    <cellStyle name="Total 2 4 2 3 4 10" xfId="56807"/>
    <cellStyle name="Total 2 4 2 3 4 10 2" xfId="56808"/>
    <cellStyle name="Total 2 4 2 3 4 11" xfId="56809"/>
    <cellStyle name="Total 2 4 2 3 4 11 2" xfId="56810"/>
    <cellStyle name="Total 2 4 2 3 4 12" xfId="56811"/>
    <cellStyle name="Total 2 4 2 3 4 13" xfId="56812"/>
    <cellStyle name="Total 2 4 2 3 4 2" xfId="56813"/>
    <cellStyle name="Total 2 4 2 3 4 2 2" xfId="56814"/>
    <cellStyle name="Total 2 4 2 3 4 2 2 2" xfId="56815"/>
    <cellStyle name="Total 2 4 2 3 4 2 3" xfId="56816"/>
    <cellStyle name="Total 2 4 2 3 4 2 4" xfId="56817"/>
    <cellStyle name="Total 2 4 2 3 4 3" xfId="56818"/>
    <cellStyle name="Total 2 4 2 3 4 3 2" xfId="56819"/>
    <cellStyle name="Total 2 4 2 3 4 3 2 2" xfId="56820"/>
    <cellStyle name="Total 2 4 2 3 4 3 3" xfId="56821"/>
    <cellStyle name="Total 2 4 2 3 4 3 4" xfId="56822"/>
    <cellStyle name="Total 2 4 2 3 4 4" xfId="56823"/>
    <cellStyle name="Total 2 4 2 3 4 4 2" xfId="56824"/>
    <cellStyle name="Total 2 4 2 3 4 4 2 2" xfId="56825"/>
    <cellStyle name="Total 2 4 2 3 4 4 3" xfId="56826"/>
    <cellStyle name="Total 2 4 2 3 4 4 4" xfId="56827"/>
    <cellStyle name="Total 2 4 2 3 4 5" xfId="56828"/>
    <cellStyle name="Total 2 4 2 3 4 5 2" xfId="56829"/>
    <cellStyle name="Total 2 4 2 3 4 5 2 2" xfId="56830"/>
    <cellStyle name="Total 2 4 2 3 4 5 3" xfId="56831"/>
    <cellStyle name="Total 2 4 2 3 4 5 4" xfId="56832"/>
    <cellStyle name="Total 2 4 2 3 4 6" xfId="56833"/>
    <cellStyle name="Total 2 4 2 3 4 6 2" xfId="56834"/>
    <cellStyle name="Total 2 4 2 3 4 6 2 2" xfId="56835"/>
    <cellStyle name="Total 2 4 2 3 4 6 3" xfId="56836"/>
    <cellStyle name="Total 2 4 2 3 4 6 4" xfId="56837"/>
    <cellStyle name="Total 2 4 2 3 4 7" xfId="56838"/>
    <cellStyle name="Total 2 4 2 3 4 7 2" xfId="56839"/>
    <cellStyle name="Total 2 4 2 3 4 7 2 2" xfId="56840"/>
    <cellStyle name="Total 2 4 2 3 4 7 3" xfId="56841"/>
    <cellStyle name="Total 2 4 2 3 4 7 4" xfId="56842"/>
    <cellStyle name="Total 2 4 2 3 4 8" xfId="56843"/>
    <cellStyle name="Total 2 4 2 3 4 8 2" xfId="56844"/>
    <cellStyle name="Total 2 4 2 3 4 8 2 2" xfId="56845"/>
    <cellStyle name="Total 2 4 2 3 4 8 3" xfId="56846"/>
    <cellStyle name="Total 2 4 2 3 4 8 4" xfId="56847"/>
    <cellStyle name="Total 2 4 2 3 4 9" xfId="56848"/>
    <cellStyle name="Total 2 4 2 3 4 9 2" xfId="56849"/>
    <cellStyle name="Total 2 4 2 3 4 9 2 2" xfId="56850"/>
    <cellStyle name="Total 2 4 2 3 4 9 3" xfId="56851"/>
    <cellStyle name="Total 2 4 2 3 4 9 4" xfId="56852"/>
    <cellStyle name="Total 2 4 2 3 5" xfId="56853"/>
    <cellStyle name="Total 2 4 2 3 5 2" xfId="56854"/>
    <cellStyle name="Total 2 4 2 3 5 2 2" xfId="56855"/>
    <cellStyle name="Total 2 4 2 3 5 3" xfId="56856"/>
    <cellStyle name="Total 2 4 2 3 5 4" xfId="56857"/>
    <cellStyle name="Total 2 4 2 3 6" xfId="56858"/>
    <cellStyle name="Total 2 4 2 3 6 2" xfId="56859"/>
    <cellStyle name="Total 2 4 2 3 6 2 2" xfId="56860"/>
    <cellStyle name="Total 2 4 2 3 6 3" xfId="56861"/>
    <cellStyle name="Total 2 4 2 3 6 4" xfId="56862"/>
    <cellStyle name="Total 2 4 2 3 7" xfId="56863"/>
    <cellStyle name="Total 2 4 2 3 7 2" xfId="56864"/>
    <cellStyle name="Total 2 4 2 3 7 2 2" xfId="56865"/>
    <cellStyle name="Total 2 4 2 3 7 3" xfId="56866"/>
    <cellStyle name="Total 2 4 2 3 7 4" xfId="56867"/>
    <cellStyle name="Total 2 4 2 3 8" xfId="56868"/>
    <cellStyle name="Total 2 4 2 3 8 2" xfId="56869"/>
    <cellStyle name="Total 2 4 2 3 8 2 2" xfId="56870"/>
    <cellStyle name="Total 2 4 2 3 8 3" xfId="56871"/>
    <cellStyle name="Total 2 4 2 3 8 4" xfId="56872"/>
    <cellStyle name="Total 2 4 2 3 9" xfId="56873"/>
    <cellStyle name="Total 2 4 2 3 9 2" xfId="56874"/>
    <cellStyle name="Total 2 4 2 3 9 2 2" xfId="56875"/>
    <cellStyle name="Total 2 4 2 3 9 3" xfId="56876"/>
    <cellStyle name="Total 2 4 2 3 9 4" xfId="56877"/>
    <cellStyle name="Total 2 4 2 4" xfId="56878"/>
    <cellStyle name="Total 2 4 2 4 10" xfId="56879"/>
    <cellStyle name="Total 2 4 2 4 10 2" xfId="56880"/>
    <cellStyle name="Total 2 4 2 4 10 2 2" xfId="56881"/>
    <cellStyle name="Total 2 4 2 4 10 3" xfId="56882"/>
    <cellStyle name="Total 2 4 2 4 10 4" xfId="56883"/>
    <cellStyle name="Total 2 4 2 4 11" xfId="56884"/>
    <cellStyle name="Total 2 4 2 4 12" xfId="56885"/>
    <cellStyle name="Total 2 4 2 4 2" xfId="56886"/>
    <cellStyle name="Total 2 4 2 4 2 2" xfId="56887"/>
    <cellStyle name="Total 2 4 2 4 2 2 2" xfId="56888"/>
    <cellStyle name="Total 2 4 2 4 2 2 2 2" xfId="56889"/>
    <cellStyle name="Total 2 4 2 4 2 2 3" xfId="56890"/>
    <cellStyle name="Total 2 4 2 4 2 2 4" xfId="56891"/>
    <cellStyle name="Total 2 4 2 4 2 3" xfId="56892"/>
    <cellStyle name="Total 2 4 2 4 2 3 2" xfId="56893"/>
    <cellStyle name="Total 2 4 2 4 2 4" xfId="56894"/>
    <cellStyle name="Total 2 4 2 4 2 4 2" xfId="56895"/>
    <cellStyle name="Total 2 4 2 4 2 5" xfId="56896"/>
    <cellStyle name="Total 2 4 2 4 2 6" xfId="56897"/>
    <cellStyle name="Total 2 4 2 4 3" xfId="56898"/>
    <cellStyle name="Total 2 4 2 4 3 2" xfId="56899"/>
    <cellStyle name="Total 2 4 2 4 3 2 2" xfId="56900"/>
    <cellStyle name="Total 2 4 2 4 3 3" xfId="56901"/>
    <cellStyle name="Total 2 4 2 4 3 4" xfId="56902"/>
    <cellStyle name="Total 2 4 2 4 4" xfId="56903"/>
    <cellStyle name="Total 2 4 2 4 4 2" xfId="56904"/>
    <cellStyle name="Total 2 4 2 4 4 2 2" xfId="56905"/>
    <cellStyle name="Total 2 4 2 4 4 3" xfId="56906"/>
    <cellStyle name="Total 2 4 2 4 4 4" xfId="56907"/>
    <cellStyle name="Total 2 4 2 4 5" xfId="56908"/>
    <cellStyle name="Total 2 4 2 4 5 2" xfId="56909"/>
    <cellStyle name="Total 2 4 2 4 5 2 2" xfId="56910"/>
    <cellStyle name="Total 2 4 2 4 5 3" xfId="56911"/>
    <cellStyle name="Total 2 4 2 4 5 4" xfId="56912"/>
    <cellStyle name="Total 2 4 2 4 6" xfId="56913"/>
    <cellStyle name="Total 2 4 2 4 6 2" xfId="56914"/>
    <cellStyle name="Total 2 4 2 4 6 2 2" xfId="56915"/>
    <cellStyle name="Total 2 4 2 4 6 3" xfId="56916"/>
    <cellStyle name="Total 2 4 2 4 6 4" xfId="56917"/>
    <cellStyle name="Total 2 4 2 4 7" xfId="56918"/>
    <cellStyle name="Total 2 4 2 4 7 2" xfId="56919"/>
    <cellStyle name="Total 2 4 2 4 7 2 2" xfId="56920"/>
    <cellStyle name="Total 2 4 2 4 7 3" xfId="56921"/>
    <cellStyle name="Total 2 4 2 4 7 4" xfId="56922"/>
    <cellStyle name="Total 2 4 2 4 8" xfId="56923"/>
    <cellStyle name="Total 2 4 2 4 8 2" xfId="56924"/>
    <cellStyle name="Total 2 4 2 4 8 2 2" xfId="56925"/>
    <cellStyle name="Total 2 4 2 4 8 3" xfId="56926"/>
    <cellStyle name="Total 2 4 2 4 8 4" xfId="56927"/>
    <cellStyle name="Total 2 4 2 4 9" xfId="56928"/>
    <cellStyle name="Total 2 4 2 4 9 2" xfId="56929"/>
    <cellStyle name="Total 2 4 2 4 9 2 2" xfId="56930"/>
    <cellStyle name="Total 2 4 2 4 9 3" xfId="56931"/>
    <cellStyle name="Total 2 4 2 4 9 4" xfId="56932"/>
    <cellStyle name="Total 2 4 2 5" xfId="56933"/>
    <cellStyle name="Total 2 4 2 5 10" xfId="56934"/>
    <cellStyle name="Total 2 4 2 5 10 2" xfId="56935"/>
    <cellStyle name="Total 2 4 2 5 10 2 2" xfId="56936"/>
    <cellStyle name="Total 2 4 2 5 10 3" xfId="56937"/>
    <cellStyle name="Total 2 4 2 5 10 4" xfId="56938"/>
    <cellStyle name="Total 2 4 2 5 11" xfId="56939"/>
    <cellStyle name="Total 2 4 2 5 11 2" xfId="56940"/>
    <cellStyle name="Total 2 4 2 5 12" xfId="56941"/>
    <cellStyle name="Total 2 4 2 5 12 2" xfId="56942"/>
    <cellStyle name="Total 2 4 2 5 13" xfId="56943"/>
    <cellStyle name="Total 2 4 2 5 14" xfId="56944"/>
    <cellStyle name="Total 2 4 2 5 2" xfId="56945"/>
    <cellStyle name="Total 2 4 2 5 2 2" xfId="56946"/>
    <cellStyle name="Total 2 4 2 5 2 2 2" xfId="56947"/>
    <cellStyle name="Total 2 4 2 5 2 3" xfId="56948"/>
    <cellStyle name="Total 2 4 2 5 2 3 2" xfId="56949"/>
    <cellStyle name="Total 2 4 2 5 2 4" xfId="56950"/>
    <cellStyle name="Total 2 4 2 5 2 5" xfId="56951"/>
    <cellStyle name="Total 2 4 2 5 3" xfId="56952"/>
    <cellStyle name="Total 2 4 2 5 3 2" xfId="56953"/>
    <cellStyle name="Total 2 4 2 5 3 2 2" xfId="56954"/>
    <cellStyle name="Total 2 4 2 5 3 3" xfId="56955"/>
    <cellStyle name="Total 2 4 2 5 3 4" xfId="56956"/>
    <cellStyle name="Total 2 4 2 5 4" xfId="56957"/>
    <cellStyle name="Total 2 4 2 5 4 2" xfId="56958"/>
    <cellStyle name="Total 2 4 2 5 4 2 2" xfId="56959"/>
    <cellStyle name="Total 2 4 2 5 4 3" xfId="56960"/>
    <cellStyle name="Total 2 4 2 5 4 4" xfId="56961"/>
    <cellStyle name="Total 2 4 2 5 5" xfId="56962"/>
    <cellStyle name="Total 2 4 2 5 5 2" xfId="56963"/>
    <cellStyle name="Total 2 4 2 5 5 2 2" xfId="56964"/>
    <cellStyle name="Total 2 4 2 5 5 3" xfId="56965"/>
    <cellStyle name="Total 2 4 2 5 5 4" xfId="56966"/>
    <cellStyle name="Total 2 4 2 5 6" xfId="56967"/>
    <cellStyle name="Total 2 4 2 5 6 2" xfId="56968"/>
    <cellStyle name="Total 2 4 2 5 6 2 2" xfId="56969"/>
    <cellStyle name="Total 2 4 2 5 6 3" xfId="56970"/>
    <cellStyle name="Total 2 4 2 5 6 4" xfId="56971"/>
    <cellStyle name="Total 2 4 2 5 7" xfId="56972"/>
    <cellStyle name="Total 2 4 2 5 7 2" xfId="56973"/>
    <cellStyle name="Total 2 4 2 5 7 2 2" xfId="56974"/>
    <cellStyle name="Total 2 4 2 5 7 3" xfId="56975"/>
    <cellStyle name="Total 2 4 2 5 7 4" xfId="56976"/>
    <cellStyle name="Total 2 4 2 5 8" xfId="56977"/>
    <cellStyle name="Total 2 4 2 5 8 2" xfId="56978"/>
    <cellStyle name="Total 2 4 2 5 8 2 2" xfId="56979"/>
    <cellStyle name="Total 2 4 2 5 8 3" xfId="56980"/>
    <cellStyle name="Total 2 4 2 5 8 4" xfId="56981"/>
    <cellStyle name="Total 2 4 2 5 9" xfId="56982"/>
    <cellStyle name="Total 2 4 2 5 9 2" xfId="56983"/>
    <cellStyle name="Total 2 4 2 5 9 2 2" xfId="56984"/>
    <cellStyle name="Total 2 4 2 5 9 3" xfId="56985"/>
    <cellStyle name="Total 2 4 2 5 9 4" xfId="56986"/>
    <cellStyle name="Total 2 4 2 6" xfId="56987"/>
    <cellStyle name="Total 2 4 2 6 10" xfId="56988"/>
    <cellStyle name="Total 2 4 2 6 10 2" xfId="56989"/>
    <cellStyle name="Total 2 4 2 6 11" xfId="56990"/>
    <cellStyle name="Total 2 4 2 6 11 2" xfId="56991"/>
    <cellStyle name="Total 2 4 2 6 12" xfId="56992"/>
    <cellStyle name="Total 2 4 2 6 13" xfId="56993"/>
    <cellStyle name="Total 2 4 2 6 2" xfId="56994"/>
    <cellStyle name="Total 2 4 2 6 2 2" xfId="56995"/>
    <cellStyle name="Total 2 4 2 6 2 2 2" xfId="56996"/>
    <cellStyle name="Total 2 4 2 6 2 3" xfId="56997"/>
    <cellStyle name="Total 2 4 2 6 2 4" xfId="56998"/>
    <cellStyle name="Total 2 4 2 6 3" xfId="56999"/>
    <cellStyle name="Total 2 4 2 6 3 2" xfId="57000"/>
    <cellStyle name="Total 2 4 2 6 3 2 2" xfId="57001"/>
    <cellStyle name="Total 2 4 2 6 3 3" xfId="57002"/>
    <cellStyle name="Total 2 4 2 6 3 4" xfId="57003"/>
    <cellStyle name="Total 2 4 2 6 4" xfId="57004"/>
    <cellStyle name="Total 2 4 2 6 4 2" xfId="57005"/>
    <cellStyle name="Total 2 4 2 6 4 2 2" xfId="57006"/>
    <cellStyle name="Total 2 4 2 6 4 3" xfId="57007"/>
    <cellStyle name="Total 2 4 2 6 4 4" xfId="57008"/>
    <cellStyle name="Total 2 4 2 6 5" xfId="57009"/>
    <cellStyle name="Total 2 4 2 6 5 2" xfId="57010"/>
    <cellStyle name="Total 2 4 2 6 5 2 2" xfId="57011"/>
    <cellStyle name="Total 2 4 2 6 5 3" xfId="57012"/>
    <cellStyle name="Total 2 4 2 6 5 4" xfId="57013"/>
    <cellStyle name="Total 2 4 2 6 6" xfId="57014"/>
    <cellStyle name="Total 2 4 2 6 6 2" xfId="57015"/>
    <cellStyle name="Total 2 4 2 6 6 2 2" xfId="57016"/>
    <cellStyle name="Total 2 4 2 6 6 3" xfId="57017"/>
    <cellStyle name="Total 2 4 2 6 6 4" xfId="57018"/>
    <cellStyle name="Total 2 4 2 6 7" xfId="57019"/>
    <cellStyle name="Total 2 4 2 6 7 2" xfId="57020"/>
    <cellStyle name="Total 2 4 2 6 7 2 2" xfId="57021"/>
    <cellStyle name="Total 2 4 2 6 7 3" xfId="57022"/>
    <cellStyle name="Total 2 4 2 6 7 4" xfId="57023"/>
    <cellStyle name="Total 2 4 2 6 8" xfId="57024"/>
    <cellStyle name="Total 2 4 2 6 8 2" xfId="57025"/>
    <cellStyle name="Total 2 4 2 6 8 2 2" xfId="57026"/>
    <cellStyle name="Total 2 4 2 6 8 3" xfId="57027"/>
    <cellStyle name="Total 2 4 2 6 8 4" xfId="57028"/>
    <cellStyle name="Total 2 4 2 6 9" xfId="57029"/>
    <cellStyle name="Total 2 4 2 6 9 2" xfId="57030"/>
    <cellStyle name="Total 2 4 2 6 9 2 2" xfId="57031"/>
    <cellStyle name="Total 2 4 2 6 9 3" xfId="57032"/>
    <cellStyle name="Total 2 4 2 6 9 4" xfId="57033"/>
    <cellStyle name="Total 2 4 2 7" xfId="57034"/>
    <cellStyle name="Total 2 4 2 7 2" xfId="57035"/>
    <cellStyle name="Total 2 4 2 7 2 2" xfId="57036"/>
    <cellStyle name="Total 2 4 2 7 3" xfId="57037"/>
    <cellStyle name="Total 2 4 2 7 4" xfId="57038"/>
    <cellStyle name="Total 2 4 2 8" xfId="57039"/>
    <cellStyle name="Total 2 4 2 8 2" xfId="57040"/>
    <cellStyle name="Total 2 4 2 8 2 2" xfId="57041"/>
    <cellStyle name="Total 2 4 2 8 3" xfId="57042"/>
    <cellStyle name="Total 2 4 2 8 4" xfId="57043"/>
    <cellStyle name="Total 2 4 2 9" xfId="57044"/>
    <cellStyle name="Total 2 4 2 9 2" xfId="57045"/>
    <cellStyle name="Total 2 4 2 9 2 2" xfId="57046"/>
    <cellStyle name="Total 2 4 2 9 3" xfId="57047"/>
    <cellStyle name="Total 2 4 2 9 4" xfId="57048"/>
    <cellStyle name="Total 2 4 3" xfId="57049"/>
    <cellStyle name="Total 2 4 3 10" xfId="57050"/>
    <cellStyle name="Total 2 4 3 10 2" xfId="57051"/>
    <cellStyle name="Total 2 4 3 10 2 2" xfId="57052"/>
    <cellStyle name="Total 2 4 3 10 3" xfId="57053"/>
    <cellStyle name="Total 2 4 3 10 4" xfId="57054"/>
    <cellStyle name="Total 2 4 3 11" xfId="57055"/>
    <cellStyle name="Total 2 4 3 11 2" xfId="57056"/>
    <cellStyle name="Total 2 4 3 11 2 2" xfId="57057"/>
    <cellStyle name="Total 2 4 3 11 3" xfId="57058"/>
    <cellStyle name="Total 2 4 3 11 4" xfId="57059"/>
    <cellStyle name="Total 2 4 3 12" xfId="57060"/>
    <cellStyle name="Total 2 4 3 12 2" xfId="57061"/>
    <cellStyle name="Total 2 4 3 12 2 2" xfId="57062"/>
    <cellStyle name="Total 2 4 3 12 3" xfId="57063"/>
    <cellStyle name="Total 2 4 3 12 4" xfId="57064"/>
    <cellStyle name="Total 2 4 3 13" xfId="57065"/>
    <cellStyle name="Total 2 4 3 13 2" xfId="57066"/>
    <cellStyle name="Total 2 4 3 13 2 2" xfId="57067"/>
    <cellStyle name="Total 2 4 3 13 3" xfId="57068"/>
    <cellStyle name="Total 2 4 3 13 4" xfId="57069"/>
    <cellStyle name="Total 2 4 3 14" xfId="57070"/>
    <cellStyle name="Total 2 4 3 14 2" xfId="57071"/>
    <cellStyle name="Total 2 4 3 14 2 2" xfId="57072"/>
    <cellStyle name="Total 2 4 3 14 3" xfId="57073"/>
    <cellStyle name="Total 2 4 3 14 4" xfId="57074"/>
    <cellStyle name="Total 2 4 3 15" xfId="57075"/>
    <cellStyle name="Total 2 4 3 15 2" xfId="57076"/>
    <cellStyle name="Total 2 4 3 15 2 2" xfId="57077"/>
    <cellStyle name="Total 2 4 3 15 3" xfId="57078"/>
    <cellStyle name="Total 2 4 3 15 4" xfId="57079"/>
    <cellStyle name="Total 2 4 3 16" xfId="57080"/>
    <cellStyle name="Total 2 4 3 17" xfId="57081"/>
    <cellStyle name="Total 2 4 3 2" xfId="57082"/>
    <cellStyle name="Total 2 4 3 2 10" xfId="57083"/>
    <cellStyle name="Total 2 4 3 2 10 2" xfId="57084"/>
    <cellStyle name="Total 2 4 3 2 10 2 2" xfId="57085"/>
    <cellStyle name="Total 2 4 3 2 10 3" xfId="57086"/>
    <cellStyle name="Total 2 4 3 2 10 4" xfId="57087"/>
    <cellStyle name="Total 2 4 3 2 11" xfId="57088"/>
    <cellStyle name="Total 2 4 3 2 11 2" xfId="57089"/>
    <cellStyle name="Total 2 4 3 2 11 2 2" xfId="57090"/>
    <cellStyle name="Total 2 4 3 2 11 3" xfId="57091"/>
    <cellStyle name="Total 2 4 3 2 11 4" xfId="57092"/>
    <cellStyle name="Total 2 4 3 2 12" xfId="57093"/>
    <cellStyle name="Total 2 4 3 2 12 2" xfId="57094"/>
    <cellStyle name="Total 2 4 3 2 12 2 2" xfId="57095"/>
    <cellStyle name="Total 2 4 3 2 12 3" xfId="57096"/>
    <cellStyle name="Total 2 4 3 2 12 4" xfId="57097"/>
    <cellStyle name="Total 2 4 3 2 13" xfId="57098"/>
    <cellStyle name="Total 2 4 3 2 13 2" xfId="57099"/>
    <cellStyle name="Total 2 4 3 2 13 2 2" xfId="57100"/>
    <cellStyle name="Total 2 4 3 2 13 3" xfId="57101"/>
    <cellStyle name="Total 2 4 3 2 13 4" xfId="57102"/>
    <cellStyle name="Total 2 4 3 2 14" xfId="57103"/>
    <cellStyle name="Total 2 4 3 2 14 2" xfId="57104"/>
    <cellStyle name="Total 2 4 3 2 15" xfId="57105"/>
    <cellStyle name="Total 2 4 3 2 15 2" xfId="57106"/>
    <cellStyle name="Total 2 4 3 2 16" xfId="57107"/>
    <cellStyle name="Total 2 4 3 2 17" xfId="57108"/>
    <cellStyle name="Total 2 4 3 2 2" xfId="57109"/>
    <cellStyle name="Total 2 4 3 2 2 10" xfId="57110"/>
    <cellStyle name="Total 2 4 3 2 2 10 2" xfId="57111"/>
    <cellStyle name="Total 2 4 3 2 2 10 2 2" xfId="57112"/>
    <cellStyle name="Total 2 4 3 2 2 10 3" xfId="57113"/>
    <cellStyle name="Total 2 4 3 2 2 10 4" xfId="57114"/>
    <cellStyle name="Total 2 4 3 2 2 11" xfId="57115"/>
    <cellStyle name="Total 2 4 3 2 2 12" xfId="57116"/>
    <cellStyle name="Total 2 4 3 2 2 2" xfId="57117"/>
    <cellStyle name="Total 2 4 3 2 2 2 2" xfId="57118"/>
    <cellStyle name="Total 2 4 3 2 2 2 2 2" xfId="57119"/>
    <cellStyle name="Total 2 4 3 2 2 2 2 2 2" xfId="57120"/>
    <cellStyle name="Total 2 4 3 2 2 2 2 3" xfId="57121"/>
    <cellStyle name="Total 2 4 3 2 2 2 2 4" xfId="57122"/>
    <cellStyle name="Total 2 4 3 2 2 2 3" xfId="57123"/>
    <cellStyle name="Total 2 4 3 2 2 2 3 2" xfId="57124"/>
    <cellStyle name="Total 2 4 3 2 2 2 4" xfId="57125"/>
    <cellStyle name="Total 2 4 3 2 2 2 4 2" xfId="57126"/>
    <cellStyle name="Total 2 4 3 2 2 2 5" xfId="57127"/>
    <cellStyle name="Total 2 4 3 2 2 2 6" xfId="57128"/>
    <cellStyle name="Total 2 4 3 2 2 3" xfId="57129"/>
    <cellStyle name="Total 2 4 3 2 2 3 2" xfId="57130"/>
    <cellStyle name="Total 2 4 3 2 2 3 2 2" xfId="57131"/>
    <cellStyle name="Total 2 4 3 2 2 3 3" xfId="57132"/>
    <cellStyle name="Total 2 4 3 2 2 3 4" xfId="57133"/>
    <cellStyle name="Total 2 4 3 2 2 4" xfId="57134"/>
    <cellStyle name="Total 2 4 3 2 2 4 2" xfId="57135"/>
    <cellStyle name="Total 2 4 3 2 2 4 2 2" xfId="57136"/>
    <cellStyle name="Total 2 4 3 2 2 4 3" xfId="57137"/>
    <cellStyle name="Total 2 4 3 2 2 4 4" xfId="57138"/>
    <cellStyle name="Total 2 4 3 2 2 5" xfId="57139"/>
    <cellStyle name="Total 2 4 3 2 2 5 2" xfId="57140"/>
    <cellStyle name="Total 2 4 3 2 2 5 2 2" xfId="57141"/>
    <cellStyle name="Total 2 4 3 2 2 5 3" xfId="57142"/>
    <cellStyle name="Total 2 4 3 2 2 5 4" xfId="57143"/>
    <cellStyle name="Total 2 4 3 2 2 6" xfId="57144"/>
    <cellStyle name="Total 2 4 3 2 2 6 2" xfId="57145"/>
    <cellStyle name="Total 2 4 3 2 2 6 2 2" xfId="57146"/>
    <cellStyle name="Total 2 4 3 2 2 6 3" xfId="57147"/>
    <cellStyle name="Total 2 4 3 2 2 6 4" xfId="57148"/>
    <cellStyle name="Total 2 4 3 2 2 7" xfId="57149"/>
    <cellStyle name="Total 2 4 3 2 2 7 2" xfId="57150"/>
    <cellStyle name="Total 2 4 3 2 2 7 2 2" xfId="57151"/>
    <cellStyle name="Total 2 4 3 2 2 7 3" xfId="57152"/>
    <cellStyle name="Total 2 4 3 2 2 7 4" xfId="57153"/>
    <cellStyle name="Total 2 4 3 2 2 8" xfId="57154"/>
    <cellStyle name="Total 2 4 3 2 2 8 2" xfId="57155"/>
    <cellStyle name="Total 2 4 3 2 2 8 2 2" xfId="57156"/>
    <cellStyle name="Total 2 4 3 2 2 8 3" xfId="57157"/>
    <cellStyle name="Total 2 4 3 2 2 8 4" xfId="57158"/>
    <cellStyle name="Total 2 4 3 2 2 9" xfId="57159"/>
    <cellStyle name="Total 2 4 3 2 2 9 2" xfId="57160"/>
    <cellStyle name="Total 2 4 3 2 2 9 2 2" xfId="57161"/>
    <cellStyle name="Total 2 4 3 2 2 9 3" xfId="57162"/>
    <cellStyle name="Total 2 4 3 2 2 9 4" xfId="57163"/>
    <cellStyle name="Total 2 4 3 2 3" xfId="57164"/>
    <cellStyle name="Total 2 4 3 2 3 10" xfId="57165"/>
    <cellStyle name="Total 2 4 3 2 3 10 2" xfId="57166"/>
    <cellStyle name="Total 2 4 3 2 3 10 2 2" xfId="57167"/>
    <cellStyle name="Total 2 4 3 2 3 10 3" xfId="57168"/>
    <cellStyle name="Total 2 4 3 2 3 10 4" xfId="57169"/>
    <cellStyle name="Total 2 4 3 2 3 11" xfId="57170"/>
    <cellStyle name="Total 2 4 3 2 3 11 2" xfId="57171"/>
    <cellStyle name="Total 2 4 3 2 3 12" xfId="57172"/>
    <cellStyle name="Total 2 4 3 2 3 12 2" xfId="57173"/>
    <cellStyle name="Total 2 4 3 2 3 13" xfId="57174"/>
    <cellStyle name="Total 2 4 3 2 3 14" xfId="57175"/>
    <cellStyle name="Total 2 4 3 2 3 2" xfId="57176"/>
    <cellStyle name="Total 2 4 3 2 3 2 2" xfId="57177"/>
    <cellStyle name="Total 2 4 3 2 3 2 2 2" xfId="57178"/>
    <cellStyle name="Total 2 4 3 2 3 2 3" xfId="57179"/>
    <cellStyle name="Total 2 4 3 2 3 2 3 2" xfId="57180"/>
    <cellStyle name="Total 2 4 3 2 3 2 4" xfId="57181"/>
    <cellStyle name="Total 2 4 3 2 3 2 5" xfId="57182"/>
    <cellStyle name="Total 2 4 3 2 3 3" xfId="57183"/>
    <cellStyle name="Total 2 4 3 2 3 3 2" xfId="57184"/>
    <cellStyle name="Total 2 4 3 2 3 3 2 2" xfId="57185"/>
    <cellStyle name="Total 2 4 3 2 3 3 3" xfId="57186"/>
    <cellStyle name="Total 2 4 3 2 3 3 4" xfId="57187"/>
    <cellStyle name="Total 2 4 3 2 3 4" xfId="57188"/>
    <cellStyle name="Total 2 4 3 2 3 4 2" xfId="57189"/>
    <cellStyle name="Total 2 4 3 2 3 4 2 2" xfId="57190"/>
    <cellStyle name="Total 2 4 3 2 3 4 3" xfId="57191"/>
    <cellStyle name="Total 2 4 3 2 3 4 4" xfId="57192"/>
    <cellStyle name="Total 2 4 3 2 3 5" xfId="57193"/>
    <cellStyle name="Total 2 4 3 2 3 5 2" xfId="57194"/>
    <cellStyle name="Total 2 4 3 2 3 5 2 2" xfId="57195"/>
    <cellStyle name="Total 2 4 3 2 3 5 3" xfId="57196"/>
    <cellStyle name="Total 2 4 3 2 3 5 4" xfId="57197"/>
    <cellStyle name="Total 2 4 3 2 3 6" xfId="57198"/>
    <cellStyle name="Total 2 4 3 2 3 6 2" xfId="57199"/>
    <cellStyle name="Total 2 4 3 2 3 6 2 2" xfId="57200"/>
    <cellStyle name="Total 2 4 3 2 3 6 3" xfId="57201"/>
    <cellStyle name="Total 2 4 3 2 3 6 4" xfId="57202"/>
    <cellStyle name="Total 2 4 3 2 3 7" xfId="57203"/>
    <cellStyle name="Total 2 4 3 2 3 7 2" xfId="57204"/>
    <cellStyle name="Total 2 4 3 2 3 7 2 2" xfId="57205"/>
    <cellStyle name="Total 2 4 3 2 3 7 3" xfId="57206"/>
    <cellStyle name="Total 2 4 3 2 3 7 4" xfId="57207"/>
    <cellStyle name="Total 2 4 3 2 3 8" xfId="57208"/>
    <cellStyle name="Total 2 4 3 2 3 8 2" xfId="57209"/>
    <cellStyle name="Total 2 4 3 2 3 8 2 2" xfId="57210"/>
    <cellStyle name="Total 2 4 3 2 3 8 3" xfId="57211"/>
    <cellStyle name="Total 2 4 3 2 3 8 4" xfId="57212"/>
    <cellStyle name="Total 2 4 3 2 3 9" xfId="57213"/>
    <cellStyle name="Total 2 4 3 2 3 9 2" xfId="57214"/>
    <cellStyle name="Total 2 4 3 2 3 9 2 2" xfId="57215"/>
    <cellStyle name="Total 2 4 3 2 3 9 3" xfId="57216"/>
    <cellStyle name="Total 2 4 3 2 3 9 4" xfId="57217"/>
    <cellStyle name="Total 2 4 3 2 4" xfId="57218"/>
    <cellStyle name="Total 2 4 3 2 4 10" xfId="57219"/>
    <cellStyle name="Total 2 4 3 2 4 10 2" xfId="57220"/>
    <cellStyle name="Total 2 4 3 2 4 11" xfId="57221"/>
    <cellStyle name="Total 2 4 3 2 4 11 2" xfId="57222"/>
    <cellStyle name="Total 2 4 3 2 4 12" xfId="57223"/>
    <cellStyle name="Total 2 4 3 2 4 13" xfId="57224"/>
    <cellStyle name="Total 2 4 3 2 4 2" xfId="57225"/>
    <cellStyle name="Total 2 4 3 2 4 2 2" xfId="57226"/>
    <cellStyle name="Total 2 4 3 2 4 2 2 2" xfId="57227"/>
    <cellStyle name="Total 2 4 3 2 4 2 3" xfId="57228"/>
    <cellStyle name="Total 2 4 3 2 4 2 4" xfId="57229"/>
    <cellStyle name="Total 2 4 3 2 4 3" xfId="57230"/>
    <cellStyle name="Total 2 4 3 2 4 3 2" xfId="57231"/>
    <cellStyle name="Total 2 4 3 2 4 3 2 2" xfId="57232"/>
    <cellStyle name="Total 2 4 3 2 4 3 3" xfId="57233"/>
    <cellStyle name="Total 2 4 3 2 4 3 4" xfId="57234"/>
    <cellStyle name="Total 2 4 3 2 4 4" xfId="57235"/>
    <cellStyle name="Total 2 4 3 2 4 4 2" xfId="57236"/>
    <cellStyle name="Total 2 4 3 2 4 4 2 2" xfId="57237"/>
    <cellStyle name="Total 2 4 3 2 4 4 3" xfId="57238"/>
    <cellStyle name="Total 2 4 3 2 4 4 4" xfId="57239"/>
    <cellStyle name="Total 2 4 3 2 4 5" xfId="57240"/>
    <cellStyle name="Total 2 4 3 2 4 5 2" xfId="57241"/>
    <cellStyle name="Total 2 4 3 2 4 5 2 2" xfId="57242"/>
    <cellStyle name="Total 2 4 3 2 4 5 3" xfId="57243"/>
    <cellStyle name="Total 2 4 3 2 4 5 4" xfId="57244"/>
    <cellStyle name="Total 2 4 3 2 4 6" xfId="57245"/>
    <cellStyle name="Total 2 4 3 2 4 6 2" xfId="57246"/>
    <cellStyle name="Total 2 4 3 2 4 6 2 2" xfId="57247"/>
    <cellStyle name="Total 2 4 3 2 4 6 3" xfId="57248"/>
    <cellStyle name="Total 2 4 3 2 4 6 4" xfId="57249"/>
    <cellStyle name="Total 2 4 3 2 4 7" xfId="57250"/>
    <cellStyle name="Total 2 4 3 2 4 7 2" xfId="57251"/>
    <cellStyle name="Total 2 4 3 2 4 7 2 2" xfId="57252"/>
    <cellStyle name="Total 2 4 3 2 4 7 3" xfId="57253"/>
    <cellStyle name="Total 2 4 3 2 4 7 4" xfId="57254"/>
    <cellStyle name="Total 2 4 3 2 4 8" xfId="57255"/>
    <cellStyle name="Total 2 4 3 2 4 8 2" xfId="57256"/>
    <cellStyle name="Total 2 4 3 2 4 8 2 2" xfId="57257"/>
    <cellStyle name="Total 2 4 3 2 4 8 3" xfId="57258"/>
    <cellStyle name="Total 2 4 3 2 4 8 4" xfId="57259"/>
    <cellStyle name="Total 2 4 3 2 4 9" xfId="57260"/>
    <cellStyle name="Total 2 4 3 2 4 9 2" xfId="57261"/>
    <cellStyle name="Total 2 4 3 2 4 9 2 2" xfId="57262"/>
    <cellStyle name="Total 2 4 3 2 4 9 3" xfId="57263"/>
    <cellStyle name="Total 2 4 3 2 4 9 4" xfId="57264"/>
    <cellStyle name="Total 2 4 3 2 5" xfId="57265"/>
    <cellStyle name="Total 2 4 3 2 5 2" xfId="57266"/>
    <cellStyle name="Total 2 4 3 2 5 2 2" xfId="57267"/>
    <cellStyle name="Total 2 4 3 2 5 3" xfId="57268"/>
    <cellStyle name="Total 2 4 3 2 5 4" xfId="57269"/>
    <cellStyle name="Total 2 4 3 2 6" xfId="57270"/>
    <cellStyle name="Total 2 4 3 2 6 2" xfId="57271"/>
    <cellStyle name="Total 2 4 3 2 6 2 2" xfId="57272"/>
    <cellStyle name="Total 2 4 3 2 6 3" xfId="57273"/>
    <cellStyle name="Total 2 4 3 2 6 4" xfId="57274"/>
    <cellStyle name="Total 2 4 3 2 7" xfId="57275"/>
    <cellStyle name="Total 2 4 3 2 7 2" xfId="57276"/>
    <cellStyle name="Total 2 4 3 2 7 2 2" xfId="57277"/>
    <cellStyle name="Total 2 4 3 2 7 3" xfId="57278"/>
    <cellStyle name="Total 2 4 3 2 7 4" xfId="57279"/>
    <cellStyle name="Total 2 4 3 2 8" xfId="57280"/>
    <cellStyle name="Total 2 4 3 2 8 2" xfId="57281"/>
    <cellStyle name="Total 2 4 3 2 8 2 2" xfId="57282"/>
    <cellStyle name="Total 2 4 3 2 8 3" xfId="57283"/>
    <cellStyle name="Total 2 4 3 2 8 4" xfId="57284"/>
    <cellStyle name="Total 2 4 3 2 9" xfId="57285"/>
    <cellStyle name="Total 2 4 3 2 9 2" xfId="57286"/>
    <cellStyle name="Total 2 4 3 2 9 2 2" xfId="57287"/>
    <cellStyle name="Total 2 4 3 2 9 3" xfId="57288"/>
    <cellStyle name="Total 2 4 3 2 9 4" xfId="57289"/>
    <cellStyle name="Total 2 4 3 3" xfId="57290"/>
    <cellStyle name="Total 2 4 3 3 10" xfId="57291"/>
    <cellStyle name="Total 2 4 3 3 10 2" xfId="57292"/>
    <cellStyle name="Total 2 4 3 3 10 2 2" xfId="57293"/>
    <cellStyle name="Total 2 4 3 3 10 3" xfId="57294"/>
    <cellStyle name="Total 2 4 3 3 10 4" xfId="57295"/>
    <cellStyle name="Total 2 4 3 3 11" xfId="57296"/>
    <cellStyle name="Total 2 4 3 3 11 2" xfId="57297"/>
    <cellStyle name="Total 2 4 3 3 11 2 2" xfId="57298"/>
    <cellStyle name="Total 2 4 3 3 11 3" xfId="57299"/>
    <cellStyle name="Total 2 4 3 3 11 4" xfId="57300"/>
    <cellStyle name="Total 2 4 3 3 12" xfId="57301"/>
    <cellStyle name="Total 2 4 3 3 12 2" xfId="57302"/>
    <cellStyle name="Total 2 4 3 3 12 2 2" xfId="57303"/>
    <cellStyle name="Total 2 4 3 3 12 3" xfId="57304"/>
    <cellStyle name="Total 2 4 3 3 12 4" xfId="57305"/>
    <cellStyle name="Total 2 4 3 3 13" xfId="57306"/>
    <cellStyle name="Total 2 4 3 3 13 2" xfId="57307"/>
    <cellStyle name="Total 2 4 3 3 13 2 2" xfId="57308"/>
    <cellStyle name="Total 2 4 3 3 13 3" xfId="57309"/>
    <cellStyle name="Total 2 4 3 3 13 4" xfId="57310"/>
    <cellStyle name="Total 2 4 3 3 14" xfId="57311"/>
    <cellStyle name="Total 2 4 3 3 14 2" xfId="57312"/>
    <cellStyle name="Total 2 4 3 3 15" xfId="57313"/>
    <cellStyle name="Total 2 4 3 3 15 2" xfId="57314"/>
    <cellStyle name="Total 2 4 3 3 16" xfId="57315"/>
    <cellStyle name="Total 2 4 3 3 17" xfId="57316"/>
    <cellStyle name="Total 2 4 3 3 2" xfId="57317"/>
    <cellStyle name="Total 2 4 3 3 2 10" xfId="57318"/>
    <cellStyle name="Total 2 4 3 3 2 10 2" xfId="57319"/>
    <cellStyle name="Total 2 4 3 3 2 10 2 2" xfId="57320"/>
    <cellStyle name="Total 2 4 3 3 2 10 3" xfId="57321"/>
    <cellStyle name="Total 2 4 3 3 2 10 4" xfId="57322"/>
    <cellStyle name="Total 2 4 3 3 2 11" xfId="57323"/>
    <cellStyle name="Total 2 4 3 3 2 12" xfId="57324"/>
    <cellStyle name="Total 2 4 3 3 2 2" xfId="57325"/>
    <cellStyle name="Total 2 4 3 3 2 2 2" xfId="57326"/>
    <cellStyle name="Total 2 4 3 3 2 2 2 2" xfId="57327"/>
    <cellStyle name="Total 2 4 3 3 2 2 2 2 2" xfId="57328"/>
    <cellStyle name="Total 2 4 3 3 2 2 2 3" xfId="57329"/>
    <cellStyle name="Total 2 4 3 3 2 2 2 4" xfId="57330"/>
    <cellStyle name="Total 2 4 3 3 2 2 3" xfId="57331"/>
    <cellStyle name="Total 2 4 3 3 2 2 3 2" xfId="57332"/>
    <cellStyle name="Total 2 4 3 3 2 2 4" xfId="57333"/>
    <cellStyle name="Total 2 4 3 3 2 2 4 2" xfId="57334"/>
    <cellStyle name="Total 2 4 3 3 2 2 5" xfId="57335"/>
    <cellStyle name="Total 2 4 3 3 2 2 6" xfId="57336"/>
    <cellStyle name="Total 2 4 3 3 2 3" xfId="57337"/>
    <cellStyle name="Total 2 4 3 3 2 3 2" xfId="57338"/>
    <cellStyle name="Total 2 4 3 3 2 3 2 2" xfId="57339"/>
    <cellStyle name="Total 2 4 3 3 2 3 3" xfId="57340"/>
    <cellStyle name="Total 2 4 3 3 2 3 4" xfId="57341"/>
    <cellStyle name="Total 2 4 3 3 2 4" xfId="57342"/>
    <cellStyle name="Total 2 4 3 3 2 4 2" xfId="57343"/>
    <cellStyle name="Total 2 4 3 3 2 4 2 2" xfId="57344"/>
    <cellStyle name="Total 2 4 3 3 2 4 3" xfId="57345"/>
    <cellStyle name="Total 2 4 3 3 2 4 4" xfId="57346"/>
    <cellStyle name="Total 2 4 3 3 2 5" xfId="57347"/>
    <cellStyle name="Total 2 4 3 3 2 5 2" xfId="57348"/>
    <cellStyle name="Total 2 4 3 3 2 5 2 2" xfId="57349"/>
    <cellStyle name="Total 2 4 3 3 2 5 3" xfId="57350"/>
    <cellStyle name="Total 2 4 3 3 2 5 4" xfId="57351"/>
    <cellStyle name="Total 2 4 3 3 2 6" xfId="57352"/>
    <cellStyle name="Total 2 4 3 3 2 6 2" xfId="57353"/>
    <cellStyle name="Total 2 4 3 3 2 6 2 2" xfId="57354"/>
    <cellStyle name="Total 2 4 3 3 2 6 3" xfId="57355"/>
    <cellStyle name="Total 2 4 3 3 2 6 4" xfId="57356"/>
    <cellStyle name="Total 2 4 3 3 2 7" xfId="57357"/>
    <cellStyle name="Total 2 4 3 3 2 7 2" xfId="57358"/>
    <cellStyle name="Total 2 4 3 3 2 7 2 2" xfId="57359"/>
    <cellStyle name="Total 2 4 3 3 2 7 3" xfId="57360"/>
    <cellStyle name="Total 2 4 3 3 2 7 4" xfId="57361"/>
    <cellStyle name="Total 2 4 3 3 2 8" xfId="57362"/>
    <cellStyle name="Total 2 4 3 3 2 8 2" xfId="57363"/>
    <cellStyle name="Total 2 4 3 3 2 8 2 2" xfId="57364"/>
    <cellStyle name="Total 2 4 3 3 2 8 3" xfId="57365"/>
    <cellStyle name="Total 2 4 3 3 2 8 4" xfId="57366"/>
    <cellStyle name="Total 2 4 3 3 2 9" xfId="57367"/>
    <cellStyle name="Total 2 4 3 3 2 9 2" xfId="57368"/>
    <cellStyle name="Total 2 4 3 3 2 9 2 2" xfId="57369"/>
    <cellStyle name="Total 2 4 3 3 2 9 3" xfId="57370"/>
    <cellStyle name="Total 2 4 3 3 2 9 4" xfId="57371"/>
    <cellStyle name="Total 2 4 3 3 3" xfId="57372"/>
    <cellStyle name="Total 2 4 3 3 3 10" xfId="57373"/>
    <cellStyle name="Total 2 4 3 3 3 10 2" xfId="57374"/>
    <cellStyle name="Total 2 4 3 3 3 10 2 2" xfId="57375"/>
    <cellStyle name="Total 2 4 3 3 3 10 3" xfId="57376"/>
    <cellStyle name="Total 2 4 3 3 3 10 4" xfId="57377"/>
    <cellStyle name="Total 2 4 3 3 3 11" xfId="57378"/>
    <cellStyle name="Total 2 4 3 3 3 11 2" xfId="57379"/>
    <cellStyle name="Total 2 4 3 3 3 12" xfId="57380"/>
    <cellStyle name="Total 2 4 3 3 3 12 2" xfId="57381"/>
    <cellStyle name="Total 2 4 3 3 3 13" xfId="57382"/>
    <cellStyle name="Total 2 4 3 3 3 14" xfId="57383"/>
    <cellStyle name="Total 2 4 3 3 3 2" xfId="57384"/>
    <cellStyle name="Total 2 4 3 3 3 2 2" xfId="57385"/>
    <cellStyle name="Total 2 4 3 3 3 2 2 2" xfId="57386"/>
    <cellStyle name="Total 2 4 3 3 3 2 3" xfId="57387"/>
    <cellStyle name="Total 2 4 3 3 3 2 3 2" xfId="57388"/>
    <cellStyle name="Total 2 4 3 3 3 2 4" xfId="57389"/>
    <cellStyle name="Total 2 4 3 3 3 2 5" xfId="57390"/>
    <cellStyle name="Total 2 4 3 3 3 3" xfId="57391"/>
    <cellStyle name="Total 2 4 3 3 3 3 2" xfId="57392"/>
    <cellStyle name="Total 2 4 3 3 3 3 2 2" xfId="57393"/>
    <cellStyle name="Total 2 4 3 3 3 3 3" xfId="57394"/>
    <cellStyle name="Total 2 4 3 3 3 3 4" xfId="57395"/>
    <cellStyle name="Total 2 4 3 3 3 4" xfId="57396"/>
    <cellStyle name="Total 2 4 3 3 3 4 2" xfId="57397"/>
    <cellStyle name="Total 2 4 3 3 3 4 2 2" xfId="57398"/>
    <cellStyle name="Total 2 4 3 3 3 4 3" xfId="57399"/>
    <cellStyle name="Total 2 4 3 3 3 4 4" xfId="57400"/>
    <cellStyle name="Total 2 4 3 3 3 5" xfId="57401"/>
    <cellStyle name="Total 2 4 3 3 3 5 2" xfId="57402"/>
    <cellStyle name="Total 2 4 3 3 3 5 2 2" xfId="57403"/>
    <cellStyle name="Total 2 4 3 3 3 5 3" xfId="57404"/>
    <cellStyle name="Total 2 4 3 3 3 5 4" xfId="57405"/>
    <cellStyle name="Total 2 4 3 3 3 6" xfId="57406"/>
    <cellStyle name="Total 2 4 3 3 3 6 2" xfId="57407"/>
    <cellStyle name="Total 2 4 3 3 3 6 2 2" xfId="57408"/>
    <cellStyle name="Total 2 4 3 3 3 6 3" xfId="57409"/>
    <cellStyle name="Total 2 4 3 3 3 6 4" xfId="57410"/>
    <cellStyle name="Total 2 4 3 3 3 7" xfId="57411"/>
    <cellStyle name="Total 2 4 3 3 3 7 2" xfId="57412"/>
    <cellStyle name="Total 2 4 3 3 3 7 2 2" xfId="57413"/>
    <cellStyle name="Total 2 4 3 3 3 7 3" xfId="57414"/>
    <cellStyle name="Total 2 4 3 3 3 7 4" xfId="57415"/>
    <cellStyle name="Total 2 4 3 3 3 8" xfId="57416"/>
    <cellStyle name="Total 2 4 3 3 3 8 2" xfId="57417"/>
    <cellStyle name="Total 2 4 3 3 3 8 2 2" xfId="57418"/>
    <cellStyle name="Total 2 4 3 3 3 8 3" xfId="57419"/>
    <cellStyle name="Total 2 4 3 3 3 8 4" xfId="57420"/>
    <cellStyle name="Total 2 4 3 3 3 9" xfId="57421"/>
    <cellStyle name="Total 2 4 3 3 3 9 2" xfId="57422"/>
    <cellStyle name="Total 2 4 3 3 3 9 2 2" xfId="57423"/>
    <cellStyle name="Total 2 4 3 3 3 9 3" xfId="57424"/>
    <cellStyle name="Total 2 4 3 3 3 9 4" xfId="57425"/>
    <cellStyle name="Total 2 4 3 3 4" xfId="57426"/>
    <cellStyle name="Total 2 4 3 3 4 10" xfId="57427"/>
    <cellStyle name="Total 2 4 3 3 4 10 2" xfId="57428"/>
    <cellStyle name="Total 2 4 3 3 4 11" xfId="57429"/>
    <cellStyle name="Total 2 4 3 3 4 11 2" xfId="57430"/>
    <cellStyle name="Total 2 4 3 3 4 12" xfId="57431"/>
    <cellStyle name="Total 2 4 3 3 4 13" xfId="57432"/>
    <cellStyle name="Total 2 4 3 3 4 2" xfId="57433"/>
    <cellStyle name="Total 2 4 3 3 4 2 2" xfId="57434"/>
    <cellStyle name="Total 2 4 3 3 4 2 2 2" xfId="57435"/>
    <cellStyle name="Total 2 4 3 3 4 2 3" xfId="57436"/>
    <cellStyle name="Total 2 4 3 3 4 2 4" xfId="57437"/>
    <cellStyle name="Total 2 4 3 3 4 3" xfId="57438"/>
    <cellStyle name="Total 2 4 3 3 4 3 2" xfId="57439"/>
    <cellStyle name="Total 2 4 3 3 4 3 2 2" xfId="57440"/>
    <cellStyle name="Total 2 4 3 3 4 3 3" xfId="57441"/>
    <cellStyle name="Total 2 4 3 3 4 3 4" xfId="57442"/>
    <cellStyle name="Total 2 4 3 3 4 4" xfId="57443"/>
    <cellStyle name="Total 2 4 3 3 4 4 2" xfId="57444"/>
    <cellStyle name="Total 2 4 3 3 4 4 2 2" xfId="57445"/>
    <cellStyle name="Total 2 4 3 3 4 4 3" xfId="57446"/>
    <cellStyle name="Total 2 4 3 3 4 4 4" xfId="57447"/>
    <cellStyle name="Total 2 4 3 3 4 5" xfId="57448"/>
    <cellStyle name="Total 2 4 3 3 4 5 2" xfId="57449"/>
    <cellStyle name="Total 2 4 3 3 4 5 2 2" xfId="57450"/>
    <cellStyle name="Total 2 4 3 3 4 5 3" xfId="57451"/>
    <cellStyle name="Total 2 4 3 3 4 5 4" xfId="57452"/>
    <cellStyle name="Total 2 4 3 3 4 6" xfId="57453"/>
    <cellStyle name="Total 2 4 3 3 4 6 2" xfId="57454"/>
    <cellStyle name="Total 2 4 3 3 4 6 2 2" xfId="57455"/>
    <cellStyle name="Total 2 4 3 3 4 6 3" xfId="57456"/>
    <cellStyle name="Total 2 4 3 3 4 6 4" xfId="57457"/>
    <cellStyle name="Total 2 4 3 3 4 7" xfId="57458"/>
    <cellStyle name="Total 2 4 3 3 4 7 2" xfId="57459"/>
    <cellStyle name="Total 2 4 3 3 4 7 2 2" xfId="57460"/>
    <cellStyle name="Total 2 4 3 3 4 7 3" xfId="57461"/>
    <cellStyle name="Total 2 4 3 3 4 7 4" xfId="57462"/>
    <cellStyle name="Total 2 4 3 3 4 8" xfId="57463"/>
    <cellStyle name="Total 2 4 3 3 4 8 2" xfId="57464"/>
    <cellStyle name="Total 2 4 3 3 4 8 2 2" xfId="57465"/>
    <cellStyle name="Total 2 4 3 3 4 8 3" xfId="57466"/>
    <cellStyle name="Total 2 4 3 3 4 8 4" xfId="57467"/>
    <cellStyle name="Total 2 4 3 3 4 9" xfId="57468"/>
    <cellStyle name="Total 2 4 3 3 4 9 2" xfId="57469"/>
    <cellStyle name="Total 2 4 3 3 4 9 2 2" xfId="57470"/>
    <cellStyle name="Total 2 4 3 3 4 9 3" xfId="57471"/>
    <cellStyle name="Total 2 4 3 3 4 9 4" xfId="57472"/>
    <cellStyle name="Total 2 4 3 3 5" xfId="57473"/>
    <cellStyle name="Total 2 4 3 3 5 2" xfId="57474"/>
    <cellStyle name="Total 2 4 3 3 5 2 2" xfId="57475"/>
    <cellStyle name="Total 2 4 3 3 5 3" xfId="57476"/>
    <cellStyle name="Total 2 4 3 3 5 4" xfId="57477"/>
    <cellStyle name="Total 2 4 3 3 6" xfId="57478"/>
    <cellStyle name="Total 2 4 3 3 6 2" xfId="57479"/>
    <cellStyle name="Total 2 4 3 3 6 2 2" xfId="57480"/>
    <cellStyle name="Total 2 4 3 3 6 3" xfId="57481"/>
    <cellStyle name="Total 2 4 3 3 6 4" xfId="57482"/>
    <cellStyle name="Total 2 4 3 3 7" xfId="57483"/>
    <cellStyle name="Total 2 4 3 3 7 2" xfId="57484"/>
    <cellStyle name="Total 2 4 3 3 7 2 2" xfId="57485"/>
    <cellStyle name="Total 2 4 3 3 7 3" xfId="57486"/>
    <cellStyle name="Total 2 4 3 3 7 4" xfId="57487"/>
    <cellStyle name="Total 2 4 3 3 8" xfId="57488"/>
    <cellStyle name="Total 2 4 3 3 8 2" xfId="57489"/>
    <cellStyle name="Total 2 4 3 3 8 2 2" xfId="57490"/>
    <cellStyle name="Total 2 4 3 3 8 3" xfId="57491"/>
    <cellStyle name="Total 2 4 3 3 8 4" xfId="57492"/>
    <cellStyle name="Total 2 4 3 3 9" xfId="57493"/>
    <cellStyle name="Total 2 4 3 3 9 2" xfId="57494"/>
    <cellStyle name="Total 2 4 3 3 9 2 2" xfId="57495"/>
    <cellStyle name="Total 2 4 3 3 9 3" xfId="57496"/>
    <cellStyle name="Total 2 4 3 3 9 4" xfId="57497"/>
    <cellStyle name="Total 2 4 3 4" xfId="57498"/>
    <cellStyle name="Total 2 4 3 4 10" xfId="57499"/>
    <cellStyle name="Total 2 4 3 4 10 2" xfId="57500"/>
    <cellStyle name="Total 2 4 3 4 10 2 2" xfId="57501"/>
    <cellStyle name="Total 2 4 3 4 10 3" xfId="57502"/>
    <cellStyle name="Total 2 4 3 4 10 4" xfId="57503"/>
    <cellStyle name="Total 2 4 3 4 11" xfId="57504"/>
    <cellStyle name="Total 2 4 3 4 12" xfId="57505"/>
    <cellStyle name="Total 2 4 3 4 2" xfId="57506"/>
    <cellStyle name="Total 2 4 3 4 2 2" xfId="57507"/>
    <cellStyle name="Total 2 4 3 4 2 2 2" xfId="57508"/>
    <cellStyle name="Total 2 4 3 4 2 2 2 2" xfId="57509"/>
    <cellStyle name="Total 2 4 3 4 2 2 3" xfId="57510"/>
    <cellStyle name="Total 2 4 3 4 2 2 4" xfId="57511"/>
    <cellStyle name="Total 2 4 3 4 2 3" xfId="57512"/>
    <cellStyle name="Total 2 4 3 4 2 3 2" xfId="57513"/>
    <cellStyle name="Total 2 4 3 4 2 4" xfId="57514"/>
    <cellStyle name="Total 2 4 3 4 2 4 2" xfId="57515"/>
    <cellStyle name="Total 2 4 3 4 2 5" xfId="57516"/>
    <cellStyle name="Total 2 4 3 4 2 6" xfId="57517"/>
    <cellStyle name="Total 2 4 3 4 3" xfId="57518"/>
    <cellStyle name="Total 2 4 3 4 3 2" xfId="57519"/>
    <cellStyle name="Total 2 4 3 4 3 2 2" xfId="57520"/>
    <cellStyle name="Total 2 4 3 4 3 3" xfId="57521"/>
    <cellStyle name="Total 2 4 3 4 3 4" xfId="57522"/>
    <cellStyle name="Total 2 4 3 4 4" xfId="57523"/>
    <cellStyle name="Total 2 4 3 4 4 2" xfId="57524"/>
    <cellStyle name="Total 2 4 3 4 4 2 2" xfId="57525"/>
    <cellStyle name="Total 2 4 3 4 4 3" xfId="57526"/>
    <cellStyle name="Total 2 4 3 4 4 4" xfId="57527"/>
    <cellStyle name="Total 2 4 3 4 5" xfId="57528"/>
    <cellStyle name="Total 2 4 3 4 5 2" xfId="57529"/>
    <cellStyle name="Total 2 4 3 4 5 2 2" xfId="57530"/>
    <cellStyle name="Total 2 4 3 4 5 3" xfId="57531"/>
    <cellStyle name="Total 2 4 3 4 5 4" xfId="57532"/>
    <cellStyle name="Total 2 4 3 4 6" xfId="57533"/>
    <cellStyle name="Total 2 4 3 4 6 2" xfId="57534"/>
    <cellStyle name="Total 2 4 3 4 6 2 2" xfId="57535"/>
    <cellStyle name="Total 2 4 3 4 6 3" xfId="57536"/>
    <cellStyle name="Total 2 4 3 4 6 4" xfId="57537"/>
    <cellStyle name="Total 2 4 3 4 7" xfId="57538"/>
    <cellStyle name="Total 2 4 3 4 7 2" xfId="57539"/>
    <cellStyle name="Total 2 4 3 4 7 2 2" xfId="57540"/>
    <cellStyle name="Total 2 4 3 4 7 3" xfId="57541"/>
    <cellStyle name="Total 2 4 3 4 7 4" xfId="57542"/>
    <cellStyle name="Total 2 4 3 4 8" xfId="57543"/>
    <cellStyle name="Total 2 4 3 4 8 2" xfId="57544"/>
    <cellStyle name="Total 2 4 3 4 8 2 2" xfId="57545"/>
    <cellStyle name="Total 2 4 3 4 8 3" xfId="57546"/>
    <cellStyle name="Total 2 4 3 4 8 4" xfId="57547"/>
    <cellStyle name="Total 2 4 3 4 9" xfId="57548"/>
    <cellStyle name="Total 2 4 3 4 9 2" xfId="57549"/>
    <cellStyle name="Total 2 4 3 4 9 2 2" xfId="57550"/>
    <cellStyle name="Total 2 4 3 4 9 3" xfId="57551"/>
    <cellStyle name="Total 2 4 3 4 9 4" xfId="57552"/>
    <cellStyle name="Total 2 4 3 5" xfId="57553"/>
    <cellStyle name="Total 2 4 3 5 10" xfId="57554"/>
    <cellStyle name="Total 2 4 3 5 10 2" xfId="57555"/>
    <cellStyle name="Total 2 4 3 5 10 2 2" xfId="57556"/>
    <cellStyle name="Total 2 4 3 5 10 3" xfId="57557"/>
    <cellStyle name="Total 2 4 3 5 10 4" xfId="57558"/>
    <cellStyle name="Total 2 4 3 5 11" xfId="57559"/>
    <cellStyle name="Total 2 4 3 5 11 2" xfId="57560"/>
    <cellStyle name="Total 2 4 3 5 12" xfId="57561"/>
    <cellStyle name="Total 2 4 3 5 12 2" xfId="57562"/>
    <cellStyle name="Total 2 4 3 5 13" xfId="57563"/>
    <cellStyle name="Total 2 4 3 5 14" xfId="57564"/>
    <cellStyle name="Total 2 4 3 5 2" xfId="57565"/>
    <cellStyle name="Total 2 4 3 5 2 2" xfId="57566"/>
    <cellStyle name="Total 2 4 3 5 2 2 2" xfId="57567"/>
    <cellStyle name="Total 2 4 3 5 2 3" xfId="57568"/>
    <cellStyle name="Total 2 4 3 5 2 3 2" xfId="57569"/>
    <cellStyle name="Total 2 4 3 5 2 4" xfId="57570"/>
    <cellStyle name="Total 2 4 3 5 2 5" xfId="57571"/>
    <cellStyle name="Total 2 4 3 5 3" xfId="57572"/>
    <cellStyle name="Total 2 4 3 5 3 2" xfId="57573"/>
    <cellStyle name="Total 2 4 3 5 3 2 2" xfId="57574"/>
    <cellStyle name="Total 2 4 3 5 3 3" xfId="57575"/>
    <cellStyle name="Total 2 4 3 5 3 4" xfId="57576"/>
    <cellStyle name="Total 2 4 3 5 4" xfId="57577"/>
    <cellStyle name="Total 2 4 3 5 4 2" xfId="57578"/>
    <cellStyle name="Total 2 4 3 5 4 2 2" xfId="57579"/>
    <cellStyle name="Total 2 4 3 5 4 3" xfId="57580"/>
    <cellStyle name="Total 2 4 3 5 4 4" xfId="57581"/>
    <cellStyle name="Total 2 4 3 5 5" xfId="57582"/>
    <cellStyle name="Total 2 4 3 5 5 2" xfId="57583"/>
    <cellStyle name="Total 2 4 3 5 5 2 2" xfId="57584"/>
    <cellStyle name="Total 2 4 3 5 5 3" xfId="57585"/>
    <cellStyle name="Total 2 4 3 5 5 4" xfId="57586"/>
    <cellStyle name="Total 2 4 3 5 6" xfId="57587"/>
    <cellStyle name="Total 2 4 3 5 6 2" xfId="57588"/>
    <cellStyle name="Total 2 4 3 5 6 2 2" xfId="57589"/>
    <cellStyle name="Total 2 4 3 5 6 3" xfId="57590"/>
    <cellStyle name="Total 2 4 3 5 6 4" xfId="57591"/>
    <cellStyle name="Total 2 4 3 5 7" xfId="57592"/>
    <cellStyle name="Total 2 4 3 5 7 2" xfId="57593"/>
    <cellStyle name="Total 2 4 3 5 7 2 2" xfId="57594"/>
    <cellStyle name="Total 2 4 3 5 7 3" xfId="57595"/>
    <cellStyle name="Total 2 4 3 5 7 4" xfId="57596"/>
    <cellStyle name="Total 2 4 3 5 8" xfId="57597"/>
    <cellStyle name="Total 2 4 3 5 8 2" xfId="57598"/>
    <cellStyle name="Total 2 4 3 5 8 2 2" xfId="57599"/>
    <cellStyle name="Total 2 4 3 5 8 3" xfId="57600"/>
    <cellStyle name="Total 2 4 3 5 8 4" xfId="57601"/>
    <cellStyle name="Total 2 4 3 5 9" xfId="57602"/>
    <cellStyle name="Total 2 4 3 5 9 2" xfId="57603"/>
    <cellStyle name="Total 2 4 3 5 9 2 2" xfId="57604"/>
    <cellStyle name="Total 2 4 3 5 9 3" xfId="57605"/>
    <cellStyle name="Total 2 4 3 5 9 4" xfId="57606"/>
    <cellStyle name="Total 2 4 3 6" xfId="57607"/>
    <cellStyle name="Total 2 4 3 6 10" xfId="57608"/>
    <cellStyle name="Total 2 4 3 6 10 2" xfId="57609"/>
    <cellStyle name="Total 2 4 3 6 11" xfId="57610"/>
    <cellStyle name="Total 2 4 3 6 11 2" xfId="57611"/>
    <cellStyle name="Total 2 4 3 6 12" xfId="57612"/>
    <cellStyle name="Total 2 4 3 6 13" xfId="57613"/>
    <cellStyle name="Total 2 4 3 6 2" xfId="57614"/>
    <cellStyle name="Total 2 4 3 6 2 2" xfId="57615"/>
    <cellStyle name="Total 2 4 3 6 2 2 2" xfId="57616"/>
    <cellStyle name="Total 2 4 3 6 2 3" xfId="57617"/>
    <cellStyle name="Total 2 4 3 6 2 4" xfId="57618"/>
    <cellStyle name="Total 2 4 3 6 3" xfId="57619"/>
    <cellStyle name="Total 2 4 3 6 3 2" xfId="57620"/>
    <cellStyle name="Total 2 4 3 6 3 2 2" xfId="57621"/>
    <cellStyle name="Total 2 4 3 6 3 3" xfId="57622"/>
    <cellStyle name="Total 2 4 3 6 3 4" xfId="57623"/>
    <cellStyle name="Total 2 4 3 6 4" xfId="57624"/>
    <cellStyle name="Total 2 4 3 6 4 2" xfId="57625"/>
    <cellStyle name="Total 2 4 3 6 4 2 2" xfId="57626"/>
    <cellStyle name="Total 2 4 3 6 4 3" xfId="57627"/>
    <cellStyle name="Total 2 4 3 6 4 4" xfId="57628"/>
    <cellStyle name="Total 2 4 3 6 5" xfId="57629"/>
    <cellStyle name="Total 2 4 3 6 5 2" xfId="57630"/>
    <cellStyle name="Total 2 4 3 6 5 2 2" xfId="57631"/>
    <cellStyle name="Total 2 4 3 6 5 3" xfId="57632"/>
    <cellStyle name="Total 2 4 3 6 5 4" xfId="57633"/>
    <cellStyle name="Total 2 4 3 6 6" xfId="57634"/>
    <cellStyle name="Total 2 4 3 6 6 2" xfId="57635"/>
    <cellStyle name="Total 2 4 3 6 6 2 2" xfId="57636"/>
    <cellStyle name="Total 2 4 3 6 6 3" xfId="57637"/>
    <cellStyle name="Total 2 4 3 6 6 4" xfId="57638"/>
    <cellStyle name="Total 2 4 3 6 7" xfId="57639"/>
    <cellStyle name="Total 2 4 3 6 7 2" xfId="57640"/>
    <cellStyle name="Total 2 4 3 6 7 2 2" xfId="57641"/>
    <cellStyle name="Total 2 4 3 6 7 3" xfId="57642"/>
    <cellStyle name="Total 2 4 3 6 7 4" xfId="57643"/>
    <cellStyle name="Total 2 4 3 6 8" xfId="57644"/>
    <cellStyle name="Total 2 4 3 6 8 2" xfId="57645"/>
    <cellStyle name="Total 2 4 3 6 8 2 2" xfId="57646"/>
    <cellStyle name="Total 2 4 3 6 8 3" xfId="57647"/>
    <cellStyle name="Total 2 4 3 6 8 4" xfId="57648"/>
    <cellStyle name="Total 2 4 3 6 9" xfId="57649"/>
    <cellStyle name="Total 2 4 3 6 9 2" xfId="57650"/>
    <cellStyle name="Total 2 4 3 6 9 2 2" xfId="57651"/>
    <cellStyle name="Total 2 4 3 6 9 3" xfId="57652"/>
    <cellStyle name="Total 2 4 3 6 9 4" xfId="57653"/>
    <cellStyle name="Total 2 4 3 7" xfId="57654"/>
    <cellStyle name="Total 2 4 3 7 2" xfId="57655"/>
    <cellStyle name="Total 2 4 3 7 2 2" xfId="57656"/>
    <cellStyle name="Total 2 4 3 7 3" xfId="57657"/>
    <cellStyle name="Total 2 4 3 7 4" xfId="57658"/>
    <cellStyle name="Total 2 4 3 8" xfId="57659"/>
    <cellStyle name="Total 2 4 3 8 2" xfId="57660"/>
    <cellStyle name="Total 2 4 3 8 2 2" xfId="57661"/>
    <cellStyle name="Total 2 4 3 8 3" xfId="57662"/>
    <cellStyle name="Total 2 4 3 8 4" xfId="57663"/>
    <cellStyle name="Total 2 4 3 9" xfId="57664"/>
    <cellStyle name="Total 2 4 3 9 2" xfId="57665"/>
    <cellStyle name="Total 2 4 3 9 2 2" xfId="57666"/>
    <cellStyle name="Total 2 4 3 9 3" xfId="57667"/>
    <cellStyle name="Total 2 4 3 9 4" xfId="57668"/>
    <cellStyle name="Total 2 4 4" xfId="57669"/>
    <cellStyle name="Total 2 4 4 10" xfId="57670"/>
    <cellStyle name="Total 2 4 4 10 2" xfId="57671"/>
    <cellStyle name="Total 2 4 4 10 2 2" xfId="57672"/>
    <cellStyle name="Total 2 4 4 10 3" xfId="57673"/>
    <cellStyle name="Total 2 4 4 10 4" xfId="57674"/>
    <cellStyle name="Total 2 4 4 11" xfId="57675"/>
    <cellStyle name="Total 2 4 4 11 2" xfId="57676"/>
    <cellStyle name="Total 2 4 4 11 2 2" xfId="57677"/>
    <cellStyle name="Total 2 4 4 11 3" xfId="57678"/>
    <cellStyle name="Total 2 4 4 11 4" xfId="57679"/>
    <cellStyle name="Total 2 4 4 12" xfId="57680"/>
    <cellStyle name="Total 2 4 4 12 2" xfId="57681"/>
    <cellStyle name="Total 2 4 4 12 2 2" xfId="57682"/>
    <cellStyle name="Total 2 4 4 12 3" xfId="57683"/>
    <cellStyle name="Total 2 4 4 12 4" xfId="57684"/>
    <cellStyle name="Total 2 4 4 13" xfId="57685"/>
    <cellStyle name="Total 2 4 4 13 2" xfId="57686"/>
    <cellStyle name="Total 2 4 4 13 2 2" xfId="57687"/>
    <cellStyle name="Total 2 4 4 13 3" xfId="57688"/>
    <cellStyle name="Total 2 4 4 13 4" xfId="57689"/>
    <cellStyle name="Total 2 4 4 14" xfId="57690"/>
    <cellStyle name="Total 2 4 4 14 2" xfId="57691"/>
    <cellStyle name="Total 2 4 4 15" xfId="57692"/>
    <cellStyle name="Total 2 4 4 15 2" xfId="57693"/>
    <cellStyle name="Total 2 4 4 16" xfId="57694"/>
    <cellStyle name="Total 2 4 4 17" xfId="57695"/>
    <cellStyle name="Total 2 4 4 2" xfId="57696"/>
    <cellStyle name="Total 2 4 4 2 10" xfId="57697"/>
    <cellStyle name="Total 2 4 4 2 10 2" xfId="57698"/>
    <cellStyle name="Total 2 4 4 2 10 2 2" xfId="57699"/>
    <cellStyle name="Total 2 4 4 2 10 3" xfId="57700"/>
    <cellStyle name="Total 2 4 4 2 10 4" xfId="57701"/>
    <cellStyle name="Total 2 4 4 2 11" xfId="57702"/>
    <cellStyle name="Total 2 4 4 2 12" xfId="57703"/>
    <cellStyle name="Total 2 4 4 2 2" xfId="57704"/>
    <cellStyle name="Total 2 4 4 2 2 2" xfId="57705"/>
    <cellStyle name="Total 2 4 4 2 2 2 2" xfId="57706"/>
    <cellStyle name="Total 2 4 4 2 2 2 2 2" xfId="57707"/>
    <cellStyle name="Total 2 4 4 2 2 2 3" xfId="57708"/>
    <cellStyle name="Total 2 4 4 2 2 2 4" xfId="57709"/>
    <cellStyle name="Total 2 4 4 2 2 3" xfId="57710"/>
    <cellStyle name="Total 2 4 4 2 2 3 2" xfId="57711"/>
    <cellStyle name="Total 2 4 4 2 2 4" xfId="57712"/>
    <cellStyle name="Total 2 4 4 2 2 4 2" xfId="57713"/>
    <cellStyle name="Total 2 4 4 2 2 5" xfId="57714"/>
    <cellStyle name="Total 2 4 4 2 2 6" xfId="57715"/>
    <cellStyle name="Total 2 4 4 2 3" xfId="57716"/>
    <cellStyle name="Total 2 4 4 2 3 2" xfId="57717"/>
    <cellStyle name="Total 2 4 4 2 3 2 2" xfId="57718"/>
    <cellStyle name="Total 2 4 4 2 3 3" xfId="57719"/>
    <cellStyle name="Total 2 4 4 2 3 4" xfId="57720"/>
    <cellStyle name="Total 2 4 4 2 4" xfId="57721"/>
    <cellStyle name="Total 2 4 4 2 4 2" xfId="57722"/>
    <cellStyle name="Total 2 4 4 2 4 2 2" xfId="57723"/>
    <cellStyle name="Total 2 4 4 2 4 3" xfId="57724"/>
    <cellStyle name="Total 2 4 4 2 4 4" xfId="57725"/>
    <cellStyle name="Total 2 4 4 2 5" xfId="57726"/>
    <cellStyle name="Total 2 4 4 2 5 2" xfId="57727"/>
    <cellStyle name="Total 2 4 4 2 5 2 2" xfId="57728"/>
    <cellStyle name="Total 2 4 4 2 5 3" xfId="57729"/>
    <cellStyle name="Total 2 4 4 2 5 4" xfId="57730"/>
    <cellStyle name="Total 2 4 4 2 6" xfId="57731"/>
    <cellStyle name="Total 2 4 4 2 6 2" xfId="57732"/>
    <cellStyle name="Total 2 4 4 2 6 2 2" xfId="57733"/>
    <cellStyle name="Total 2 4 4 2 6 3" xfId="57734"/>
    <cellStyle name="Total 2 4 4 2 6 4" xfId="57735"/>
    <cellStyle name="Total 2 4 4 2 7" xfId="57736"/>
    <cellStyle name="Total 2 4 4 2 7 2" xfId="57737"/>
    <cellStyle name="Total 2 4 4 2 7 2 2" xfId="57738"/>
    <cellStyle name="Total 2 4 4 2 7 3" xfId="57739"/>
    <cellStyle name="Total 2 4 4 2 7 4" xfId="57740"/>
    <cellStyle name="Total 2 4 4 2 8" xfId="57741"/>
    <cellStyle name="Total 2 4 4 2 8 2" xfId="57742"/>
    <cellStyle name="Total 2 4 4 2 8 2 2" xfId="57743"/>
    <cellStyle name="Total 2 4 4 2 8 3" xfId="57744"/>
    <cellStyle name="Total 2 4 4 2 8 4" xfId="57745"/>
    <cellStyle name="Total 2 4 4 2 9" xfId="57746"/>
    <cellStyle name="Total 2 4 4 2 9 2" xfId="57747"/>
    <cellStyle name="Total 2 4 4 2 9 2 2" xfId="57748"/>
    <cellStyle name="Total 2 4 4 2 9 3" xfId="57749"/>
    <cellStyle name="Total 2 4 4 2 9 4" xfId="57750"/>
    <cellStyle name="Total 2 4 4 3" xfId="57751"/>
    <cellStyle name="Total 2 4 4 3 10" xfId="57752"/>
    <cellStyle name="Total 2 4 4 3 10 2" xfId="57753"/>
    <cellStyle name="Total 2 4 4 3 10 2 2" xfId="57754"/>
    <cellStyle name="Total 2 4 4 3 10 3" xfId="57755"/>
    <cellStyle name="Total 2 4 4 3 10 4" xfId="57756"/>
    <cellStyle name="Total 2 4 4 3 11" xfId="57757"/>
    <cellStyle name="Total 2 4 4 3 11 2" xfId="57758"/>
    <cellStyle name="Total 2 4 4 3 12" xfId="57759"/>
    <cellStyle name="Total 2 4 4 3 12 2" xfId="57760"/>
    <cellStyle name="Total 2 4 4 3 13" xfId="57761"/>
    <cellStyle name="Total 2 4 4 3 14" xfId="57762"/>
    <cellStyle name="Total 2 4 4 3 2" xfId="57763"/>
    <cellStyle name="Total 2 4 4 3 2 2" xfId="57764"/>
    <cellStyle name="Total 2 4 4 3 2 2 2" xfId="57765"/>
    <cellStyle name="Total 2 4 4 3 2 3" xfId="57766"/>
    <cellStyle name="Total 2 4 4 3 2 3 2" xfId="57767"/>
    <cellStyle name="Total 2 4 4 3 2 4" xfId="57768"/>
    <cellStyle name="Total 2 4 4 3 2 5" xfId="57769"/>
    <cellStyle name="Total 2 4 4 3 3" xfId="57770"/>
    <cellStyle name="Total 2 4 4 3 3 2" xfId="57771"/>
    <cellStyle name="Total 2 4 4 3 3 2 2" xfId="57772"/>
    <cellStyle name="Total 2 4 4 3 3 3" xfId="57773"/>
    <cellStyle name="Total 2 4 4 3 3 4" xfId="57774"/>
    <cellStyle name="Total 2 4 4 3 4" xfId="57775"/>
    <cellStyle name="Total 2 4 4 3 4 2" xfId="57776"/>
    <cellStyle name="Total 2 4 4 3 4 2 2" xfId="57777"/>
    <cellStyle name="Total 2 4 4 3 4 3" xfId="57778"/>
    <cellStyle name="Total 2 4 4 3 4 4" xfId="57779"/>
    <cellStyle name="Total 2 4 4 3 5" xfId="57780"/>
    <cellStyle name="Total 2 4 4 3 5 2" xfId="57781"/>
    <cellStyle name="Total 2 4 4 3 5 2 2" xfId="57782"/>
    <cellStyle name="Total 2 4 4 3 5 3" xfId="57783"/>
    <cellStyle name="Total 2 4 4 3 5 4" xfId="57784"/>
    <cellStyle name="Total 2 4 4 3 6" xfId="57785"/>
    <cellStyle name="Total 2 4 4 3 6 2" xfId="57786"/>
    <cellStyle name="Total 2 4 4 3 6 2 2" xfId="57787"/>
    <cellStyle name="Total 2 4 4 3 6 3" xfId="57788"/>
    <cellStyle name="Total 2 4 4 3 6 4" xfId="57789"/>
    <cellStyle name="Total 2 4 4 3 7" xfId="57790"/>
    <cellStyle name="Total 2 4 4 3 7 2" xfId="57791"/>
    <cellStyle name="Total 2 4 4 3 7 2 2" xfId="57792"/>
    <cellStyle name="Total 2 4 4 3 7 3" xfId="57793"/>
    <cellStyle name="Total 2 4 4 3 7 4" xfId="57794"/>
    <cellStyle name="Total 2 4 4 3 8" xfId="57795"/>
    <cellStyle name="Total 2 4 4 3 8 2" xfId="57796"/>
    <cellStyle name="Total 2 4 4 3 8 2 2" xfId="57797"/>
    <cellStyle name="Total 2 4 4 3 8 3" xfId="57798"/>
    <cellStyle name="Total 2 4 4 3 8 4" xfId="57799"/>
    <cellStyle name="Total 2 4 4 3 9" xfId="57800"/>
    <cellStyle name="Total 2 4 4 3 9 2" xfId="57801"/>
    <cellStyle name="Total 2 4 4 3 9 2 2" xfId="57802"/>
    <cellStyle name="Total 2 4 4 3 9 3" xfId="57803"/>
    <cellStyle name="Total 2 4 4 3 9 4" xfId="57804"/>
    <cellStyle name="Total 2 4 4 4" xfId="57805"/>
    <cellStyle name="Total 2 4 4 4 10" xfId="57806"/>
    <cellStyle name="Total 2 4 4 4 10 2" xfId="57807"/>
    <cellStyle name="Total 2 4 4 4 11" xfId="57808"/>
    <cellStyle name="Total 2 4 4 4 11 2" xfId="57809"/>
    <cellStyle name="Total 2 4 4 4 12" xfId="57810"/>
    <cellStyle name="Total 2 4 4 4 13" xfId="57811"/>
    <cellStyle name="Total 2 4 4 4 2" xfId="57812"/>
    <cellStyle name="Total 2 4 4 4 2 2" xfId="57813"/>
    <cellStyle name="Total 2 4 4 4 2 2 2" xfId="57814"/>
    <cellStyle name="Total 2 4 4 4 2 3" xfId="57815"/>
    <cellStyle name="Total 2 4 4 4 2 4" xfId="57816"/>
    <cellStyle name="Total 2 4 4 4 3" xfId="57817"/>
    <cellStyle name="Total 2 4 4 4 3 2" xfId="57818"/>
    <cellStyle name="Total 2 4 4 4 3 2 2" xfId="57819"/>
    <cellStyle name="Total 2 4 4 4 3 3" xfId="57820"/>
    <cellStyle name="Total 2 4 4 4 3 4" xfId="57821"/>
    <cellStyle name="Total 2 4 4 4 4" xfId="57822"/>
    <cellStyle name="Total 2 4 4 4 4 2" xfId="57823"/>
    <cellStyle name="Total 2 4 4 4 4 2 2" xfId="57824"/>
    <cellStyle name="Total 2 4 4 4 4 3" xfId="57825"/>
    <cellStyle name="Total 2 4 4 4 4 4" xfId="57826"/>
    <cellStyle name="Total 2 4 4 4 5" xfId="57827"/>
    <cellStyle name="Total 2 4 4 4 5 2" xfId="57828"/>
    <cellStyle name="Total 2 4 4 4 5 2 2" xfId="57829"/>
    <cellStyle name="Total 2 4 4 4 5 3" xfId="57830"/>
    <cellStyle name="Total 2 4 4 4 5 4" xfId="57831"/>
    <cellStyle name="Total 2 4 4 4 6" xfId="57832"/>
    <cellStyle name="Total 2 4 4 4 6 2" xfId="57833"/>
    <cellStyle name="Total 2 4 4 4 6 2 2" xfId="57834"/>
    <cellStyle name="Total 2 4 4 4 6 3" xfId="57835"/>
    <cellStyle name="Total 2 4 4 4 6 4" xfId="57836"/>
    <cellStyle name="Total 2 4 4 4 7" xfId="57837"/>
    <cellStyle name="Total 2 4 4 4 7 2" xfId="57838"/>
    <cellStyle name="Total 2 4 4 4 7 2 2" xfId="57839"/>
    <cellStyle name="Total 2 4 4 4 7 3" xfId="57840"/>
    <cellStyle name="Total 2 4 4 4 7 4" xfId="57841"/>
    <cellStyle name="Total 2 4 4 4 8" xfId="57842"/>
    <cellStyle name="Total 2 4 4 4 8 2" xfId="57843"/>
    <cellStyle name="Total 2 4 4 4 8 2 2" xfId="57844"/>
    <cellStyle name="Total 2 4 4 4 8 3" xfId="57845"/>
    <cellStyle name="Total 2 4 4 4 8 4" xfId="57846"/>
    <cellStyle name="Total 2 4 4 4 9" xfId="57847"/>
    <cellStyle name="Total 2 4 4 4 9 2" xfId="57848"/>
    <cellStyle name="Total 2 4 4 4 9 2 2" xfId="57849"/>
    <cellStyle name="Total 2 4 4 4 9 3" xfId="57850"/>
    <cellStyle name="Total 2 4 4 4 9 4" xfId="57851"/>
    <cellStyle name="Total 2 4 4 5" xfId="57852"/>
    <cellStyle name="Total 2 4 4 5 2" xfId="57853"/>
    <cellStyle name="Total 2 4 4 5 2 2" xfId="57854"/>
    <cellStyle name="Total 2 4 4 5 3" xfId="57855"/>
    <cellStyle name="Total 2 4 4 5 4" xfId="57856"/>
    <cellStyle name="Total 2 4 4 6" xfId="57857"/>
    <cellStyle name="Total 2 4 4 6 2" xfId="57858"/>
    <cellStyle name="Total 2 4 4 6 2 2" xfId="57859"/>
    <cellStyle name="Total 2 4 4 6 3" xfId="57860"/>
    <cellStyle name="Total 2 4 4 6 4" xfId="57861"/>
    <cellStyle name="Total 2 4 4 7" xfId="57862"/>
    <cellStyle name="Total 2 4 4 7 2" xfId="57863"/>
    <cellStyle name="Total 2 4 4 7 2 2" xfId="57864"/>
    <cellStyle name="Total 2 4 4 7 3" xfId="57865"/>
    <cellStyle name="Total 2 4 4 7 4" xfId="57866"/>
    <cellStyle name="Total 2 4 4 8" xfId="57867"/>
    <cellStyle name="Total 2 4 4 8 2" xfId="57868"/>
    <cellStyle name="Total 2 4 4 8 2 2" xfId="57869"/>
    <cellStyle name="Total 2 4 4 8 3" xfId="57870"/>
    <cellStyle name="Total 2 4 4 8 4" xfId="57871"/>
    <cellStyle name="Total 2 4 4 9" xfId="57872"/>
    <cellStyle name="Total 2 4 4 9 2" xfId="57873"/>
    <cellStyle name="Total 2 4 4 9 2 2" xfId="57874"/>
    <cellStyle name="Total 2 4 4 9 3" xfId="57875"/>
    <cellStyle name="Total 2 4 4 9 4" xfId="57876"/>
    <cellStyle name="Total 2 4 5" xfId="57877"/>
    <cellStyle name="Total 2 4 5 10" xfId="57878"/>
    <cellStyle name="Total 2 4 5 10 2" xfId="57879"/>
    <cellStyle name="Total 2 4 5 10 2 2" xfId="57880"/>
    <cellStyle name="Total 2 4 5 10 3" xfId="57881"/>
    <cellStyle name="Total 2 4 5 10 4" xfId="57882"/>
    <cellStyle name="Total 2 4 5 11" xfId="57883"/>
    <cellStyle name="Total 2 4 5 11 2" xfId="57884"/>
    <cellStyle name="Total 2 4 5 11 2 2" xfId="57885"/>
    <cellStyle name="Total 2 4 5 11 3" xfId="57886"/>
    <cellStyle name="Total 2 4 5 11 4" xfId="57887"/>
    <cellStyle name="Total 2 4 5 12" xfId="57888"/>
    <cellStyle name="Total 2 4 5 12 2" xfId="57889"/>
    <cellStyle name="Total 2 4 5 12 2 2" xfId="57890"/>
    <cellStyle name="Total 2 4 5 12 3" xfId="57891"/>
    <cellStyle name="Total 2 4 5 12 4" xfId="57892"/>
    <cellStyle name="Total 2 4 5 13" xfId="57893"/>
    <cellStyle name="Total 2 4 5 13 2" xfId="57894"/>
    <cellStyle name="Total 2 4 5 13 2 2" xfId="57895"/>
    <cellStyle name="Total 2 4 5 13 3" xfId="57896"/>
    <cellStyle name="Total 2 4 5 13 4" xfId="57897"/>
    <cellStyle name="Total 2 4 5 14" xfId="57898"/>
    <cellStyle name="Total 2 4 5 14 2" xfId="57899"/>
    <cellStyle name="Total 2 4 5 15" xfId="57900"/>
    <cellStyle name="Total 2 4 5 15 2" xfId="57901"/>
    <cellStyle name="Total 2 4 5 16" xfId="57902"/>
    <cellStyle name="Total 2 4 5 17" xfId="57903"/>
    <cellStyle name="Total 2 4 5 2" xfId="57904"/>
    <cellStyle name="Total 2 4 5 2 10" xfId="57905"/>
    <cellStyle name="Total 2 4 5 2 10 2" xfId="57906"/>
    <cellStyle name="Total 2 4 5 2 10 2 2" xfId="57907"/>
    <cellStyle name="Total 2 4 5 2 10 3" xfId="57908"/>
    <cellStyle name="Total 2 4 5 2 10 4" xfId="57909"/>
    <cellStyle name="Total 2 4 5 2 11" xfId="57910"/>
    <cellStyle name="Total 2 4 5 2 12" xfId="57911"/>
    <cellStyle name="Total 2 4 5 2 2" xfId="57912"/>
    <cellStyle name="Total 2 4 5 2 2 2" xfId="57913"/>
    <cellStyle name="Total 2 4 5 2 2 2 2" xfId="57914"/>
    <cellStyle name="Total 2 4 5 2 2 2 2 2" xfId="57915"/>
    <cellStyle name="Total 2 4 5 2 2 2 3" xfId="57916"/>
    <cellStyle name="Total 2 4 5 2 2 2 4" xfId="57917"/>
    <cellStyle name="Total 2 4 5 2 2 3" xfId="57918"/>
    <cellStyle name="Total 2 4 5 2 2 3 2" xfId="57919"/>
    <cellStyle name="Total 2 4 5 2 2 4" xfId="57920"/>
    <cellStyle name="Total 2 4 5 2 2 4 2" xfId="57921"/>
    <cellStyle name="Total 2 4 5 2 2 5" xfId="57922"/>
    <cellStyle name="Total 2 4 5 2 2 6" xfId="57923"/>
    <cellStyle name="Total 2 4 5 2 3" xfId="57924"/>
    <cellStyle name="Total 2 4 5 2 3 2" xfId="57925"/>
    <cellStyle name="Total 2 4 5 2 3 2 2" xfId="57926"/>
    <cellStyle name="Total 2 4 5 2 3 3" xfId="57927"/>
    <cellStyle name="Total 2 4 5 2 3 4" xfId="57928"/>
    <cellStyle name="Total 2 4 5 2 4" xfId="57929"/>
    <cellStyle name="Total 2 4 5 2 4 2" xfId="57930"/>
    <cellStyle name="Total 2 4 5 2 4 2 2" xfId="57931"/>
    <cellStyle name="Total 2 4 5 2 4 3" xfId="57932"/>
    <cellStyle name="Total 2 4 5 2 4 4" xfId="57933"/>
    <cellStyle name="Total 2 4 5 2 5" xfId="57934"/>
    <cellStyle name="Total 2 4 5 2 5 2" xfId="57935"/>
    <cellStyle name="Total 2 4 5 2 5 2 2" xfId="57936"/>
    <cellStyle name="Total 2 4 5 2 5 3" xfId="57937"/>
    <cellStyle name="Total 2 4 5 2 5 4" xfId="57938"/>
    <cellStyle name="Total 2 4 5 2 6" xfId="57939"/>
    <cellStyle name="Total 2 4 5 2 6 2" xfId="57940"/>
    <cellStyle name="Total 2 4 5 2 6 2 2" xfId="57941"/>
    <cellStyle name="Total 2 4 5 2 6 3" xfId="57942"/>
    <cellStyle name="Total 2 4 5 2 6 4" xfId="57943"/>
    <cellStyle name="Total 2 4 5 2 7" xfId="57944"/>
    <cellStyle name="Total 2 4 5 2 7 2" xfId="57945"/>
    <cellStyle name="Total 2 4 5 2 7 2 2" xfId="57946"/>
    <cellStyle name="Total 2 4 5 2 7 3" xfId="57947"/>
    <cellStyle name="Total 2 4 5 2 7 4" xfId="57948"/>
    <cellStyle name="Total 2 4 5 2 8" xfId="57949"/>
    <cellStyle name="Total 2 4 5 2 8 2" xfId="57950"/>
    <cellStyle name="Total 2 4 5 2 8 2 2" xfId="57951"/>
    <cellStyle name="Total 2 4 5 2 8 3" xfId="57952"/>
    <cellStyle name="Total 2 4 5 2 8 4" xfId="57953"/>
    <cellStyle name="Total 2 4 5 2 9" xfId="57954"/>
    <cellStyle name="Total 2 4 5 2 9 2" xfId="57955"/>
    <cellStyle name="Total 2 4 5 2 9 2 2" xfId="57956"/>
    <cellStyle name="Total 2 4 5 2 9 3" xfId="57957"/>
    <cellStyle name="Total 2 4 5 2 9 4" xfId="57958"/>
    <cellStyle name="Total 2 4 5 3" xfId="57959"/>
    <cellStyle name="Total 2 4 5 3 10" xfId="57960"/>
    <cellStyle name="Total 2 4 5 3 10 2" xfId="57961"/>
    <cellStyle name="Total 2 4 5 3 10 2 2" xfId="57962"/>
    <cellStyle name="Total 2 4 5 3 10 3" xfId="57963"/>
    <cellStyle name="Total 2 4 5 3 10 4" xfId="57964"/>
    <cellStyle name="Total 2 4 5 3 11" xfId="57965"/>
    <cellStyle name="Total 2 4 5 3 11 2" xfId="57966"/>
    <cellStyle name="Total 2 4 5 3 12" xfId="57967"/>
    <cellStyle name="Total 2 4 5 3 12 2" xfId="57968"/>
    <cellStyle name="Total 2 4 5 3 13" xfId="57969"/>
    <cellStyle name="Total 2 4 5 3 14" xfId="57970"/>
    <cellStyle name="Total 2 4 5 3 2" xfId="57971"/>
    <cellStyle name="Total 2 4 5 3 2 2" xfId="57972"/>
    <cellStyle name="Total 2 4 5 3 2 2 2" xfId="57973"/>
    <cellStyle name="Total 2 4 5 3 2 3" xfId="57974"/>
    <cellStyle name="Total 2 4 5 3 2 3 2" xfId="57975"/>
    <cellStyle name="Total 2 4 5 3 2 4" xfId="57976"/>
    <cellStyle name="Total 2 4 5 3 2 5" xfId="57977"/>
    <cellStyle name="Total 2 4 5 3 3" xfId="57978"/>
    <cellStyle name="Total 2 4 5 3 3 2" xfId="57979"/>
    <cellStyle name="Total 2 4 5 3 3 2 2" xfId="57980"/>
    <cellStyle name="Total 2 4 5 3 3 3" xfId="57981"/>
    <cellStyle name="Total 2 4 5 3 3 4" xfId="57982"/>
    <cellStyle name="Total 2 4 5 3 4" xfId="57983"/>
    <cellStyle name="Total 2 4 5 3 4 2" xfId="57984"/>
    <cellStyle name="Total 2 4 5 3 4 2 2" xfId="57985"/>
    <cellStyle name="Total 2 4 5 3 4 3" xfId="57986"/>
    <cellStyle name="Total 2 4 5 3 4 4" xfId="57987"/>
    <cellStyle name="Total 2 4 5 3 5" xfId="57988"/>
    <cellStyle name="Total 2 4 5 3 5 2" xfId="57989"/>
    <cellStyle name="Total 2 4 5 3 5 2 2" xfId="57990"/>
    <cellStyle name="Total 2 4 5 3 5 3" xfId="57991"/>
    <cellStyle name="Total 2 4 5 3 5 4" xfId="57992"/>
    <cellStyle name="Total 2 4 5 3 6" xfId="57993"/>
    <cellStyle name="Total 2 4 5 3 6 2" xfId="57994"/>
    <cellStyle name="Total 2 4 5 3 6 2 2" xfId="57995"/>
    <cellStyle name="Total 2 4 5 3 6 3" xfId="57996"/>
    <cellStyle name="Total 2 4 5 3 6 4" xfId="57997"/>
    <cellStyle name="Total 2 4 5 3 7" xfId="57998"/>
    <cellStyle name="Total 2 4 5 3 7 2" xfId="57999"/>
    <cellStyle name="Total 2 4 5 3 7 2 2" xfId="58000"/>
    <cellStyle name="Total 2 4 5 3 7 3" xfId="58001"/>
    <cellStyle name="Total 2 4 5 3 7 4" xfId="58002"/>
    <cellStyle name="Total 2 4 5 3 8" xfId="58003"/>
    <cellStyle name="Total 2 4 5 3 8 2" xfId="58004"/>
    <cellStyle name="Total 2 4 5 3 8 2 2" xfId="58005"/>
    <cellStyle name="Total 2 4 5 3 8 3" xfId="58006"/>
    <cellStyle name="Total 2 4 5 3 8 4" xfId="58007"/>
    <cellStyle name="Total 2 4 5 3 9" xfId="58008"/>
    <cellStyle name="Total 2 4 5 3 9 2" xfId="58009"/>
    <cellStyle name="Total 2 4 5 3 9 2 2" xfId="58010"/>
    <cellStyle name="Total 2 4 5 3 9 3" xfId="58011"/>
    <cellStyle name="Total 2 4 5 3 9 4" xfId="58012"/>
    <cellStyle name="Total 2 4 5 4" xfId="58013"/>
    <cellStyle name="Total 2 4 5 4 10" xfId="58014"/>
    <cellStyle name="Total 2 4 5 4 10 2" xfId="58015"/>
    <cellStyle name="Total 2 4 5 4 11" xfId="58016"/>
    <cellStyle name="Total 2 4 5 4 11 2" xfId="58017"/>
    <cellStyle name="Total 2 4 5 4 12" xfId="58018"/>
    <cellStyle name="Total 2 4 5 4 13" xfId="58019"/>
    <cellStyle name="Total 2 4 5 4 2" xfId="58020"/>
    <cellStyle name="Total 2 4 5 4 2 2" xfId="58021"/>
    <cellStyle name="Total 2 4 5 4 2 2 2" xfId="58022"/>
    <cellStyle name="Total 2 4 5 4 2 3" xfId="58023"/>
    <cellStyle name="Total 2 4 5 4 2 4" xfId="58024"/>
    <cellStyle name="Total 2 4 5 4 3" xfId="58025"/>
    <cellStyle name="Total 2 4 5 4 3 2" xfId="58026"/>
    <cellStyle name="Total 2 4 5 4 3 2 2" xfId="58027"/>
    <cellStyle name="Total 2 4 5 4 3 3" xfId="58028"/>
    <cellStyle name="Total 2 4 5 4 3 4" xfId="58029"/>
    <cellStyle name="Total 2 4 5 4 4" xfId="58030"/>
    <cellStyle name="Total 2 4 5 4 4 2" xfId="58031"/>
    <cellStyle name="Total 2 4 5 4 4 2 2" xfId="58032"/>
    <cellStyle name="Total 2 4 5 4 4 3" xfId="58033"/>
    <cellStyle name="Total 2 4 5 4 4 4" xfId="58034"/>
    <cellStyle name="Total 2 4 5 4 5" xfId="58035"/>
    <cellStyle name="Total 2 4 5 4 5 2" xfId="58036"/>
    <cellStyle name="Total 2 4 5 4 5 2 2" xfId="58037"/>
    <cellStyle name="Total 2 4 5 4 5 3" xfId="58038"/>
    <cellStyle name="Total 2 4 5 4 5 4" xfId="58039"/>
    <cellStyle name="Total 2 4 5 4 6" xfId="58040"/>
    <cellStyle name="Total 2 4 5 4 6 2" xfId="58041"/>
    <cellStyle name="Total 2 4 5 4 6 2 2" xfId="58042"/>
    <cellStyle name="Total 2 4 5 4 6 3" xfId="58043"/>
    <cellStyle name="Total 2 4 5 4 6 4" xfId="58044"/>
    <cellStyle name="Total 2 4 5 4 7" xfId="58045"/>
    <cellStyle name="Total 2 4 5 4 7 2" xfId="58046"/>
    <cellStyle name="Total 2 4 5 4 7 2 2" xfId="58047"/>
    <cellStyle name="Total 2 4 5 4 7 3" xfId="58048"/>
    <cellStyle name="Total 2 4 5 4 7 4" xfId="58049"/>
    <cellStyle name="Total 2 4 5 4 8" xfId="58050"/>
    <cellStyle name="Total 2 4 5 4 8 2" xfId="58051"/>
    <cellStyle name="Total 2 4 5 4 8 2 2" xfId="58052"/>
    <cellStyle name="Total 2 4 5 4 8 3" xfId="58053"/>
    <cellStyle name="Total 2 4 5 4 8 4" xfId="58054"/>
    <cellStyle name="Total 2 4 5 4 9" xfId="58055"/>
    <cellStyle name="Total 2 4 5 4 9 2" xfId="58056"/>
    <cellStyle name="Total 2 4 5 4 9 2 2" xfId="58057"/>
    <cellStyle name="Total 2 4 5 4 9 3" xfId="58058"/>
    <cellStyle name="Total 2 4 5 4 9 4" xfId="58059"/>
    <cellStyle name="Total 2 4 5 5" xfId="58060"/>
    <cellStyle name="Total 2 4 5 5 2" xfId="58061"/>
    <cellStyle name="Total 2 4 5 5 2 2" xfId="58062"/>
    <cellStyle name="Total 2 4 5 5 3" xfId="58063"/>
    <cellStyle name="Total 2 4 5 5 4" xfId="58064"/>
    <cellStyle name="Total 2 4 5 6" xfId="58065"/>
    <cellStyle name="Total 2 4 5 6 2" xfId="58066"/>
    <cellStyle name="Total 2 4 5 6 2 2" xfId="58067"/>
    <cellStyle name="Total 2 4 5 6 3" xfId="58068"/>
    <cellStyle name="Total 2 4 5 6 4" xfId="58069"/>
    <cellStyle name="Total 2 4 5 7" xfId="58070"/>
    <cellStyle name="Total 2 4 5 7 2" xfId="58071"/>
    <cellStyle name="Total 2 4 5 7 2 2" xfId="58072"/>
    <cellStyle name="Total 2 4 5 7 3" xfId="58073"/>
    <cellStyle name="Total 2 4 5 7 4" xfId="58074"/>
    <cellStyle name="Total 2 4 5 8" xfId="58075"/>
    <cellStyle name="Total 2 4 5 8 2" xfId="58076"/>
    <cellStyle name="Total 2 4 5 8 2 2" xfId="58077"/>
    <cellStyle name="Total 2 4 5 8 3" xfId="58078"/>
    <cellStyle name="Total 2 4 5 8 4" xfId="58079"/>
    <cellStyle name="Total 2 4 5 9" xfId="58080"/>
    <cellStyle name="Total 2 4 5 9 2" xfId="58081"/>
    <cellStyle name="Total 2 4 5 9 2 2" xfId="58082"/>
    <cellStyle name="Total 2 4 5 9 3" xfId="58083"/>
    <cellStyle name="Total 2 4 5 9 4" xfId="58084"/>
    <cellStyle name="Total 2 4 6" xfId="58085"/>
    <cellStyle name="Total 2 4 6 10" xfId="58086"/>
    <cellStyle name="Total 2 4 6 10 2" xfId="58087"/>
    <cellStyle name="Total 2 4 6 10 2 2" xfId="58088"/>
    <cellStyle name="Total 2 4 6 10 3" xfId="58089"/>
    <cellStyle name="Total 2 4 6 10 4" xfId="58090"/>
    <cellStyle name="Total 2 4 6 11" xfId="58091"/>
    <cellStyle name="Total 2 4 6 12" xfId="58092"/>
    <cellStyle name="Total 2 4 6 2" xfId="58093"/>
    <cellStyle name="Total 2 4 6 2 2" xfId="58094"/>
    <cellStyle name="Total 2 4 6 2 2 2" xfId="58095"/>
    <cellStyle name="Total 2 4 6 2 2 2 2" xfId="58096"/>
    <cellStyle name="Total 2 4 6 2 2 3" xfId="58097"/>
    <cellStyle name="Total 2 4 6 2 2 4" xfId="58098"/>
    <cellStyle name="Total 2 4 6 2 3" xfId="58099"/>
    <cellStyle name="Total 2 4 6 2 3 2" xfId="58100"/>
    <cellStyle name="Total 2 4 6 2 4" xfId="58101"/>
    <cellStyle name="Total 2 4 6 2 4 2" xfId="58102"/>
    <cellStyle name="Total 2 4 6 2 5" xfId="58103"/>
    <cellStyle name="Total 2 4 6 2 6" xfId="58104"/>
    <cellStyle name="Total 2 4 6 3" xfId="58105"/>
    <cellStyle name="Total 2 4 6 3 2" xfId="58106"/>
    <cellStyle name="Total 2 4 6 3 2 2" xfId="58107"/>
    <cellStyle name="Total 2 4 6 3 3" xfId="58108"/>
    <cellStyle name="Total 2 4 6 3 4" xfId="58109"/>
    <cellStyle name="Total 2 4 6 4" xfId="58110"/>
    <cellStyle name="Total 2 4 6 4 2" xfId="58111"/>
    <cellStyle name="Total 2 4 6 4 2 2" xfId="58112"/>
    <cellStyle name="Total 2 4 6 4 3" xfId="58113"/>
    <cellStyle name="Total 2 4 6 4 4" xfId="58114"/>
    <cellStyle name="Total 2 4 6 5" xfId="58115"/>
    <cellStyle name="Total 2 4 6 5 2" xfId="58116"/>
    <cellStyle name="Total 2 4 6 5 2 2" xfId="58117"/>
    <cellStyle name="Total 2 4 6 5 3" xfId="58118"/>
    <cellStyle name="Total 2 4 6 5 4" xfId="58119"/>
    <cellStyle name="Total 2 4 6 6" xfId="58120"/>
    <cellStyle name="Total 2 4 6 6 2" xfId="58121"/>
    <cellStyle name="Total 2 4 6 6 2 2" xfId="58122"/>
    <cellStyle name="Total 2 4 6 6 3" xfId="58123"/>
    <cellStyle name="Total 2 4 6 6 4" xfId="58124"/>
    <cellStyle name="Total 2 4 6 7" xfId="58125"/>
    <cellStyle name="Total 2 4 6 7 2" xfId="58126"/>
    <cellStyle name="Total 2 4 6 7 2 2" xfId="58127"/>
    <cellStyle name="Total 2 4 6 7 3" xfId="58128"/>
    <cellStyle name="Total 2 4 6 7 4" xfId="58129"/>
    <cellStyle name="Total 2 4 6 8" xfId="58130"/>
    <cellStyle name="Total 2 4 6 8 2" xfId="58131"/>
    <cellStyle name="Total 2 4 6 8 2 2" xfId="58132"/>
    <cellStyle name="Total 2 4 6 8 3" xfId="58133"/>
    <cellStyle name="Total 2 4 6 8 4" xfId="58134"/>
    <cellStyle name="Total 2 4 6 9" xfId="58135"/>
    <cellStyle name="Total 2 4 6 9 2" xfId="58136"/>
    <cellStyle name="Total 2 4 6 9 2 2" xfId="58137"/>
    <cellStyle name="Total 2 4 6 9 3" xfId="58138"/>
    <cellStyle name="Total 2 4 6 9 4" xfId="58139"/>
    <cellStyle name="Total 2 4 7" xfId="58140"/>
    <cellStyle name="Total 2 4 7 10" xfId="58141"/>
    <cellStyle name="Total 2 4 7 10 2" xfId="58142"/>
    <cellStyle name="Total 2 4 7 10 2 2" xfId="58143"/>
    <cellStyle name="Total 2 4 7 10 3" xfId="58144"/>
    <cellStyle name="Total 2 4 7 10 4" xfId="58145"/>
    <cellStyle name="Total 2 4 7 11" xfId="58146"/>
    <cellStyle name="Total 2 4 7 11 2" xfId="58147"/>
    <cellStyle name="Total 2 4 7 12" xfId="58148"/>
    <cellStyle name="Total 2 4 7 12 2" xfId="58149"/>
    <cellStyle name="Total 2 4 7 13" xfId="58150"/>
    <cellStyle name="Total 2 4 7 14" xfId="58151"/>
    <cellStyle name="Total 2 4 7 2" xfId="58152"/>
    <cellStyle name="Total 2 4 7 2 2" xfId="58153"/>
    <cellStyle name="Total 2 4 7 2 2 2" xfId="58154"/>
    <cellStyle name="Total 2 4 7 2 3" xfId="58155"/>
    <cellStyle name="Total 2 4 7 2 3 2" xfId="58156"/>
    <cellStyle name="Total 2 4 7 2 4" xfId="58157"/>
    <cellStyle name="Total 2 4 7 2 5" xfId="58158"/>
    <cellStyle name="Total 2 4 7 3" xfId="58159"/>
    <cellStyle name="Total 2 4 7 3 2" xfId="58160"/>
    <cellStyle name="Total 2 4 7 3 2 2" xfId="58161"/>
    <cellStyle name="Total 2 4 7 3 3" xfId="58162"/>
    <cellStyle name="Total 2 4 7 3 4" xfId="58163"/>
    <cellStyle name="Total 2 4 7 4" xfId="58164"/>
    <cellStyle name="Total 2 4 7 4 2" xfId="58165"/>
    <cellStyle name="Total 2 4 7 4 2 2" xfId="58166"/>
    <cellStyle name="Total 2 4 7 4 3" xfId="58167"/>
    <cellStyle name="Total 2 4 7 4 4" xfId="58168"/>
    <cellStyle name="Total 2 4 7 5" xfId="58169"/>
    <cellStyle name="Total 2 4 7 5 2" xfId="58170"/>
    <cellStyle name="Total 2 4 7 5 2 2" xfId="58171"/>
    <cellStyle name="Total 2 4 7 5 3" xfId="58172"/>
    <cellStyle name="Total 2 4 7 5 4" xfId="58173"/>
    <cellStyle name="Total 2 4 7 6" xfId="58174"/>
    <cellStyle name="Total 2 4 7 6 2" xfId="58175"/>
    <cellStyle name="Total 2 4 7 6 2 2" xfId="58176"/>
    <cellStyle name="Total 2 4 7 6 3" xfId="58177"/>
    <cellStyle name="Total 2 4 7 6 4" xfId="58178"/>
    <cellStyle name="Total 2 4 7 7" xfId="58179"/>
    <cellStyle name="Total 2 4 7 7 2" xfId="58180"/>
    <cellStyle name="Total 2 4 7 7 2 2" xfId="58181"/>
    <cellStyle name="Total 2 4 7 7 3" xfId="58182"/>
    <cellStyle name="Total 2 4 7 7 4" xfId="58183"/>
    <cellStyle name="Total 2 4 7 8" xfId="58184"/>
    <cellStyle name="Total 2 4 7 8 2" xfId="58185"/>
    <cellStyle name="Total 2 4 7 8 2 2" xfId="58186"/>
    <cellStyle name="Total 2 4 7 8 3" xfId="58187"/>
    <cellStyle name="Total 2 4 7 8 4" xfId="58188"/>
    <cellStyle name="Total 2 4 7 9" xfId="58189"/>
    <cellStyle name="Total 2 4 7 9 2" xfId="58190"/>
    <cellStyle name="Total 2 4 7 9 2 2" xfId="58191"/>
    <cellStyle name="Total 2 4 7 9 3" xfId="58192"/>
    <cellStyle name="Total 2 4 7 9 4" xfId="58193"/>
    <cellStyle name="Total 2 4 8" xfId="58194"/>
    <cellStyle name="Total 2 4 8 10" xfId="58195"/>
    <cellStyle name="Total 2 4 8 10 2" xfId="58196"/>
    <cellStyle name="Total 2 4 8 11" xfId="58197"/>
    <cellStyle name="Total 2 4 8 11 2" xfId="58198"/>
    <cellStyle name="Total 2 4 8 12" xfId="58199"/>
    <cellStyle name="Total 2 4 8 13" xfId="58200"/>
    <cellStyle name="Total 2 4 8 2" xfId="58201"/>
    <cellStyle name="Total 2 4 8 2 2" xfId="58202"/>
    <cellStyle name="Total 2 4 8 2 2 2" xfId="58203"/>
    <cellStyle name="Total 2 4 8 2 3" xfId="58204"/>
    <cellStyle name="Total 2 4 8 2 4" xfId="58205"/>
    <cellStyle name="Total 2 4 8 3" xfId="58206"/>
    <cellStyle name="Total 2 4 8 3 2" xfId="58207"/>
    <cellStyle name="Total 2 4 8 3 2 2" xfId="58208"/>
    <cellStyle name="Total 2 4 8 3 3" xfId="58209"/>
    <cellStyle name="Total 2 4 8 3 4" xfId="58210"/>
    <cellStyle name="Total 2 4 8 4" xfId="58211"/>
    <cellStyle name="Total 2 4 8 4 2" xfId="58212"/>
    <cellStyle name="Total 2 4 8 4 2 2" xfId="58213"/>
    <cellStyle name="Total 2 4 8 4 3" xfId="58214"/>
    <cellStyle name="Total 2 4 8 4 4" xfId="58215"/>
    <cellStyle name="Total 2 4 8 5" xfId="58216"/>
    <cellStyle name="Total 2 4 8 5 2" xfId="58217"/>
    <cellStyle name="Total 2 4 8 5 2 2" xfId="58218"/>
    <cellStyle name="Total 2 4 8 5 3" xfId="58219"/>
    <cellStyle name="Total 2 4 8 5 4" xfId="58220"/>
    <cellStyle name="Total 2 4 8 6" xfId="58221"/>
    <cellStyle name="Total 2 4 8 6 2" xfId="58222"/>
    <cellStyle name="Total 2 4 8 6 2 2" xfId="58223"/>
    <cellStyle name="Total 2 4 8 6 3" xfId="58224"/>
    <cellStyle name="Total 2 4 8 6 4" xfId="58225"/>
    <cellStyle name="Total 2 4 8 7" xfId="58226"/>
    <cellStyle name="Total 2 4 8 7 2" xfId="58227"/>
    <cellStyle name="Total 2 4 8 7 2 2" xfId="58228"/>
    <cellStyle name="Total 2 4 8 7 3" xfId="58229"/>
    <cellStyle name="Total 2 4 8 7 4" xfId="58230"/>
    <cellStyle name="Total 2 4 8 8" xfId="58231"/>
    <cellStyle name="Total 2 4 8 8 2" xfId="58232"/>
    <cellStyle name="Total 2 4 8 8 2 2" xfId="58233"/>
    <cellStyle name="Total 2 4 8 8 3" xfId="58234"/>
    <cellStyle name="Total 2 4 8 8 4" xfId="58235"/>
    <cellStyle name="Total 2 4 8 9" xfId="58236"/>
    <cellStyle name="Total 2 4 8 9 2" xfId="58237"/>
    <cellStyle name="Total 2 4 8 9 2 2" xfId="58238"/>
    <cellStyle name="Total 2 4 8 9 3" xfId="58239"/>
    <cellStyle name="Total 2 4 8 9 4" xfId="58240"/>
    <cellStyle name="Total 2 4 9" xfId="58241"/>
    <cellStyle name="Total 2 4 9 2" xfId="58242"/>
    <cellStyle name="Total 2 4 9 2 2" xfId="58243"/>
    <cellStyle name="Total 2 4 9 3" xfId="58244"/>
    <cellStyle name="Total 2 4 9 4" xfId="58245"/>
    <cellStyle name="Total 2 5" xfId="58246"/>
    <cellStyle name="Total 2 5 10" xfId="58247"/>
    <cellStyle name="Total 2 5 10 2" xfId="58248"/>
    <cellStyle name="Total 2 5 10 2 2" xfId="58249"/>
    <cellStyle name="Total 2 5 10 3" xfId="58250"/>
    <cellStyle name="Total 2 5 10 4" xfId="58251"/>
    <cellStyle name="Total 2 5 11" xfId="58252"/>
    <cellStyle name="Total 2 5 11 2" xfId="58253"/>
    <cellStyle name="Total 2 5 11 2 2" xfId="58254"/>
    <cellStyle name="Total 2 5 11 3" xfId="58255"/>
    <cellStyle name="Total 2 5 11 4" xfId="58256"/>
    <cellStyle name="Total 2 5 12" xfId="58257"/>
    <cellStyle name="Total 2 5 12 2" xfId="58258"/>
    <cellStyle name="Total 2 5 12 2 2" xfId="58259"/>
    <cellStyle name="Total 2 5 12 3" xfId="58260"/>
    <cellStyle name="Total 2 5 12 4" xfId="58261"/>
    <cellStyle name="Total 2 5 13" xfId="58262"/>
    <cellStyle name="Total 2 5 13 2" xfId="58263"/>
    <cellStyle name="Total 2 5 13 2 2" xfId="58264"/>
    <cellStyle name="Total 2 5 13 3" xfId="58265"/>
    <cellStyle name="Total 2 5 13 4" xfId="58266"/>
    <cellStyle name="Total 2 5 14" xfId="58267"/>
    <cellStyle name="Total 2 5 14 2" xfId="58268"/>
    <cellStyle name="Total 2 5 14 2 2" xfId="58269"/>
    <cellStyle name="Total 2 5 14 3" xfId="58270"/>
    <cellStyle name="Total 2 5 14 4" xfId="58271"/>
    <cellStyle name="Total 2 5 15" xfId="58272"/>
    <cellStyle name="Total 2 5 15 2" xfId="58273"/>
    <cellStyle name="Total 2 5 15 2 2" xfId="58274"/>
    <cellStyle name="Total 2 5 15 3" xfId="58275"/>
    <cellStyle name="Total 2 5 15 4" xfId="58276"/>
    <cellStyle name="Total 2 5 16" xfId="58277"/>
    <cellStyle name="Total 2 5 16 2" xfId="58278"/>
    <cellStyle name="Total 2 5 16 2 2" xfId="58279"/>
    <cellStyle name="Total 2 5 16 3" xfId="58280"/>
    <cellStyle name="Total 2 5 16 4" xfId="58281"/>
    <cellStyle name="Total 2 5 17" xfId="58282"/>
    <cellStyle name="Total 2 5 17 2" xfId="58283"/>
    <cellStyle name="Total 2 5 17 2 2" xfId="58284"/>
    <cellStyle name="Total 2 5 17 3" xfId="58285"/>
    <cellStyle name="Total 2 5 17 4" xfId="58286"/>
    <cellStyle name="Total 2 5 18" xfId="58287"/>
    <cellStyle name="Total 2 5 19" xfId="58288"/>
    <cellStyle name="Total 2 5 2" xfId="58289"/>
    <cellStyle name="Total 2 5 2 10" xfId="58290"/>
    <cellStyle name="Total 2 5 2 10 2" xfId="58291"/>
    <cellStyle name="Total 2 5 2 10 2 2" xfId="58292"/>
    <cellStyle name="Total 2 5 2 10 3" xfId="58293"/>
    <cellStyle name="Total 2 5 2 10 4" xfId="58294"/>
    <cellStyle name="Total 2 5 2 11" xfId="58295"/>
    <cellStyle name="Total 2 5 2 11 2" xfId="58296"/>
    <cellStyle name="Total 2 5 2 11 2 2" xfId="58297"/>
    <cellStyle name="Total 2 5 2 11 3" xfId="58298"/>
    <cellStyle name="Total 2 5 2 11 4" xfId="58299"/>
    <cellStyle name="Total 2 5 2 12" xfId="58300"/>
    <cellStyle name="Total 2 5 2 12 2" xfId="58301"/>
    <cellStyle name="Total 2 5 2 12 2 2" xfId="58302"/>
    <cellStyle name="Total 2 5 2 12 3" xfId="58303"/>
    <cellStyle name="Total 2 5 2 12 4" xfId="58304"/>
    <cellStyle name="Total 2 5 2 13" xfId="58305"/>
    <cellStyle name="Total 2 5 2 13 2" xfId="58306"/>
    <cellStyle name="Total 2 5 2 13 2 2" xfId="58307"/>
    <cellStyle name="Total 2 5 2 13 3" xfId="58308"/>
    <cellStyle name="Total 2 5 2 13 4" xfId="58309"/>
    <cellStyle name="Total 2 5 2 14" xfId="58310"/>
    <cellStyle name="Total 2 5 2 14 2" xfId="58311"/>
    <cellStyle name="Total 2 5 2 14 2 2" xfId="58312"/>
    <cellStyle name="Total 2 5 2 14 3" xfId="58313"/>
    <cellStyle name="Total 2 5 2 14 4" xfId="58314"/>
    <cellStyle name="Total 2 5 2 15" xfId="58315"/>
    <cellStyle name="Total 2 5 2 15 2" xfId="58316"/>
    <cellStyle name="Total 2 5 2 15 2 2" xfId="58317"/>
    <cellStyle name="Total 2 5 2 15 3" xfId="58318"/>
    <cellStyle name="Total 2 5 2 15 4" xfId="58319"/>
    <cellStyle name="Total 2 5 2 16" xfId="58320"/>
    <cellStyle name="Total 2 5 2 17" xfId="58321"/>
    <cellStyle name="Total 2 5 2 2" xfId="58322"/>
    <cellStyle name="Total 2 5 2 2 10" xfId="58323"/>
    <cellStyle name="Total 2 5 2 2 10 2" xfId="58324"/>
    <cellStyle name="Total 2 5 2 2 10 2 2" xfId="58325"/>
    <cellStyle name="Total 2 5 2 2 10 3" xfId="58326"/>
    <cellStyle name="Total 2 5 2 2 10 4" xfId="58327"/>
    <cellStyle name="Total 2 5 2 2 11" xfId="58328"/>
    <cellStyle name="Total 2 5 2 2 11 2" xfId="58329"/>
    <cellStyle name="Total 2 5 2 2 11 2 2" xfId="58330"/>
    <cellStyle name="Total 2 5 2 2 11 3" xfId="58331"/>
    <cellStyle name="Total 2 5 2 2 11 4" xfId="58332"/>
    <cellStyle name="Total 2 5 2 2 12" xfId="58333"/>
    <cellStyle name="Total 2 5 2 2 12 2" xfId="58334"/>
    <cellStyle name="Total 2 5 2 2 12 2 2" xfId="58335"/>
    <cellStyle name="Total 2 5 2 2 12 3" xfId="58336"/>
    <cellStyle name="Total 2 5 2 2 12 4" xfId="58337"/>
    <cellStyle name="Total 2 5 2 2 13" xfId="58338"/>
    <cellStyle name="Total 2 5 2 2 13 2" xfId="58339"/>
    <cellStyle name="Total 2 5 2 2 13 2 2" xfId="58340"/>
    <cellStyle name="Total 2 5 2 2 13 3" xfId="58341"/>
    <cellStyle name="Total 2 5 2 2 13 4" xfId="58342"/>
    <cellStyle name="Total 2 5 2 2 14" xfId="58343"/>
    <cellStyle name="Total 2 5 2 2 14 2" xfId="58344"/>
    <cellStyle name="Total 2 5 2 2 15" xfId="58345"/>
    <cellStyle name="Total 2 5 2 2 15 2" xfId="58346"/>
    <cellStyle name="Total 2 5 2 2 16" xfId="58347"/>
    <cellStyle name="Total 2 5 2 2 17" xfId="58348"/>
    <cellStyle name="Total 2 5 2 2 2" xfId="58349"/>
    <cellStyle name="Total 2 5 2 2 2 10" xfId="58350"/>
    <cellStyle name="Total 2 5 2 2 2 10 2" xfId="58351"/>
    <cellStyle name="Total 2 5 2 2 2 10 2 2" xfId="58352"/>
    <cellStyle name="Total 2 5 2 2 2 10 3" xfId="58353"/>
    <cellStyle name="Total 2 5 2 2 2 10 4" xfId="58354"/>
    <cellStyle name="Total 2 5 2 2 2 11" xfId="58355"/>
    <cellStyle name="Total 2 5 2 2 2 12" xfId="58356"/>
    <cellStyle name="Total 2 5 2 2 2 2" xfId="58357"/>
    <cellStyle name="Total 2 5 2 2 2 2 2" xfId="58358"/>
    <cellStyle name="Total 2 5 2 2 2 2 2 2" xfId="58359"/>
    <cellStyle name="Total 2 5 2 2 2 2 2 2 2" xfId="58360"/>
    <cellStyle name="Total 2 5 2 2 2 2 2 3" xfId="58361"/>
    <cellStyle name="Total 2 5 2 2 2 2 2 4" xfId="58362"/>
    <cellStyle name="Total 2 5 2 2 2 2 3" xfId="58363"/>
    <cellStyle name="Total 2 5 2 2 2 2 3 2" xfId="58364"/>
    <cellStyle name="Total 2 5 2 2 2 2 4" xfId="58365"/>
    <cellStyle name="Total 2 5 2 2 2 2 4 2" xfId="58366"/>
    <cellStyle name="Total 2 5 2 2 2 2 5" xfId="58367"/>
    <cellStyle name="Total 2 5 2 2 2 2 6" xfId="58368"/>
    <cellStyle name="Total 2 5 2 2 2 3" xfId="58369"/>
    <cellStyle name="Total 2 5 2 2 2 3 2" xfId="58370"/>
    <cellStyle name="Total 2 5 2 2 2 3 2 2" xfId="58371"/>
    <cellStyle name="Total 2 5 2 2 2 3 3" xfId="58372"/>
    <cellStyle name="Total 2 5 2 2 2 3 4" xfId="58373"/>
    <cellStyle name="Total 2 5 2 2 2 4" xfId="58374"/>
    <cellStyle name="Total 2 5 2 2 2 4 2" xfId="58375"/>
    <cellStyle name="Total 2 5 2 2 2 4 2 2" xfId="58376"/>
    <cellStyle name="Total 2 5 2 2 2 4 3" xfId="58377"/>
    <cellStyle name="Total 2 5 2 2 2 4 4" xfId="58378"/>
    <cellStyle name="Total 2 5 2 2 2 5" xfId="58379"/>
    <cellStyle name="Total 2 5 2 2 2 5 2" xfId="58380"/>
    <cellStyle name="Total 2 5 2 2 2 5 2 2" xfId="58381"/>
    <cellStyle name="Total 2 5 2 2 2 5 3" xfId="58382"/>
    <cellStyle name="Total 2 5 2 2 2 5 4" xfId="58383"/>
    <cellStyle name="Total 2 5 2 2 2 6" xfId="58384"/>
    <cellStyle name="Total 2 5 2 2 2 6 2" xfId="58385"/>
    <cellStyle name="Total 2 5 2 2 2 6 2 2" xfId="58386"/>
    <cellStyle name="Total 2 5 2 2 2 6 3" xfId="58387"/>
    <cellStyle name="Total 2 5 2 2 2 6 4" xfId="58388"/>
    <cellStyle name="Total 2 5 2 2 2 7" xfId="58389"/>
    <cellStyle name="Total 2 5 2 2 2 7 2" xfId="58390"/>
    <cellStyle name="Total 2 5 2 2 2 7 2 2" xfId="58391"/>
    <cellStyle name="Total 2 5 2 2 2 7 3" xfId="58392"/>
    <cellStyle name="Total 2 5 2 2 2 7 4" xfId="58393"/>
    <cellStyle name="Total 2 5 2 2 2 8" xfId="58394"/>
    <cellStyle name="Total 2 5 2 2 2 8 2" xfId="58395"/>
    <cellStyle name="Total 2 5 2 2 2 8 2 2" xfId="58396"/>
    <cellStyle name="Total 2 5 2 2 2 8 3" xfId="58397"/>
    <cellStyle name="Total 2 5 2 2 2 8 4" xfId="58398"/>
    <cellStyle name="Total 2 5 2 2 2 9" xfId="58399"/>
    <cellStyle name="Total 2 5 2 2 2 9 2" xfId="58400"/>
    <cellStyle name="Total 2 5 2 2 2 9 2 2" xfId="58401"/>
    <cellStyle name="Total 2 5 2 2 2 9 3" xfId="58402"/>
    <cellStyle name="Total 2 5 2 2 2 9 4" xfId="58403"/>
    <cellStyle name="Total 2 5 2 2 3" xfId="58404"/>
    <cellStyle name="Total 2 5 2 2 3 10" xfId="58405"/>
    <cellStyle name="Total 2 5 2 2 3 10 2" xfId="58406"/>
    <cellStyle name="Total 2 5 2 2 3 10 2 2" xfId="58407"/>
    <cellStyle name="Total 2 5 2 2 3 10 3" xfId="58408"/>
    <cellStyle name="Total 2 5 2 2 3 10 4" xfId="58409"/>
    <cellStyle name="Total 2 5 2 2 3 11" xfId="58410"/>
    <cellStyle name="Total 2 5 2 2 3 11 2" xfId="58411"/>
    <cellStyle name="Total 2 5 2 2 3 12" xfId="58412"/>
    <cellStyle name="Total 2 5 2 2 3 12 2" xfId="58413"/>
    <cellStyle name="Total 2 5 2 2 3 13" xfId="58414"/>
    <cellStyle name="Total 2 5 2 2 3 14" xfId="58415"/>
    <cellStyle name="Total 2 5 2 2 3 2" xfId="58416"/>
    <cellStyle name="Total 2 5 2 2 3 2 2" xfId="58417"/>
    <cellStyle name="Total 2 5 2 2 3 2 2 2" xfId="58418"/>
    <cellStyle name="Total 2 5 2 2 3 2 3" xfId="58419"/>
    <cellStyle name="Total 2 5 2 2 3 2 3 2" xfId="58420"/>
    <cellStyle name="Total 2 5 2 2 3 2 4" xfId="58421"/>
    <cellStyle name="Total 2 5 2 2 3 2 5" xfId="58422"/>
    <cellStyle name="Total 2 5 2 2 3 3" xfId="58423"/>
    <cellStyle name="Total 2 5 2 2 3 3 2" xfId="58424"/>
    <cellStyle name="Total 2 5 2 2 3 3 2 2" xfId="58425"/>
    <cellStyle name="Total 2 5 2 2 3 3 3" xfId="58426"/>
    <cellStyle name="Total 2 5 2 2 3 3 4" xfId="58427"/>
    <cellStyle name="Total 2 5 2 2 3 4" xfId="58428"/>
    <cellStyle name="Total 2 5 2 2 3 4 2" xfId="58429"/>
    <cellStyle name="Total 2 5 2 2 3 4 2 2" xfId="58430"/>
    <cellStyle name="Total 2 5 2 2 3 4 3" xfId="58431"/>
    <cellStyle name="Total 2 5 2 2 3 4 4" xfId="58432"/>
    <cellStyle name="Total 2 5 2 2 3 5" xfId="58433"/>
    <cellStyle name="Total 2 5 2 2 3 5 2" xfId="58434"/>
    <cellStyle name="Total 2 5 2 2 3 5 2 2" xfId="58435"/>
    <cellStyle name="Total 2 5 2 2 3 5 3" xfId="58436"/>
    <cellStyle name="Total 2 5 2 2 3 5 4" xfId="58437"/>
    <cellStyle name="Total 2 5 2 2 3 6" xfId="58438"/>
    <cellStyle name="Total 2 5 2 2 3 6 2" xfId="58439"/>
    <cellStyle name="Total 2 5 2 2 3 6 2 2" xfId="58440"/>
    <cellStyle name="Total 2 5 2 2 3 6 3" xfId="58441"/>
    <cellStyle name="Total 2 5 2 2 3 6 4" xfId="58442"/>
    <cellStyle name="Total 2 5 2 2 3 7" xfId="58443"/>
    <cellStyle name="Total 2 5 2 2 3 7 2" xfId="58444"/>
    <cellStyle name="Total 2 5 2 2 3 7 2 2" xfId="58445"/>
    <cellStyle name="Total 2 5 2 2 3 7 3" xfId="58446"/>
    <cellStyle name="Total 2 5 2 2 3 7 4" xfId="58447"/>
    <cellStyle name="Total 2 5 2 2 3 8" xfId="58448"/>
    <cellStyle name="Total 2 5 2 2 3 8 2" xfId="58449"/>
    <cellStyle name="Total 2 5 2 2 3 8 2 2" xfId="58450"/>
    <cellStyle name="Total 2 5 2 2 3 8 3" xfId="58451"/>
    <cellStyle name="Total 2 5 2 2 3 8 4" xfId="58452"/>
    <cellStyle name="Total 2 5 2 2 3 9" xfId="58453"/>
    <cellStyle name="Total 2 5 2 2 3 9 2" xfId="58454"/>
    <cellStyle name="Total 2 5 2 2 3 9 2 2" xfId="58455"/>
    <cellStyle name="Total 2 5 2 2 3 9 3" xfId="58456"/>
    <cellStyle name="Total 2 5 2 2 3 9 4" xfId="58457"/>
    <cellStyle name="Total 2 5 2 2 4" xfId="58458"/>
    <cellStyle name="Total 2 5 2 2 4 10" xfId="58459"/>
    <cellStyle name="Total 2 5 2 2 4 10 2" xfId="58460"/>
    <cellStyle name="Total 2 5 2 2 4 11" xfId="58461"/>
    <cellStyle name="Total 2 5 2 2 4 11 2" xfId="58462"/>
    <cellStyle name="Total 2 5 2 2 4 12" xfId="58463"/>
    <cellStyle name="Total 2 5 2 2 4 13" xfId="58464"/>
    <cellStyle name="Total 2 5 2 2 4 2" xfId="58465"/>
    <cellStyle name="Total 2 5 2 2 4 2 2" xfId="58466"/>
    <cellStyle name="Total 2 5 2 2 4 2 2 2" xfId="58467"/>
    <cellStyle name="Total 2 5 2 2 4 2 3" xfId="58468"/>
    <cellStyle name="Total 2 5 2 2 4 2 4" xfId="58469"/>
    <cellStyle name="Total 2 5 2 2 4 3" xfId="58470"/>
    <cellStyle name="Total 2 5 2 2 4 3 2" xfId="58471"/>
    <cellStyle name="Total 2 5 2 2 4 3 2 2" xfId="58472"/>
    <cellStyle name="Total 2 5 2 2 4 3 3" xfId="58473"/>
    <cellStyle name="Total 2 5 2 2 4 3 4" xfId="58474"/>
    <cellStyle name="Total 2 5 2 2 4 4" xfId="58475"/>
    <cellStyle name="Total 2 5 2 2 4 4 2" xfId="58476"/>
    <cellStyle name="Total 2 5 2 2 4 4 2 2" xfId="58477"/>
    <cellStyle name="Total 2 5 2 2 4 4 3" xfId="58478"/>
    <cellStyle name="Total 2 5 2 2 4 4 4" xfId="58479"/>
    <cellStyle name="Total 2 5 2 2 4 5" xfId="58480"/>
    <cellStyle name="Total 2 5 2 2 4 5 2" xfId="58481"/>
    <cellStyle name="Total 2 5 2 2 4 5 2 2" xfId="58482"/>
    <cellStyle name="Total 2 5 2 2 4 5 3" xfId="58483"/>
    <cellStyle name="Total 2 5 2 2 4 5 4" xfId="58484"/>
    <cellStyle name="Total 2 5 2 2 4 6" xfId="58485"/>
    <cellStyle name="Total 2 5 2 2 4 6 2" xfId="58486"/>
    <cellStyle name="Total 2 5 2 2 4 6 2 2" xfId="58487"/>
    <cellStyle name="Total 2 5 2 2 4 6 3" xfId="58488"/>
    <cellStyle name="Total 2 5 2 2 4 6 4" xfId="58489"/>
    <cellStyle name="Total 2 5 2 2 4 7" xfId="58490"/>
    <cellStyle name="Total 2 5 2 2 4 7 2" xfId="58491"/>
    <cellStyle name="Total 2 5 2 2 4 7 2 2" xfId="58492"/>
    <cellStyle name="Total 2 5 2 2 4 7 3" xfId="58493"/>
    <cellStyle name="Total 2 5 2 2 4 7 4" xfId="58494"/>
    <cellStyle name="Total 2 5 2 2 4 8" xfId="58495"/>
    <cellStyle name="Total 2 5 2 2 4 8 2" xfId="58496"/>
    <cellStyle name="Total 2 5 2 2 4 8 2 2" xfId="58497"/>
    <cellStyle name="Total 2 5 2 2 4 8 3" xfId="58498"/>
    <cellStyle name="Total 2 5 2 2 4 8 4" xfId="58499"/>
    <cellStyle name="Total 2 5 2 2 4 9" xfId="58500"/>
    <cellStyle name="Total 2 5 2 2 4 9 2" xfId="58501"/>
    <cellStyle name="Total 2 5 2 2 4 9 2 2" xfId="58502"/>
    <cellStyle name="Total 2 5 2 2 4 9 3" xfId="58503"/>
    <cellStyle name="Total 2 5 2 2 4 9 4" xfId="58504"/>
    <cellStyle name="Total 2 5 2 2 5" xfId="58505"/>
    <cellStyle name="Total 2 5 2 2 5 2" xfId="58506"/>
    <cellStyle name="Total 2 5 2 2 5 2 2" xfId="58507"/>
    <cellStyle name="Total 2 5 2 2 5 3" xfId="58508"/>
    <cellStyle name="Total 2 5 2 2 5 4" xfId="58509"/>
    <cellStyle name="Total 2 5 2 2 6" xfId="58510"/>
    <cellStyle name="Total 2 5 2 2 6 2" xfId="58511"/>
    <cellStyle name="Total 2 5 2 2 6 2 2" xfId="58512"/>
    <cellStyle name="Total 2 5 2 2 6 3" xfId="58513"/>
    <cellStyle name="Total 2 5 2 2 6 4" xfId="58514"/>
    <cellStyle name="Total 2 5 2 2 7" xfId="58515"/>
    <cellStyle name="Total 2 5 2 2 7 2" xfId="58516"/>
    <cellStyle name="Total 2 5 2 2 7 2 2" xfId="58517"/>
    <cellStyle name="Total 2 5 2 2 7 3" xfId="58518"/>
    <cellStyle name="Total 2 5 2 2 7 4" xfId="58519"/>
    <cellStyle name="Total 2 5 2 2 8" xfId="58520"/>
    <cellStyle name="Total 2 5 2 2 8 2" xfId="58521"/>
    <cellStyle name="Total 2 5 2 2 8 2 2" xfId="58522"/>
    <cellStyle name="Total 2 5 2 2 8 3" xfId="58523"/>
    <cellStyle name="Total 2 5 2 2 8 4" xfId="58524"/>
    <cellStyle name="Total 2 5 2 2 9" xfId="58525"/>
    <cellStyle name="Total 2 5 2 2 9 2" xfId="58526"/>
    <cellStyle name="Total 2 5 2 2 9 2 2" xfId="58527"/>
    <cellStyle name="Total 2 5 2 2 9 3" xfId="58528"/>
    <cellStyle name="Total 2 5 2 2 9 4" xfId="58529"/>
    <cellStyle name="Total 2 5 2 3" xfId="58530"/>
    <cellStyle name="Total 2 5 2 3 10" xfId="58531"/>
    <cellStyle name="Total 2 5 2 3 10 2" xfId="58532"/>
    <cellStyle name="Total 2 5 2 3 10 2 2" xfId="58533"/>
    <cellStyle name="Total 2 5 2 3 10 3" xfId="58534"/>
    <cellStyle name="Total 2 5 2 3 10 4" xfId="58535"/>
    <cellStyle name="Total 2 5 2 3 11" xfId="58536"/>
    <cellStyle name="Total 2 5 2 3 11 2" xfId="58537"/>
    <cellStyle name="Total 2 5 2 3 11 2 2" xfId="58538"/>
    <cellStyle name="Total 2 5 2 3 11 3" xfId="58539"/>
    <cellStyle name="Total 2 5 2 3 11 4" xfId="58540"/>
    <cellStyle name="Total 2 5 2 3 12" xfId="58541"/>
    <cellStyle name="Total 2 5 2 3 12 2" xfId="58542"/>
    <cellStyle name="Total 2 5 2 3 12 2 2" xfId="58543"/>
    <cellStyle name="Total 2 5 2 3 12 3" xfId="58544"/>
    <cellStyle name="Total 2 5 2 3 12 4" xfId="58545"/>
    <cellStyle name="Total 2 5 2 3 13" xfId="58546"/>
    <cellStyle name="Total 2 5 2 3 13 2" xfId="58547"/>
    <cellStyle name="Total 2 5 2 3 13 2 2" xfId="58548"/>
    <cellStyle name="Total 2 5 2 3 13 3" xfId="58549"/>
    <cellStyle name="Total 2 5 2 3 13 4" xfId="58550"/>
    <cellStyle name="Total 2 5 2 3 14" xfId="58551"/>
    <cellStyle name="Total 2 5 2 3 14 2" xfId="58552"/>
    <cellStyle name="Total 2 5 2 3 15" xfId="58553"/>
    <cellStyle name="Total 2 5 2 3 15 2" xfId="58554"/>
    <cellStyle name="Total 2 5 2 3 16" xfId="58555"/>
    <cellStyle name="Total 2 5 2 3 17" xfId="58556"/>
    <cellStyle name="Total 2 5 2 3 2" xfId="58557"/>
    <cellStyle name="Total 2 5 2 3 2 10" xfId="58558"/>
    <cellStyle name="Total 2 5 2 3 2 10 2" xfId="58559"/>
    <cellStyle name="Total 2 5 2 3 2 10 2 2" xfId="58560"/>
    <cellStyle name="Total 2 5 2 3 2 10 3" xfId="58561"/>
    <cellStyle name="Total 2 5 2 3 2 10 4" xfId="58562"/>
    <cellStyle name="Total 2 5 2 3 2 11" xfId="58563"/>
    <cellStyle name="Total 2 5 2 3 2 12" xfId="58564"/>
    <cellStyle name="Total 2 5 2 3 2 2" xfId="58565"/>
    <cellStyle name="Total 2 5 2 3 2 2 2" xfId="58566"/>
    <cellStyle name="Total 2 5 2 3 2 2 2 2" xfId="58567"/>
    <cellStyle name="Total 2 5 2 3 2 2 2 2 2" xfId="58568"/>
    <cellStyle name="Total 2 5 2 3 2 2 2 3" xfId="58569"/>
    <cellStyle name="Total 2 5 2 3 2 2 2 4" xfId="58570"/>
    <cellStyle name="Total 2 5 2 3 2 2 3" xfId="58571"/>
    <cellStyle name="Total 2 5 2 3 2 2 3 2" xfId="58572"/>
    <cellStyle name="Total 2 5 2 3 2 2 4" xfId="58573"/>
    <cellStyle name="Total 2 5 2 3 2 2 4 2" xfId="58574"/>
    <cellStyle name="Total 2 5 2 3 2 2 5" xfId="58575"/>
    <cellStyle name="Total 2 5 2 3 2 2 6" xfId="58576"/>
    <cellStyle name="Total 2 5 2 3 2 3" xfId="58577"/>
    <cellStyle name="Total 2 5 2 3 2 3 2" xfId="58578"/>
    <cellStyle name="Total 2 5 2 3 2 3 2 2" xfId="58579"/>
    <cellStyle name="Total 2 5 2 3 2 3 3" xfId="58580"/>
    <cellStyle name="Total 2 5 2 3 2 3 4" xfId="58581"/>
    <cellStyle name="Total 2 5 2 3 2 4" xfId="58582"/>
    <cellStyle name="Total 2 5 2 3 2 4 2" xfId="58583"/>
    <cellStyle name="Total 2 5 2 3 2 4 2 2" xfId="58584"/>
    <cellStyle name="Total 2 5 2 3 2 4 3" xfId="58585"/>
    <cellStyle name="Total 2 5 2 3 2 4 4" xfId="58586"/>
    <cellStyle name="Total 2 5 2 3 2 5" xfId="58587"/>
    <cellStyle name="Total 2 5 2 3 2 5 2" xfId="58588"/>
    <cellStyle name="Total 2 5 2 3 2 5 2 2" xfId="58589"/>
    <cellStyle name="Total 2 5 2 3 2 5 3" xfId="58590"/>
    <cellStyle name="Total 2 5 2 3 2 5 4" xfId="58591"/>
    <cellStyle name="Total 2 5 2 3 2 6" xfId="58592"/>
    <cellStyle name="Total 2 5 2 3 2 6 2" xfId="58593"/>
    <cellStyle name="Total 2 5 2 3 2 6 2 2" xfId="58594"/>
    <cellStyle name="Total 2 5 2 3 2 6 3" xfId="58595"/>
    <cellStyle name="Total 2 5 2 3 2 6 4" xfId="58596"/>
    <cellStyle name="Total 2 5 2 3 2 7" xfId="58597"/>
    <cellStyle name="Total 2 5 2 3 2 7 2" xfId="58598"/>
    <cellStyle name="Total 2 5 2 3 2 7 2 2" xfId="58599"/>
    <cellStyle name="Total 2 5 2 3 2 7 3" xfId="58600"/>
    <cellStyle name="Total 2 5 2 3 2 7 4" xfId="58601"/>
    <cellStyle name="Total 2 5 2 3 2 8" xfId="58602"/>
    <cellStyle name="Total 2 5 2 3 2 8 2" xfId="58603"/>
    <cellStyle name="Total 2 5 2 3 2 8 2 2" xfId="58604"/>
    <cellStyle name="Total 2 5 2 3 2 8 3" xfId="58605"/>
    <cellStyle name="Total 2 5 2 3 2 8 4" xfId="58606"/>
    <cellStyle name="Total 2 5 2 3 2 9" xfId="58607"/>
    <cellStyle name="Total 2 5 2 3 2 9 2" xfId="58608"/>
    <cellStyle name="Total 2 5 2 3 2 9 2 2" xfId="58609"/>
    <cellStyle name="Total 2 5 2 3 2 9 3" xfId="58610"/>
    <cellStyle name="Total 2 5 2 3 2 9 4" xfId="58611"/>
    <cellStyle name="Total 2 5 2 3 3" xfId="58612"/>
    <cellStyle name="Total 2 5 2 3 3 10" xfId="58613"/>
    <cellStyle name="Total 2 5 2 3 3 10 2" xfId="58614"/>
    <cellStyle name="Total 2 5 2 3 3 10 2 2" xfId="58615"/>
    <cellStyle name="Total 2 5 2 3 3 10 3" xfId="58616"/>
    <cellStyle name="Total 2 5 2 3 3 10 4" xfId="58617"/>
    <cellStyle name="Total 2 5 2 3 3 11" xfId="58618"/>
    <cellStyle name="Total 2 5 2 3 3 11 2" xfId="58619"/>
    <cellStyle name="Total 2 5 2 3 3 12" xfId="58620"/>
    <cellStyle name="Total 2 5 2 3 3 12 2" xfId="58621"/>
    <cellStyle name="Total 2 5 2 3 3 13" xfId="58622"/>
    <cellStyle name="Total 2 5 2 3 3 14" xfId="58623"/>
    <cellStyle name="Total 2 5 2 3 3 2" xfId="58624"/>
    <cellStyle name="Total 2 5 2 3 3 2 2" xfId="58625"/>
    <cellStyle name="Total 2 5 2 3 3 2 2 2" xfId="58626"/>
    <cellStyle name="Total 2 5 2 3 3 2 3" xfId="58627"/>
    <cellStyle name="Total 2 5 2 3 3 2 3 2" xfId="58628"/>
    <cellStyle name="Total 2 5 2 3 3 2 4" xfId="58629"/>
    <cellStyle name="Total 2 5 2 3 3 2 5" xfId="58630"/>
    <cellStyle name="Total 2 5 2 3 3 3" xfId="58631"/>
    <cellStyle name="Total 2 5 2 3 3 3 2" xfId="58632"/>
    <cellStyle name="Total 2 5 2 3 3 3 2 2" xfId="58633"/>
    <cellStyle name="Total 2 5 2 3 3 3 3" xfId="58634"/>
    <cellStyle name="Total 2 5 2 3 3 3 4" xfId="58635"/>
    <cellStyle name="Total 2 5 2 3 3 4" xfId="58636"/>
    <cellStyle name="Total 2 5 2 3 3 4 2" xfId="58637"/>
    <cellStyle name="Total 2 5 2 3 3 4 2 2" xfId="58638"/>
    <cellStyle name="Total 2 5 2 3 3 4 3" xfId="58639"/>
    <cellStyle name="Total 2 5 2 3 3 4 4" xfId="58640"/>
    <cellStyle name="Total 2 5 2 3 3 5" xfId="58641"/>
    <cellStyle name="Total 2 5 2 3 3 5 2" xfId="58642"/>
    <cellStyle name="Total 2 5 2 3 3 5 2 2" xfId="58643"/>
    <cellStyle name="Total 2 5 2 3 3 5 3" xfId="58644"/>
    <cellStyle name="Total 2 5 2 3 3 5 4" xfId="58645"/>
    <cellStyle name="Total 2 5 2 3 3 6" xfId="58646"/>
    <cellStyle name="Total 2 5 2 3 3 6 2" xfId="58647"/>
    <cellStyle name="Total 2 5 2 3 3 6 2 2" xfId="58648"/>
    <cellStyle name="Total 2 5 2 3 3 6 3" xfId="58649"/>
    <cellStyle name="Total 2 5 2 3 3 6 4" xfId="58650"/>
    <cellStyle name="Total 2 5 2 3 3 7" xfId="58651"/>
    <cellStyle name="Total 2 5 2 3 3 7 2" xfId="58652"/>
    <cellStyle name="Total 2 5 2 3 3 7 2 2" xfId="58653"/>
    <cellStyle name="Total 2 5 2 3 3 7 3" xfId="58654"/>
    <cellStyle name="Total 2 5 2 3 3 7 4" xfId="58655"/>
    <cellStyle name="Total 2 5 2 3 3 8" xfId="58656"/>
    <cellStyle name="Total 2 5 2 3 3 8 2" xfId="58657"/>
    <cellStyle name="Total 2 5 2 3 3 8 2 2" xfId="58658"/>
    <cellStyle name="Total 2 5 2 3 3 8 3" xfId="58659"/>
    <cellStyle name="Total 2 5 2 3 3 8 4" xfId="58660"/>
    <cellStyle name="Total 2 5 2 3 3 9" xfId="58661"/>
    <cellStyle name="Total 2 5 2 3 3 9 2" xfId="58662"/>
    <cellStyle name="Total 2 5 2 3 3 9 2 2" xfId="58663"/>
    <cellStyle name="Total 2 5 2 3 3 9 3" xfId="58664"/>
    <cellStyle name="Total 2 5 2 3 3 9 4" xfId="58665"/>
    <cellStyle name="Total 2 5 2 3 4" xfId="58666"/>
    <cellStyle name="Total 2 5 2 3 4 10" xfId="58667"/>
    <cellStyle name="Total 2 5 2 3 4 10 2" xfId="58668"/>
    <cellStyle name="Total 2 5 2 3 4 11" xfId="58669"/>
    <cellStyle name="Total 2 5 2 3 4 11 2" xfId="58670"/>
    <cellStyle name="Total 2 5 2 3 4 12" xfId="58671"/>
    <cellStyle name="Total 2 5 2 3 4 13" xfId="58672"/>
    <cellStyle name="Total 2 5 2 3 4 2" xfId="58673"/>
    <cellStyle name="Total 2 5 2 3 4 2 2" xfId="58674"/>
    <cellStyle name="Total 2 5 2 3 4 2 2 2" xfId="58675"/>
    <cellStyle name="Total 2 5 2 3 4 2 3" xfId="58676"/>
    <cellStyle name="Total 2 5 2 3 4 2 4" xfId="58677"/>
    <cellStyle name="Total 2 5 2 3 4 3" xfId="58678"/>
    <cellStyle name="Total 2 5 2 3 4 3 2" xfId="58679"/>
    <cellStyle name="Total 2 5 2 3 4 3 2 2" xfId="58680"/>
    <cellStyle name="Total 2 5 2 3 4 3 3" xfId="58681"/>
    <cellStyle name="Total 2 5 2 3 4 3 4" xfId="58682"/>
    <cellStyle name="Total 2 5 2 3 4 4" xfId="58683"/>
    <cellStyle name="Total 2 5 2 3 4 4 2" xfId="58684"/>
    <cellStyle name="Total 2 5 2 3 4 4 2 2" xfId="58685"/>
    <cellStyle name="Total 2 5 2 3 4 4 3" xfId="58686"/>
    <cellStyle name="Total 2 5 2 3 4 4 4" xfId="58687"/>
    <cellStyle name="Total 2 5 2 3 4 5" xfId="58688"/>
    <cellStyle name="Total 2 5 2 3 4 5 2" xfId="58689"/>
    <cellStyle name="Total 2 5 2 3 4 5 2 2" xfId="58690"/>
    <cellStyle name="Total 2 5 2 3 4 5 3" xfId="58691"/>
    <cellStyle name="Total 2 5 2 3 4 5 4" xfId="58692"/>
    <cellStyle name="Total 2 5 2 3 4 6" xfId="58693"/>
    <cellStyle name="Total 2 5 2 3 4 6 2" xfId="58694"/>
    <cellStyle name="Total 2 5 2 3 4 6 2 2" xfId="58695"/>
    <cellStyle name="Total 2 5 2 3 4 6 3" xfId="58696"/>
    <cellStyle name="Total 2 5 2 3 4 6 4" xfId="58697"/>
    <cellStyle name="Total 2 5 2 3 4 7" xfId="58698"/>
    <cellStyle name="Total 2 5 2 3 4 7 2" xfId="58699"/>
    <cellStyle name="Total 2 5 2 3 4 7 2 2" xfId="58700"/>
    <cellStyle name="Total 2 5 2 3 4 7 3" xfId="58701"/>
    <cellStyle name="Total 2 5 2 3 4 7 4" xfId="58702"/>
    <cellStyle name="Total 2 5 2 3 4 8" xfId="58703"/>
    <cellStyle name="Total 2 5 2 3 4 8 2" xfId="58704"/>
    <cellStyle name="Total 2 5 2 3 4 8 2 2" xfId="58705"/>
    <cellStyle name="Total 2 5 2 3 4 8 3" xfId="58706"/>
    <cellStyle name="Total 2 5 2 3 4 8 4" xfId="58707"/>
    <cellStyle name="Total 2 5 2 3 4 9" xfId="58708"/>
    <cellStyle name="Total 2 5 2 3 4 9 2" xfId="58709"/>
    <cellStyle name="Total 2 5 2 3 4 9 2 2" xfId="58710"/>
    <cellStyle name="Total 2 5 2 3 4 9 3" xfId="58711"/>
    <cellStyle name="Total 2 5 2 3 4 9 4" xfId="58712"/>
    <cellStyle name="Total 2 5 2 3 5" xfId="58713"/>
    <cellStyle name="Total 2 5 2 3 5 2" xfId="58714"/>
    <cellStyle name="Total 2 5 2 3 5 2 2" xfId="58715"/>
    <cellStyle name="Total 2 5 2 3 5 3" xfId="58716"/>
    <cellStyle name="Total 2 5 2 3 5 4" xfId="58717"/>
    <cellStyle name="Total 2 5 2 3 6" xfId="58718"/>
    <cellStyle name="Total 2 5 2 3 6 2" xfId="58719"/>
    <cellStyle name="Total 2 5 2 3 6 2 2" xfId="58720"/>
    <cellStyle name="Total 2 5 2 3 6 3" xfId="58721"/>
    <cellStyle name="Total 2 5 2 3 6 4" xfId="58722"/>
    <cellStyle name="Total 2 5 2 3 7" xfId="58723"/>
    <cellStyle name="Total 2 5 2 3 7 2" xfId="58724"/>
    <cellStyle name="Total 2 5 2 3 7 2 2" xfId="58725"/>
    <cellStyle name="Total 2 5 2 3 7 3" xfId="58726"/>
    <cellStyle name="Total 2 5 2 3 7 4" xfId="58727"/>
    <cellStyle name="Total 2 5 2 3 8" xfId="58728"/>
    <cellStyle name="Total 2 5 2 3 8 2" xfId="58729"/>
    <cellStyle name="Total 2 5 2 3 8 2 2" xfId="58730"/>
    <cellStyle name="Total 2 5 2 3 8 3" xfId="58731"/>
    <cellStyle name="Total 2 5 2 3 8 4" xfId="58732"/>
    <cellStyle name="Total 2 5 2 3 9" xfId="58733"/>
    <cellStyle name="Total 2 5 2 3 9 2" xfId="58734"/>
    <cellStyle name="Total 2 5 2 3 9 2 2" xfId="58735"/>
    <cellStyle name="Total 2 5 2 3 9 3" xfId="58736"/>
    <cellStyle name="Total 2 5 2 3 9 4" xfId="58737"/>
    <cellStyle name="Total 2 5 2 4" xfId="58738"/>
    <cellStyle name="Total 2 5 2 4 10" xfId="58739"/>
    <cellStyle name="Total 2 5 2 4 10 2" xfId="58740"/>
    <cellStyle name="Total 2 5 2 4 10 2 2" xfId="58741"/>
    <cellStyle name="Total 2 5 2 4 10 3" xfId="58742"/>
    <cellStyle name="Total 2 5 2 4 10 4" xfId="58743"/>
    <cellStyle name="Total 2 5 2 4 11" xfId="58744"/>
    <cellStyle name="Total 2 5 2 4 12" xfId="58745"/>
    <cellStyle name="Total 2 5 2 4 2" xfId="58746"/>
    <cellStyle name="Total 2 5 2 4 2 2" xfId="58747"/>
    <cellStyle name="Total 2 5 2 4 2 2 2" xfId="58748"/>
    <cellStyle name="Total 2 5 2 4 2 2 2 2" xfId="58749"/>
    <cellStyle name="Total 2 5 2 4 2 2 3" xfId="58750"/>
    <cellStyle name="Total 2 5 2 4 2 2 4" xfId="58751"/>
    <cellStyle name="Total 2 5 2 4 2 3" xfId="58752"/>
    <cellStyle name="Total 2 5 2 4 2 3 2" xfId="58753"/>
    <cellStyle name="Total 2 5 2 4 2 4" xfId="58754"/>
    <cellStyle name="Total 2 5 2 4 2 4 2" xfId="58755"/>
    <cellStyle name="Total 2 5 2 4 2 5" xfId="58756"/>
    <cellStyle name="Total 2 5 2 4 2 6" xfId="58757"/>
    <cellStyle name="Total 2 5 2 4 3" xfId="58758"/>
    <cellStyle name="Total 2 5 2 4 3 2" xfId="58759"/>
    <cellStyle name="Total 2 5 2 4 3 2 2" xfId="58760"/>
    <cellStyle name="Total 2 5 2 4 3 3" xfId="58761"/>
    <cellStyle name="Total 2 5 2 4 3 4" xfId="58762"/>
    <cellStyle name="Total 2 5 2 4 4" xfId="58763"/>
    <cellStyle name="Total 2 5 2 4 4 2" xfId="58764"/>
    <cellStyle name="Total 2 5 2 4 4 2 2" xfId="58765"/>
    <cellStyle name="Total 2 5 2 4 4 3" xfId="58766"/>
    <cellStyle name="Total 2 5 2 4 4 4" xfId="58767"/>
    <cellStyle name="Total 2 5 2 4 5" xfId="58768"/>
    <cellStyle name="Total 2 5 2 4 5 2" xfId="58769"/>
    <cellStyle name="Total 2 5 2 4 5 2 2" xfId="58770"/>
    <cellStyle name="Total 2 5 2 4 5 3" xfId="58771"/>
    <cellStyle name="Total 2 5 2 4 5 4" xfId="58772"/>
    <cellStyle name="Total 2 5 2 4 6" xfId="58773"/>
    <cellStyle name="Total 2 5 2 4 6 2" xfId="58774"/>
    <cellStyle name="Total 2 5 2 4 6 2 2" xfId="58775"/>
    <cellStyle name="Total 2 5 2 4 6 3" xfId="58776"/>
    <cellStyle name="Total 2 5 2 4 6 4" xfId="58777"/>
    <cellStyle name="Total 2 5 2 4 7" xfId="58778"/>
    <cellStyle name="Total 2 5 2 4 7 2" xfId="58779"/>
    <cellStyle name="Total 2 5 2 4 7 2 2" xfId="58780"/>
    <cellStyle name="Total 2 5 2 4 7 3" xfId="58781"/>
    <cellStyle name="Total 2 5 2 4 7 4" xfId="58782"/>
    <cellStyle name="Total 2 5 2 4 8" xfId="58783"/>
    <cellStyle name="Total 2 5 2 4 8 2" xfId="58784"/>
    <cellStyle name="Total 2 5 2 4 8 2 2" xfId="58785"/>
    <cellStyle name="Total 2 5 2 4 8 3" xfId="58786"/>
    <cellStyle name="Total 2 5 2 4 8 4" xfId="58787"/>
    <cellStyle name="Total 2 5 2 4 9" xfId="58788"/>
    <cellStyle name="Total 2 5 2 4 9 2" xfId="58789"/>
    <cellStyle name="Total 2 5 2 4 9 2 2" xfId="58790"/>
    <cellStyle name="Total 2 5 2 4 9 3" xfId="58791"/>
    <cellStyle name="Total 2 5 2 4 9 4" xfId="58792"/>
    <cellStyle name="Total 2 5 2 5" xfId="58793"/>
    <cellStyle name="Total 2 5 2 5 10" xfId="58794"/>
    <cellStyle name="Total 2 5 2 5 10 2" xfId="58795"/>
    <cellStyle name="Total 2 5 2 5 10 2 2" xfId="58796"/>
    <cellStyle name="Total 2 5 2 5 10 3" xfId="58797"/>
    <cellStyle name="Total 2 5 2 5 10 4" xfId="58798"/>
    <cellStyle name="Total 2 5 2 5 11" xfId="58799"/>
    <cellStyle name="Total 2 5 2 5 11 2" xfId="58800"/>
    <cellStyle name="Total 2 5 2 5 12" xfId="58801"/>
    <cellStyle name="Total 2 5 2 5 12 2" xfId="58802"/>
    <cellStyle name="Total 2 5 2 5 13" xfId="58803"/>
    <cellStyle name="Total 2 5 2 5 14" xfId="58804"/>
    <cellStyle name="Total 2 5 2 5 2" xfId="58805"/>
    <cellStyle name="Total 2 5 2 5 2 2" xfId="58806"/>
    <cellStyle name="Total 2 5 2 5 2 2 2" xfId="58807"/>
    <cellStyle name="Total 2 5 2 5 2 3" xfId="58808"/>
    <cellStyle name="Total 2 5 2 5 2 3 2" xfId="58809"/>
    <cellStyle name="Total 2 5 2 5 2 4" xfId="58810"/>
    <cellStyle name="Total 2 5 2 5 2 5" xfId="58811"/>
    <cellStyle name="Total 2 5 2 5 3" xfId="58812"/>
    <cellStyle name="Total 2 5 2 5 3 2" xfId="58813"/>
    <cellStyle name="Total 2 5 2 5 3 2 2" xfId="58814"/>
    <cellStyle name="Total 2 5 2 5 3 3" xfId="58815"/>
    <cellStyle name="Total 2 5 2 5 3 4" xfId="58816"/>
    <cellStyle name="Total 2 5 2 5 4" xfId="58817"/>
    <cellStyle name="Total 2 5 2 5 4 2" xfId="58818"/>
    <cellStyle name="Total 2 5 2 5 4 2 2" xfId="58819"/>
    <cellStyle name="Total 2 5 2 5 4 3" xfId="58820"/>
    <cellStyle name="Total 2 5 2 5 4 4" xfId="58821"/>
    <cellStyle name="Total 2 5 2 5 5" xfId="58822"/>
    <cellStyle name="Total 2 5 2 5 5 2" xfId="58823"/>
    <cellStyle name="Total 2 5 2 5 5 2 2" xfId="58824"/>
    <cellStyle name="Total 2 5 2 5 5 3" xfId="58825"/>
    <cellStyle name="Total 2 5 2 5 5 4" xfId="58826"/>
    <cellStyle name="Total 2 5 2 5 6" xfId="58827"/>
    <cellStyle name="Total 2 5 2 5 6 2" xfId="58828"/>
    <cellStyle name="Total 2 5 2 5 6 2 2" xfId="58829"/>
    <cellStyle name="Total 2 5 2 5 6 3" xfId="58830"/>
    <cellStyle name="Total 2 5 2 5 6 4" xfId="58831"/>
    <cellStyle name="Total 2 5 2 5 7" xfId="58832"/>
    <cellStyle name="Total 2 5 2 5 7 2" xfId="58833"/>
    <cellStyle name="Total 2 5 2 5 7 2 2" xfId="58834"/>
    <cellStyle name="Total 2 5 2 5 7 3" xfId="58835"/>
    <cellStyle name="Total 2 5 2 5 7 4" xfId="58836"/>
    <cellStyle name="Total 2 5 2 5 8" xfId="58837"/>
    <cellStyle name="Total 2 5 2 5 8 2" xfId="58838"/>
    <cellStyle name="Total 2 5 2 5 8 2 2" xfId="58839"/>
    <cellStyle name="Total 2 5 2 5 8 3" xfId="58840"/>
    <cellStyle name="Total 2 5 2 5 8 4" xfId="58841"/>
    <cellStyle name="Total 2 5 2 5 9" xfId="58842"/>
    <cellStyle name="Total 2 5 2 5 9 2" xfId="58843"/>
    <cellStyle name="Total 2 5 2 5 9 2 2" xfId="58844"/>
    <cellStyle name="Total 2 5 2 5 9 3" xfId="58845"/>
    <cellStyle name="Total 2 5 2 5 9 4" xfId="58846"/>
    <cellStyle name="Total 2 5 2 6" xfId="58847"/>
    <cellStyle name="Total 2 5 2 6 10" xfId="58848"/>
    <cellStyle name="Total 2 5 2 6 10 2" xfId="58849"/>
    <cellStyle name="Total 2 5 2 6 11" xfId="58850"/>
    <cellStyle name="Total 2 5 2 6 11 2" xfId="58851"/>
    <cellStyle name="Total 2 5 2 6 12" xfId="58852"/>
    <cellStyle name="Total 2 5 2 6 13" xfId="58853"/>
    <cellStyle name="Total 2 5 2 6 2" xfId="58854"/>
    <cellStyle name="Total 2 5 2 6 2 2" xfId="58855"/>
    <cellStyle name="Total 2 5 2 6 2 2 2" xfId="58856"/>
    <cellStyle name="Total 2 5 2 6 2 3" xfId="58857"/>
    <cellStyle name="Total 2 5 2 6 2 4" xfId="58858"/>
    <cellStyle name="Total 2 5 2 6 3" xfId="58859"/>
    <cellStyle name="Total 2 5 2 6 3 2" xfId="58860"/>
    <cellStyle name="Total 2 5 2 6 3 2 2" xfId="58861"/>
    <cellStyle name="Total 2 5 2 6 3 3" xfId="58862"/>
    <cellStyle name="Total 2 5 2 6 3 4" xfId="58863"/>
    <cellStyle name="Total 2 5 2 6 4" xfId="58864"/>
    <cellStyle name="Total 2 5 2 6 4 2" xfId="58865"/>
    <cellStyle name="Total 2 5 2 6 4 2 2" xfId="58866"/>
    <cellStyle name="Total 2 5 2 6 4 3" xfId="58867"/>
    <cellStyle name="Total 2 5 2 6 4 4" xfId="58868"/>
    <cellStyle name="Total 2 5 2 6 5" xfId="58869"/>
    <cellStyle name="Total 2 5 2 6 5 2" xfId="58870"/>
    <cellStyle name="Total 2 5 2 6 5 2 2" xfId="58871"/>
    <cellStyle name="Total 2 5 2 6 5 3" xfId="58872"/>
    <cellStyle name="Total 2 5 2 6 5 4" xfId="58873"/>
    <cellStyle name="Total 2 5 2 6 6" xfId="58874"/>
    <cellStyle name="Total 2 5 2 6 6 2" xfId="58875"/>
    <cellStyle name="Total 2 5 2 6 6 2 2" xfId="58876"/>
    <cellStyle name="Total 2 5 2 6 6 3" xfId="58877"/>
    <cellStyle name="Total 2 5 2 6 6 4" xfId="58878"/>
    <cellStyle name="Total 2 5 2 6 7" xfId="58879"/>
    <cellStyle name="Total 2 5 2 6 7 2" xfId="58880"/>
    <cellStyle name="Total 2 5 2 6 7 2 2" xfId="58881"/>
    <cellStyle name="Total 2 5 2 6 7 3" xfId="58882"/>
    <cellStyle name="Total 2 5 2 6 7 4" xfId="58883"/>
    <cellStyle name="Total 2 5 2 6 8" xfId="58884"/>
    <cellStyle name="Total 2 5 2 6 8 2" xfId="58885"/>
    <cellStyle name="Total 2 5 2 6 8 2 2" xfId="58886"/>
    <cellStyle name="Total 2 5 2 6 8 3" xfId="58887"/>
    <cellStyle name="Total 2 5 2 6 8 4" xfId="58888"/>
    <cellStyle name="Total 2 5 2 6 9" xfId="58889"/>
    <cellStyle name="Total 2 5 2 6 9 2" xfId="58890"/>
    <cellStyle name="Total 2 5 2 6 9 2 2" xfId="58891"/>
    <cellStyle name="Total 2 5 2 6 9 3" xfId="58892"/>
    <cellStyle name="Total 2 5 2 6 9 4" xfId="58893"/>
    <cellStyle name="Total 2 5 2 7" xfId="58894"/>
    <cellStyle name="Total 2 5 2 7 2" xfId="58895"/>
    <cellStyle name="Total 2 5 2 7 2 2" xfId="58896"/>
    <cellStyle name="Total 2 5 2 7 3" xfId="58897"/>
    <cellStyle name="Total 2 5 2 7 4" xfId="58898"/>
    <cellStyle name="Total 2 5 2 8" xfId="58899"/>
    <cellStyle name="Total 2 5 2 8 2" xfId="58900"/>
    <cellStyle name="Total 2 5 2 8 2 2" xfId="58901"/>
    <cellStyle name="Total 2 5 2 8 3" xfId="58902"/>
    <cellStyle name="Total 2 5 2 8 4" xfId="58903"/>
    <cellStyle name="Total 2 5 2 9" xfId="58904"/>
    <cellStyle name="Total 2 5 2 9 2" xfId="58905"/>
    <cellStyle name="Total 2 5 2 9 2 2" xfId="58906"/>
    <cellStyle name="Total 2 5 2 9 3" xfId="58907"/>
    <cellStyle name="Total 2 5 2 9 4" xfId="58908"/>
    <cellStyle name="Total 2 5 3" xfId="58909"/>
    <cellStyle name="Total 2 5 3 10" xfId="58910"/>
    <cellStyle name="Total 2 5 3 10 2" xfId="58911"/>
    <cellStyle name="Total 2 5 3 10 2 2" xfId="58912"/>
    <cellStyle name="Total 2 5 3 10 3" xfId="58913"/>
    <cellStyle name="Total 2 5 3 10 4" xfId="58914"/>
    <cellStyle name="Total 2 5 3 11" xfId="58915"/>
    <cellStyle name="Total 2 5 3 11 2" xfId="58916"/>
    <cellStyle name="Total 2 5 3 11 2 2" xfId="58917"/>
    <cellStyle name="Total 2 5 3 11 3" xfId="58918"/>
    <cellStyle name="Total 2 5 3 11 4" xfId="58919"/>
    <cellStyle name="Total 2 5 3 12" xfId="58920"/>
    <cellStyle name="Total 2 5 3 12 2" xfId="58921"/>
    <cellStyle name="Total 2 5 3 12 2 2" xfId="58922"/>
    <cellStyle name="Total 2 5 3 12 3" xfId="58923"/>
    <cellStyle name="Total 2 5 3 12 4" xfId="58924"/>
    <cellStyle name="Total 2 5 3 13" xfId="58925"/>
    <cellStyle name="Total 2 5 3 13 2" xfId="58926"/>
    <cellStyle name="Total 2 5 3 13 2 2" xfId="58927"/>
    <cellStyle name="Total 2 5 3 13 3" xfId="58928"/>
    <cellStyle name="Total 2 5 3 13 4" xfId="58929"/>
    <cellStyle name="Total 2 5 3 14" xfId="58930"/>
    <cellStyle name="Total 2 5 3 14 2" xfId="58931"/>
    <cellStyle name="Total 2 5 3 14 2 2" xfId="58932"/>
    <cellStyle name="Total 2 5 3 14 3" xfId="58933"/>
    <cellStyle name="Total 2 5 3 14 4" xfId="58934"/>
    <cellStyle name="Total 2 5 3 15" xfId="58935"/>
    <cellStyle name="Total 2 5 3 15 2" xfId="58936"/>
    <cellStyle name="Total 2 5 3 15 2 2" xfId="58937"/>
    <cellStyle name="Total 2 5 3 15 3" xfId="58938"/>
    <cellStyle name="Total 2 5 3 15 4" xfId="58939"/>
    <cellStyle name="Total 2 5 3 16" xfId="58940"/>
    <cellStyle name="Total 2 5 3 17" xfId="58941"/>
    <cellStyle name="Total 2 5 3 2" xfId="58942"/>
    <cellStyle name="Total 2 5 3 2 10" xfId="58943"/>
    <cellStyle name="Total 2 5 3 2 10 2" xfId="58944"/>
    <cellStyle name="Total 2 5 3 2 10 2 2" xfId="58945"/>
    <cellStyle name="Total 2 5 3 2 10 3" xfId="58946"/>
    <cellStyle name="Total 2 5 3 2 10 4" xfId="58947"/>
    <cellStyle name="Total 2 5 3 2 11" xfId="58948"/>
    <cellStyle name="Total 2 5 3 2 11 2" xfId="58949"/>
    <cellStyle name="Total 2 5 3 2 11 2 2" xfId="58950"/>
    <cellStyle name="Total 2 5 3 2 11 3" xfId="58951"/>
    <cellStyle name="Total 2 5 3 2 11 4" xfId="58952"/>
    <cellStyle name="Total 2 5 3 2 12" xfId="58953"/>
    <cellStyle name="Total 2 5 3 2 12 2" xfId="58954"/>
    <cellStyle name="Total 2 5 3 2 12 2 2" xfId="58955"/>
    <cellStyle name="Total 2 5 3 2 12 3" xfId="58956"/>
    <cellStyle name="Total 2 5 3 2 12 4" xfId="58957"/>
    <cellStyle name="Total 2 5 3 2 13" xfId="58958"/>
    <cellStyle name="Total 2 5 3 2 13 2" xfId="58959"/>
    <cellStyle name="Total 2 5 3 2 13 2 2" xfId="58960"/>
    <cellStyle name="Total 2 5 3 2 13 3" xfId="58961"/>
    <cellStyle name="Total 2 5 3 2 13 4" xfId="58962"/>
    <cellStyle name="Total 2 5 3 2 14" xfId="58963"/>
    <cellStyle name="Total 2 5 3 2 14 2" xfId="58964"/>
    <cellStyle name="Total 2 5 3 2 15" xfId="58965"/>
    <cellStyle name="Total 2 5 3 2 15 2" xfId="58966"/>
    <cellStyle name="Total 2 5 3 2 16" xfId="58967"/>
    <cellStyle name="Total 2 5 3 2 17" xfId="58968"/>
    <cellStyle name="Total 2 5 3 2 2" xfId="58969"/>
    <cellStyle name="Total 2 5 3 2 2 10" xfId="58970"/>
    <cellStyle name="Total 2 5 3 2 2 10 2" xfId="58971"/>
    <cellStyle name="Total 2 5 3 2 2 10 2 2" xfId="58972"/>
    <cellStyle name="Total 2 5 3 2 2 10 3" xfId="58973"/>
    <cellStyle name="Total 2 5 3 2 2 10 4" xfId="58974"/>
    <cellStyle name="Total 2 5 3 2 2 11" xfId="58975"/>
    <cellStyle name="Total 2 5 3 2 2 12" xfId="58976"/>
    <cellStyle name="Total 2 5 3 2 2 2" xfId="58977"/>
    <cellStyle name="Total 2 5 3 2 2 2 2" xfId="58978"/>
    <cellStyle name="Total 2 5 3 2 2 2 2 2" xfId="58979"/>
    <cellStyle name="Total 2 5 3 2 2 2 2 2 2" xfId="58980"/>
    <cellStyle name="Total 2 5 3 2 2 2 2 3" xfId="58981"/>
    <cellStyle name="Total 2 5 3 2 2 2 2 4" xfId="58982"/>
    <cellStyle name="Total 2 5 3 2 2 2 3" xfId="58983"/>
    <cellStyle name="Total 2 5 3 2 2 2 3 2" xfId="58984"/>
    <cellStyle name="Total 2 5 3 2 2 2 4" xfId="58985"/>
    <cellStyle name="Total 2 5 3 2 2 2 4 2" xfId="58986"/>
    <cellStyle name="Total 2 5 3 2 2 2 5" xfId="58987"/>
    <cellStyle name="Total 2 5 3 2 2 2 6" xfId="58988"/>
    <cellStyle name="Total 2 5 3 2 2 3" xfId="58989"/>
    <cellStyle name="Total 2 5 3 2 2 3 2" xfId="58990"/>
    <cellStyle name="Total 2 5 3 2 2 3 2 2" xfId="58991"/>
    <cellStyle name="Total 2 5 3 2 2 3 3" xfId="58992"/>
    <cellStyle name="Total 2 5 3 2 2 3 4" xfId="58993"/>
    <cellStyle name="Total 2 5 3 2 2 4" xfId="58994"/>
    <cellStyle name="Total 2 5 3 2 2 4 2" xfId="58995"/>
    <cellStyle name="Total 2 5 3 2 2 4 2 2" xfId="58996"/>
    <cellStyle name="Total 2 5 3 2 2 4 3" xfId="58997"/>
    <cellStyle name="Total 2 5 3 2 2 4 4" xfId="58998"/>
    <cellStyle name="Total 2 5 3 2 2 5" xfId="58999"/>
    <cellStyle name="Total 2 5 3 2 2 5 2" xfId="59000"/>
    <cellStyle name="Total 2 5 3 2 2 5 2 2" xfId="59001"/>
    <cellStyle name="Total 2 5 3 2 2 5 3" xfId="59002"/>
    <cellStyle name="Total 2 5 3 2 2 5 4" xfId="59003"/>
    <cellStyle name="Total 2 5 3 2 2 6" xfId="59004"/>
    <cellStyle name="Total 2 5 3 2 2 6 2" xfId="59005"/>
    <cellStyle name="Total 2 5 3 2 2 6 2 2" xfId="59006"/>
    <cellStyle name="Total 2 5 3 2 2 6 3" xfId="59007"/>
    <cellStyle name="Total 2 5 3 2 2 6 4" xfId="59008"/>
    <cellStyle name="Total 2 5 3 2 2 7" xfId="59009"/>
    <cellStyle name="Total 2 5 3 2 2 7 2" xfId="59010"/>
    <cellStyle name="Total 2 5 3 2 2 7 2 2" xfId="59011"/>
    <cellStyle name="Total 2 5 3 2 2 7 3" xfId="59012"/>
    <cellStyle name="Total 2 5 3 2 2 7 4" xfId="59013"/>
    <cellStyle name="Total 2 5 3 2 2 8" xfId="59014"/>
    <cellStyle name="Total 2 5 3 2 2 8 2" xfId="59015"/>
    <cellStyle name="Total 2 5 3 2 2 8 2 2" xfId="59016"/>
    <cellStyle name="Total 2 5 3 2 2 8 3" xfId="59017"/>
    <cellStyle name="Total 2 5 3 2 2 8 4" xfId="59018"/>
    <cellStyle name="Total 2 5 3 2 2 9" xfId="59019"/>
    <cellStyle name="Total 2 5 3 2 2 9 2" xfId="59020"/>
    <cellStyle name="Total 2 5 3 2 2 9 2 2" xfId="59021"/>
    <cellStyle name="Total 2 5 3 2 2 9 3" xfId="59022"/>
    <cellStyle name="Total 2 5 3 2 2 9 4" xfId="59023"/>
    <cellStyle name="Total 2 5 3 2 3" xfId="59024"/>
    <cellStyle name="Total 2 5 3 2 3 10" xfId="59025"/>
    <cellStyle name="Total 2 5 3 2 3 10 2" xfId="59026"/>
    <cellStyle name="Total 2 5 3 2 3 10 2 2" xfId="59027"/>
    <cellStyle name="Total 2 5 3 2 3 10 3" xfId="59028"/>
    <cellStyle name="Total 2 5 3 2 3 10 4" xfId="59029"/>
    <cellStyle name="Total 2 5 3 2 3 11" xfId="59030"/>
    <cellStyle name="Total 2 5 3 2 3 11 2" xfId="59031"/>
    <cellStyle name="Total 2 5 3 2 3 12" xfId="59032"/>
    <cellStyle name="Total 2 5 3 2 3 12 2" xfId="59033"/>
    <cellStyle name="Total 2 5 3 2 3 13" xfId="59034"/>
    <cellStyle name="Total 2 5 3 2 3 14" xfId="59035"/>
    <cellStyle name="Total 2 5 3 2 3 2" xfId="59036"/>
    <cellStyle name="Total 2 5 3 2 3 2 2" xfId="59037"/>
    <cellStyle name="Total 2 5 3 2 3 2 2 2" xfId="59038"/>
    <cellStyle name="Total 2 5 3 2 3 2 3" xfId="59039"/>
    <cellStyle name="Total 2 5 3 2 3 2 3 2" xfId="59040"/>
    <cellStyle name="Total 2 5 3 2 3 2 4" xfId="59041"/>
    <cellStyle name="Total 2 5 3 2 3 2 5" xfId="59042"/>
    <cellStyle name="Total 2 5 3 2 3 3" xfId="59043"/>
    <cellStyle name="Total 2 5 3 2 3 3 2" xfId="59044"/>
    <cellStyle name="Total 2 5 3 2 3 3 2 2" xfId="59045"/>
    <cellStyle name="Total 2 5 3 2 3 3 3" xfId="59046"/>
    <cellStyle name="Total 2 5 3 2 3 3 4" xfId="59047"/>
    <cellStyle name="Total 2 5 3 2 3 4" xfId="59048"/>
    <cellStyle name="Total 2 5 3 2 3 4 2" xfId="59049"/>
    <cellStyle name="Total 2 5 3 2 3 4 2 2" xfId="59050"/>
    <cellStyle name="Total 2 5 3 2 3 4 3" xfId="59051"/>
    <cellStyle name="Total 2 5 3 2 3 4 4" xfId="59052"/>
    <cellStyle name="Total 2 5 3 2 3 5" xfId="59053"/>
    <cellStyle name="Total 2 5 3 2 3 5 2" xfId="59054"/>
    <cellStyle name="Total 2 5 3 2 3 5 2 2" xfId="59055"/>
    <cellStyle name="Total 2 5 3 2 3 5 3" xfId="59056"/>
    <cellStyle name="Total 2 5 3 2 3 5 4" xfId="59057"/>
    <cellStyle name="Total 2 5 3 2 3 6" xfId="59058"/>
    <cellStyle name="Total 2 5 3 2 3 6 2" xfId="59059"/>
    <cellStyle name="Total 2 5 3 2 3 6 2 2" xfId="59060"/>
    <cellStyle name="Total 2 5 3 2 3 6 3" xfId="59061"/>
    <cellStyle name="Total 2 5 3 2 3 6 4" xfId="59062"/>
    <cellStyle name="Total 2 5 3 2 3 7" xfId="59063"/>
    <cellStyle name="Total 2 5 3 2 3 7 2" xfId="59064"/>
    <cellStyle name="Total 2 5 3 2 3 7 2 2" xfId="59065"/>
    <cellStyle name="Total 2 5 3 2 3 7 3" xfId="59066"/>
    <cellStyle name="Total 2 5 3 2 3 7 4" xfId="59067"/>
    <cellStyle name="Total 2 5 3 2 3 8" xfId="59068"/>
    <cellStyle name="Total 2 5 3 2 3 8 2" xfId="59069"/>
    <cellStyle name="Total 2 5 3 2 3 8 2 2" xfId="59070"/>
    <cellStyle name="Total 2 5 3 2 3 8 3" xfId="59071"/>
    <cellStyle name="Total 2 5 3 2 3 8 4" xfId="59072"/>
    <cellStyle name="Total 2 5 3 2 3 9" xfId="59073"/>
    <cellStyle name="Total 2 5 3 2 3 9 2" xfId="59074"/>
    <cellStyle name="Total 2 5 3 2 3 9 2 2" xfId="59075"/>
    <cellStyle name="Total 2 5 3 2 3 9 3" xfId="59076"/>
    <cellStyle name="Total 2 5 3 2 3 9 4" xfId="59077"/>
    <cellStyle name="Total 2 5 3 2 4" xfId="59078"/>
    <cellStyle name="Total 2 5 3 2 4 10" xfId="59079"/>
    <cellStyle name="Total 2 5 3 2 4 10 2" xfId="59080"/>
    <cellStyle name="Total 2 5 3 2 4 11" xfId="59081"/>
    <cellStyle name="Total 2 5 3 2 4 11 2" xfId="59082"/>
    <cellStyle name="Total 2 5 3 2 4 12" xfId="59083"/>
    <cellStyle name="Total 2 5 3 2 4 13" xfId="59084"/>
    <cellStyle name="Total 2 5 3 2 4 2" xfId="59085"/>
    <cellStyle name="Total 2 5 3 2 4 2 2" xfId="59086"/>
    <cellStyle name="Total 2 5 3 2 4 2 2 2" xfId="59087"/>
    <cellStyle name="Total 2 5 3 2 4 2 3" xfId="59088"/>
    <cellStyle name="Total 2 5 3 2 4 2 4" xfId="59089"/>
    <cellStyle name="Total 2 5 3 2 4 3" xfId="59090"/>
    <cellStyle name="Total 2 5 3 2 4 3 2" xfId="59091"/>
    <cellStyle name="Total 2 5 3 2 4 3 2 2" xfId="59092"/>
    <cellStyle name="Total 2 5 3 2 4 3 3" xfId="59093"/>
    <cellStyle name="Total 2 5 3 2 4 3 4" xfId="59094"/>
    <cellStyle name="Total 2 5 3 2 4 4" xfId="59095"/>
    <cellStyle name="Total 2 5 3 2 4 4 2" xfId="59096"/>
    <cellStyle name="Total 2 5 3 2 4 4 2 2" xfId="59097"/>
    <cellStyle name="Total 2 5 3 2 4 4 3" xfId="59098"/>
    <cellStyle name="Total 2 5 3 2 4 4 4" xfId="59099"/>
    <cellStyle name="Total 2 5 3 2 4 5" xfId="59100"/>
    <cellStyle name="Total 2 5 3 2 4 5 2" xfId="59101"/>
    <cellStyle name="Total 2 5 3 2 4 5 2 2" xfId="59102"/>
    <cellStyle name="Total 2 5 3 2 4 5 3" xfId="59103"/>
    <cellStyle name="Total 2 5 3 2 4 5 4" xfId="59104"/>
    <cellStyle name="Total 2 5 3 2 4 6" xfId="59105"/>
    <cellStyle name="Total 2 5 3 2 4 6 2" xfId="59106"/>
    <cellStyle name="Total 2 5 3 2 4 6 2 2" xfId="59107"/>
    <cellStyle name="Total 2 5 3 2 4 6 3" xfId="59108"/>
    <cellStyle name="Total 2 5 3 2 4 6 4" xfId="59109"/>
    <cellStyle name="Total 2 5 3 2 4 7" xfId="59110"/>
    <cellStyle name="Total 2 5 3 2 4 7 2" xfId="59111"/>
    <cellStyle name="Total 2 5 3 2 4 7 2 2" xfId="59112"/>
    <cellStyle name="Total 2 5 3 2 4 7 3" xfId="59113"/>
    <cellStyle name="Total 2 5 3 2 4 7 4" xfId="59114"/>
    <cellStyle name="Total 2 5 3 2 4 8" xfId="59115"/>
    <cellStyle name="Total 2 5 3 2 4 8 2" xfId="59116"/>
    <cellStyle name="Total 2 5 3 2 4 8 2 2" xfId="59117"/>
    <cellStyle name="Total 2 5 3 2 4 8 3" xfId="59118"/>
    <cellStyle name="Total 2 5 3 2 4 8 4" xfId="59119"/>
    <cellStyle name="Total 2 5 3 2 4 9" xfId="59120"/>
    <cellStyle name="Total 2 5 3 2 4 9 2" xfId="59121"/>
    <cellStyle name="Total 2 5 3 2 4 9 2 2" xfId="59122"/>
    <cellStyle name="Total 2 5 3 2 4 9 3" xfId="59123"/>
    <cellStyle name="Total 2 5 3 2 4 9 4" xfId="59124"/>
    <cellStyle name="Total 2 5 3 2 5" xfId="59125"/>
    <cellStyle name="Total 2 5 3 2 5 2" xfId="59126"/>
    <cellStyle name="Total 2 5 3 2 5 2 2" xfId="59127"/>
    <cellStyle name="Total 2 5 3 2 5 3" xfId="59128"/>
    <cellStyle name="Total 2 5 3 2 5 4" xfId="59129"/>
    <cellStyle name="Total 2 5 3 2 6" xfId="59130"/>
    <cellStyle name="Total 2 5 3 2 6 2" xfId="59131"/>
    <cellStyle name="Total 2 5 3 2 6 2 2" xfId="59132"/>
    <cellStyle name="Total 2 5 3 2 6 3" xfId="59133"/>
    <cellStyle name="Total 2 5 3 2 6 4" xfId="59134"/>
    <cellStyle name="Total 2 5 3 2 7" xfId="59135"/>
    <cellStyle name="Total 2 5 3 2 7 2" xfId="59136"/>
    <cellStyle name="Total 2 5 3 2 7 2 2" xfId="59137"/>
    <cellStyle name="Total 2 5 3 2 7 3" xfId="59138"/>
    <cellStyle name="Total 2 5 3 2 7 4" xfId="59139"/>
    <cellStyle name="Total 2 5 3 2 8" xfId="59140"/>
    <cellStyle name="Total 2 5 3 2 8 2" xfId="59141"/>
    <cellStyle name="Total 2 5 3 2 8 2 2" xfId="59142"/>
    <cellStyle name="Total 2 5 3 2 8 3" xfId="59143"/>
    <cellStyle name="Total 2 5 3 2 8 4" xfId="59144"/>
    <cellStyle name="Total 2 5 3 2 9" xfId="59145"/>
    <cellStyle name="Total 2 5 3 2 9 2" xfId="59146"/>
    <cellStyle name="Total 2 5 3 2 9 2 2" xfId="59147"/>
    <cellStyle name="Total 2 5 3 2 9 3" xfId="59148"/>
    <cellStyle name="Total 2 5 3 2 9 4" xfId="59149"/>
    <cellStyle name="Total 2 5 3 3" xfId="59150"/>
    <cellStyle name="Total 2 5 3 3 10" xfId="59151"/>
    <cellStyle name="Total 2 5 3 3 10 2" xfId="59152"/>
    <cellStyle name="Total 2 5 3 3 10 2 2" xfId="59153"/>
    <cellStyle name="Total 2 5 3 3 10 3" xfId="59154"/>
    <cellStyle name="Total 2 5 3 3 10 4" xfId="59155"/>
    <cellStyle name="Total 2 5 3 3 11" xfId="59156"/>
    <cellStyle name="Total 2 5 3 3 11 2" xfId="59157"/>
    <cellStyle name="Total 2 5 3 3 11 2 2" xfId="59158"/>
    <cellStyle name="Total 2 5 3 3 11 3" xfId="59159"/>
    <cellStyle name="Total 2 5 3 3 11 4" xfId="59160"/>
    <cellStyle name="Total 2 5 3 3 12" xfId="59161"/>
    <cellStyle name="Total 2 5 3 3 12 2" xfId="59162"/>
    <cellStyle name="Total 2 5 3 3 12 2 2" xfId="59163"/>
    <cellStyle name="Total 2 5 3 3 12 3" xfId="59164"/>
    <cellStyle name="Total 2 5 3 3 12 4" xfId="59165"/>
    <cellStyle name="Total 2 5 3 3 13" xfId="59166"/>
    <cellStyle name="Total 2 5 3 3 13 2" xfId="59167"/>
    <cellStyle name="Total 2 5 3 3 13 2 2" xfId="59168"/>
    <cellStyle name="Total 2 5 3 3 13 3" xfId="59169"/>
    <cellStyle name="Total 2 5 3 3 13 4" xfId="59170"/>
    <cellStyle name="Total 2 5 3 3 14" xfId="59171"/>
    <cellStyle name="Total 2 5 3 3 14 2" xfId="59172"/>
    <cellStyle name="Total 2 5 3 3 15" xfId="59173"/>
    <cellStyle name="Total 2 5 3 3 15 2" xfId="59174"/>
    <cellStyle name="Total 2 5 3 3 16" xfId="59175"/>
    <cellStyle name="Total 2 5 3 3 17" xfId="59176"/>
    <cellStyle name="Total 2 5 3 3 2" xfId="59177"/>
    <cellStyle name="Total 2 5 3 3 2 10" xfId="59178"/>
    <cellStyle name="Total 2 5 3 3 2 10 2" xfId="59179"/>
    <cellStyle name="Total 2 5 3 3 2 10 2 2" xfId="59180"/>
    <cellStyle name="Total 2 5 3 3 2 10 3" xfId="59181"/>
    <cellStyle name="Total 2 5 3 3 2 10 4" xfId="59182"/>
    <cellStyle name="Total 2 5 3 3 2 11" xfId="59183"/>
    <cellStyle name="Total 2 5 3 3 2 12" xfId="59184"/>
    <cellStyle name="Total 2 5 3 3 2 2" xfId="59185"/>
    <cellStyle name="Total 2 5 3 3 2 2 2" xfId="59186"/>
    <cellStyle name="Total 2 5 3 3 2 2 2 2" xfId="59187"/>
    <cellStyle name="Total 2 5 3 3 2 2 2 2 2" xfId="59188"/>
    <cellStyle name="Total 2 5 3 3 2 2 2 3" xfId="59189"/>
    <cellStyle name="Total 2 5 3 3 2 2 2 4" xfId="59190"/>
    <cellStyle name="Total 2 5 3 3 2 2 3" xfId="59191"/>
    <cellStyle name="Total 2 5 3 3 2 2 3 2" xfId="59192"/>
    <cellStyle name="Total 2 5 3 3 2 2 4" xfId="59193"/>
    <cellStyle name="Total 2 5 3 3 2 2 4 2" xfId="59194"/>
    <cellStyle name="Total 2 5 3 3 2 2 5" xfId="59195"/>
    <cellStyle name="Total 2 5 3 3 2 2 6" xfId="59196"/>
    <cellStyle name="Total 2 5 3 3 2 3" xfId="59197"/>
    <cellStyle name="Total 2 5 3 3 2 3 2" xfId="59198"/>
    <cellStyle name="Total 2 5 3 3 2 3 2 2" xfId="59199"/>
    <cellStyle name="Total 2 5 3 3 2 3 3" xfId="59200"/>
    <cellStyle name="Total 2 5 3 3 2 3 4" xfId="59201"/>
    <cellStyle name="Total 2 5 3 3 2 4" xfId="59202"/>
    <cellStyle name="Total 2 5 3 3 2 4 2" xfId="59203"/>
    <cellStyle name="Total 2 5 3 3 2 4 2 2" xfId="59204"/>
    <cellStyle name="Total 2 5 3 3 2 4 3" xfId="59205"/>
    <cellStyle name="Total 2 5 3 3 2 4 4" xfId="59206"/>
    <cellStyle name="Total 2 5 3 3 2 5" xfId="59207"/>
    <cellStyle name="Total 2 5 3 3 2 5 2" xfId="59208"/>
    <cellStyle name="Total 2 5 3 3 2 5 2 2" xfId="59209"/>
    <cellStyle name="Total 2 5 3 3 2 5 3" xfId="59210"/>
    <cellStyle name="Total 2 5 3 3 2 5 4" xfId="59211"/>
    <cellStyle name="Total 2 5 3 3 2 6" xfId="59212"/>
    <cellStyle name="Total 2 5 3 3 2 6 2" xfId="59213"/>
    <cellStyle name="Total 2 5 3 3 2 6 2 2" xfId="59214"/>
    <cellStyle name="Total 2 5 3 3 2 6 3" xfId="59215"/>
    <cellStyle name="Total 2 5 3 3 2 6 4" xfId="59216"/>
    <cellStyle name="Total 2 5 3 3 2 7" xfId="59217"/>
    <cellStyle name="Total 2 5 3 3 2 7 2" xfId="59218"/>
    <cellStyle name="Total 2 5 3 3 2 7 2 2" xfId="59219"/>
    <cellStyle name="Total 2 5 3 3 2 7 3" xfId="59220"/>
    <cellStyle name="Total 2 5 3 3 2 7 4" xfId="59221"/>
    <cellStyle name="Total 2 5 3 3 2 8" xfId="59222"/>
    <cellStyle name="Total 2 5 3 3 2 8 2" xfId="59223"/>
    <cellStyle name="Total 2 5 3 3 2 8 2 2" xfId="59224"/>
    <cellStyle name="Total 2 5 3 3 2 8 3" xfId="59225"/>
    <cellStyle name="Total 2 5 3 3 2 8 4" xfId="59226"/>
    <cellStyle name="Total 2 5 3 3 2 9" xfId="59227"/>
    <cellStyle name="Total 2 5 3 3 2 9 2" xfId="59228"/>
    <cellStyle name="Total 2 5 3 3 2 9 2 2" xfId="59229"/>
    <cellStyle name="Total 2 5 3 3 2 9 3" xfId="59230"/>
    <cellStyle name="Total 2 5 3 3 2 9 4" xfId="59231"/>
    <cellStyle name="Total 2 5 3 3 3" xfId="59232"/>
    <cellStyle name="Total 2 5 3 3 3 10" xfId="59233"/>
    <cellStyle name="Total 2 5 3 3 3 10 2" xfId="59234"/>
    <cellStyle name="Total 2 5 3 3 3 10 2 2" xfId="59235"/>
    <cellStyle name="Total 2 5 3 3 3 10 3" xfId="59236"/>
    <cellStyle name="Total 2 5 3 3 3 10 4" xfId="59237"/>
    <cellStyle name="Total 2 5 3 3 3 11" xfId="59238"/>
    <cellStyle name="Total 2 5 3 3 3 11 2" xfId="59239"/>
    <cellStyle name="Total 2 5 3 3 3 12" xfId="59240"/>
    <cellStyle name="Total 2 5 3 3 3 12 2" xfId="59241"/>
    <cellStyle name="Total 2 5 3 3 3 13" xfId="59242"/>
    <cellStyle name="Total 2 5 3 3 3 14" xfId="59243"/>
    <cellStyle name="Total 2 5 3 3 3 2" xfId="59244"/>
    <cellStyle name="Total 2 5 3 3 3 2 2" xfId="59245"/>
    <cellStyle name="Total 2 5 3 3 3 2 2 2" xfId="59246"/>
    <cellStyle name="Total 2 5 3 3 3 2 3" xfId="59247"/>
    <cellStyle name="Total 2 5 3 3 3 2 3 2" xfId="59248"/>
    <cellStyle name="Total 2 5 3 3 3 2 4" xfId="59249"/>
    <cellStyle name="Total 2 5 3 3 3 2 5" xfId="59250"/>
    <cellStyle name="Total 2 5 3 3 3 3" xfId="59251"/>
    <cellStyle name="Total 2 5 3 3 3 3 2" xfId="59252"/>
    <cellStyle name="Total 2 5 3 3 3 3 2 2" xfId="59253"/>
    <cellStyle name="Total 2 5 3 3 3 3 3" xfId="59254"/>
    <cellStyle name="Total 2 5 3 3 3 3 4" xfId="59255"/>
    <cellStyle name="Total 2 5 3 3 3 4" xfId="59256"/>
    <cellStyle name="Total 2 5 3 3 3 4 2" xfId="59257"/>
    <cellStyle name="Total 2 5 3 3 3 4 2 2" xfId="59258"/>
    <cellStyle name="Total 2 5 3 3 3 4 3" xfId="59259"/>
    <cellStyle name="Total 2 5 3 3 3 4 4" xfId="59260"/>
    <cellStyle name="Total 2 5 3 3 3 5" xfId="59261"/>
    <cellStyle name="Total 2 5 3 3 3 5 2" xfId="59262"/>
    <cellStyle name="Total 2 5 3 3 3 5 2 2" xfId="59263"/>
    <cellStyle name="Total 2 5 3 3 3 5 3" xfId="59264"/>
    <cellStyle name="Total 2 5 3 3 3 5 4" xfId="59265"/>
    <cellStyle name="Total 2 5 3 3 3 6" xfId="59266"/>
    <cellStyle name="Total 2 5 3 3 3 6 2" xfId="59267"/>
    <cellStyle name="Total 2 5 3 3 3 6 2 2" xfId="59268"/>
    <cellStyle name="Total 2 5 3 3 3 6 3" xfId="59269"/>
    <cellStyle name="Total 2 5 3 3 3 6 4" xfId="59270"/>
    <cellStyle name="Total 2 5 3 3 3 7" xfId="59271"/>
    <cellStyle name="Total 2 5 3 3 3 7 2" xfId="59272"/>
    <cellStyle name="Total 2 5 3 3 3 7 2 2" xfId="59273"/>
    <cellStyle name="Total 2 5 3 3 3 7 3" xfId="59274"/>
    <cellStyle name="Total 2 5 3 3 3 7 4" xfId="59275"/>
    <cellStyle name="Total 2 5 3 3 3 8" xfId="59276"/>
    <cellStyle name="Total 2 5 3 3 3 8 2" xfId="59277"/>
    <cellStyle name="Total 2 5 3 3 3 8 2 2" xfId="59278"/>
    <cellStyle name="Total 2 5 3 3 3 8 3" xfId="59279"/>
    <cellStyle name="Total 2 5 3 3 3 8 4" xfId="59280"/>
    <cellStyle name="Total 2 5 3 3 3 9" xfId="59281"/>
    <cellStyle name="Total 2 5 3 3 3 9 2" xfId="59282"/>
    <cellStyle name="Total 2 5 3 3 3 9 2 2" xfId="59283"/>
    <cellStyle name="Total 2 5 3 3 3 9 3" xfId="59284"/>
    <cellStyle name="Total 2 5 3 3 3 9 4" xfId="59285"/>
    <cellStyle name="Total 2 5 3 3 4" xfId="59286"/>
    <cellStyle name="Total 2 5 3 3 4 10" xfId="59287"/>
    <cellStyle name="Total 2 5 3 3 4 10 2" xfId="59288"/>
    <cellStyle name="Total 2 5 3 3 4 11" xfId="59289"/>
    <cellStyle name="Total 2 5 3 3 4 11 2" xfId="59290"/>
    <cellStyle name="Total 2 5 3 3 4 12" xfId="59291"/>
    <cellStyle name="Total 2 5 3 3 4 13" xfId="59292"/>
    <cellStyle name="Total 2 5 3 3 4 2" xfId="59293"/>
    <cellStyle name="Total 2 5 3 3 4 2 2" xfId="59294"/>
    <cellStyle name="Total 2 5 3 3 4 2 2 2" xfId="59295"/>
    <cellStyle name="Total 2 5 3 3 4 2 3" xfId="59296"/>
    <cellStyle name="Total 2 5 3 3 4 2 4" xfId="59297"/>
    <cellStyle name="Total 2 5 3 3 4 3" xfId="59298"/>
    <cellStyle name="Total 2 5 3 3 4 3 2" xfId="59299"/>
    <cellStyle name="Total 2 5 3 3 4 3 2 2" xfId="59300"/>
    <cellStyle name="Total 2 5 3 3 4 3 3" xfId="59301"/>
    <cellStyle name="Total 2 5 3 3 4 3 4" xfId="59302"/>
    <cellStyle name="Total 2 5 3 3 4 4" xfId="59303"/>
    <cellStyle name="Total 2 5 3 3 4 4 2" xfId="59304"/>
    <cellStyle name="Total 2 5 3 3 4 4 2 2" xfId="59305"/>
    <cellStyle name="Total 2 5 3 3 4 4 3" xfId="59306"/>
    <cellStyle name="Total 2 5 3 3 4 4 4" xfId="59307"/>
    <cellStyle name="Total 2 5 3 3 4 5" xfId="59308"/>
    <cellStyle name="Total 2 5 3 3 4 5 2" xfId="59309"/>
    <cellStyle name="Total 2 5 3 3 4 5 2 2" xfId="59310"/>
    <cellStyle name="Total 2 5 3 3 4 5 3" xfId="59311"/>
    <cellStyle name="Total 2 5 3 3 4 5 4" xfId="59312"/>
    <cellStyle name="Total 2 5 3 3 4 6" xfId="59313"/>
    <cellStyle name="Total 2 5 3 3 4 6 2" xfId="59314"/>
    <cellStyle name="Total 2 5 3 3 4 6 2 2" xfId="59315"/>
    <cellStyle name="Total 2 5 3 3 4 6 3" xfId="59316"/>
    <cellStyle name="Total 2 5 3 3 4 6 4" xfId="59317"/>
    <cellStyle name="Total 2 5 3 3 4 7" xfId="59318"/>
    <cellStyle name="Total 2 5 3 3 4 7 2" xfId="59319"/>
    <cellStyle name="Total 2 5 3 3 4 7 2 2" xfId="59320"/>
    <cellStyle name="Total 2 5 3 3 4 7 3" xfId="59321"/>
    <cellStyle name="Total 2 5 3 3 4 7 4" xfId="59322"/>
    <cellStyle name="Total 2 5 3 3 4 8" xfId="59323"/>
    <cellStyle name="Total 2 5 3 3 4 8 2" xfId="59324"/>
    <cellStyle name="Total 2 5 3 3 4 8 2 2" xfId="59325"/>
    <cellStyle name="Total 2 5 3 3 4 8 3" xfId="59326"/>
    <cellStyle name="Total 2 5 3 3 4 8 4" xfId="59327"/>
    <cellStyle name="Total 2 5 3 3 4 9" xfId="59328"/>
    <cellStyle name="Total 2 5 3 3 4 9 2" xfId="59329"/>
    <cellStyle name="Total 2 5 3 3 4 9 2 2" xfId="59330"/>
    <cellStyle name="Total 2 5 3 3 4 9 3" xfId="59331"/>
    <cellStyle name="Total 2 5 3 3 4 9 4" xfId="59332"/>
    <cellStyle name="Total 2 5 3 3 5" xfId="59333"/>
    <cellStyle name="Total 2 5 3 3 5 2" xfId="59334"/>
    <cellStyle name="Total 2 5 3 3 5 2 2" xfId="59335"/>
    <cellStyle name="Total 2 5 3 3 5 3" xfId="59336"/>
    <cellStyle name="Total 2 5 3 3 5 4" xfId="59337"/>
    <cellStyle name="Total 2 5 3 3 6" xfId="59338"/>
    <cellStyle name="Total 2 5 3 3 6 2" xfId="59339"/>
    <cellStyle name="Total 2 5 3 3 6 2 2" xfId="59340"/>
    <cellStyle name="Total 2 5 3 3 6 3" xfId="59341"/>
    <cellStyle name="Total 2 5 3 3 6 4" xfId="59342"/>
    <cellStyle name="Total 2 5 3 3 7" xfId="59343"/>
    <cellStyle name="Total 2 5 3 3 7 2" xfId="59344"/>
    <cellStyle name="Total 2 5 3 3 7 2 2" xfId="59345"/>
    <cellStyle name="Total 2 5 3 3 7 3" xfId="59346"/>
    <cellStyle name="Total 2 5 3 3 7 4" xfId="59347"/>
    <cellStyle name="Total 2 5 3 3 8" xfId="59348"/>
    <cellStyle name="Total 2 5 3 3 8 2" xfId="59349"/>
    <cellStyle name="Total 2 5 3 3 8 2 2" xfId="59350"/>
    <cellStyle name="Total 2 5 3 3 8 3" xfId="59351"/>
    <cellStyle name="Total 2 5 3 3 8 4" xfId="59352"/>
    <cellStyle name="Total 2 5 3 3 9" xfId="59353"/>
    <cellStyle name="Total 2 5 3 3 9 2" xfId="59354"/>
    <cellStyle name="Total 2 5 3 3 9 2 2" xfId="59355"/>
    <cellStyle name="Total 2 5 3 3 9 3" xfId="59356"/>
    <cellStyle name="Total 2 5 3 3 9 4" xfId="59357"/>
    <cellStyle name="Total 2 5 3 4" xfId="59358"/>
    <cellStyle name="Total 2 5 3 4 10" xfId="59359"/>
    <cellStyle name="Total 2 5 3 4 10 2" xfId="59360"/>
    <cellStyle name="Total 2 5 3 4 10 2 2" xfId="59361"/>
    <cellStyle name="Total 2 5 3 4 10 3" xfId="59362"/>
    <cellStyle name="Total 2 5 3 4 10 4" xfId="59363"/>
    <cellStyle name="Total 2 5 3 4 11" xfId="59364"/>
    <cellStyle name="Total 2 5 3 4 12" xfId="59365"/>
    <cellStyle name="Total 2 5 3 4 2" xfId="59366"/>
    <cellStyle name="Total 2 5 3 4 2 2" xfId="59367"/>
    <cellStyle name="Total 2 5 3 4 2 2 2" xfId="59368"/>
    <cellStyle name="Total 2 5 3 4 2 2 2 2" xfId="59369"/>
    <cellStyle name="Total 2 5 3 4 2 2 3" xfId="59370"/>
    <cellStyle name="Total 2 5 3 4 2 2 4" xfId="59371"/>
    <cellStyle name="Total 2 5 3 4 2 3" xfId="59372"/>
    <cellStyle name="Total 2 5 3 4 2 3 2" xfId="59373"/>
    <cellStyle name="Total 2 5 3 4 2 4" xfId="59374"/>
    <cellStyle name="Total 2 5 3 4 2 4 2" xfId="59375"/>
    <cellStyle name="Total 2 5 3 4 2 5" xfId="59376"/>
    <cellStyle name="Total 2 5 3 4 2 6" xfId="59377"/>
    <cellStyle name="Total 2 5 3 4 3" xfId="59378"/>
    <cellStyle name="Total 2 5 3 4 3 2" xfId="59379"/>
    <cellStyle name="Total 2 5 3 4 3 2 2" xfId="59380"/>
    <cellStyle name="Total 2 5 3 4 3 3" xfId="59381"/>
    <cellStyle name="Total 2 5 3 4 3 4" xfId="59382"/>
    <cellStyle name="Total 2 5 3 4 4" xfId="59383"/>
    <cellStyle name="Total 2 5 3 4 4 2" xfId="59384"/>
    <cellStyle name="Total 2 5 3 4 4 2 2" xfId="59385"/>
    <cellStyle name="Total 2 5 3 4 4 3" xfId="59386"/>
    <cellStyle name="Total 2 5 3 4 4 4" xfId="59387"/>
    <cellStyle name="Total 2 5 3 4 5" xfId="59388"/>
    <cellStyle name="Total 2 5 3 4 5 2" xfId="59389"/>
    <cellStyle name="Total 2 5 3 4 5 2 2" xfId="59390"/>
    <cellStyle name="Total 2 5 3 4 5 3" xfId="59391"/>
    <cellStyle name="Total 2 5 3 4 5 4" xfId="59392"/>
    <cellStyle name="Total 2 5 3 4 6" xfId="59393"/>
    <cellStyle name="Total 2 5 3 4 6 2" xfId="59394"/>
    <cellStyle name="Total 2 5 3 4 6 2 2" xfId="59395"/>
    <cellStyle name="Total 2 5 3 4 6 3" xfId="59396"/>
    <cellStyle name="Total 2 5 3 4 6 4" xfId="59397"/>
    <cellStyle name="Total 2 5 3 4 7" xfId="59398"/>
    <cellStyle name="Total 2 5 3 4 7 2" xfId="59399"/>
    <cellStyle name="Total 2 5 3 4 7 2 2" xfId="59400"/>
    <cellStyle name="Total 2 5 3 4 7 3" xfId="59401"/>
    <cellStyle name="Total 2 5 3 4 7 4" xfId="59402"/>
    <cellStyle name="Total 2 5 3 4 8" xfId="59403"/>
    <cellStyle name="Total 2 5 3 4 8 2" xfId="59404"/>
    <cellStyle name="Total 2 5 3 4 8 2 2" xfId="59405"/>
    <cellStyle name="Total 2 5 3 4 8 3" xfId="59406"/>
    <cellStyle name="Total 2 5 3 4 8 4" xfId="59407"/>
    <cellStyle name="Total 2 5 3 4 9" xfId="59408"/>
    <cellStyle name="Total 2 5 3 4 9 2" xfId="59409"/>
    <cellStyle name="Total 2 5 3 4 9 2 2" xfId="59410"/>
    <cellStyle name="Total 2 5 3 4 9 3" xfId="59411"/>
    <cellStyle name="Total 2 5 3 4 9 4" xfId="59412"/>
    <cellStyle name="Total 2 5 3 5" xfId="59413"/>
    <cellStyle name="Total 2 5 3 5 10" xfId="59414"/>
    <cellStyle name="Total 2 5 3 5 10 2" xfId="59415"/>
    <cellStyle name="Total 2 5 3 5 10 2 2" xfId="59416"/>
    <cellStyle name="Total 2 5 3 5 10 3" xfId="59417"/>
    <cellStyle name="Total 2 5 3 5 10 4" xfId="59418"/>
    <cellStyle name="Total 2 5 3 5 11" xfId="59419"/>
    <cellStyle name="Total 2 5 3 5 11 2" xfId="59420"/>
    <cellStyle name="Total 2 5 3 5 12" xfId="59421"/>
    <cellStyle name="Total 2 5 3 5 12 2" xfId="59422"/>
    <cellStyle name="Total 2 5 3 5 13" xfId="59423"/>
    <cellStyle name="Total 2 5 3 5 14" xfId="59424"/>
    <cellStyle name="Total 2 5 3 5 2" xfId="59425"/>
    <cellStyle name="Total 2 5 3 5 2 2" xfId="59426"/>
    <cellStyle name="Total 2 5 3 5 2 2 2" xfId="59427"/>
    <cellStyle name="Total 2 5 3 5 2 3" xfId="59428"/>
    <cellStyle name="Total 2 5 3 5 2 3 2" xfId="59429"/>
    <cellStyle name="Total 2 5 3 5 2 4" xfId="59430"/>
    <cellStyle name="Total 2 5 3 5 2 5" xfId="59431"/>
    <cellStyle name="Total 2 5 3 5 3" xfId="59432"/>
    <cellStyle name="Total 2 5 3 5 3 2" xfId="59433"/>
    <cellStyle name="Total 2 5 3 5 3 2 2" xfId="59434"/>
    <cellStyle name="Total 2 5 3 5 3 3" xfId="59435"/>
    <cellStyle name="Total 2 5 3 5 3 4" xfId="59436"/>
    <cellStyle name="Total 2 5 3 5 4" xfId="59437"/>
    <cellStyle name="Total 2 5 3 5 4 2" xfId="59438"/>
    <cellStyle name="Total 2 5 3 5 4 2 2" xfId="59439"/>
    <cellStyle name="Total 2 5 3 5 4 3" xfId="59440"/>
    <cellStyle name="Total 2 5 3 5 4 4" xfId="59441"/>
    <cellStyle name="Total 2 5 3 5 5" xfId="59442"/>
    <cellStyle name="Total 2 5 3 5 5 2" xfId="59443"/>
    <cellStyle name="Total 2 5 3 5 5 2 2" xfId="59444"/>
    <cellStyle name="Total 2 5 3 5 5 3" xfId="59445"/>
    <cellStyle name="Total 2 5 3 5 5 4" xfId="59446"/>
    <cellStyle name="Total 2 5 3 5 6" xfId="59447"/>
    <cellStyle name="Total 2 5 3 5 6 2" xfId="59448"/>
    <cellStyle name="Total 2 5 3 5 6 2 2" xfId="59449"/>
    <cellStyle name="Total 2 5 3 5 6 3" xfId="59450"/>
    <cellStyle name="Total 2 5 3 5 6 4" xfId="59451"/>
    <cellStyle name="Total 2 5 3 5 7" xfId="59452"/>
    <cellStyle name="Total 2 5 3 5 7 2" xfId="59453"/>
    <cellStyle name="Total 2 5 3 5 7 2 2" xfId="59454"/>
    <cellStyle name="Total 2 5 3 5 7 3" xfId="59455"/>
    <cellStyle name="Total 2 5 3 5 7 4" xfId="59456"/>
    <cellStyle name="Total 2 5 3 5 8" xfId="59457"/>
    <cellStyle name="Total 2 5 3 5 8 2" xfId="59458"/>
    <cellStyle name="Total 2 5 3 5 8 2 2" xfId="59459"/>
    <cellStyle name="Total 2 5 3 5 8 3" xfId="59460"/>
    <cellStyle name="Total 2 5 3 5 8 4" xfId="59461"/>
    <cellStyle name="Total 2 5 3 5 9" xfId="59462"/>
    <cellStyle name="Total 2 5 3 5 9 2" xfId="59463"/>
    <cellStyle name="Total 2 5 3 5 9 2 2" xfId="59464"/>
    <cellStyle name="Total 2 5 3 5 9 3" xfId="59465"/>
    <cellStyle name="Total 2 5 3 5 9 4" xfId="59466"/>
    <cellStyle name="Total 2 5 3 6" xfId="59467"/>
    <cellStyle name="Total 2 5 3 6 10" xfId="59468"/>
    <cellStyle name="Total 2 5 3 6 10 2" xfId="59469"/>
    <cellStyle name="Total 2 5 3 6 11" xfId="59470"/>
    <cellStyle name="Total 2 5 3 6 11 2" xfId="59471"/>
    <cellStyle name="Total 2 5 3 6 12" xfId="59472"/>
    <cellStyle name="Total 2 5 3 6 13" xfId="59473"/>
    <cellStyle name="Total 2 5 3 6 2" xfId="59474"/>
    <cellStyle name="Total 2 5 3 6 2 2" xfId="59475"/>
    <cellStyle name="Total 2 5 3 6 2 2 2" xfId="59476"/>
    <cellStyle name="Total 2 5 3 6 2 3" xfId="59477"/>
    <cellStyle name="Total 2 5 3 6 2 4" xfId="59478"/>
    <cellStyle name="Total 2 5 3 6 3" xfId="59479"/>
    <cellStyle name="Total 2 5 3 6 3 2" xfId="59480"/>
    <cellStyle name="Total 2 5 3 6 3 2 2" xfId="59481"/>
    <cellStyle name="Total 2 5 3 6 3 3" xfId="59482"/>
    <cellStyle name="Total 2 5 3 6 3 4" xfId="59483"/>
    <cellStyle name="Total 2 5 3 6 4" xfId="59484"/>
    <cellStyle name="Total 2 5 3 6 4 2" xfId="59485"/>
    <cellStyle name="Total 2 5 3 6 4 2 2" xfId="59486"/>
    <cellStyle name="Total 2 5 3 6 4 3" xfId="59487"/>
    <cellStyle name="Total 2 5 3 6 4 4" xfId="59488"/>
    <cellStyle name="Total 2 5 3 6 5" xfId="59489"/>
    <cellStyle name="Total 2 5 3 6 5 2" xfId="59490"/>
    <cellStyle name="Total 2 5 3 6 5 2 2" xfId="59491"/>
    <cellStyle name="Total 2 5 3 6 5 3" xfId="59492"/>
    <cellStyle name="Total 2 5 3 6 5 4" xfId="59493"/>
    <cellStyle name="Total 2 5 3 6 6" xfId="59494"/>
    <cellStyle name="Total 2 5 3 6 6 2" xfId="59495"/>
    <cellStyle name="Total 2 5 3 6 6 2 2" xfId="59496"/>
    <cellStyle name="Total 2 5 3 6 6 3" xfId="59497"/>
    <cellStyle name="Total 2 5 3 6 6 4" xfId="59498"/>
    <cellStyle name="Total 2 5 3 6 7" xfId="59499"/>
    <cellStyle name="Total 2 5 3 6 7 2" xfId="59500"/>
    <cellStyle name="Total 2 5 3 6 7 2 2" xfId="59501"/>
    <cellStyle name="Total 2 5 3 6 7 3" xfId="59502"/>
    <cellStyle name="Total 2 5 3 6 7 4" xfId="59503"/>
    <cellStyle name="Total 2 5 3 6 8" xfId="59504"/>
    <cellStyle name="Total 2 5 3 6 8 2" xfId="59505"/>
    <cellStyle name="Total 2 5 3 6 8 2 2" xfId="59506"/>
    <cellStyle name="Total 2 5 3 6 8 3" xfId="59507"/>
    <cellStyle name="Total 2 5 3 6 8 4" xfId="59508"/>
    <cellStyle name="Total 2 5 3 6 9" xfId="59509"/>
    <cellStyle name="Total 2 5 3 6 9 2" xfId="59510"/>
    <cellStyle name="Total 2 5 3 6 9 2 2" xfId="59511"/>
    <cellStyle name="Total 2 5 3 6 9 3" xfId="59512"/>
    <cellStyle name="Total 2 5 3 6 9 4" xfId="59513"/>
    <cellStyle name="Total 2 5 3 7" xfId="59514"/>
    <cellStyle name="Total 2 5 3 7 2" xfId="59515"/>
    <cellStyle name="Total 2 5 3 7 2 2" xfId="59516"/>
    <cellStyle name="Total 2 5 3 7 3" xfId="59517"/>
    <cellStyle name="Total 2 5 3 7 4" xfId="59518"/>
    <cellStyle name="Total 2 5 3 8" xfId="59519"/>
    <cellStyle name="Total 2 5 3 8 2" xfId="59520"/>
    <cellStyle name="Total 2 5 3 8 2 2" xfId="59521"/>
    <cellStyle name="Total 2 5 3 8 3" xfId="59522"/>
    <cellStyle name="Total 2 5 3 8 4" xfId="59523"/>
    <cellStyle name="Total 2 5 3 9" xfId="59524"/>
    <cellStyle name="Total 2 5 3 9 2" xfId="59525"/>
    <cellStyle name="Total 2 5 3 9 2 2" xfId="59526"/>
    <cellStyle name="Total 2 5 3 9 3" xfId="59527"/>
    <cellStyle name="Total 2 5 3 9 4" xfId="59528"/>
    <cellStyle name="Total 2 5 4" xfId="59529"/>
    <cellStyle name="Total 2 5 4 10" xfId="59530"/>
    <cellStyle name="Total 2 5 4 10 2" xfId="59531"/>
    <cellStyle name="Total 2 5 4 10 2 2" xfId="59532"/>
    <cellStyle name="Total 2 5 4 10 3" xfId="59533"/>
    <cellStyle name="Total 2 5 4 10 4" xfId="59534"/>
    <cellStyle name="Total 2 5 4 11" xfId="59535"/>
    <cellStyle name="Total 2 5 4 11 2" xfId="59536"/>
    <cellStyle name="Total 2 5 4 11 2 2" xfId="59537"/>
    <cellStyle name="Total 2 5 4 11 3" xfId="59538"/>
    <cellStyle name="Total 2 5 4 11 4" xfId="59539"/>
    <cellStyle name="Total 2 5 4 12" xfId="59540"/>
    <cellStyle name="Total 2 5 4 12 2" xfId="59541"/>
    <cellStyle name="Total 2 5 4 12 2 2" xfId="59542"/>
    <cellStyle name="Total 2 5 4 12 3" xfId="59543"/>
    <cellStyle name="Total 2 5 4 12 4" xfId="59544"/>
    <cellStyle name="Total 2 5 4 13" xfId="59545"/>
    <cellStyle name="Total 2 5 4 13 2" xfId="59546"/>
    <cellStyle name="Total 2 5 4 13 2 2" xfId="59547"/>
    <cellStyle name="Total 2 5 4 13 3" xfId="59548"/>
    <cellStyle name="Total 2 5 4 13 4" xfId="59549"/>
    <cellStyle name="Total 2 5 4 14" xfId="59550"/>
    <cellStyle name="Total 2 5 4 14 2" xfId="59551"/>
    <cellStyle name="Total 2 5 4 15" xfId="59552"/>
    <cellStyle name="Total 2 5 4 15 2" xfId="59553"/>
    <cellStyle name="Total 2 5 4 16" xfId="59554"/>
    <cellStyle name="Total 2 5 4 17" xfId="59555"/>
    <cellStyle name="Total 2 5 4 2" xfId="59556"/>
    <cellStyle name="Total 2 5 4 2 10" xfId="59557"/>
    <cellStyle name="Total 2 5 4 2 10 2" xfId="59558"/>
    <cellStyle name="Total 2 5 4 2 10 2 2" xfId="59559"/>
    <cellStyle name="Total 2 5 4 2 10 3" xfId="59560"/>
    <cellStyle name="Total 2 5 4 2 10 4" xfId="59561"/>
    <cellStyle name="Total 2 5 4 2 11" xfId="59562"/>
    <cellStyle name="Total 2 5 4 2 12" xfId="59563"/>
    <cellStyle name="Total 2 5 4 2 2" xfId="59564"/>
    <cellStyle name="Total 2 5 4 2 2 2" xfId="59565"/>
    <cellStyle name="Total 2 5 4 2 2 2 2" xfId="59566"/>
    <cellStyle name="Total 2 5 4 2 2 2 2 2" xfId="59567"/>
    <cellStyle name="Total 2 5 4 2 2 2 3" xfId="59568"/>
    <cellStyle name="Total 2 5 4 2 2 2 4" xfId="59569"/>
    <cellStyle name="Total 2 5 4 2 2 3" xfId="59570"/>
    <cellStyle name="Total 2 5 4 2 2 3 2" xfId="59571"/>
    <cellStyle name="Total 2 5 4 2 2 4" xfId="59572"/>
    <cellStyle name="Total 2 5 4 2 2 4 2" xfId="59573"/>
    <cellStyle name="Total 2 5 4 2 2 5" xfId="59574"/>
    <cellStyle name="Total 2 5 4 2 2 6" xfId="59575"/>
    <cellStyle name="Total 2 5 4 2 3" xfId="59576"/>
    <cellStyle name="Total 2 5 4 2 3 2" xfId="59577"/>
    <cellStyle name="Total 2 5 4 2 3 2 2" xfId="59578"/>
    <cellStyle name="Total 2 5 4 2 3 3" xfId="59579"/>
    <cellStyle name="Total 2 5 4 2 3 4" xfId="59580"/>
    <cellStyle name="Total 2 5 4 2 4" xfId="59581"/>
    <cellStyle name="Total 2 5 4 2 4 2" xfId="59582"/>
    <cellStyle name="Total 2 5 4 2 4 2 2" xfId="59583"/>
    <cellStyle name="Total 2 5 4 2 4 3" xfId="59584"/>
    <cellStyle name="Total 2 5 4 2 4 4" xfId="59585"/>
    <cellStyle name="Total 2 5 4 2 5" xfId="59586"/>
    <cellStyle name="Total 2 5 4 2 5 2" xfId="59587"/>
    <cellStyle name="Total 2 5 4 2 5 2 2" xfId="59588"/>
    <cellStyle name="Total 2 5 4 2 5 3" xfId="59589"/>
    <cellStyle name="Total 2 5 4 2 5 4" xfId="59590"/>
    <cellStyle name="Total 2 5 4 2 6" xfId="59591"/>
    <cellStyle name="Total 2 5 4 2 6 2" xfId="59592"/>
    <cellStyle name="Total 2 5 4 2 6 2 2" xfId="59593"/>
    <cellStyle name="Total 2 5 4 2 6 3" xfId="59594"/>
    <cellStyle name="Total 2 5 4 2 6 4" xfId="59595"/>
    <cellStyle name="Total 2 5 4 2 7" xfId="59596"/>
    <cellStyle name="Total 2 5 4 2 7 2" xfId="59597"/>
    <cellStyle name="Total 2 5 4 2 7 2 2" xfId="59598"/>
    <cellStyle name="Total 2 5 4 2 7 3" xfId="59599"/>
    <cellStyle name="Total 2 5 4 2 7 4" xfId="59600"/>
    <cellStyle name="Total 2 5 4 2 8" xfId="59601"/>
    <cellStyle name="Total 2 5 4 2 8 2" xfId="59602"/>
    <cellStyle name="Total 2 5 4 2 8 2 2" xfId="59603"/>
    <cellStyle name="Total 2 5 4 2 8 3" xfId="59604"/>
    <cellStyle name="Total 2 5 4 2 8 4" xfId="59605"/>
    <cellStyle name="Total 2 5 4 2 9" xfId="59606"/>
    <cellStyle name="Total 2 5 4 2 9 2" xfId="59607"/>
    <cellStyle name="Total 2 5 4 2 9 2 2" xfId="59608"/>
    <cellStyle name="Total 2 5 4 2 9 3" xfId="59609"/>
    <cellStyle name="Total 2 5 4 2 9 4" xfId="59610"/>
    <cellStyle name="Total 2 5 4 3" xfId="59611"/>
    <cellStyle name="Total 2 5 4 3 10" xfId="59612"/>
    <cellStyle name="Total 2 5 4 3 10 2" xfId="59613"/>
    <cellStyle name="Total 2 5 4 3 10 2 2" xfId="59614"/>
    <cellStyle name="Total 2 5 4 3 10 3" xfId="59615"/>
    <cellStyle name="Total 2 5 4 3 10 4" xfId="59616"/>
    <cellStyle name="Total 2 5 4 3 11" xfId="59617"/>
    <cellStyle name="Total 2 5 4 3 11 2" xfId="59618"/>
    <cellStyle name="Total 2 5 4 3 12" xfId="59619"/>
    <cellStyle name="Total 2 5 4 3 12 2" xfId="59620"/>
    <cellStyle name="Total 2 5 4 3 13" xfId="59621"/>
    <cellStyle name="Total 2 5 4 3 14" xfId="59622"/>
    <cellStyle name="Total 2 5 4 3 2" xfId="59623"/>
    <cellStyle name="Total 2 5 4 3 2 2" xfId="59624"/>
    <cellStyle name="Total 2 5 4 3 2 2 2" xfId="59625"/>
    <cellStyle name="Total 2 5 4 3 2 3" xfId="59626"/>
    <cellStyle name="Total 2 5 4 3 2 3 2" xfId="59627"/>
    <cellStyle name="Total 2 5 4 3 2 4" xfId="59628"/>
    <cellStyle name="Total 2 5 4 3 2 5" xfId="59629"/>
    <cellStyle name="Total 2 5 4 3 3" xfId="59630"/>
    <cellStyle name="Total 2 5 4 3 3 2" xfId="59631"/>
    <cellStyle name="Total 2 5 4 3 3 2 2" xfId="59632"/>
    <cellStyle name="Total 2 5 4 3 3 3" xfId="59633"/>
    <cellStyle name="Total 2 5 4 3 3 4" xfId="59634"/>
    <cellStyle name="Total 2 5 4 3 4" xfId="59635"/>
    <cellStyle name="Total 2 5 4 3 4 2" xfId="59636"/>
    <cellStyle name="Total 2 5 4 3 4 2 2" xfId="59637"/>
    <cellStyle name="Total 2 5 4 3 4 3" xfId="59638"/>
    <cellStyle name="Total 2 5 4 3 4 4" xfId="59639"/>
    <cellStyle name="Total 2 5 4 3 5" xfId="59640"/>
    <cellStyle name="Total 2 5 4 3 5 2" xfId="59641"/>
    <cellStyle name="Total 2 5 4 3 5 2 2" xfId="59642"/>
    <cellStyle name="Total 2 5 4 3 5 3" xfId="59643"/>
    <cellStyle name="Total 2 5 4 3 5 4" xfId="59644"/>
    <cellStyle name="Total 2 5 4 3 6" xfId="59645"/>
    <cellStyle name="Total 2 5 4 3 6 2" xfId="59646"/>
    <cellStyle name="Total 2 5 4 3 6 2 2" xfId="59647"/>
    <cellStyle name="Total 2 5 4 3 6 3" xfId="59648"/>
    <cellStyle name="Total 2 5 4 3 6 4" xfId="59649"/>
    <cellStyle name="Total 2 5 4 3 7" xfId="59650"/>
    <cellStyle name="Total 2 5 4 3 7 2" xfId="59651"/>
    <cellStyle name="Total 2 5 4 3 7 2 2" xfId="59652"/>
    <cellStyle name="Total 2 5 4 3 7 3" xfId="59653"/>
    <cellStyle name="Total 2 5 4 3 7 4" xfId="59654"/>
    <cellStyle name="Total 2 5 4 3 8" xfId="59655"/>
    <cellStyle name="Total 2 5 4 3 8 2" xfId="59656"/>
    <cellStyle name="Total 2 5 4 3 8 2 2" xfId="59657"/>
    <cellStyle name="Total 2 5 4 3 8 3" xfId="59658"/>
    <cellStyle name="Total 2 5 4 3 8 4" xfId="59659"/>
    <cellStyle name="Total 2 5 4 3 9" xfId="59660"/>
    <cellStyle name="Total 2 5 4 3 9 2" xfId="59661"/>
    <cellStyle name="Total 2 5 4 3 9 2 2" xfId="59662"/>
    <cellStyle name="Total 2 5 4 3 9 3" xfId="59663"/>
    <cellStyle name="Total 2 5 4 3 9 4" xfId="59664"/>
    <cellStyle name="Total 2 5 4 4" xfId="59665"/>
    <cellStyle name="Total 2 5 4 4 10" xfId="59666"/>
    <cellStyle name="Total 2 5 4 4 10 2" xfId="59667"/>
    <cellStyle name="Total 2 5 4 4 11" xfId="59668"/>
    <cellStyle name="Total 2 5 4 4 11 2" xfId="59669"/>
    <cellStyle name="Total 2 5 4 4 12" xfId="59670"/>
    <cellStyle name="Total 2 5 4 4 13" xfId="59671"/>
    <cellStyle name="Total 2 5 4 4 2" xfId="59672"/>
    <cellStyle name="Total 2 5 4 4 2 2" xfId="59673"/>
    <cellStyle name="Total 2 5 4 4 2 2 2" xfId="59674"/>
    <cellStyle name="Total 2 5 4 4 2 3" xfId="59675"/>
    <cellStyle name="Total 2 5 4 4 2 4" xfId="59676"/>
    <cellStyle name="Total 2 5 4 4 3" xfId="59677"/>
    <cellStyle name="Total 2 5 4 4 3 2" xfId="59678"/>
    <cellStyle name="Total 2 5 4 4 3 2 2" xfId="59679"/>
    <cellStyle name="Total 2 5 4 4 3 3" xfId="59680"/>
    <cellStyle name="Total 2 5 4 4 3 4" xfId="59681"/>
    <cellStyle name="Total 2 5 4 4 4" xfId="59682"/>
    <cellStyle name="Total 2 5 4 4 4 2" xfId="59683"/>
    <cellStyle name="Total 2 5 4 4 4 2 2" xfId="59684"/>
    <cellStyle name="Total 2 5 4 4 4 3" xfId="59685"/>
    <cellStyle name="Total 2 5 4 4 4 4" xfId="59686"/>
    <cellStyle name="Total 2 5 4 4 5" xfId="59687"/>
    <cellStyle name="Total 2 5 4 4 5 2" xfId="59688"/>
    <cellStyle name="Total 2 5 4 4 5 2 2" xfId="59689"/>
    <cellStyle name="Total 2 5 4 4 5 3" xfId="59690"/>
    <cellStyle name="Total 2 5 4 4 5 4" xfId="59691"/>
    <cellStyle name="Total 2 5 4 4 6" xfId="59692"/>
    <cellStyle name="Total 2 5 4 4 6 2" xfId="59693"/>
    <cellStyle name="Total 2 5 4 4 6 2 2" xfId="59694"/>
    <cellStyle name="Total 2 5 4 4 6 3" xfId="59695"/>
    <cellStyle name="Total 2 5 4 4 6 4" xfId="59696"/>
    <cellStyle name="Total 2 5 4 4 7" xfId="59697"/>
    <cellStyle name="Total 2 5 4 4 7 2" xfId="59698"/>
    <cellStyle name="Total 2 5 4 4 7 2 2" xfId="59699"/>
    <cellStyle name="Total 2 5 4 4 7 3" xfId="59700"/>
    <cellStyle name="Total 2 5 4 4 7 4" xfId="59701"/>
    <cellStyle name="Total 2 5 4 4 8" xfId="59702"/>
    <cellStyle name="Total 2 5 4 4 8 2" xfId="59703"/>
    <cellStyle name="Total 2 5 4 4 8 2 2" xfId="59704"/>
    <cellStyle name="Total 2 5 4 4 8 3" xfId="59705"/>
    <cellStyle name="Total 2 5 4 4 8 4" xfId="59706"/>
    <cellStyle name="Total 2 5 4 4 9" xfId="59707"/>
    <cellStyle name="Total 2 5 4 4 9 2" xfId="59708"/>
    <cellStyle name="Total 2 5 4 4 9 2 2" xfId="59709"/>
    <cellStyle name="Total 2 5 4 4 9 3" xfId="59710"/>
    <cellStyle name="Total 2 5 4 4 9 4" xfId="59711"/>
    <cellStyle name="Total 2 5 4 5" xfId="59712"/>
    <cellStyle name="Total 2 5 4 5 2" xfId="59713"/>
    <cellStyle name="Total 2 5 4 5 2 2" xfId="59714"/>
    <cellStyle name="Total 2 5 4 5 3" xfId="59715"/>
    <cellStyle name="Total 2 5 4 5 4" xfId="59716"/>
    <cellStyle name="Total 2 5 4 6" xfId="59717"/>
    <cellStyle name="Total 2 5 4 6 2" xfId="59718"/>
    <cellStyle name="Total 2 5 4 6 2 2" xfId="59719"/>
    <cellStyle name="Total 2 5 4 6 3" xfId="59720"/>
    <cellStyle name="Total 2 5 4 6 4" xfId="59721"/>
    <cellStyle name="Total 2 5 4 7" xfId="59722"/>
    <cellStyle name="Total 2 5 4 7 2" xfId="59723"/>
    <cellStyle name="Total 2 5 4 7 2 2" xfId="59724"/>
    <cellStyle name="Total 2 5 4 7 3" xfId="59725"/>
    <cellStyle name="Total 2 5 4 7 4" xfId="59726"/>
    <cellStyle name="Total 2 5 4 8" xfId="59727"/>
    <cellStyle name="Total 2 5 4 8 2" xfId="59728"/>
    <cellStyle name="Total 2 5 4 8 2 2" xfId="59729"/>
    <cellStyle name="Total 2 5 4 8 3" xfId="59730"/>
    <cellStyle name="Total 2 5 4 8 4" xfId="59731"/>
    <cellStyle name="Total 2 5 4 9" xfId="59732"/>
    <cellStyle name="Total 2 5 4 9 2" xfId="59733"/>
    <cellStyle name="Total 2 5 4 9 2 2" xfId="59734"/>
    <cellStyle name="Total 2 5 4 9 3" xfId="59735"/>
    <cellStyle name="Total 2 5 4 9 4" xfId="59736"/>
    <cellStyle name="Total 2 5 5" xfId="59737"/>
    <cellStyle name="Total 2 5 5 10" xfId="59738"/>
    <cellStyle name="Total 2 5 5 10 2" xfId="59739"/>
    <cellStyle name="Total 2 5 5 10 2 2" xfId="59740"/>
    <cellStyle name="Total 2 5 5 10 3" xfId="59741"/>
    <cellStyle name="Total 2 5 5 10 4" xfId="59742"/>
    <cellStyle name="Total 2 5 5 11" xfId="59743"/>
    <cellStyle name="Total 2 5 5 11 2" xfId="59744"/>
    <cellStyle name="Total 2 5 5 11 2 2" xfId="59745"/>
    <cellStyle name="Total 2 5 5 11 3" xfId="59746"/>
    <cellStyle name="Total 2 5 5 11 4" xfId="59747"/>
    <cellStyle name="Total 2 5 5 12" xfId="59748"/>
    <cellStyle name="Total 2 5 5 12 2" xfId="59749"/>
    <cellStyle name="Total 2 5 5 12 2 2" xfId="59750"/>
    <cellStyle name="Total 2 5 5 12 3" xfId="59751"/>
    <cellStyle name="Total 2 5 5 12 4" xfId="59752"/>
    <cellStyle name="Total 2 5 5 13" xfId="59753"/>
    <cellStyle name="Total 2 5 5 13 2" xfId="59754"/>
    <cellStyle name="Total 2 5 5 13 2 2" xfId="59755"/>
    <cellStyle name="Total 2 5 5 13 3" xfId="59756"/>
    <cellStyle name="Total 2 5 5 13 4" xfId="59757"/>
    <cellStyle name="Total 2 5 5 14" xfId="59758"/>
    <cellStyle name="Total 2 5 5 14 2" xfId="59759"/>
    <cellStyle name="Total 2 5 5 15" xfId="59760"/>
    <cellStyle name="Total 2 5 5 15 2" xfId="59761"/>
    <cellStyle name="Total 2 5 5 16" xfId="59762"/>
    <cellStyle name="Total 2 5 5 17" xfId="59763"/>
    <cellStyle name="Total 2 5 5 2" xfId="59764"/>
    <cellStyle name="Total 2 5 5 2 10" xfId="59765"/>
    <cellStyle name="Total 2 5 5 2 10 2" xfId="59766"/>
    <cellStyle name="Total 2 5 5 2 10 2 2" xfId="59767"/>
    <cellStyle name="Total 2 5 5 2 10 3" xfId="59768"/>
    <cellStyle name="Total 2 5 5 2 10 4" xfId="59769"/>
    <cellStyle name="Total 2 5 5 2 11" xfId="59770"/>
    <cellStyle name="Total 2 5 5 2 12" xfId="59771"/>
    <cellStyle name="Total 2 5 5 2 2" xfId="59772"/>
    <cellStyle name="Total 2 5 5 2 2 2" xfId="59773"/>
    <cellStyle name="Total 2 5 5 2 2 2 2" xfId="59774"/>
    <cellStyle name="Total 2 5 5 2 2 2 2 2" xfId="59775"/>
    <cellStyle name="Total 2 5 5 2 2 2 3" xfId="59776"/>
    <cellStyle name="Total 2 5 5 2 2 2 4" xfId="59777"/>
    <cellStyle name="Total 2 5 5 2 2 3" xfId="59778"/>
    <cellStyle name="Total 2 5 5 2 2 3 2" xfId="59779"/>
    <cellStyle name="Total 2 5 5 2 2 4" xfId="59780"/>
    <cellStyle name="Total 2 5 5 2 2 4 2" xfId="59781"/>
    <cellStyle name="Total 2 5 5 2 2 5" xfId="59782"/>
    <cellStyle name="Total 2 5 5 2 2 6" xfId="59783"/>
    <cellStyle name="Total 2 5 5 2 3" xfId="59784"/>
    <cellStyle name="Total 2 5 5 2 3 2" xfId="59785"/>
    <cellStyle name="Total 2 5 5 2 3 2 2" xfId="59786"/>
    <cellStyle name="Total 2 5 5 2 3 3" xfId="59787"/>
    <cellStyle name="Total 2 5 5 2 3 4" xfId="59788"/>
    <cellStyle name="Total 2 5 5 2 4" xfId="59789"/>
    <cellStyle name="Total 2 5 5 2 4 2" xfId="59790"/>
    <cellStyle name="Total 2 5 5 2 4 2 2" xfId="59791"/>
    <cellStyle name="Total 2 5 5 2 4 3" xfId="59792"/>
    <cellStyle name="Total 2 5 5 2 4 4" xfId="59793"/>
    <cellStyle name="Total 2 5 5 2 5" xfId="59794"/>
    <cellStyle name="Total 2 5 5 2 5 2" xfId="59795"/>
    <cellStyle name="Total 2 5 5 2 5 2 2" xfId="59796"/>
    <cellStyle name="Total 2 5 5 2 5 3" xfId="59797"/>
    <cellStyle name="Total 2 5 5 2 5 4" xfId="59798"/>
    <cellStyle name="Total 2 5 5 2 6" xfId="59799"/>
    <cellStyle name="Total 2 5 5 2 6 2" xfId="59800"/>
    <cellStyle name="Total 2 5 5 2 6 2 2" xfId="59801"/>
    <cellStyle name="Total 2 5 5 2 6 3" xfId="59802"/>
    <cellStyle name="Total 2 5 5 2 6 4" xfId="59803"/>
    <cellStyle name="Total 2 5 5 2 7" xfId="59804"/>
    <cellStyle name="Total 2 5 5 2 7 2" xfId="59805"/>
    <cellStyle name="Total 2 5 5 2 7 2 2" xfId="59806"/>
    <cellStyle name="Total 2 5 5 2 7 3" xfId="59807"/>
    <cellStyle name="Total 2 5 5 2 7 4" xfId="59808"/>
    <cellStyle name="Total 2 5 5 2 8" xfId="59809"/>
    <cellStyle name="Total 2 5 5 2 8 2" xfId="59810"/>
    <cellStyle name="Total 2 5 5 2 8 2 2" xfId="59811"/>
    <cellStyle name="Total 2 5 5 2 8 3" xfId="59812"/>
    <cellStyle name="Total 2 5 5 2 8 4" xfId="59813"/>
    <cellStyle name="Total 2 5 5 2 9" xfId="59814"/>
    <cellStyle name="Total 2 5 5 2 9 2" xfId="59815"/>
    <cellStyle name="Total 2 5 5 2 9 2 2" xfId="59816"/>
    <cellStyle name="Total 2 5 5 2 9 3" xfId="59817"/>
    <cellStyle name="Total 2 5 5 2 9 4" xfId="59818"/>
    <cellStyle name="Total 2 5 5 3" xfId="59819"/>
    <cellStyle name="Total 2 5 5 3 10" xfId="59820"/>
    <cellStyle name="Total 2 5 5 3 10 2" xfId="59821"/>
    <cellStyle name="Total 2 5 5 3 10 2 2" xfId="59822"/>
    <cellStyle name="Total 2 5 5 3 10 3" xfId="59823"/>
    <cellStyle name="Total 2 5 5 3 10 4" xfId="59824"/>
    <cellStyle name="Total 2 5 5 3 11" xfId="59825"/>
    <cellStyle name="Total 2 5 5 3 11 2" xfId="59826"/>
    <cellStyle name="Total 2 5 5 3 12" xfId="59827"/>
    <cellStyle name="Total 2 5 5 3 12 2" xfId="59828"/>
    <cellStyle name="Total 2 5 5 3 13" xfId="59829"/>
    <cellStyle name="Total 2 5 5 3 14" xfId="59830"/>
    <cellStyle name="Total 2 5 5 3 2" xfId="59831"/>
    <cellStyle name="Total 2 5 5 3 2 2" xfId="59832"/>
    <cellStyle name="Total 2 5 5 3 2 2 2" xfId="59833"/>
    <cellStyle name="Total 2 5 5 3 2 3" xfId="59834"/>
    <cellStyle name="Total 2 5 5 3 2 3 2" xfId="59835"/>
    <cellStyle name="Total 2 5 5 3 2 4" xfId="59836"/>
    <cellStyle name="Total 2 5 5 3 2 5" xfId="59837"/>
    <cellStyle name="Total 2 5 5 3 3" xfId="59838"/>
    <cellStyle name="Total 2 5 5 3 3 2" xfId="59839"/>
    <cellStyle name="Total 2 5 5 3 3 2 2" xfId="59840"/>
    <cellStyle name="Total 2 5 5 3 3 3" xfId="59841"/>
    <cellStyle name="Total 2 5 5 3 3 4" xfId="59842"/>
    <cellStyle name="Total 2 5 5 3 4" xfId="59843"/>
    <cellStyle name="Total 2 5 5 3 4 2" xfId="59844"/>
    <cellStyle name="Total 2 5 5 3 4 2 2" xfId="59845"/>
    <cellStyle name="Total 2 5 5 3 4 3" xfId="59846"/>
    <cellStyle name="Total 2 5 5 3 4 4" xfId="59847"/>
    <cellStyle name="Total 2 5 5 3 5" xfId="59848"/>
    <cellStyle name="Total 2 5 5 3 5 2" xfId="59849"/>
    <cellStyle name="Total 2 5 5 3 5 2 2" xfId="59850"/>
    <cellStyle name="Total 2 5 5 3 5 3" xfId="59851"/>
    <cellStyle name="Total 2 5 5 3 5 4" xfId="59852"/>
    <cellStyle name="Total 2 5 5 3 6" xfId="59853"/>
    <cellStyle name="Total 2 5 5 3 6 2" xfId="59854"/>
    <cellStyle name="Total 2 5 5 3 6 2 2" xfId="59855"/>
    <cellStyle name="Total 2 5 5 3 6 3" xfId="59856"/>
    <cellStyle name="Total 2 5 5 3 6 4" xfId="59857"/>
    <cellStyle name="Total 2 5 5 3 7" xfId="59858"/>
    <cellStyle name="Total 2 5 5 3 7 2" xfId="59859"/>
    <cellStyle name="Total 2 5 5 3 7 2 2" xfId="59860"/>
    <cellStyle name="Total 2 5 5 3 7 3" xfId="59861"/>
    <cellStyle name="Total 2 5 5 3 7 4" xfId="59862"/>
    <cellStyle name="Total 2 5 5 3 8" xfId="59863"/>
    <cellStyle name="Total 2 5 5 3 8 2" xfId="59864"/>
    <cellStyle name="Total 2 5 5 3 8 2 2" xfId="59865"/>
    <cellStyle name="Total 2 5 5 3 8 3" xfId="59866"/>
    <cellStyle name="Total 2 5 5 3 8 4" xfId="59867"/>
    <cellStyle name="Total 2 5 5 3 9" xfId="59868"/>
    <cellStyle name="Total 2 5 5 3 9 2" xfId="59869"/>
    <cellStyle name="Total 2 5 5 3 9 2 2" xfId="59870"/>
    <cellStyle name="Total 2 5 5 3 9 3" xfId="59871"/>
    <cellStyle name="Total 2 5 5 3 9 4" xfId="59872"/>
    <cellStyle name="Total 2 5 5 4" xfId="59873"/>
    <cellStyle name="Total 2 5 5 4 10" xfId="59874"/>
    <cellStyle name="Total 2 5 5 4 10 2" xfId="59875"/>
    <cellStyle name="Total 2 5 5 4 11" xfId="59876"/>
    <cellStyle name="Total 2 5 5 4 11 2" xfId="59877"/>
    <cellStyle name="Total 2 5 5 4 12" xfId="59878"/>
    <cellStyle name="Total 2 5 5 4 13" xfId="59879"/>
    <cellStyle name="Total 2 5 5 4 2" xfId="59880"/>
    <cellStyle name="Total 2 5 5 4 2 2" xfId="59881"/>
    <cellStyle name="Total 2 5 5 4 2 2 2" xfId="59882"/>
    <cellStyle name="Total 2 5 5 4 2 3" xfId="59883"/>
    <cellStyle name="Total 2 5 5 4 2 4" xfId="59884"/>
    <cellStyle name="Total 2 5 5 4 3" xfId="59885"/>
    <cellStyle name="Total 2 5 5 4 3 2" xfId="59886"/>
    <cellStyle name="Total 2 5 5 4 3 2 2" xfId="59887"/>
    <cellStyle name="Total 2 5 5 4 3 3" xfId="59888"/>
    <cellStyle name="Total 2 5 5 4 3 4" xfId="59889"/>
    <cellStyle name="Total 2 5 5 4 4" xfId="59890"/>
    <cellStyle name="Total 2 5 5 4 4 2" xfId="59891"/>
    <cellStyle name="Total 2 5 5 4 4 2 2" xfId="59892"/>
    <cellStyle name="Total 2 5 5 4 4 3" xfId="59893"/>
    <cellStyle name="Total 2 5 5 4 4 4" xfId="59894"/>
    <cellStyle name="Total 2 5 5 4 5" xfId="59895"/>
    <cellStyle name="Total 2 5 5 4 5 2" xfId="59896"/>
    <cellStyle name="Total 2 5 5 4 5 2 2" xfId="59897"/>
    <cellStyle name="Total 2 5 5 4 5 3" xfId="59898"/>
    <cellStyle name="Total 2 5 5 4 5 4" xfId="59899"/>
    <cellStyle name="Total 2 5 5 4 6" xfId="59900"/>
    <cellStyle name="Total 2 5 5 4 6 2" xfId="59901"/>
    <cellStyle name="Total 2 5 5 4 6 2 2" xfId="59902"/>
    <cellStyle name="Total 2 5 5 4 6 3" xfId="59903"/>
    <cellStyle name="Total 2 5 5 4 6 4" xfId="59904"/>
    <cellStyle name="Total 2 5 5 4 7" xfId="59905"/>
    <cellStyle name="Total 2 5 5 4 7 2" xfId="59906"/>
    <cellStyle name="Total 2 5 5 4 7 2 2" xfId="59907"/>
    <cellStyle name="Total 2 5 5 4 7 3" xfId="59908"/>
    <cellStyle name="Total 2 5 5 4 7 4" xfId="59909"/>
    <cellStyle name="Total 2 5 5 4 8" xfId="59910"/>
    <cellStyle name="Total 2 5 5 4 8 2" xfId="59911"/>
    <cellStyle name="Total 2 5 5 4 8 2 2" xfId="59912"/>
    <cellStyle name="Total 2 5 5 4 8 3" xfId="59913"/>
    <cellStyle name="Total 2 5 5 4 8 4" xfId="59914"/>
    <cellStyle name="Total 2 5 5 4 9" xfId="59915"/>
    <cellStyle name="Total 2 5 5 4 9 2" xfId="59916"/>
    <cellStyle name="Total 2 5 5 4 9 2 2" xfId="59917"/>
    <cellStyle name="Total 2 5 5 4 9 3" xfId="59918"/>
    <cellStyle name="Total 2 5 5 4 9 4" xfId="59919"/>
    <cellStyle name="Total 2 5 5 5" xfId="59920"/>
    <cellStyle name="Total 2 5 5 5 2" xfId="59921"/>
    <cellStyle name="Total 2 5 5 5 2 2" xfId="59922"/>
    <cellStyle name="Total 2 5 5 5 3" xfId="59923"/>
    <cellStyle name="Total 2 5 5 5 4" xfId="59924"/>
    <cellStyle name="Total 2 5 5 6" xfId="59925"/>
    <cellStyle name="Total 2 5 5 6 2" xfId="59926"/>
    <cellStyle name="Total 2 5 5 6 2 2" xfId="59927"/>
    <cellStyle name="Total 2 5 5 6 3" xfId="59928"/>
    <cellStyle name="Total 2 5 5 6 4" xfId="59929"/>
    <cellStyle name="Total 2 5 5 7" xfId="59930"/>
    <cellStyle name="Total 2 5 5 7 2" xfId="59931"/>
    <cellStyle name="Total 2 5 5 7 2 2" xfId="59932"/>
    <cellStyle name="Total 2 5 5 7 3" xfId="59933"/>
    <cellStyle name="Total 2 5 5 7 4" xfId="59934"/>
    <cellStyle name="Total 2 5 5 8" xfId="59935"/>
    <cellStyle name="Total 2 5 5 8 2" xfId="59936"/>
    <cellStyle name="Total 2 5 5 8 2 2" xfId="59937"/>
    <cellStyle name="Total 2 5 5 8 3" xfId="59938"/>
    <cellStyle name="Total 2 5 5 8 4" xfId="59939"/>
    <cellStyle name="Total 2 5 5 9" xfId="59940"/>
    <cellStyle name="Total 2 5 5 9 2" xfId="59941"/>
    <cellStyle name="Total 2 5 5 9 2 2" xfId="59942"/>
    <cellStyle name="Total 2 5 5 9 3" xfId="59943"/>
    <cellStyle name="Total 2 5 5 9 4" xfId="59944"/>
    <cellStyle name="Total 2 5 6" xfId="59945"/>
    <cellStyle name="Total 2 5 6 10" xfId="59946"/>
    <cellStyle name="Total 2 5 6 10 2" xfId="59947"/>
    <cellStyle name="Total 2 5 6 10 2 2" xfId="59948"/>
    <cellStyle name="Total 2 5 6 10 3" xfId="59949"/>
    <cellStyle name="Total 2 5 6 10 4" xfId="59950"/>
    <cellStyle name="Total 2 5 6 11" xfId="59951"/>
    <cellStyle name="Total 2 5 6 12" xfId="59952"/>
    <cellStyle name="Total 2 5 6 2" xfId="59953"/>
    <cellStyle name="Total 2 5 6 2 2" xfId="59954"/>
    <cellStyle name="Total 2 5 6 2 2 2" xfId="59955"/>
    <cellStyle name="Total 2 5 6 2 2 2 2" xfId="59956"/>
    <cellStyle name="Total 2 5 6 2 2 3" xfId="59957"/>
    <cellStyle name="Total 2 5 6 2 2 4" xfId="59958"/>
    <cellStyle name="Total 2 5 6 2 3" xfId="59959"/>
    <cellStyle name="Total 2 5 6 2 3 2" xfId="59960"/>
    <cellStyle name="Total 2 5 6 2 4" xfId="59961"/>
    <cellStyle name="Total 2 5 6 2 4 2" xfId="59962"/>
    <cellStyle name="Total 2 5 6 2 5" xfId="59963"/>
    <cellStyle name="Total 2 5 6 2 6" xfId="59964"/>
    <cellStyle name="Total 2 5 6 3" xfId="59965"/>
    <cellStyle name="Total 2 5 6 3 2" xfId="59966"/>
    <cellStyle name="Total 2 5 6 3 2 2" xfId="59967"/>
    <cellStyle name="Total 2 5 6 3 3" xfId="59968"/>
    <cellStyle name="Total 2 5 6 3 4" xfId="59969"/>
    <cellStyle name="Total 2 5 6 4" xfId="59970"/>
    <cellStyle name="Total 2 5 6 4 2" xfId="59971"/>
    <cellStyle name="Total 2 5 6 4 2 2" xfId="59972"/>
    <cellStyle name="Total 2 5 6 4 3" xfId="59973"/>
    <cellStyle name="Total 2 5 6 4 4" xfId="59974"/>
    <cellStyle name="Total 2 5 6 5" xfId="59975"/>
    <cellStyle name="Total 2 5 6 5 2" xfId="59976"/>
    <cellStyle name="Total 2 5 6 5 2 2" xfId="59977"/>
    <cellStyle name="Total 2 5 6 5 3" xfId="59978"/>
    <cellStyle name="Total 2 5 6 5 4" xfId="59979"/>
    <cellStyle name="Total 2 5 6 6" xfId="59980"/>
    <cellStyle name="Total 2 5 6 6 2" xfId="59981"/>
    <cellStyle name="Total 2 5 6 6 2 2" xfId="59982"/>
    <cellStyle name="Total 2 5 6 6 3" xfId="59983"/>
    <cellStyle name="Total 2 5 6 6 4" xfId="59984"/>
    <cellStyle name="Total 2 5 6 7" xfId="59985"/>
    <cellStyle name="Total 2 5 6 7 2" xfId="59986"/>
    <cellStyle name="Total 2 5 6 7 2 2" xfId="59987"/>
    <cellStyle name="Total 2 5 6 7 3" xfId="59988"/>
    <cellStyle name="Total 2 5 6 7 4" xfId="59989"/>
    <cellStyle name="Total 2 5 6 8" xfId="59990"/>
    <cellStyle name="Total 2 5 6 8 2" xfId="59991"/>
    <cellStyle name="Total 2 5 6 8 2 2" xfId="59992"/>
    <cellStyle name="Total 2 5 6 8 3" xfId="59993"/>
    <cellStyle name="Total 2 5 6 8 4" xfId="59994"/>
    <cellStyle name="Total 2 5 6 9" xfId="59995"/>
    <cellStyle name="Total 2 5 6 9 2" xfId="59996"/>
    <cellStyle name="Total 2 5 6 9 2 2" xfId="59997"/>
    <cellStyle name="Total 2 5 6 9 3" xfId="59998"/>
    <cellStyle name="Total 2 5 6 9 4" xfId="59999"/>
    <cellStyle name="Total 2 5 7" xfId="60000"/>
    <cellStyle name="Total 2 5 7 10" xfId="60001"/>
    <cellStyle name="Total 2 5 7 10 2" xfId="60002"/>
    <cellStyle name="Total 2 5 7 10 2 2" xfId="60003"/>
    <cellStyle name="Total 2 5 7 10 3" xfId="60004"/>
    <cellStyle name="Total 2 5 7 10 4" xfId="60005"/>
    <cellStyle name="Total 2 5 7 11" xfId="60006"/>
    <cellStyle name="Total 2 5 7 11 2" xfId="60007"/>
    <cellStyle name="Total 2 5 7 12" xfId="60008"/>
    <cellStyle name="Total 2 5 7 12 2" xfId="60009"/>
    <cellStyle name="Total 2 5 7 13" xfId="60010"/>
    <cellStyle name="Total 2 5 7 14" xfId="60011"/>
    <cellStyle name="Total 2 5 7 2" xfId="60012"/>
    <cellStyle name="Total 2 5 7 2 2" xfId="60013"/>
    <cellStyle name="Total 2 5 7 2 2 2" xfId="60014"/>
    <cellStyle name="Total 2 5 7 2 3" xfId="60015"/>
    <cellStyle name="Total 2 5 7 2 3 2" xfId="60016"/>
    <cellStyle name="Total 2 5 7 2 4" xfId="60017"/>
    <cellStyle name="Total 2 5 7 2 5" xfId="60018"/>
    <cellStyle name="Total 2 5 7 3" xfId="60019"/>
    <cellStyle name="Total 2 5 7 3 2" xfId="60020"/>
    <cellStyle name="Total 2 5 7 3 2 2" xfId="60021"/>
    <cellStyle name="Total 2 5 7 3 3" xfId="60022"/>
    <cellStyle name="Total 2 5 7 3 4" xfId="60023"/>
    <cellStyle name="Total 2 5 7 4" xfId="60024"/>
    <cellStyle name="Total 2 5 7 4 2" xfId="60025"/>
    <cellStyle name="Total 2 5 7 4 2 2" xfId="60026"/>
    <cellStyle name="Total 2 5 7 4 3" xfId="60027"/>
    <cellStyle name="Total 2 5 7 4 4" xfId="60028"/>
    <cellStyle name="Total 2 5 7 5" xfId="60029"/>
    <cellStyle name="Total 2 5 7 5 2" xfId="60030"/>
    <cellStyle name="Total 2 5 7 5 2 2" xfId="60031"/>
    <cellStyle name="Total 2 5 7 5 3" xfId="60032"/>
    <cellStyle name="Total 2 5 7 5 4" xfId="60033"/>
    <cellStyle name="Total 2 5 7 6" xfId="60034"/>
    <cellStyle name="Total 2 5 7 6 2" xfId="60035"/>
    <cellStyle name="Total 2 5 7 6 2 2" xfId="60036"/>
    <cellStyle name="Total 2 5 7 6 3" xfId="60037"/>
    <cellStyle name="Total 2 5 7 6 4" xfId="60038"/>
    <cellStyle name="Total 2 5 7 7" xfId="60039"/>
    <cellStyle name="Total 2 5 7 7 2" xfId="60040"/>
    <cellStyle name="Total 2 5 7 7 2 2" xfId="60041"/>
    <cellStyle name="Total 2 5 7 7 3" xfId="60042"/>
    <cellStyle name="Total 2 5 7 7 4" xfId="60043"/>
    <cellStyle name="Total 2 5 7 8" xfId="60044"/>
    <cellStyle name="Total 2 5 7 8 2" xfId="60045"/>
    <cellStyle name="Total 2 5 7 8 2 2" xfId="60046"/>
    <cellStyle name="Total 2 5 7 8 3" xfId="60047"/>
    <cellStyle name="Total 2 5 7 8 4" xfId="60048"/>
    <cellStyle name="Total 2 5 7 9" xfId="60049"/>
    <cellStyle name="Total 2 5 7 9 2" xfId="60050"/>
    <cellStyle name="Total 2 5 7 9 2 2" xfId="60051"/>
    <cellStyle name="Total 2 5 7 9 3" xfId="60052"/>
    <cellStyle name="Total 2 5 7 9 4" xfId="60053"/>
    <cellStyle name="Total 2 5 8" xfId="60054"/>
    <cellStyle name="Total 2 5 8 10" xfId="60055"/>
    <cellStyle name="Total 2 5 8 10 2" xfId="60056"/>
    <cellStyle name="Total 2 5 8 11" xfId="60057"/>
    <cellStyle name="Total 2 5 8 11 2" xfId="60058"/>
    <cellStyle name="Total 2 5 8 12" xfId="60059"/>
    <cellStyle name="Total 2 5 8 13" xfId="60060"/>
    <cellStyle name="Total 2 5 8 2" xfId="60061"/>
    <cellStyle name="Total 2 5 8 2 2" xfId="60062"/>
    <cellStyle name="Total 2 5 8 2 2 2" xfId="60063"/>
    <cellStyle name="Total 2 5 8 2 3" xfId="60064"/>
    <cellStyle name="Total 2 5 8 2 4" xfId="60065"/>
    <cellStyle name="Total 2 5 8 3" xfId="60066"/>
    <cellStyle name="Total 2 5 8 3 2" xfId="60067"/>
    <cellStyle name="Total 2 5 8 3 2 2" xfId="60068"/>
    <cellStyle name="Total 2 5 8 3 3" xfId="60069"/>
    <cellStyle name="Total 2 5 8 3 4" xfId="60070"/>
    <cellStyle name="Total 2 5 8 4" xfId="60071"/>
    <cellStyle name="Total 2 5 8 4 2" xfId="60072"/>
    <cellStyle name="Total 2 5 8 4 2 2" xfId="60073"/>
    <cellStyle name="Total 2 5 8 4 3" xfId="60074"/>
    <cellStyle name="Total 2 5 8 4 4" xfId="60075"/>
    <cellStyle name="Total 2 5 8 5" xfId="60076"/>
    <cellStyle name="Total 2 5 8 5 2" xfId="60077"/>
    <cellStyle name="Total 2 5 8 5 2 2" xfId="60078"/>
    <cellStyle name="Total 2 5 8 5 3" xfId="60079"/>
    <cellStyle name="Total 2 5 8 5 4" xfId="60080"/>
    <cellStyle name="Total 2 5 8 6" xfId="60081"/>
    <cellStyle name="Total 2 5 8 6 2" xfId="60082"/>
    <cellStyle name="Total 2 5 8 6 2 2" xfId="60083"/>
    <cellStyle name="Total 2 5 8 6 3" xfId="60084"/>
    <cellStyle name="Total 2 5 8 6 4" xfId="60085"/>
    <cellStyle name="Total 2 5 8 7" xfId="60086"/>
    <cellStyle name="Total 2 5 8 7 2" xfId="60087"/>
    <cellStyle name="Total 2 5 8 7 2 2" xfId="60088"/>
    <cellStyle name="Total 2 5 8 7 3" xfId="60089"/>
    <cellStyle name="Total 2 5 8 7 4" xfId="60090"/>
    <cellStyle name="Total 2 5 8 8" xfId="60091"/>
    <cellStyle name="Total 2 5 8 8 2" xfId="60092"/>
    <cellStyle name="Total 2 5 8 8 2 2" xfId="60093"/>
    <cellStyle name="Total 2 5 8 8 3" xfId="60094"/>
    <cellStyle name="Total 2 5 8 8 4" xfId="60095"/>
    <cellStyle name="Total 2 5 8 9" xfId="60096"/>
    <cellStyle name="Total 2 5 8 9 2" xfId="60097"/>
    <cellStyle name="Total 2 5 8 9 2 2" xfId="60098"/>
    <cellStyle name="Total 2 5 8 9 3" xfId="60099"/>
    <cellStyle name="Total 2 5 8 9 4" xfId="60100"/>
    <cellStyle name="Total 2 5 9" xfId="60101"/>
    <cellStyle name="Total 2 5 9 2" xfId="60102"/>
    <cellStyle name="Total 2 5 9 2 2" xfId="60103"/>
    <cellStyle name="Total 2 5 9 3" xfId="60104"/>
    <cellStyle name="Total 2 5 9 4" xfId="60105"/>
    <cellStyle name="Total 2 6" xfId="60106"/>
    <cellStyle name="Total 2 6 10" xfId="60107"/>
    <cellStyle name="Total 2 6 10 2" xfId="60108"/>
    <cellStyle name="Total 2 6 10 2 2" xfId="60109"/>
    <cellStyle name="Total 2 6 10 3" xfId="60110"/>
    <cellStyle name="Total 2 6 10 4" xfId="60111"/>
    <cellStyle name="Total 2 6 11" xfId="60112"/>
    <cellStyle name="Total 2 6 11 2" xfId="60113"/>
    <cellStyle name="Total 2 6 11 2 2" xfId="60114"/>
    <cellStyle name="Total 2 6 11 3" xfId="60115"/>
    <cellStyle name="Total 2 6 11 4" xfId="60116"/>
    <cellStyle name="Total 2 6 12" xfId="60117"/>
    <cellStyle name="Total 2 6 12 2" xfId="60118"/>
    <cellStyle name="Total 2 6 12 2 2" xfId="60119"/>
    <cellStyle name="Total 2 6 12 3" xfId="60120"/>
    <cellStyle name="Total 2 6 12 4" xfId="60121"/>
    <cellStyle name="Total 2 6 13" xfId="60122"/>
    <cellStyle name="Total 2 6 13 2" xfId="60123"/>
    <cellStyle name="Total 2 6 13 2 2" xfId="60124"/>
    <cellStyle name="Total 2 6 13 3" xfId="60125"/>
    <cellStyle name="Total 2 6 13 4" xfId="60126"/>
    <cellStyle name="Total 2 6 14" xfId="60127"/>
    <cellStyle name="Total 2 6 14 2" xfId="60128"/>
    <cellStyle name="Total 2 6 14 2 2" xfId="60129"/>
    <cellStyle name="Total 2 6 14 3" xfId="60130"/>
    <cellStyle name="Total 2 6 14 4" xfId="60131"/>
    <cellStyle name="Total 2 6 15" xfId="60132"/>
    <cellStyle name="Total 2 6 15 2" xfId="60133"/>
    <cellStyle name="Total 2 6 15 2 2" xfId="60134"/>
    <cellStyle name="Total 2 6 15 3" xfId="60135"/>
    <cellStyle name="Total 2 6 15 4" xfId="60136"/>
    <cellStyle name="Total 2 6 16" xfId="60137"/>
    <cellStyle name="Total 2 6 16 2" xfId="60138"/>
    <cellStyle name="Total 2 6 16 2 2" xfId="60139"/>
    <cellStyle name="Total 2 6 16 3" xfId="60140"/>
    <cellStyle name="Total 2 6 16 4" xfId="60141"/>
    <cellStyle name="Total 2 6 17" xfId="60142"/>
    <cellStyle name="Total 2 6 17 2" xfId="60143"/>
    <cellStyle name="Total 2 6 17 2 2" xfId="60144"/>
    <cellStyle name="Total 2 6 17 3" xfId="60145"/>
    <cellStyle name="Total 2 6 17 4" xfId="60146"/>
    <cellStyle name="Total 2 6 18" xfId="60147"/>
    <cellStyle name="Total 2 6 19" xfId="60148"/>
    <cellStyle name="Total 2 6 2" xfId="60149"/>
    <cellStyle name="Total 2 6 2 10" xfId="60150"/>
    <cellStyle name="Total 2 6 2 10 2" xfId="60151"/>
    <cellStyle name="Total 2 6 2 10 2 2" xfId="60152"/>
    <cellStyle name="Total 2 6 2 10 3" xfId="60153"/>
    <cellStyle name="Total 2 6 2 10 4" xfId="60154"/>
    <cellStyle name="Total 2 6 2 11" xfId="60155"/>
    <cellStyle name="Total 2 6 2 11 2" xfId="60156"/>
    <cellStyle name="Total 2 6 2 11 2 2" xfId="60157"/>
    <cellStyle name="Total 2 6 2 11 3" xfId="60158"/>
    <cellStyle name="Total 2 6 2 11 4" xfId="60159"/>
    <cellStyle name="Total 2 6 2 12" xfId="60160"/>
    <cellStyle name="Total 2 6 2 12 2" xfId="60161"/>
    <cellStyle name="Total 2 6 2 12 2 2" xfId="60162"/>
    <cellStyle name="Total 2 6 2 12 3" xfId="60163"/>
    <cellStyle name="Total 2 6 2 12 4" xfId="60164"/>
    <cellStyle name="Total 2 6 2 13" xfId="60165"/>
    <cellStyle name="Total 2 6 2 13 2" xfId="60166"/>
    <cellStyle name="Total 2 6 2 13 2 2" xfId="60167"/>
    <cellStyle name="Total 2 6 2 13 3" xfId="60168"/>
    <cellStyle name="Total 2 6 2 13 4" xfId="60169"/>
    <cellStyle name="Total 2 6 2 14" xfId="60170"/>
    <cellStyle name="Total 2 6 2 14 2" xfId="60171"/>
    <cellStyle name="Total 2 6 2 14 2 2" xfId="60172"/>
    <cellStyle name="Total 2 6 2 14 3" xfId="60173"/>
    <cellStyle name="Total 2 6 2 14 4" xfId="60174"/>
    <cellStyle name="Total 2 6 2 15" xfId="60175"/>
    <cellStyle name="Total 2 6 2 15 2" xfId="60176"/>
    <cellStyle name="Total 2 6 2 15 2 2" xfId="60177"/>
    <cellStyle name="Total 2 6 2 15 3" xfId="60178"/>
    <cellStyle name="Total 2 6 2 15 4" xfId="60179"/>
    <cellStyle name="Total 2 6 2 16" xfId="60180"/>
    <cellStyle name="Total 2 6 2 17" xfId="60181"/>
    <cellStyle name="Total 2 6 2 2" xfId="60182"/>
    <cellStyle name="Total 2 6 2 2 10" xfId="60183"/>
    <cellStyle name="Total 2 6 2 2 10 2" xfId="60184"/>
    <cellStyle name="Total 2 6 2 2 10 2 2" xfId="60185"/>
    <cellStyle name="Total 2 6 2 2 10 3" xfId="60186"/>
    <cellStyle name="Total 2 6 2 2 10 4" xfId="60187"/>
    <cellStyle name="Total 2 6 2 2 11" xfId="60188"/>
    <cellStyle name="Total 2 6 2 2 11 2" xfId="60189"/>
    <cellStyle name="Total 2 6 2 2 11 2 2" xfId="60190"/>
    <cellStyle name="Total 2 6 2 2 11 3" xfId="60191"/>
    <cellStyle name="Total 2 6 2 2 11 4" xfId="60192"/>
    <cellStyle name="Total 2 6 2 2 12" xfId="60193"/>
    <cellStyle name="Total 2 6 2 2 12 2" xfId="60194"/>
    <cellStyle name="Total 2 6 2 2 12 2 2" xfId="60195"/>
    <cellStyle name="Total 2 6 2 2 12 3" xfId="60196"/>
    <cellStyle name="Total 2 6 2 2 12 4" xfId="60197"/>
    <cellStyle name="Total 2 6 2 2 13" xfId="60198"/>
    <cellStyle name="Total 2 6 2 2 13 2" xfId="60199"/>
    <cellStyle name="Total 2 6 2 2 13 2 2" xfId="60200"/>
    <cellStyle name="Total 2 6 2 2 13 3" xfId="60201"/>
    <cellStyle name="Total 2 6 2 2 13 4" xfId="60202"/>
    <cellStyle name="Total 2 6 2 2 14" xfId="60203"/>
    <cellStyle name="Total 2 6 2 2 14 2" xfId="60204"/>
    <cellStyle name="Total 2 6 2 2 15" xfId="60205"/>
    <cellStyle name="Total 2 6 2 2 15 2" xfId="60206"/>
    <cellStyle name="Total 2 6 2 2 16" xfId="60207"/>
    <cellStyle name="Total 2 6 2 2 17" xfId="60208"/>
    <cellStyle name="Total 2 6 2 2 2" xfId="60209"/>
    <cellStyle name="Total 2 6 2 2 2 10" xfId="60210"/>
    <cellStyle name="Total 2 6 2 2 2 10 2" xfId="60211"/>
    <cellStyle name="Total 2 6 2 2 2 10 2 2" xfId="60212"/>
    <cellStyle name="Total 2 6 2 2 2 10 3" xfId="60213"/>
    <cellStyle name="Total 2 6 2 2 2 10 4" xfId="60214"/>
    <cellStyle name="Total 2 6 2 2 2 11" xfId="60215"/>
    <cellStyle name="Total 2 6 2 2 2 12" xfId="60216"/>
    <cellStyle name="Total 2 6 2 2 2 2" xfId="60217"/>
    <cellStyle name="Total 2 6 2 2 2 2 2" xfId="60218"/>
    <cellStyle name="Total 2 6 2 2 2 2 2 2" xfId="60219"/>
    <cellStyle name="Total 2 6 2 2 2 2 2 2 2" xfId="60220"/>
    <cellStyle name="Total 2 6 2 2 2 2 2 3" xfId="60221"/>
    <cellStyle name="Total 2 6 2 2 2 2 2 4" xfId="60222"/>
    <cellStyle name="Total 2 6 2 2 2 2 3" xfId="60223"/>
    <cellStyle name="Total 2 6 2 2 2 2 3 2" xfId="60224"/>
    <cellStyle name="Total 2 6 2 2 2 2 4" xfId="60225"/>
    <cellStyle name="Total 2 6 2 2 2 2 4 2" xfId="60226"/>
    <cellStyle name="Total 2 6 2 2 2 2 5" xfId="60227"/>
    <cellStyle name="Total 2 6 2 2 2 2 6" xfId="60228"/>
    <cellStyle name="Total 2 6 2 2 2 3" xfId="60229"/>
    <cellStyle name="Total 2 6 2 2 2 3 2" xfId="60230"/>
    <cellStyle name="Total 2 6 2 2 2 3 2 2" xfId="60231"/>
    <cellStyle name="Total 2 6 2 2 2 3 3" xfId="60232"/>
    <cellStyle name="Total 2 6 2 2 2 3 4" xfId="60233"/>
    <cellStyle name="Total 2 6 2 2 2 4" xfId="60234"/>
    <cellStyle name="Total 2 6 2 2 2 4 2" xfId="60235"/>
    <cellStyle name="Total 2 6 2 2 2 4 2 2" xfId="60236"/>
    <cellStyle name="Total 2 6 2 2 2 4 3" xfId="60237"/>
    <cellStyle name="Total 2 6 2 2 2 4 4" xfId="60238"/>
    <cellStyle name="Total 2 6 2 2 2 5" xfId="60239"/>
    <cellStyle name="Total 2 6 2 2 2 5 2" xfId="60240"/>
    <cellStyle name="Total 2 6 2 2 2 5 2 2" xfId="60241"/>
    <cellStyle name="Total 2 6 2 2 2 5 3" xfId="60242"/>
    <cellStyle name="Total 2 6 2 2 2 5 4" xfId="60243"/>
    <cellStyle name="Total 2 6 2 2 2 6" xfId="60244"/>
    <cellStyle name="Total 2 6 2 2 2 6 2" xfId="60245"/>
    <cellStyle name="Total 2 6 2 2 2 6 2 2" xfId="60246"/>
    <cellStyle name="Total 2 6 2 2 2 6 3" xfId="60247"/>
    <cellStyle name="Total 2 6 2 2 2 6 4" xfId="60248"/>
    <cellStyle name="Total 2 6 2 2 2 7" xfId="60249"/>
    <cellStyle name="Total 2 6 2 2 2 7 2" xfId="60250"/>
    <cellStyle name="Total 2 6 2 2 2 7 2 2" xfId="60251"/>
    <cellStyle name="Total 2 6 2 2 2 7 3" xfId="60252"/>
    <cellStyle name="Total 2 6 2 2 2 7 4" xfId="60253"/>
    <cellStyle name="Total 2 6 2 2 2 8" xfId="60254"/>
    <cellStyle name="Total 2 6 2 2 2 8 2" xfId="60255"/>
    <cellStyle name="Total 2 6 2 2 2 8 2 2" xfId="60256"/>
    <cellStyle name="Total 2 6 2 2 2 8 3" xfId="60257"/>
    <cellStyle name="Total 2 6 2 2 2 8 4" xfId="60258"/>
    <cellStyle name="Total 2 6 2 2 2 9" xfId="60259"/>
    <cellStyle name="Total 2 6 2 2 2 9 2" xfId="60260"/>
    <cellStyle name="Total 2 6 2 2 2 9 2 2" xfId="60261"/>
    <cellStyle name="Total 2 6 2 2 2 9 3" xfId="60262"/>
    <cellStyle name="Total 2 6 2 2 2 9 4" xfId="60263"/>
    <cellStyle name="Total 2 6 2 2 3" xfId="60264"/>
    <cellStyle name="Total 2 6 2 2 3 10" xfId="60265"/>
    <cellStyle name="Total 2 6 2 2 3 10 2" xfId="60266"/>
    <cellStyle name="Total 2 6 2 2 3 10 2 2" xfId="60267"/>
    <cellStyle name="Total 2 6 2 2 3 10 3" xfId="60268"/>
    <cellStyle name="Total 2 6 2 2 3 10 4" xfId="60269"/>
    <cellStyle name="Total 2 6 2 2 3 11" xfId="60270"/>
    <cellStyle name="Total 2 6 2 2 3 11 2" xfId="60271"/>
    <cellStyle name="Total 2 6 2 2 3 12" xfId="60272"/>
    <cellStyle name="Total 2 6 2 2 3 12 2" xfId="60273"/>
    <cellStyle name="Total 2 6 2 2 3 13" xfId="60274"/>
    <cellStyle name="Total 2 6 2 2 3 14" xfId="60275"/>
    <cellStyle name="Total 2 6 2 2 3 2" xfId="60276"/>
    <cellStyle name="Total 2 6 2 2 3 2 2" xfId="60277"/>
    <cellStyle name="Total 2 6 2 2 3 2 2 2" xfId="60278"/>
    <cellStyle name="Total 2 6 2 2 3 2 3" xfId="60279"/>
    <cellStyle name="Total 2 6 2 2 3 2 3 2" xfId="60280"/>
    <cellStyle name="Total 2 6 2 2 3 2 4" xfId="60281"/>
    <cellStyle name="Total 2 6 2 2 3 2 5" xfId="60282"/>
    <cellStyle name="Total 2 6 2 2 3 3" xfId="60283"/>
    <cellStyle name="Total 2 6 2 2 3 3 2" xfId="60284"/>
    <cellStyle name="Total 2 6 2 2 3 3 2 2" xfId="60285"/>
    <cellStyle name="Total 2 6 2 2 3 3 3" xfId="60286"/>
    <cellStyle name="Total 2 6 2 2 3 3 4" xfId="60287"/>
    <cellStyle name="Total 2 6 2 2 3 4" xfId="60288"/>
    <cellStyle name="Total 2 6 2 2 3 4 2" xfId="60289"/>
    <cellStyle name="Total 2 6 2 2 3 4 2 2" xfId="60290"/>
    <cellStyle name="Total 2 6 2 2 3 4 3" xfId="60291"/>
    <cellStyle name="Total 2 6 2 2 3 4 4" xfId="60292"/>
    <cellStyle name="Total 2 6 2 2 3 5" xfId="60293"/>
    <cellStyle name="Total 2 6 2 2 3 5 2" xfId="60294"/>
    <cellStyle name="Total 2 6 2 2 3 5 2 2" xfId="60295"/>
    <cellStyle name="Total 2 6 2 2 3 5 3" xfId="60296"/>
    <cellStyle name="Total 2 6 2 2 3 5 4" xfId="60297"/>
    <cellStyle name="Total 2 6 2 2 3 6" xfId="60298"/>
    <cellStyle name="Total 2 6 2 2 3 6 2" xfId="60299"/>
    <cellStyle name="Total 2 6 2 2 3 6 2 2" xfId="60300"/>
    <cellStyle name="Total 2 6 2 2 3 6 3" xfId="60301"/>
    <cellStyle name="Total 2 6 2 2 3 6 4" xfId="60302"/>
    <cellStyle name="Total 2 6 2 2 3 7" xfId="60303"/>
    <cellStyle name="Total 2 6 2 2 3 7 2" xfId="60304"/>
    <cellStyle name="Total 2 6 2 2 3 7 2 2" xfId="60305"/>
    <cellStyle name="Total 2 6 2 2 3 7 3" xfId="60306"/>
    <cellStyle name="Total 2 6 2 2 3 7 4" xfId="60307"/>
    <cellStyle name="Total 2 6 2 2 3 8" xfId="60308"/>
    <cellStyle name="Total 2 6 2 2 3 8 2" xfId="60309"/>
    <cellStyle name="Total 2 6 2 2 3 8 2 2" xfId="60310"/>
    <cellStyle name="Total 2 6 2 2 3 8 3" xfId="60311"/>
    <cellStyle name="Total 2 6 2 2 3 8 4" xfId="60312"/>
    <cellStyle name="Total 2 6 2 2 3 9" xfId="60313"/>
    <cellStyle name="Total 2 6 2 2 3 9 2" xfId="60314"/>
    <cellStyle name="Total 2 6 2 2 3 9 2 2" xfId="60315"/>
    <cellStyle name="Total 2 6 2 2 3 9 3" xfId="60316"/>
    <cellStyle name="Total 2 6 2 2 3 9 4" xfId="60317"/>
    <cellStyle name="Total 2 6 2 2 4" xfId="60318"/>
    <cellStyle name="Total 2 6 2 2 4 10" xfId="60319"/>
    <cellStyle name="Total 2 6 2 2 4 10 2" xfId="60320"/>
    <cellStyle name="Total 2 6 2 2 4 11" xfId="60321"/>
    <cellStyle name="Total 2 6 2 2 4 11 2" xfId="60322"/>
    <cellStyle name="Total 2 6 2 2 4 12" xfId="60323"/>
    <cellStyle name="Total 2 6 2 2 4 13" xfId="60324"/>
    <cellStyle name="Total 2 6 2 2 4 2" xfId="60325"/>
    <cellStyle name="Total 2 6 2 2 4 2 2" xfId="60326"/>
    <cellStyle name="Total 2 6 2 2 4 2 2 2" xfId="60327"/>
    <cellStyle name="Total 2 6 2 2 4 2 3" xfId="60328"/>
    <cellStyle name="Total 2 6 2 2 4 2 4" xfId="60329"/>
    <cellStyle name="Total 2 6 2 2 4 3" xfId="60330"/>
    <cellStyle name="Total 2 6 2 2 4 3 2" xfId="60331"/>
    <cellStyle name="Total 2 6 2 2 4 3 2 2" xfId="60332"/>
    <cellStyle name="Total 2 6 2 2 4 3 3" xfId="60333"/>
    <cellStyle name="Total 2 6 2 2 4 3 4" xfId="60334"/>
    <cellStyle name="Total 2 6 2 2 4 4" xfId="60335"/>
    <cellStyle name="Total 2 6 2 2 4 4 2" xfId="60336"/>
    <cellStyle name="Total 2 6 2 2 4 4 2 2" xfId="60337"/>
    <cellStyle name="Total 2 6 2 2 4 4 3" xfId="60338"/>
    <cellStyle name="Total 2 6 2 2 4 4 4" xfId="60339"/>
    <cellStyle name="Total 2 6 2 2 4 5" xfId="60340"/>
    <cellStyle name="Total 2 6 2 2 4 5 2" xfId="60341"/>
    <cellStyle name="Total 2 6 2 2 4 5 2 2" xfId="60342"/>
    <cellStyle name="Total 2 6 2 2 4 5 3" xfId="60343"/>
    <cellStyle name="Total 2 6 2 2 4 5 4" xfId="60344"/>
    <cellStyle name="Total 2 6 2 2 4 6" xfId="60345"/>
    <cellStyle name="Total 2 6 2 2 4 6 2" xfId="60346"/>
    <cellStyle name="Total 2 6 2 2 4 6 2 2" xfId="60347"/>
    <cellStyle name="Total 2 6 2 2 4 6 3" xfId="60348"/>
    <cellStyle name="Total 2 6 2 2 4 6 4" xfId="60349"/>
    <cellStyle name="Total 2 6 2 2 4 7" xfId="60350"/>
    <cellStyle name="Total 2 6 2 2 4 7 2" xfId="60351"/>
    <cellStyle name="Total 2 6 2 2 4 7 2 2" xfId="60352"/>
    <cellStyle name="Total 2 6 2 2 4 7 3" xfId="60353"/>
    <cellStyle name="Total 2 6 2 2 4 7 4" xfId="60354"/>
    <cellStyle name="Total 2 6 2 2 4 8" xfId="60355"/>
    <cellStyle name="Total 2 6 2 2 4 8 2" xfId="60356"/>
    <cellStyle name="Total 2 6 2 2 4 8 2 2" xfId="60357"/>
    <cellStyle name="Total 2 6 2 2 4 8 3" xfId="60358"/>
    <cellStyle name="Total 2 6 2 2 4 8 4" xfId="60359"/>
    <cellStyle name="Total 2 6 2 2 4 9" xfId="60360"/>
    <cellStyle name="Total 2 6 2 2 4 9 2" xfId="60361"/>
    <cellStyle name="Total 2 6 2 2 4 9 2 2" xfId="60362"/>
    <cellStyle name="Total 2 6 2 2 4 9 3" xfId="60363"/>
    <cellStyle name="Total 2 6 2 2 4 9 4" xfId="60364"/>
    <cellStyle name="Total 2 6 2 2 5" xfId="60365"/>
    <cellStyle name="Total 2 6 2 2 5 2" xfId="60366"/>
    <cellStyle name="Total 2 6 2 2 5 2 2" xfId="60367"/>
    <cellStyle name="Total 2 6 2 2 5 3" xfId="60368"/>
    <cellStyle name="Total 2 6 2 2 5 4" xfId="60369"/>
    <cellStyle name="Total 2 6 2 2 6" xfId="60370"/>
    <cellStyle name="Total 2 6 2 2 6 2" xfId="60371"/>
    <cellStyle name="Total 2 6 2 2 6 2 2" xfId="60372"/>
    <cellStyle name="Total 2 6 2 2 6 3" xfId="60373"/>
    <cellStyle name="Total 2 6 2 2 6 4" xfId="60374"/>
    <cellStyle name="Total 2 6 2 2 7" xfId="60375"/>
    <cellStyle name="Total 2 6 2 2 7 2" xfId="60376"/>
    <cellStyle name="Total 2 6 2 2 7 2 2" xfId="60377"/>
    <cellStyle name="Total 2 6 2 2 7 3" xfId="60378"/>
    <cellStyle name="Total 2 6 2 2 7 4" xfId="60379"/>
    <cellStyle name="Total 2 6 2 2 8" xfId="60380"/>
    <cellStyle name="Total 2 6 2 2 8 2" xfId="60381"/>
    <cellStyle name="Total 2 6 2 2 8 2 2" xfId="60382"/>
    <cellStyle name="Total 2 6 2 2 8 3" xfId="60383"/>
    <cellStyle name="Total 2 6 2 2 8 4" xfId="60384"/>
    <cellStyle name="Total 2 6 2 2 9" xfId="60385"/>
    <cellStyle name="Total 2 6 2 2 9 2" xfId="60386"/>
    <cellStyle name="Total 2 6 2 2 9 2 2" xfId="60387"/>
    <cellStyle name="Total 2 6 2 2 9 3" xfId="60388"/>
    <cellStyle name="Total 2 6 2 2 9 4" xfId="60389"/>
    <cellStyle name="Total 2 6 2 3" xfId="60390"/>
    <cellStyle name="Total 2 6 2 3 10" xfId="60391"/>
    <cellStyle name="Total 2 6 2 3 10 2" xfId="60392"/>
    <cellStyle name="Total 2 6 2 3 10 2 2" xfId="60393"/>
    <cellStyle name="Total 2 6 2 3 10 3" xfId="60394"/>
    <cellStyle name="Total 2 6 2 3 10 4" xfId="60395"/>
    <cellStyle name="Total 2 6 2 3 11" xfId="60396"/>
    <cellStyle name="Total 2 6 2 3 11 2" xfId="60397"/>
    <cellStyle name="Total 2 6 2 3 11 2 2" xfId="60398"/>
    <cellStyle name="Total 2 6 2 3 11 3" xfId="60399"/>
    <cellStyle name="Total 2 6 2 3 11 4" xfId="60400"/>
    <cellStyle name="Total 2 6 2 3 12" xfId="60401"/>
    <cellStyle name="Total 2 6 2 3 12 2" xfId="60402"/>
    <cellStyle name="Total 2 6 2 3 12 2 2" xfId="60403"/>
    <cellStyle name="Total 2 6 2 3 12 3" xfId="60404"/>
    <cellStyle name="Total 2 6 2 3 12 4" xfId="60405"/>
    <cellStyle name="Total 2 6 2 3 13" xfId="60406"/>
    <cellStyle name="Total 2 6 2 3 13 2" xfId="60407"/>
    <cellStyle name="Total 2 6 2 3 13 2 2" xfId="60408"/>
    <cellStyle name="Total 2 6 2 3 13 3" xfId="60409"/>
    <cellStyle name="Total 2 6 2 3 13 4" xfId="60410"/>
    <cellStyle name="Total 2 6 2 3 14" xfId="60411"/>
    <cellStyle name="Total 2 6 2 3 14 2" xfId="60412"/>
    <cellStyle name="Total 2 6 2 3 15" xfId="60413"/>
    <cellStyle name="Total 2 6 2 3 15 2" xfId="60414"/>
    <cellStyle name="Total 2 6 2 3 16" xfId="60415"/>
    <cellStyle name="Total 2 6 2 3 17" xfId="60416"/>
    <cellStyle name="Total 2 6 2 3 2" xfId="60417"/>
    <cellStyle name="Total 2 6 2 3 2 10" xfId="60418"/>
    <cellStyle name="Total 2 6 2 3 2 10 2" xfId="60419"/>
    <cellStyle name="Total 2 6 2 3 2 10 2 2" xfId="60420"/>
    <cellStyle name="Total 2 6 2 3 2 10 3" xfId="60421"/>
    <cellStyle name="Total 2 6 2 3 2 10 4" xfId="60422"/>
    <cellStyle name="Total 2 6 2 3 2 11" xfId="60423"/>
    <cellStyle name="Total 2 6 2 3 2 12" xfId="60424"/>
    <cellStyle name="Total 2 6 2 3 2 2" xfId="60425"/>
    <cellStyle name="Total 2 6 2 3 2 2 2" xfId="60426"/>
    <cellStyle name="Total 2 6 2 3 2 2 2 2" xfId="60427"/>
    <cellStyle name="Total 2 6 2 3 2 2 2 2 2" xfId="60428"/>
    <cellStyle name="Total 2 6 2 3 2 2 2 3" xfId="60429"/>
    <cellStyle name="Total 2 6 2 3 2 2 2 4" xfId="60430"/>
    <cellStyle name="Total 2 6 2 3 2 2 3" xfId="60431"/>
    <cellStyle name="Total 2 6 2 3 2 2 3 2" xfId="60432"/>
    <cellStyle name="Total 2 6 2 3 2 2 4" xfId="60433"/>
    <cellStyle name="Total 2 6 2 3 2 2 4 2" xfId="60434"/>
    <cellStyle name="Total 2 6 2 3 2 2 5" xfId="60435"/>
    <cellStyle name="Total 2 6 2 3 2 2 6" xfId="60436"/>
    <cellStyle name="Total 2 6 2 3 2 3" xfId="60437"/>
    <cellStyle name="Total 2 6 2 3 2 3 2" xfId="60438"/>
    <cellStyle name="Total 2 6 2 3 2 3 2 2" xfId="60439"/>
    <cellStyle name="Total 2 6 2 3 2 3 3" xfId="60440"/>
    <cellStyle name="Total 2 6 2 3 2 3 4" xfId="60441"/>
    <cellStyle name="Total 2 6 2 3 2 4" xfId="60442"/>
    <cellStyle name="Total 2 6 2 3 2 4 2" xfId="60443"/>
    <cellStyle name="Total 2 6 2 3 2 4 2 2" xfId="60444"/>
    <cellStyle name="Total 2 6 2 3 2 4 3" xfId="60445"/>
    <cellStyle name="Total 2 6 2 3 2 4 4" xfId="60446"/>
    <cellStyle name="Total 2 6 2 3 2 5" xfId="60447"/>
    <cellStyle name="Total 2 6 2 3 2 5 2" xfId="60448"/>
    <cellStyle name="Total 2 6 2 3 2 5 2 2" xfId="60449"/>
    <cellStyle name="Total 2 6 2 3 2 5 3" xfId="60450"/>
    <cellStyle name="Total 2 6 2 3 2 5 4" xfId="60451"/>
    <cellStyle name="Total 2 6 2 3 2 6" xfId="60452"/>
    <cellStyle name="Total 2 6 2 3 2 6 2" xfId="60453"/>
    <cellStyle name="Total 2 6 2 3 2 6 2 2" xfId="60454"/>
    <cellStyle name="Total 2 6 2 3 2 6 3" xfId="60455"/>
    <cellStyle name="Total 2 6 2 3 2 6 4" xfId="60456"/>
    <cellStyle name="Total 2 6 2 3 2 7" xfId="60457"/>
    <cellStyle name="Total 2 6 2 3 2 7 2" xfId="60458"/>
    <cellStyle name="Total 2 6 2 3 2 7 2 2" xfId="60459"/>
    <cellStyle name="Total 2 6 2 3 2 7 3" xfId="60460"/>
    <cellStyle name="Total 2 6 2 3 2 7 4" xfId="60461"/>
    <cellStyle name="Total 2 6 2 3 2 8" xfId="60462"/>
    <cellStyle name="Total 2 6 2 3 2 8 2" xfId="60463"/>
    <cellStyle name="Total 2 6 2 3 2 8 2 2" xfId="60464"/>
    <cellStyle name="Total 2 6 2 3 2 8 3" xfId="60465"/>
    <cellStyle name="Total 2 6 2 3 2 8 4" xfId="60466"/>
    <cellStyle name="Total 2 6 2 3 2 9" xfId="60467"/>
    <cellStyle name="Total 2 6 2 3 2 9 2" xfId="60468"/>
    <cellStyle name="Total 2 6 2 3 2 9 2 2" xfId="60469"/>
    <cellStyle name="Total 2 6 2 3 2 9 3" xfId="60470"/>
    <cellStyle name="Total 2 6 2 3 2 9 4" xfId="60471"/>
    <cellStyle name="Total 2 6 2 3 3" xfId="60472"/>
    <cellStyle name="Total 2 6 2 3 3 10" xfId="60473"/>
    <cellStyle name="Total 2 6 2 3 3 10 2" xfId="60474"/>
    <cellStyle name="Total 2 6 2 3 3 10 2 2" xfId="60475"/>
    <cellStyle name="Total 2 6 2 3 3 10 3" xfId="60476"/>
    <cellStyle name="Total 2 6 2 3 3 10 4" xfId="60477"/>
    <cellStyle name="Total 2 6 2 3 3 11" xfId="60478"/>
    <cellStyle name="Total 2 6 2 3 3 11 2" xfId="60479"/>
    <cellStyle name="Total 2 6 2 3 3 12" xfId="60480"/>
    <cellStyle name="Total 2 6 2 3 3 12 2" xfId="60481"/>
    <cellStyle name="Total 2 6 2 3 3 13" xfId="60482"/>
    <cellStyle name="Total 2 6 2 3 3 14" xfId="60483"/>
    <cellStyle name="Total 2 6 2 3 3 2" xfId="60484"/>
    <cellStyle name="Total 2 6 2 3 3 2 2" xfId="60485"/>
    <cellStyle name="Total 2 6 2 3 3 2 2 2" xfId="60486"/>
    <cellStyle name="Total 2 6 2 3 3 2 3" xfId="60487"/>
    <cellStyle name="Total 2 6 2 3 3 2 3 2" xfId="60488"/>
    <cellStyle name="Total 2 6 2 3 3 2 4" xfId="60489"/>
    <cellStyle name="Total 2 6 2 3 3 2 5" xfId="60490"/>
    <cellStyle name="Total 2 6 2 3 3 3" xfId="60491"/>
    <cellStyle name="Total 2 6 2 3 3 3 2" xfId="60492"/>
    <cellStyle name="Total 2 6 2 3 3 3 2 2" xfId="60493"/>
    <cellStyle name="Total 2 6 2 3 3 3 3" xfId="60494"/>
    <cellStyle name="Total 2 6 2 3 3 3 4" xfId="60495"/>
    <cellStyle name="Total 2 6 2 3 3 4" xfId="60496"/>
    <cellStyle name="Total 2 6 2 3 3 4 2" xfId="60497"/>
    <cellStyle name="Total 2 6 2 3 3 4 2 2" xfId="60498"/>
    <cellStyle name="Total 2 6 2 3 3 4 3" xfId="60499"/>
    <cellStyle name="Total 2 6 2 3 3 4 4" xfId="60500"/>
    <cellStyle name="Total 2 6 2 3 3 5" xfId="60501"/>
    <cellStyle name="Total 2 6 2 3 3 5 2" xfId="60502"/>
    <cellStyle name="Total 2 6 2 3 3 5 2 2" xfId="60503"/>
    <cellStyle name="Total 2 6 2 3 3 5 3" xfId="60504"/>
    <cellStyle name="Total 2 6 2 3 3 5 4" xfId="60505"/>
    <cellStyle name="Total 2 6 2 3 3 6" xfId="60506"/>
    <cellStyle name="Total 2 6 2 3 3 6 2" xfId="60507"/>
    <cellStyle name="Total 2 6 2 3 3 6 2 2" xfId="60508"/>
    <cellStyle name="Total 2 6 2 3 3 6 3" xfId="60509"/>
    <cellStyle name="Total 2 6 2 3 3 6 4" xfId="60510"/>
    <cellStyle name="Total 2 6 2 3 3 7" xfId="60511"/>
    <cellStyle name="Total 2 6 2 3 3 7 2" xfId="60512"/>
    <cellStyle name="Total 2 6 2 3 3 7 2 2" xfId="60513"/>
    <cellStyle name="Total 2 6 2 3 3 7 3" xfId="60514"/>
    <cellStyle name="Total 2 6 2 3 3 7 4" xfId="60515"/>
    <cellStyle name="Total 2 6 2 3 3 8" xfId="60516"/>
    <cellStyle name="Total 2 6 2 3 3 8 2" xfId="60517"/>
    <cellStyle name="Total 2 6 2 3 3 8 2 2" xfId="60518"/>
    <cellStyle name="Total 2 6 2 3 3 8 3" xfId="60519"/>
    <cellStyle name="Total 2 6 2 3 3 8 4" xfId="60520"/>
    <cellStyle name="Total 2 6 2 3 3 9" xfId="60521"/>
    <cellStyle name="Total 2 6 2 3 3 9 2" xfId="60522"/>
    <cellStyle name="Total 2 6 2 3 3 9 2 2" xfId="60523"/>
    <cellStyle name="Total 2 6 2 3 3 9 3" xfId="60524"/>
    <cellStyle name="Total 2 6 2 3 3 9 4" xfId="60525"/>
    <cellStyle name="Total 2 6 2 3 4" xfId="60526"/>
    <cellStyle name="Total 2 6 2 3 4 10" xfId="60527"/>
    <cellStyle name="Total 2 6 2 3 4 10 2" xfId="60528"/>
    <cellStyle name="Total 2 6 2 3 4 11" xfId="60529"/>
    <cellStyle name="Total 2 6 2 3 4 11 2" xfId="60530"/>
    <cellStyle name="Total 2 6 2 3 4 12" xfId="60531"/>
    <cellStyle name="Total 2 6 2 3 4 13" xfId="60532"/>
    <cellStyle name="Total 2 6 2 3 4 2" xfId="60533"/>
    <cellStyle name="Total 2 6 2 3 4 2 2" xfId="60534"/>
    <cellStyle name="Total 2 6 2 3 4 2 2 2" xfId="60535"/>
    <cellStyle name="Total 2 6 2 3 4 2 3" xfId="60536"/>
    <cellStyle name="Total 2 6 2 3 4 2 4" xfId="60537"/>
    <cellStyle name="Total 2 6 2 3 4 3" xfId="60538"/>
    <cellStyle name="Total 2 6 2 3 4 3 2" xfId="60539"/>
    <cellStyle name="Total 2 6 2 3 4 3 2 2" xfId="60540"/>
    <cellStyle name="Total 2 6 2 3 4 3 3" xfId="60541"/>
    <cellStyle name="Total 2 6 2 3 4 3 4" xfId="60542"/>
    <cellStyle name="Total 2 6 2 3 4 4" xfId="60543"/>
    <cellStyle name="Total 2 6 2 3 4 4 2" xfId="60544"/>
    <cellStyle name="Total 2 6 2 3 4 4 2 2" xfId="60545"/>
    <cellStyle name="Total 2 6 2 3 4 4 3" xfId="60546"/>
    <cellStyle name="Total 2 6 2 3 4 4 4" xfId="60547"/>
    <cellStyle name="Total 2 6 2 3 4 5" xfId="60548"/>
    <cellStyle name="Total 2 6 2 3 4 5 2" xfId="60549"/>
    <cellStyle name="Total 2 6 2 3 4 5 2 2" xfId="60550"/>
    <cellStyle name="Total 2 6 2 3 4 5 3" xfId="60551"/>
    <cellStyle name="Total 2 6 2 3 4 5 4" xfId="60552"/>
    <cellStyle name="Total 2 6 2 3 4 6" xfId="60553"/>
    <cellStyle name="Total 2 6 2 3 4 6 2" xfId="60554"/>
    <cellStyle name="Total 2 6 2 3 4 6 2 2" xfId="60555"/>
    <cellStyle name="Total 2 6 2 3 4 6 3" xfId="60556"/>
    <cellStyle name="Total 2 6 2 3 4 6 4" xfId="60557"/>
    <cellStyle name="Total 2 6 2 3 4 7" xfId="60558"/>
    <cellStyle name="Total 2 6 2 3 4 7 2" xfId="60559"/>
    <cellStyle name="Total 2 6 2 3 4 7 2 2" xfId="60560"/>
    <cellStyle name="Total 2 6 2 3 4 7 3" xfId="60561"/>
    <cellStyle name="Total 2 6 2 3 4 7 4" xfId="60562"/>
    <cellStyle name="Total 2 6 2 3 4 8" xfId="60563"/>
    <cellStyle name="Total 2 6 2 3 4 8 2" xfId="60564"/>
    <cellStyle name="Total 2 6 2 3 4 8 2 2" xfId="60565"/>
    <cellStyle name="Total 2 6 2 3 4 8 3" xfId="60566"/>
    <cellStyle name="Total 2 6 2 3 4 8 4" xfId="60567"/>
    <cellStyle name="Total 2 6 2 3 4 9" xfId="60568"/>
    <cellStyle name="Total 2 6 2 3 4 9 2" xfId="60569"/>
    <cellStyle name="Total 2 6 2 3 4 9 2 2" xfId="60570"/>
    <cellStyle name="Total 2 6 2 3 4 9 3" xfId="60571"/>
    <cellStyle name="Total 2 6 2 3 4 9 4" xfId="60572"/>
    <cellStyle name="Total 2 6 2 3 5" xfId="60573"/>
    <cellStyle name="Total 2 6 2 3 5 2" xfId="60574"/>
    <cellStyle name="Total 2 6 2 3 5 2 2" xfId="60575"/>
    <cellStyle name="Total 2 6 2 3 5 3" xfId="60576"/>
    <cellStyle name="Total 2 6 2 3 5 4" xfId="60577"/>
    <cellStyle name="Total 2 6 2 3 6" xfId="60578"/>
    <cellStyle name="Total 2 6 2 3 6 2" xfId="60579"/>
    <cellStyle name="Total 2 6 2 3 6 2 2" xfId="60580"/>
    <cellStyle name="Total 2 6 2 3 6 3" xfId="60581"/>
    <cellStyle name="Total 2 6 2 3 6 4" xfId="60582"/>
    <cellStyle name="Total 2 6 2 3 7" xfId="60583"/>
    <cellStyle name="Total 2 6 2 3 7 2" xfId="60584"/>
    <cellStyle name="Total 2 6 2 3 7 2 2" xfId="60585"/>
    <cellStyle name="Total 2 6 2 3 7 3" xfId="60586"/>
    <cellStyle name="Total 2 6 2 3 7 4" xfId="60587"/>
    <cellStyle name="Total 2 6 2 3 8" xfId="60588"/>
    <cellStyle name="Total 2 6 2 3 8 2" xfId="60589"/>
    <cellStyle name="Total 2 6 2 3 8 2 2" xfId="60590"/>
    <cellStyle name="Total 2 6 2 3 8 3" xfId="60591"/>
    <cellStyle name="Total 2 6 2 3 8 4" xfId="60592"/>
    <cellStyle name="Total 2 6 2 3 9" xfId="60593"/>
    <cellStyle name="Total 2 6 2 3 9 2" xfId="60594"/>
    <cellStyle name="Total 2 6 2 3 9 2 2" xfId="60595"/>
    <cellStyle name="Total 2 6 2 3 9 3" xfId="60596"/>
    <cellStyle name="Total 2 6 2 3 9 4" xfId="60597"/>
    <cellStyle name="Total 2 6 2 4" xfId="60598"/>
    <cellStyle name="Total 2 6 2 4 10" xfId="60599"/>
    <cellStyle name="Total 2 6 2 4 10 2" xfId="60600"/>
    <cellStyle name="Total 2 6 2 4 10 2 2" xfId="60601"/>
    <cellStyle name="Total 2 6 2 4 10 3" xfId="60602"/>
    <cellStyle name="Total 2 6 2 4 10 4" xfId="60603"/>
    <cellStyle name="Total 2 6 2 4 11" xfId="60604"/>
    <cellStyle name="Total 2 6 2 4 12" xfId="60605"/>
    <cellStyle name="Total 2 6 2 4 2" xfId="60606"/>
    <cellStyle name="Total 2 6 2 4 2 2" xfId="60607"/>
    <cellStyle name="Total 2 6 2 4 2 2 2" xfId="60608"/>
    <cellStyle name="Total 2 6 2 4 2 2 2 2" xfId="60609"/>
    <cellStyle name="Total 2 6 2 4 2 2 3" xfId="60610"/>
    <cellStyle name="Total 2 6 2 4 2 2 4" xfId="60611"/>
    <cellStyle name="Total 2 6 2 4 2 3" xfId="60612"/>
    <cellStyle name="Total 2 6 2 4 2 3 2" xfId="60613"/>
    <cellStyle name="Total 2 6 2 4 2 4" xfId="60614"/>
    <cellStyle name="Total 2 6 2 4 2 4 2" xfId="60615"/>
    <cellStyle name="Total 2 6 2 4 2 5" xfId="60616"/>
    <cellStyle name="Total 2 6 2 4 2 6" xfId="60617"/>
    <cellStyle name="Total 2 6 2 4 3" xfId="60618"/>
    <cellStyle name="Total 2 6 2 4 3 2" xfId="60619"/>
    <cellStyle name="Total 2 6 2 4 3 2 2" xfId="60620"/>
    <cellStyle name="Total 2 6 2 4 3 3" xfId="60621"/>
    <cellStyle name="Total 2 6 2 4 3 4" xfId="60622"/>
    <cellStyle name="Total 2 6 2 4 4" xfId="60623"/>
    <cellStyle name="Total 2 6 2 4 4 2" xfId="60624"/>
    <cellStyle name="Total 2 6 2 4 4 2 2" xfId="60625"/>
    <cellStyle name="Total 2 6 2 4 4 3" xfId="60626"/>
    <cellStyle name="Total 2 6 2 4 4 4" xfId="60627"/>
    <cellStyle name="Total 2 6 2 4 5" xfId="60628"/>
    <cellStyle name="Total 2 6 2 4 5 2" xfId="60629"/>
    <cellStyle name="Total 2 6 2 4 5 2 2" xfId="60630"/>
    <cellStyle name="Total 2 6 2 4 5 3" xfId="60631"/>
    <cellStyle name="Total 2 6 2 4 5 4" xfId="60632"/>
    <cellStyle name="Total 2 6 2 4 6" xfId="60633"/>
    <cellStyle name="Total 2 6 2 4 6 2" xfId="60634"/>
    <cellStyle name="Total 2 6 2 4 6 2 2" xfId="60635"/>
    <cellStyle name="Total 2 6 2 4 6 3" xfId="60636"/>
    <cellStyle name="Total 2 6 2 4 6 4" xfId="60637"/>
    <cellStyle name="Total 2 6 2 4 7" xfId="60638"/>
    <cellStyle name="Total 2 6 2 4 7 2" xfId="60639"/>
    <cellStyle name="Total 2 6 2 4 7 2 2" xfId="60640"/>
    <cellStyle name="Total 2 6 2 4 7 3" xfId="60641"/>
    <cellStyle name="Total 2 6 2 4 7 4" xfId="60642"/>
    <cellStyle name="Total 2 6 2 4 8" xfId="60643"/>
    <cellStyle name="Total 2 6 2 4 8 2" xfId="60644"/>
    <cellStyle name="Total 2 6 2 4 8 2 2" xfId="60645"/>
    <cellStyle name="Total 2 6 2 4 8 3" xfId="60646"/>
    <cellStyle name="Total 2 6 2 4 8 4" xfId="60647"/>
    <cellStyle name="Total 2 6 2 4 9" xfId="60648"/>
    <cellStyle name="Total 2 6 2 4 9 2" xfId="60649"/>
    <cellStyle name="Total 2 6 2 4 9 2 2" xfId="60650"/>
    <cellStyle name="Total 2 6 2 4 9 3" xfId="60651"/>
    <cellStyle name="Total 2 6 2 4 9 4" xfId="60652"/>
    <cellStyle name="Total 2 6 2 5" xfId="60653"/>
    <cellStyle name="Total 2 6 2 5 10" xfId="60654"/>
    <cellStyle name="Total 2 6 2 5 10 2" xfId="60655"/>
    <cellStyle name="Total 2 6 2 5 10 2 2" xfId="60656"/>
    <cellStyle name="Total 2 6 2 5 10 3" xfId="60657"/>
    <cellStyle name="Total 2 6 2 5 10 4" xfId="60658"/>
    <cellStyle name="Total 2 6 2 5 11" xfId="60659"/>
    <cellStyle name="Total 2 6 2 5 11 2" xfId="60660"/>
    <cellStyle name="Total 2 6 2 5 12" xfId="60661"/>
    <cellStyle name="Total 2 6 2 5 12 2" xfId="60662"/>
    <cellStyle name="Total 2 6 2 5 13" xfId="60663"/>
    <cellStyle name="Total 2 6 2 5 14" xfId="60664"/>
    <cellStyle name="Total 2 6 2 5 2" xfId="60665"/>
    <cellStyle name="Total 2 6 2 5 2 2" xfId="60666"/>
    <cellStyle name="Total 2 6 2 5 2 2 2" xfId="60667"/>
    <cellStyle name="Total 2 6 2 5 2 3" xfId="60668"/>
    <cellStyle name="Total 2 6 2 5 2 3 2" xfId="60669"/>
    <cellStyle name="Total 2 6 2 5 2 4" xfId="60670"/>
    <cellStyle name="Total 2 6 2 5 2 5" xfId="60671"/>
    <cellStyle name="Total 2 6 2 5 3" xfId="60672"/>
    <cellStyle name="Total 2 6 2 5 3 2" xfId="60673"/>
    <cellStyle name="Total 2 6 2 5 3 2 2" xfId="60674"/>
    <cellStyle name="Total 2 6 2 5 3 3" xfId="60675"/>
    <cellStyle name="Total 2 6 2 5 3 4" xfId="60676"/>
    <cellStyle name="Total 2 6 2 5 4" xfId="60677"/>
    <cellStyle name="Total 2 6 2 5 4 2" xfId="60678"/>
    <cellStyle name="Total 2 6 2 5 4 2 2" xfId="60679"/>
    <cellStyle name="Total 2 6 2 5 4 3" xfId="60680"/>
    <cellStyle name="Total 2 6 2 5 4 4" xfId="60681"/>
    <cellStyle name="Total 2 6 2 5 5" xfId="60682"/>
    <cellStyle name="Total 2 6 2 5 5 2" xfId="60683"/>
    <cellStyle name="Total 2 6 2 5 5 2 2" xfId="60684"/>
    <cellStyle name="Total 2 6 2 5 5 3" xfId="60685"/>
    <cellStyle name="Total 2 6 2 5 5 4" xfId="60686"/>
    <cellStyle name="Total 2 6 2 5 6" xfId="60687"/>
    <cellStyle name="Total 2 6 2 5 6 2" xfId="60688"/>
    <cellStyle name="Total 2 6 2 5 6 2 2" xfId="60689"/>
    <cellStyle name="Total 2 6 2 5 6 3" xfId="60690"/>
    <cellStyle name="Total 2 6 2 5 6 4" xfId="60691"/>
    <cellStyle name="Total 2 6 2 5 7" xfId="60692"/>
    <cellStyle name="Total 2 6 2 5 7 2" xfId="60693"/>
    <cellStyle name="Total 2 6 2 5 7 2 2" xfId="60694"/>
    <cellStyle name="Total 2 6 2 5 7 3" xfId="60695"/>
    <cellStyle name="Total 2 6 2 5 7 4" xfId="60696"/>
    <cellStyle name="Total 2 6 2 5 8" xfId="60697"/>
    <cellStyle name="Total 2 6 2 5 8 2" xfId="60698"/>
    <cellStyle name="Total 2 6 2 5 8 2 2" xfId="60699"/>
    <cellStyle name="Total 2 6 2 5 8 3" xfId="60700"/>
    <cellStyle name="Total 2 6 2 5 8 4" xfId="60701"/>
    <cellStyle name="Total 2 6 2 5 9" xfId="60702"/>
    <cellStyle name="Total 2 6 2 5 9 2" xfId="60703"/>
    <cellStyle name="Total 2 6 2 5 9 2 2" xfId="60704"/>
    <cellStyle name="Total 2 6 2 5 9 3" xfId="60705"/>
    <cellStyle name="Total 2 6 2 5 9 4" xfId="60706"/>
    <cellStyle name="Total 2 6 2 6" xfId="60707"/>
    <cellStyle name="Total 2 6 2 6 10" xfId="60708"/>
    <cellStyle name="Total 2 6 2 6 10 2" xfId="60709"/>
    <cellStyle name="Total 2 6 2 6 11" xfId="60710"/>
    <cellStyle name="Total 2 6 2 6 11 2" xfId="60711"/>
    <cellStyle name="Total 2 6 2 6 12" xfId="60712"/>
    <cellStyle name="Total 2 6 2 6 13" xfId="60713"/>
    <cellStyle name="Total 2 6 2 6 2" xfId="60714"/>
    <cellStyle name="Total 2 6 2 6 2 2" xfId="60715"/>
    <cellStyle name="Total 2 6 2 6 2 2 2" xfId="60716"/>
    <cellStyle name="Total 2 6 2 6 2 3" xfId="60717"/>
    <cellStyle name="Total 2 6 2 6 2 4" xfId="60718"/>
    <cellStyle name="Total 2 6 2 6 3" xfId="60719"/>
    <cellStyle name="Total 2 6 2 6 3 2" xfId="60720"/>
    <cellStyle name="Total 2 6 2 6 3 2 2" xfId="60721"/>
    <cellStyle name="Total 2 6 2 6 3 3" xfId="60722"/>
    <cellStyle name="Total 2 6 2 6 3 4" xfId="60723"/>
    <cellStyle name="Total 2 6 2 6 4" xfId="60724"/>
    <cellStyle name="Total 2 6 2 6 4 2" xfId="60725"/>
    <cellStyle name="Total 2 6 2 6 4 2 2" xfId="60726"/>
    <cellStyle name="Total 2 6 2 6 4 3" xfId="60727"/>
    <cellStyle name="Total 2 6 2 6 4 4" xfId="60728"/>
    <cellStyle name="Total 2 6 2 6 5" xfId="60729"/>
    <cellStyle name="Total 2 6 2 6 5 2" xfId="60730"/>
    <cellStyle name="Total 2 6 2 6 5 2 2" xfId="60731"/>
    <cellStyle name="Total 2 6 2 6 5 3" xfId="60732"/>
    <cellStyle name="Total 2 6 2 6 5 4" xfId="60733"/>
    <cellStyle name="Total 2 6 2 6 6" xfId="60734"/>
    <cellStyle name="Total 2 6 2 6 6 2" xfId="60735"/>
    <cellStyle name="Total 2 6 2 6 6 2 2" xfId="60736"/>
    <cellStyle name="Total 2 6 2 6 6 3" xfId="60737"/>
    <cellStyle name="Total 2 6 2 6 6 4" xfId="60738"/>
    <cellStyle name="Total 2 6 2 6 7" xfId="60739"/>
    <cellStyle name="Total 2 6 2 6 7 2" xfId="60740"/>
    <cellStyle name="Total 2 6 2 6 7 2 2" xfId="60741"/>
    <cellStyle name="Total 2 6 2 6 7 3" xfId="60742"/>
    <cellStyle name="Total 2 6 2 6 7 4" xfId="60743"/>
    <cellStyle name="Total 2 6 2 6 8" xfId="60744"/>
    <cellStyle name="Total 2 6 2 6 8 2" xfId="60745"/>
    <cellStyle name="Total 2 6 2 6 8 2 2" xfId="60746"/>
    <cellStyle name="Total 2 6 2 6 8 3" xfId="60747"/>
    <cellStyle name="Total 2 6 2 6 8 4" xfId="60748"/>
    <cellStyle name="Total 2 6 2 6 9" xfId="60749"/>
    <cellStyle name="Total 2 6 2 6 9 2" xfId="60750"/>
    <cellStyle name="Total 2 6 2 6 9 2 2" xfId="60751"/>
    <cellStyle name="Total 2 6 2 6 9 3" xfId="60752"/>
    <cellStyle name="Total 2 6 2 6 9 4" xfId="60753"/>
    <cellStyle name="Total 2 6 2 7" xfId="60754"/>
    <cellStyle name="Total 2 6 2 7 2" xfId="60755"/>
    <cellStyle name="Total 2 6 2 7 2 2" xfId="60756"/>
    <cellStyle name="Total 2 6 2 7 3" xfId="60757"/>
    <cellStyle name="Total 2 6 2 7 4" xfId="60758"/>
    <cellStyle name="Total 2 6 2 8" xfId="60759"/>
    <cellStyle name="Total 2 6 2 8 2" xfId="60760"/>
    <cellStyle name="Total 2 6 2 8 2 2" xfId="60761"/>
    <cellStyle name="Total 2 6 2 8 3" xfId="60762"/>
    <cellStyle name="Total 2 6 2 8 4" xfId="60763"/>
    <cellStyle name="Total 2 6 2 9" xfId="60764"/>
    <cellStyle name="Total 2 6 2 9 2" xfId="60765"/>
    <cellStyle name="Total 2 6 2 9 2 2" xfId="60766"/>
    <cellStyle name="Total 2 6 2 9 3" xfId="60767"/>
    <cellStyle name="Total 2 6 2 9 4" xfId="60768"/>
    <cellStyle name="Total 2 6 3" xfId="60769"/>
    <cellStyle name="Total 2 6 3 10" xfId="60770"/>
    <cellStyle name="Total 2 6 3 10 2" xfId="60771"/>
    <cellStyle name="Total 2 6 3 10 2 2" xfId="60772"/>
    <cellStyle name="Total 2 6 3 10 3" xfId="60773"/>
    <cellStyle name="Total 2 6 3 10 4" xfId="60774"/>
    <cellStyle name="Total 2 6 3 11" xfId="60775"/>
    <cellStyle name="Total 2 6 3 11 2" xfId="60776"/>
    <cellStyle name="Total 2 6 3 11 2 2" xfId="60777"/>
    <cellStyle name="Total 2 6 3 11 3" xfId="60778"/>
    <cellStyle name="Total 2 6 3 11 4" xfId="60779"/>
    <cellStyle name="Total 2 6 3 12" xfId="60780"/>
    <cellStyle name="Total 2 6 3 12 2" xfId="60781"/>
    <cellStyle name="Total 2 6 3 12 2 2" xfId="60782"/>
    <cellStyle name="Total 2 6 3 12 3" xfId="60783"/>
    <cellStyle name="Total 2 6 3 12 4" xfId="60784"/>
    <cellStyle name="Total 2 6 3 13" xfId="60785"/>
    <cellStyle name="Total 2 6 3 13 2" xfId="60786"/>
    <cellStyle name="Total 2 6 3 13 2 2" xfId="60787"/>
    <cellStyle name="Total 2 6 3 13 3" xfId="60788"/>
    <cellStyle name="Total 2 6 3 13 4" xfId="60789"/>
    <cellStyle name="Total 2 6 3 14" xfId="60790"/>
    <cellStyle name="Total 2 6 3 14 2" xfId="60791"/>
    <cellStyle name="Total 2 6 3 14 2 2" xfId="60792"/>
    <cellStyle name="Total 2 6 3 14 3" xfId="60793"/>
    <cellStyle name="Total 2 6 3 14 4" xfId="60794"/>
    <cellStyle name="Total 2 6 3 15" xfId="60795"/>
    <cellStyle name="Total 2 6 3 15 2" xfId="60796"/>
    <cellStyle name="Total 2 6 3 15 2 2" xfId="60797"/>
    <cellStyle name="Total 2 6 3 15 3" xfId="60798"/>
    <cellStyle name="Total 2 6 3 15 4" xfId="60799"/>
    <cellStyle name="Total 2 6 3 16" xfId="60800"/>
    <cellStyle name="Total 2 6 3 17" xfId="60801"/>
    <cellStyle name="Total 2 6 3 2" xfId="60802"/>
    <cellStyle name="Total 2 6 3 2 10" xfId="60803"/>
    <cellStyle name="Total 2 6 3 2 10 2" xfId="60804"/>
    <cellStyle name="Total 2 6 3 2 10 2 2" xfId="60805"/>
    <cellStyle name="Total 2 6 3 2 10 3" xfId="60806"/>
    <cellStyle name="Total 2 6 3 2 10 4" xfId="60807"/>
    <cellStyle name="Total 2 6 3 2 11" xfId="60808"/>
    <cellStyle name="Total 2 6 3 2 11 2" xfId="60809"/>
    <cellStyle name="Total 2 6 3 2 11 2 2" xfId="60810"/>
    <cellStyle name="Total 2 6 3 2 11 3" xfId="60811"/>
    <cellStyle name="Total 2 6 3 2 11 4" xfId="60812"/>
    <cellStyle name="Total 2 6 3 2 12" xfId="60813"/>
    <cellStyle name="Total 2 6 3 2 12 2" xfId="60814"/>
    <cellStyle name="Total 2 6 3 2 12 2 2" xfId="60815"/>
    <cellStyle name="Total 2 6 3 2 12 3" xfId="60816"/>
    <cellStyle name="Total 2 6 3 2 12 4" xfId="60817"/>
    <cellStyle name="Total 2 6 3 2 13" xfId="60818"/>
    <cellStyle name="Total 2 6 3 2 13 2" xfId="60819"/>
    <cellStyle name="Total 2 6 3 2 13 2 2" xfId="60820"/>
    <cellStyle name="Total 2 6 3 2 13 3" xfId="60821"/>
    <cellStyle name="Total 2 6 3 2 13 4" xfId="60822"/>
    <cellStyle name="Total 2 6 3 2 14" xfId="60823"/>
    <cellStyle name="Total 2 6 3 2 14 2" xfId="60824"/>
    <cellStyle name="Total 2 6 3 2 15" xfId="60825"/>
    <cellStyle name="Total 2 6 3 2 15 2" xfId="60826"/>
    <cellStyle name="Total 2 6 3 2 16" xfId="60827"/>
    <cellStyle name="Total 2 6 3 2 17" xfId="60828"/>
    <cellStyle name="Total 2 6 3 2 2" xfId="60829"/>
    <cellStyle name="Total 2 6 3 2 2 10" xfId="60830"/>
    <cellStyle name="Total 2 6 3 2 2 10 2" xfId="60831"/>
    <cellStyle name="Total 2 6 3 2 2 10 2 2" xfId="60832"/>
    <cellStyle name="Total 2 6 3 2 2 10 3" xfId="60833"/>
    <cellStyle name="Total 2 6 3 2 2 10 4" xfId="60834"/>
    <cellStyle name="Total 2 6 3 2 2 11" xfId="60835"/>
    <cellStyle name="Total 2 6 3 2 2 12" xfId="60836"/>
    <cellStyle name="Total 2 6 3 2 2 2" xfId="60837"/>
    <cellStyle name="Total 2 6 3 2 2 2 2" xfId="60838"/>
    <cellStyle name="Total 2 6 3 2 2 2 2 2" xfId="60839"/>
    <cellStyle name="Total 2 6 3 2 2 2 2 2 2" xfId="60840"/>
    <cellStyle name="Total 2 6 3 2 2 2 2 3" xfId="60841"/>
    <cellStyle name="Total 2 6 3 2 2 2 2 4" xfId="60842"/>
    <cellStyle name="Total 2 6 3 2 2 2 3" xfId="60843"/>
    <cellStyle name="Total 2 6 3 2 2 2 3 2" xfId="60844"/>
    <cellStyle name="Total 2 6 3 2 2 2 4" xfId="60845"/>
    <cellStyle name="Total 2 6 3 2 2 2 4 2" xfId="60846"/>
    <cellStyle name="Total 2 6 3 2 2 2 5" xfId="60847"/>
    <cellStyle name="Total 2 6 3 2 2 2 6" xfId="60848"/>
    <cellStyle name="Total 2 6 3 2 2 3" xfId="60849"/>
    <cellStyle name="Total 2 6 3 2 2 3 2" xfId="60850"/>
    <cellStyle name="Total 2 6 3 2 2 3 2 2" xfId="60851"/>
    <cellStyle name="Total 2 6 3 2 2 3 3" xfId="60852"/>
    <cellStyle name="Total 2 6 3 2 2 3 4" xfId="60853"/>
    <cellStyle name="Total 2 6 3 2 2 4" xfId="60854"/>
    <cellStyle name="Total 2 6 3 2 2 4 2" xfId="60855"/>
    <cellStyle name="Total 2 6 3 2 2 4 2 2" xfId="60856"/>
    <cellStyle name="Total 2 6 3 2 2 4 3" xfId="60857"/>
    <cellStyle name="Total 2 6 3 2 2 4 4" xfId="60858"/>
    <cellStyle name="Total 2 6 3 2 2 5" xfId="60859"/>
    <cellStyle name="Total 2 6 3 2 2 5 2" xfId="60860"/>
    <cellStyle name="Total 2 6 3 2 2 5 2 2" xfId="60861"/>
    <cellStyle name="Total 2 6 3 2 2 5 3" xfId="60862"/>
    <cellStyle name="Total 2 6 3 2 2 5 4" xfId="60863"/>
    <cellStyle name="Total 2 6 3 2 2 6" xfId="60864"/>
    <cellStyle name="Total 2 6 3 2 2 6 2" xfId="60865"/>
    <cellStyle name="Total 2 6 3 2 2 6 2 2" xfId="60866"/>
    <cellStyle name="Total 2 6 3 2 2 6 3" xfId="60867"/>
    <cellStyle name="Total 2 6 3 2 2 6 4" xfId="60868"/>
    <cellStyle name="Total 2 6 3 2 2 7" xfId="60869"/>
    <cellStyle name="Total 2 6 3 2 2 7 2" xfId="60870"/>
    <cellStyle name="Total 2 6 3 2 2 7 2 2" xfId="60871"/>
    <cellStyle name="Total 2 6 3 2 2 7 3" xfId="60872"/>
    <cellStyle name="Total 2 6 3 2 2 7 4" xfId="60873"/>
    <cellStyle name="Total 2 6 3 2 2 8" xfId="60874"/>
    <cellStyle name="Total 2 6 3 2 2 8 2" xfId="60875"/>
    <cellStyle name="Total 2 6 3 2 2 8 2 2" xfId="60876"/>
    <cellStyle name="Total 2 6 3 2 2 8 3" xfId="60877"/>
    <cellStyle name="Total 2 6 3 2 2 8 4" xfId="60878"/>
    <cellStyle name="Total 2 6 3 2 2 9" xfId="60879"/>
    <cellStyle name="Total 2 6 3 2 2 9 2" xfId="60880"/>
    <cellStyle name="Total 2 6 3 2 2 9 2 2" xfId="60881"/>
    <cellStyle name="Total 2 6 3 2 2 9 3" xfId="60882"/>
    <cellStyle name="Total 2 6 3 2 2 9 4" xfId="60883"/>
    <cellStyle name="Total 2 6 3 2 3" xfId="60884"/>
    <cellStyle name="Total 2 6 3 2 3 10" xfId="60885"/>
    <cellStyle name="Total 2 6 3 2 3 10 2" xfId="60886"/>
    <cellStyle name="Total 2 6 3 2 3 10 2 2" xfId="60887"/>
    <cellStyle name="Total 2 6 3 2 3 10 3" xfId="60888"/>
    <cellStyle name="Total 2 6 3 2 3 10 4" xfId="60889"/>
    <cellStyle name="Total 2 6 3 2 3 11" xfId="60890"/>
    <cellStyle name="Total 2 6 3 2 3 11 2" xfId="60891"/>
    <cellStyle name="Total 2 6 3 2 3 12" xfId="60892"/>
    <cellStyle name="Total 2 6 3 2 3 12 2" xfId="60893"/>
    <cellStyle name="Total 2 6 3 2 3 13" xfId="60894"/>
    <cellStyle name="Total 2 6 3 2 3 14" xfId="60895"/>
    <cellStyle name="Total 2 6 3 2 3 2" xfId="60896"/>
    <cellStyle name="Total 2 6 3 2 3 2 2" xfId="60897"/>
    <cellStyle name="Total 2 6 3 2 3 2 2 2" xfId="60898"/>
    <cellStyle name="Total 2 6 3 2 3 2 3" xfId="60899"/>
    <cellStyle name="Total 2 6 3 2 3 2 3 2" xfId="60900"/>
    <cellStyle name="Total 2 6 3 2 3 2 4" xfId="60901"/>
    <cellStyle name="Total 2 6 3 2 3 2 5" xfId="60902"/>
    <cellStyle name="Total 2 6 3 2 3 3" xfId="60903"/>
    <cellStyle name="Total 2 6 3 2 3 3 2" xfId="60904"/>
    <cellStyle name="Total 2 6 3 2 3 3 2 2" xfId="60905"/>
    <cellStyle name="Total 2 6 3 2 3 3 3" xfId="60906"/>
    <cellStyle name="Total 2 6 3 2 3 3 4" xfId="60907"/>
    <cellStyle name="Total 2 6 3 2 3 4" xfId="60908"/>
    <cellStyle name="Total 2 6 3 2 3 4 2" xfId="60909"/>
    <cellStyle name="Total 2 6 3 2 3 4 2 2" xfId="60910"/>
    <cellStyle name="Total 2 6 3 2 3 4 3" xfId="60911"/>
    <cellStyle name="Total 2 6 3 2 3 4 4" xfId="60912"/>
    <cellStyle name="Total 2 6 3 2 3 5" xfId="60913"/>
    <cellStyle name="Total 2 6 3 2 3 5 2" xfId="60914"/>
    <cellStyle name="Total 2 6 3 2 3 5 2 2" xfId="60915"/>
    <cellStyle name="Total 2 6 3 2 3 5 3" xfId="60916"/>
    <cellStyle name="Total 2 6 3 2 3 5 4" xfId="60917"/>
    <cellStyle name="Total 2 6 3 2 3 6" xfId="60918"/>
    <cellStyle name="Total 2 6 3 2 3 6 2" xfId="60919"/>
    <cellStyle name="Total 2 6 3 2 3 6 2 2" xfId="60920"/>
    <cellStyle name="Total 2 6 3 2 3 6 3" xfId="60921"/>
    <cellStyle name="Total 2 6 3 2 3 6 4" xfId="60922"/>
    <cellStyle name="Total 2 6 3 2 3 7" xfId="60923"/>
    <cellStyle name="Total 2 6 3 2 3 7 2" xfId="60924"/>
    <cellStyle name="Total 2 6 3 2 3 7 2 2" xfId="60925"/>
    <cellStyle name="Total 2 6 3 2 3 7 3" xfId="60926"/>
    <cellStyle name="Total 2 6 3 2 3 7 4" xfId="60927"/>
    <cellStyle name="Total 2 6 3 2 3 8" xfId="60928"/>
    <cellStyle name="Total 2 6 3 2 3 8 2" xfId="60929"/>
    <cellStyle name="Total 2 6 3 2 3 8 2 2" xfId="60930"/>
    <cellStyle name="Total 2 6 3 2 3 8 3" xfId="60931"/>
    <cellStyle name="Total 2 6 3 2 3 8 4" xfId="60932"/>
    <cellStyle name="Total 2 6 3 2 3 9" xfId="60933"/>
    <cellStyle name="Total 2 6 3 2 3 9 2" xfId="60934"/>
    <cellStyle name="Total 2 6 3 2 3 9 2 2" xfId="60935"/>
    <cellStyle name="Total 2 6 3 2 3 9 3" xfId="60936"/>
    <cellStyle name="Total 2 6 3 2 3 9 4" xfId="60937"/>
    <cellStyle name="Total 2 6 3 2 4" xfId="60938"/>
    <cellStyle name="Total 2 6 3 2 4 10" xfId="60939"/>
    <cellStyle name="Total 2 6 3 2 4 10 2" xfId="60940"/>
    <cellStyle name="Total 2 6 3 2 4 11" xfId="60941"/>
    <cellStyle name="Total 2 6 3 2 4 11 2" xfId="60942"/>
    <cellStyle name="Total 2 6 3 2 4 12" xfId="60943"/>
    <cellStyle name="Total 2 6 3 2 4 13" xfId="60944"/>
    <cellStyle name="Total 2 6 3 2 4 2" xfId="60945"/>
    <cellStyle name="Total 2 6 3 2 4 2 2" xfId="60946"/>
    <cellStyle name="Total 2 6 3 2 4 2 2 2" xfId="60947"/>
    <cellStyle name="Total 2 6 3 2 4 2 3" xfId="60948"/>
    <cellStyle name="Total 2 6 3 2 4 2 4" xfId="60949"/>
    <cellStyle name="Total 2 6 3 2 4 3" xfId="60950"/>
    <cellStyle name="Total 2 6 3 2 4 3 2" xfId="60951"/>
    <cellStyle name="Total 2 6 3 2 4 3 2 2" xfId="60952"/>
    <cellStyle name="Total 2 6 3 2 4 3 3" xfId="60953"/>
    <cellStyle name="Total 2 6 3 2 4 3 4" xfId="60954"/>
    <cellStyle name="Total 2 6 3 2 4 4" xfId="60955"/>
    <cellStyle name="Total 2 6 3 2 4 4 2" xfId="60956"/>
    <cellStyle name="Total 2 6 3 2 4 4 2 2" xfId="60957"/>
    <cellStyle name="Total 2 6 3 2 4 4 3" xfId="60958"/>
    <cellStyle name="Total 2 6 3 2 4 4 4" xfId="60959"/>
    <cellStyle name="Total 2 6 3 2 4 5" xfId="60960"/>
    <cellStyle name="Total 2 6 3 2 4 5 2" xfId="60961"/>
    <cellStyle name="Total 2 6 3 2 4 5 2 2" xfId="60962"/>
    <cellStyle name="Total 2 6 3 2 4 5 3" xfId="60963"/>
    <cellStyle name="Total 2 6 3 2 4 5 4" xfId="60964"/>
    <cellStyle name="Total 2 6 3 2 4 6" xfId="60965"/>
    <cellStyle name="Total 2 6 3 2 4 6 2" xfId="60966"/>
    <cellStyle name="Total 2 6 3 2 4 6 2 2" xfId="60967"/>
    <cellStyle name="Total 2 6 3 2 4 6 3" xfId="60968"/>
    <cellStyle name="Total 2 6 3 2 4 6 4" xfId="60969"/>
    <cellStyle name="Total 2 6 3 2 4 7" xfId="60970"/>
    <cellStyle name="Total 2 6 3 2 4 7 2" xfId="60971"/>
    <cellStyle name="Total 2 6 3 2 4 7 2 2" xfId="60972"/>
    <cellStyle name="Total 2 6 3 2 4 7 3" xfId="60973"/>
    <cellStyle name="Total 2 6 3 2 4 7 4" xfId="60974"/>
    <cellStyle name="Total 2 6 3 2 4 8" xfId="60975"/>
    <cellStyle name="Total 2 6 3 2 4 8 2" xfId="60976"/>
    <cellStyle name="Total 2 6 3 2 4 8 2 2" xfId="60977"/>
    <cellStyle name="Total 2 6 3 2 4 8 3" xfId="60978"/>
    <cellStyle name="Total 2 6 3 2 4 8 4" xfId="60979"/>
    <cellStyle name="Total 2 6 3 2 4 9" xfId="60980"/>
    <cellStyle name="Total 2 6 3 2 4 9 2" xfId="60981"/>
    <cellStyle name="Total 2 6 3 2 4 9 2 2" xfId="60982"/>
    <cellStyle name="Total 2 6 3 2 4 9 3" xfId="60983"/>
    <cellStyle name="Total 2 6 3 2 4 9 4" xfId="60984"/>
    <cellStyle name="Total 2 6 3 2 5" xfId="60985"/>
    <cellStyle name="Total 2 6 3 2 5 2" xfId="60986"/>
    <cellStyle name="Total 2 6 3 2 5 2 2" xfId="60987"/>
    <cellStyle name="Total 2 6 3 2 5 3" xfId="60988"/>
    <cellStyle name="Total 2 6 3 2 5 4" xfId="60989"/>
    <cellStyle name="Total 2 6 3 2 6" xfId="60990"/>
    <cellStyle name="Total 2 6 3 2 6 2" xfId="60991"/>
    <cellStyle name="Total 2 6 3 2 6 2 2" xfId="60992"/>
    <cellStyle name="Total 2 6 3 2 6 3" xfId="60993"/>
    <cellStyle name="Total 2 6 3 2 6 4" xfId="60994"/>
    <cellStyle name="Total 2 6 3 2 7" xfId="60995"/>
    <cellStyle name="Total 2 6 3 2 7 2" xfId="60996"/>
    <cellStyle name="Total 2 6 3 2 7 2 2" xfId="60997"/>
    <cellStyle name="Total 2 6 3 2 7 3" xfId="60998"/>
    <cellStyle name="Total 2 6 3 2 7 4" xfId="60999"/>
    <cellStyle name="Total 2 6 3 2 8" xfId="61000"/>
    <cellStyle name="Total 2 6 3 2 8 2" xfId="61001"/>
    <cellStyle name="Total 2 6 3 2 8 2 2" xfId="61002"/>
    <cellStyle name="Total 2 6 3 2 8 3" xfId="61003"/>
    <cellStyle name="Total 2 6 3 2 8 4" xfId="61004"/>
    <cellStyle name="Total 2 6 3 2 9" xfId="61005"/>
    <cellStyle name="Total 2 6 3 2 9 2" xfId="61006"/>
    <cellStyle name="Total 2 6 3 2 9 2 2" xfId="61007"/>
    <cellStyle name="Total 2 6 3 2 9 3" xfId="61008"/>
    <cellStyle name="Total 2 6 3 2 9 4" xfId="61009"/>
    <cellStyle name="Total 2 6 3 3" xfId="61010"/>
    <cellStyle name="Total 2 6 3 3 10" xfId="61011"/>
    <cellStyle name="Total 2 6 3 3 10 2" xfId="61012"/>
    <cellStyle name="Total 2 6 3 3 10 2 2" xfId="61013"/>
    <cellStyle name="Total 2 6 3 3 10 3" xfId="61014"/>
    <cellStyle name="Total 2 6 3 3 10 4" xfId="61015"/>
    <cellStyle name="Total 2 6 3 3 11" xfId="61016"/>
    <cellStyle name="Total 2 6 3 3 11 2" xfId="61017"/>
    <cellStyle name="Total 2 6 3 3 11 2 2" xfId="61018"/>
    <cellStyle name="Total 2 6 3 3 11 3" xfId="61019"/>
    <cellStyle name="Total 2 6 3 3 11 4" xfId="61020"/>
    <cellStyle name="Total 2 6 3 3 12" xfId="61021"/>
    <cellStyle name="Total 2 6 3 3 12 2" xfId="61022"/>
    <cellStyle name="Total 2 6 3 3 12 2 2" xfId="61023"/>
    <cellStyle name="Total 2 6 3 3 12 3" xfId="61024"/>
    <cellStyle name="Total 2 6 3 3 12 4" xfId="61025"/>
    <cellStyle name="Total 2 6 3 3 13" xfId="61026"/>
    <cellStyle name="Total 2 6 3 3 13 2" xfId="61027"/>
    <cellStyle name="Total 2 6 3 3 13 2 2" xfId="61028"/>
    <cellStyle name="Total 2 6 3 3 13 3" xfId="61029"/>
    <cellStyle name="Total 2 6 3 3 13 4" xfId="61030"/>
    <cellStyle name="Total 2 6 3 3 14" xfId="61031"/>
    <cellStyle name="Total 2 6 3 3 14 2" xfId="61032"/>
    <cellStyle name="Total 2 6 3 3 15" xfId="61033"/>
    <cellStyle name="Total 2 6 3 3 15 2" xfId="61034"/>
    <cellStyle name="Total 2 6 3 3 16" xfId="61035"/>
    <cellStyle name="Total 2 6 3 3 17" xfId="61036"/>
    <cellStyle name="Total 2 6 3 3 2" xfId="61037"/>
    <cellStyle name="Total 2 6 3 3 2 10" xfId="61038"/>
    <cellStyle name="Total 2 6 3 3 2 10 2" xfId="61039"/>
    <cellStyle name="Total 2 6 3 3 2 10 2 2" xfId="61040"/>
    <cellStyle name="Total 2 6 3 3 2 10 3" xfId="61041"/>
    <cellStyle name="Total 2 6 3 3 2 10 4" xfId="61042"/>
    <cellStyle name="Total 2 6 3 3 2 11" xfId="61043"/>
    <cellStyle name="Total 2 6 3 3 2 12" xfId="61044"/>
    <cellStyle name="Total 2 6 3 3 2 2" xfId="61045"/>
    <cellStyle name="Total 2 6 3 3 2 2 2" xfId="61046"/>
    <cellStyle name="Total 2 6 3 3 2 2 2 2" xfId="61047"/>
    <cellStyle name="Total 2 6 3 3 2 2 2 2 2" xfId="61048"/>
    <cellStyle name="Total 2 6 3 3 2 2 2 3" xfId="61049"/>
    <cellStyle name="Total 2 6 3 3 2 2 2 4" xfId="61050"/>
    <cellStyle name="Total 2 6 3 3 2 2 3" xfId="61051"/>
    <cellStyle name="Total 2 6 3 3 2 2 3 2" xfId="61052"/>
    <cellStyle name="Total 2 6 3 3 2 2 4" xfId="61053"/>
    <cellStyle name="Total 2 6 3 3 2 2 4 2" xfId="61054"/>
    <cellStyle name="Total 2 6 3 3 2 2 5" xfId="61055"/>
    <cellStyle name="Total 2 6 3 3 2 2 6" xfId="61056"/>
    <cellStyle name="Total 2 6 3 3 2 3" xfId="61057"/>
    <cellStyle name="Total 2 6 3 3 2 3 2" xfId="61058"/>
    <cellStyle name="Total 2 6 3 3 2 3 2 2" xfId="61059"/>
    <cellStyle name="Total 2 6 3 3 2 3 3" xfId="61060"/>
    <cellStyle name="Total 2 6 3 3 2 3 4" xfId="61061"/>
    <cellStyle name="Total 2 6 3 3 2 4" xfId="61062"/>
    <cellStyle name="Total 2 6 3 3 2 4 2" xfId="61063"/>
    <cellStyle name="Total 2 6 3 3 2 4 2 2" xfId="61064"/>
    <cellStyle name="Total 2 6 3 3 2 4 3" xfId="61065"/>
    <cellStyle name="Total 2 6 3 3 2 4 4" xfId="61066"/>
    <cellStyle name="Total 2 6 3 3 2 5" xfId="61067"/>
    <cellStyle name="Total 2 6 3 3 2 5 2" xfId="61068"/>
    <cellStyle name="Total 2 6 3 3 2 5 2 2" xfId="61069"/>
    <cellStyle name="Total 2 6 3 3 2 5 3" xfId="61070"/>
    <cellStyle name="Total 2 6 3 3 2 5 4" xfId="61071"/>
    <cellStyle name="Total 2 6 3 3 2 6" xfId="61072"/>
    <cellStyle name="Total 2 6 3 3 2 6 2" xfId="61073"/>
    <cellStyle name="Total 2 6 3 3 2 6 2 2" xfId="61074"/>
    <cellStyle name="Total 2 6 3 3 2 6 3" xfId="61075"/>
    <cellStyle name="Total 2 6 3 3 2 6 4" xfId="61076"/>
    <cellStyle name="Total 2 6 3 3 2 7" xfId="61077"/>
    <cellStyle name="Total 2 6 3 3 2 7 2" xfId="61078"/>
    <cellStyle name="Total 2 6 3 3 2 7 2 2" xfId="61079"/>
    <cellStyle name="Total 2 6 3 3 2 7 3" xfId="61080"/>
    <cellStyle name="Total 2 6 3 3 2 7 4" xfId="61081"/>
    <cellStyle name="Total 2 6 3 3 2 8" xfId="61082"/>
    <cellStyle name="Total 2 6 3 3 2 8 2" xfId="61083"/>
    <cellStyle name="Total 2 6 3 3 2 8 2 2" xfId="61084"/>
    <cellStyle name="Total 2 6 3 3 2 8 3" xfId="61085"/>
    <cellStyle name="Total 2 6 3 3 2 8 4" xfId="61086"/>
    <cellStyle name="Total 2 6 3 3 2 9" xfId="61087"/>
    <cellStyle name="Total 2 6 3 3 2 9 2" xfId="61088"/>
    <cellStyle name="Total 2 6 3 3 2 9 2 2" xfId="61089"/>
    <cellStyle name="Total 2 6 3 3 2 9 3" xfId="61090"/>
    <cellStyle name="Total 2 6 3 3 2 9 4" xfId="61091"/>
    <cellStyle name="Total 2 6 3 3 3" xfId="61092"/>
    <cellStyle name="Total 2 6 3 3 3 10" xfId="61093"/>
    <cellStyle name="Total 2 6 3 3 3 10 2" xfId="61094"/>
    <cellStyle name="Total 2 6 3 3 3 10 2 2" xfId="61095"/>
    <cellStyle name="Total 2 6 3 3 3 10 3" xfId="61096"/>
    <cellStyle name="Total 2 6 3 3 3 10 4" xfId="61097"/>
    <cellStyle name="Total 2 6 3 3 3 11" xfId="61098"/>
    <cellStyle name="Total 2 6 3 3 3 11 2" xfId="61099"/>
    <cellStyle name="Total 2 6 3 3 3 12" xfId="61100"/>
    <cellStyle name="Total 2 6 3 3 3 12 2" xfId="61101"/>
    <cellStyle name="Total 2 6 3 3 3 13" xfId="61102"/>
    <cellStyle name="Total 2 6 3 3 3 14" xfId="61103"/>
    <cellStyle name="Total 2 6 3 3 3 2" xfId="61104"/>
    <cellStyle name="Total 2 6 3 3 3 2 2" xfId="61105"/>
    <cellStyle name="Total 2 6 3 3 3 2 2 2" xfId="61106"/>
    <cellStyle name="Total 2 6 3 3 3 2 3" xfId="61107"/>
    <cellStyle name="Total 2 6 3 3 3 2 3 2" xfId="61108"/>
    <cellStyle name="Total 2 6 3 3 3 2 4" xfId="61109"/>
    <cellStyle name="Total 2 6 3 3 3 2 5" xfId="61110"/>
    <cellStyle name="Total 2 6 3 3 3 3" xfId="61111"/>
    <cellStyle name="Total 2 6 3 3 3 3 2" xfId="61112"/>
    <cellStyle name="Total 2 6 3 3 3 3 2 2" xfId="61113"/>
    <cellStyle name="Total 2 6 3 3 3 3 3" xfId="61114"/>
    <cellStyle name="Total 2 6 3 3 3 3 4" xfId="61115"/>
    <cellStyle name="Total 2 6 3 3 3 4" xfId="61116"/>
    <cellStyle name="Total 2 6 3 3 3 4 2" xfId="61117"/>
    <cellStyle name="Total 2 6 3 3 3 4 2 2" xfId="61118"/>
    <cellStyle name="Total 2 6 3 3 3 4 3" xfId="61119"/>
    <cellStyle name="Total 2 6 3 3 3 4 4" xfId="61120"/>
    <cellStyle name="Total 2 6 3 3 3 5" xfId="61121"/>
    <cellStyle name="Total 2 6 3 3 3 5 2" xfId="61122"/>
    <cellStyle name="Total 2 6 3 3 3 5 2 2" xfId="61123"/>
    <cellStyle name="Total 2 6 3 3 3 5 3" xfId="61124"/>
    <cellStyle name="Total 2 6 3 3 3 5 4" xfId="61125"/>
    <cellStyle name="Total 2 6 3 3 3 6" xfId="61126"/>
    <cellStyle name="Total 2 6 3 3 3 6 2" xfId="61127"/>
    <cellStyle name="Total 2 6 3 3 3 6 2 2" xfId="61128"/>
    <cellStyle name="Total 2 6 3 3 3 6 3" xfId="61129"/>
    <cellStyle name="Total 2 6 3 3 3 6 4" xfId="61130"/>
    <cellStyle name="Total 2 6 3 3 3 7" xfId="61131"/>
    <cellStyle name="Total 2 6 3 3 3 7 2" xfId="61132"/>
    <cellStyle name="Total 2 6 3 3 3 7 2 2" xfId="61133"/>
    <cellStyle name="Total 2 6 3 3 3 7 3" xfId="61134"/>
    <cellStyle name="Total 2 6 3 3 3 7 4" xfId="61135"/>
    <cellStyle name="Total 2 6 3 3 3 8" xfId="61136"/>
    <cellStyle name="Total 2 6 3 3 3 8 2" xfId="61137"/>
    <cellStyle name="Total 2 6 3 3 3 8 2 2" xfId="61138"/>
    <cellStyle name="Total 2 6 3 3 3 8 3" xfId="61139"/>
    <cellStyle name="Total 2 6 3 3 3 8 4" xfId="61140"/>
    <cellStyle name="Total 2 6 3 3 3 9" xfId="61141"/>
    <cellStyle name="Total 2 6 3 3 3 9 2" xfId="61142"/>
    <cellStyle name="Total 2 6 3 3 3 9 2 2" xfId="61143"/>
    <cellStyle name="Total 2 6 3 3 3 9 3" xfId="61144"/>
    <cellStyle name="Total 2 6 3 3 3 9 4" xfId="61145"/>
    <cellStyle name="Total 2 6 3 3 4" xfId="61146"/>
    <cellStyle name="Total 2 6 3 3 4 10" xfId="61147"/>
    <cellStyle name="Total 2 6 3 3 4 10 2" xfId="61148"/>
    <cellStyle name="Total 2 6 3 3 4 11" xfId="61149"/>
    <cellStyle name="Total 2 6 3 3 4 11 2" xfId="61150"/>
    <cellStyle name="Total 2 6 3 3 4 12" xfId="61151"/>
    <cellStyle name="Total 2 6 3 3 4 13" xfId="61152"/>
    <cellStyle name="Total 2 6 3 3 4 2" xfId="61153"/>
    <cellStyle name="Total 2 6 3 3 4 2 2" xfId="61154"/>
    <cellStyle name="Total 2 6 3 3 4 2 2 2" xfId="61155"/>
    <cellStyle name="Total 2 6 3 3 4 2 3" xfId="61156"/>
    <cellStyle name="Total 2 6 3 3 4 2 4" xfId="61157"/>
    <cellStyle name="Total 2 6 3 3 4 3" xfId="61158"/>
    <cellStyle name="Total 2 6 3 3 4 3 2" xfId="61159"/>
    <cellStyle name="Total 2 6 3 3 4 3 2 2" xfId="61160"/>
    <cellStyle name="Total 2 6 3 3 4 3 3" xfId="61161"/>
    <cellStyle name="Total 2 6 3 3 4 3 4" xfId="61162"/>
    <cellStyle name="Total 2 6 3 3 4 4" xfId="61163"/>
    <cellStyle name="Total 2 6 3 3 4 4 2" xfId="61164"/>
    <cellStyle name="Total 2 6 3 3 4 4 2 2" xfId="61165"/>
    <cellStyle name="Total 2 6 3 3 4 4 3" xfId="61166"/>
    <cellStyle name="Total 2 6 3 3 4 4 4" xfId="61167"/>
    <cellStyle name="Total 2 6 3 3 4 5" xfId="61168"/>
    <cellStyle name="Total 2 6 3 3 4 5 2" xfId="61169"/>
    <cellStyle name="Total 2 6 3 3 4 5 2 2" xfId="61170"/>
    <cellStyle name="Total 2 6 3 3 4 5 3" xfId="61171"/>
    <cellStyle name="Total 2 6 3 3 4 5 4" xfId="61172"/>
    <cellStyle name="Total 2 6 3 3 4 6" xfId="61173"/>
    <cellStyle name="Total 2 6 3 3 4 6 2" xfId="61174"/>
    <cellStyle name="Total 2 6 3 3 4 6 2 2" xfId="61175"/>
    <cellStyle name="Total 2 6 3 3 4 6 3" xfId="61176"/>
    <cellStyle name="Total 2 6 3 3 4 6 4" xfId="61177"/>
    <cellStyle name="Total 2 6 3 3 4 7" xfId="61178"/>
    <cellStyle name="Total 2 6 3 3 4 7 2" xfId="61179"/>
    <cellStyle name="Total 2 6 3 3 4 7 2 2" xfId="61180"/>
    <cellStyle name="Total 2 6 3 3 4 7 3" xfId="61181"/>
    <cellStyle name="Total 2 6 3 3 4 7 4" xfId="61182"/>
    <cellStyle name="Total 2 6 3 3 4 8" xfId="61183"/>
    <cellStyle name="Total 2 6 3 3 4 8 2" xfId="61184"/>
    <cellStyle name="Total 2 6 3 3 4 8 2 2" xfId="61185"/>
    <cellStyle name="Total 2 6 3 3 4 8 3" xfId="61186"/>
    <cellStyle name="Total 2 6 3 3 4 8 4" xfId="61187"/>
    <cellStyle name="Total 2 6 3 3 4 9" xfId="61188"/>
    <cellStyle name="Total 2 6 3 3 4 9 2" xfId="61189"/>
    <cellStyle name="Total 2 6 3 3 4 9 2 2" xfId="61190"/>
    <cellStyle name="Total 2 6 3 3 4 9 3" xfId="61191"/>
    <cellStyle name="Total 2 6 3 3 4 9 4" xfId="61192"/>
    <cellStyle name="Total 2 6 3 3 5" xfId="61193"/>
    <cellStyle name="Total 2 6 3 3 5 2" xfId="61194"/>
    <cellStyle name="Total 2 6 3 3 5 2 2" xfId="61195"/>
    <cellStyle name="Total 2 6 3 3 5 3" xfId="61196"/>
    <cellStyle name="Total 2 6 3 3 5 4" xfId="61197"/>
    <cellStyle name="Total 2 6 3 3 6" xfId="61198"/>
    <cellStyle name="Total 2 6 3 3 6 2" xfId="61199"/>
    <cellStyle name="Total 2 6 3 3 6 2 2" xfId="61200"/>
    <cellStyle name="Total 2 6 3 3 6 3" xfId="61201"/>
    <cellStyle name="Total 2 6 3 3 6 4" xfId="61202"/>
    <cellStyle name="Total 2 6 3 3 7" xfId="61203"/>
    <cellStyle name="Total 2 6 3 3 7 2" xfId="61204"/>
    <cellStyle name="Total 2 6 3 3 7 2 2" xfId="61205"/>
    <cellStyle name="Total 2 6 3 3 7 3" xfId="61206"/>
    <cellStyle name="Total 2 6 3 3 7 4" xfId="61207"/>
    <cellStyle name="Total 2 6 3 3 8" xfId="61208"/>
    <cellStyle name="Total 2 6 3 3 8 2" xfId="61209"/>
    <cellStyle name="Total 2 6 3 3 8 2 2" xfId="61210"/>
    <cellStyle name="Total 2 6 3 3 8 3" xfId="61211"/>
    <cellStyle name="Total 2 6 3 3 8 4" xfId="61212"/>
    <cellStyle name="Total 2 6 3 3 9" xfId="61213"/>
    <cellStyle name="Total 2 6 3 3 9 2" xfId="61214"/>
    <cellStyle name="Total 2 6 3 3 9 2 2" xfId="61215"/>
    <cellStyle name="Total 2 6 3 3 9 3" xfId="61216"/>
    <cellStyle name="Total 2 6 3 3 9 4" xfId="61217"/>
    <cellStyle name="Total 2 6 3 4" xfId="61218"/>
    <cellStyle name="Total 2 6 3 4 10" xfId="61219"/>
    <cellStyle name="Total 2 6 3 4 10 2" xfId="61220"/>
    <cellStyle name="Total 2 6 3 4 10 2 2" xfId="61221"/>
    <cellStyle name="Total 2 6 3 4 10 3" xfId="61222"/>
    <cellStyle name="Total 2 6 3 4 10 4" xfId="61223"/>
    <cellStyle name="Total 2 6 3 4 11" xfId="61224"/>
    <cellStyle name="Total 2 6 3 4 12" xfId="61225"/>
    <cellStyle name="Total 2 6 3 4 2" xfId="61226"/>
    <cellStyle name="Total 2 6 3 4 2 2" xfId="61227"/>
    <cellStyle name="Total 2 6 3 4 2 2 2" xfId="61228"/>
    <cellStyle name="Total 2 6 3 4 2 2 2 2" xfId="61229"/>
    <cellStyle name="Total 2 6 3 4 2 2 3" xfId="61230"/>
    <cellStyle name="Total 2 6 3 4 2 2 4" xfId="61231"/>
    <cellStyle name="Total 2 6 3 4 2 3" xfId="61232"/>
    <cellStyle name="Total 2 6 3 4 2 3 2" xfId="61233"/>
    <cellStyle name="Total 2 6 3 4 2 4" xfId="61234"/>
    <cellStyle name="Total 2 6 3 4 2 4 2" xfId="61235"/>
    <cellStyle name="Total 2 6 3 4 2 5" xfId="61236"/>
    <cellStyle name="Total 2 6 3 4 2 6" xfId="61237"/>
    <cellStyle name="Total 2 6 3 4 3" xfId="61238"/>
    <cellStyle name="Total 2 6 3 4 3 2" xfId="61239"/>
    <cellStyle name="Total 2 6 3 4 3 2 2" xfId="61240"/>
    <cellStyle name="Total 2 6 3 4 3 3" xfId="61241"/>
    <cellStyle name="Total 2 6 3 4 3 4" xfId="61242"/>
    <cellStyle name="Total 2 6 3 4 4" xfId="61243"/>
    <cellStyle name="Total 2 6 3 4 4 2" xfId="61244"/>
    <cellStyle name="Total 2 6 3 4 4 2 2" xfId="61245"/>
    <cellStyle name="Total 2 6 3 4 4 3" xfId="61246"/>
    <cellStyle name="Total 2 6 3 4 4 4" xfId="61247"/>
    <cellStyle name="Total 2 6 3 4 5" xfId="61248"/>
    <cellStyle name="Total 2 6 3 4 5 2" xfId="61249"/>
    <cellStyle name="Total 2 6 3 4 5 2 2" xfId="61250"/>
    <cellStyle name="Total 2 6 3 4 5 3" xfId="61251"/>
    <cellStyle name="Total 2 6 3 4 5 4" xfId="61252"/>
    <cellStyle name="Total 2 6 3 4 6" xfId="61253"/>
    <cellStyle name="Total 2 6 3 4 6 2" xfId="61254"/>
    <cellStyle name="Total 2 6 3 4 6 2 2" xfId="61255"/>
    <cellStyle name="Total 2 6 3 4 6 3" xfId="61256"/>
    <cellStyle name="Total 2 6 3 4 6 4" xfId="61257"/>
    <cellStyle name="Total 2 6 3 4 7" xfId="61258"/>
    <cellStyle name="Total 2 6 3 4 7 2" xfId="61259"/>
    <cellStyle name="Total 2 6 3 4 7 2 2" xfId="61260"/>
    <cellStyle name="Total 2 6 3 4 7 3" xfId="61261"/>
    <cellStyle name="Total 2 6 3 4 7 4" xfId="61262"/>
    <cellStyle name="Total 2 6 3 4 8" xfId="61263"/>
    <cellStyle name="Total 2 6 3 4 8 2" xfId="61264"/>
    <cellStyle name="Total 2 6 3 4 8 2 2" xfId="61265"/>
    <cellStyle name="Total 2 6 3 4 8 3" xfId="61266"/>
    <cellStyle name="Total 2 6 3 4 8 4" xfId="61267"/>
    <cellStyle name="Total 2 6 3 4 9" xfId="61268"/>
    <cellStyle name="Total 2 6 3 4 9 2" xfId="61269"/>
    <cellStyle name="Total 2 6 3 4 9 2 2" xfId="61270"/>
    <cellStyle name="Total 2 6 3 4 9 3" xfId="61271"/>
    <cellStyle name="Total 2 6 3 4 9 4" xfId="61272"/>
    <cellStyle name="Total 2 6 3 5" xfId="61273"/>
    <cellStyle name="Total 2 6 3 5 10" xfId="61274"/>
    <cellStyle name="Total 2 6 3 5 10 2" xfId="61275"/>
    <cellStyle name="Total 2 6 3 5 10 2 2" xfId="61276"/>
    <cellStyle name="Total 2 6 3 5 10 3" xfId="61277"/>
    <cellStyle name="Total 2 6 3 5 10 4" xfId="61278"/>
    <cellStyle name="Total 2 6 3 5 11" xfId="61279"/>
    <cellStyle name="Total 2 6 3 5 11 2" xfId="61280"/>
    <cellStyle name="Total 2 6 3 5 12" xfId="61281"/>
    <cellStyle name="Total 2 6 3 5 12 2" xfId="61282"/>
    <cellStyle name="Total 2 6 3 5 13" xfId="61283"/>
    <cellStyle name="Total 2 6 3 5 14" xfId="61284"/>
    <cellStyle name="Total 2 6 3 5 2" xfId="61285"/>
    <cellStyle name="Total 2 6 3 5 2 2" xfId="61286"/>
    <cellStyle name="Total 2 6 3 5 2 2 2" xfId="61287"/>
    <cellStyle name="Total 2 6 3 5 2 3" xfId="61288"/>
    <cellStyle name="Total 2 6 3 5 2 3 2" xfId="61289"/>
    <cellStyle name="Total 2 6 3 5 2 4" xfId="61290"/>
    <cellStyle name="Total 2 6 3 5 2 5" xfId="61291"/>
    <cellStyle name="Total 2 6 3 5 3" xfId="61292"/>
    <cellStyle name="Total 2 6 3 5 3 2" xfId="61293"/>
    <cellStyle name="Total 2 6 3 5 3 2 2" xfId="61294"/>
    <cellStyle name="Total 2 6 3 5 3 3" xfId="61295"/>
    <cellStyle name="Total 2 6 3 5 3 4" xfId="61296"/>
    <cellStyle name="Total 2 6 3 5 4" xfId="61297"/>
    <cellStyle name="Total 2 6 3 5 4 2" xfId="61298"/>
    <cellStyle name="Total 2 6 3 5 4 2 2" xfId="61299"/>
    <cellStyle name="Total 2 6 3 5 4 3" xfId="61300"/>
    <cellStyle name="Total 2 6 3 5 4 4" xfId="61301"/>
    <cellStyle name="Total 2 6 3 5 5" xfId="61302"/>
    <cellStyle name="Total 2 6 3 5 5 2" xfId="61303"/>
    <cellStyle name="Total 2 6 3 5 5 2 2" xfId="61304"/>
    <cellStyle name="Total 2 6 3 5 5 3" xfId="61305"/>
    <cellStyle name="Total 2 6 3 5 5 4" xfId="61306"/>
    <cellStyle name="Total 2 6 3 5 6" xfId="61307"/>
    <cellStyle name="Total 2 6 3 5 6 2" xfId="61308"/>
    <cellStyle name="Total 2 6 3 5 6 2 2" xfId="61309"/>
    <cellStyle name="Total 2 6 3 5 6 3" xfId="61310"/>
    <cellStyle name="Total 2 6 3 5 6 4" xfId="61311"/>
    <cellStyle name="Total 2 6 3 5 7" xfId="61312"/>
    <cellStyle name="Total 2 6 3 5 7 2" xfId="61313"/>
    <cellStyle name="Total 2 6 3 5 7 2 2" xfId="61314"/>
    <cellStyle name="Total 2 6 3 5 7 3" xfId="61315"/>
    <cellStyle name="Total 2 6 3 5 7 4" xfId="61316"/>
    <cellStyle name="Total 2 6 3 5 8" xfId="61317"/>
    <cellStyle name="Total 2 6 3 5 8 2" xfId="61318"/>
    <cellStyle name="Total 2 6 3 5 8 2 2" xfId="61319"/>
    <cellStyle name="Total 2 6 3 5 8 3" xfId="61320"/>
    <cellStyle name="Total 2 6 3 5 8 4" xfId="61321"/>
    <cellStyle name="Total 2 6 3 5 9" xfId="61322"/>
    <cellStyle name="Total 2 6 3 5 9 2" xfId="61323"/>
    <cellStyle name="Total 2 6 3 5 9 2 2" xfId="61324"/>
    <cellStyle name="Total 2 6 3 5 9 3" xfId="61325"/>
    <cellStyle name="Total 2 6 3 5 9 4" xfId="61326"/>
    <cellStyle name="Total 2 6 3 6" xfId="61327"/>
    <cellStyle name="Total 2 6 3 6 10" xfId="61328"/>
    <cellStyle name="Total 2 6 3 6 10 2" xfId="61329"/>
    <cellStyle name="Total 2 6 3 6 11" xfId="61330"/>
    <cellStyle name="Total 2 6 3 6 11 2" xfId="61331"/>
    <cellStyle name="Total 2 6 3 6 12" xfId="61332"/>
    <cellStyle name="Total 2 6 3 6 13" xfId="61333"/>
    <cellStyle name="Total 2 6 3 6 2" xfId="61334"/>
    <cellStyle name="Total 2 6 3 6 2 2" xfId="61335"/>
    <cellStyle name="Total 2 6 3 6 2 2 2" xfId="61336"/>
    <cellStyle name="Total 2 6 3 6 2 3" xfId="61337"/>
    <cellStyle name="Total 2 6 3 6 2 4" xfId="61338"/>
    <cellStyle name="Total 2 6 3 6 3" xfId="61339"/>
    <cellStyle name="Total 2 6 3 6 3 2" xfId="61340"/>
    <cellStyle name="Total 2 6 3 6 3 2 2" xfId="61341"/>
    <cellStyle name="Total 2 6 3 6 3 3" xfId="61342"/>
    <cellStyle name="Total 2 6 3 6 3 4" xfId="61343"/>
    <cellStyle name="Total 2 6 3 6 4" xfId="61344"/>
    <cellStyle name="Total 2 6 3 6 4 2" xfId="61345"/>
    <cellStyle name="Total 2 6 3 6 4 2 2" xfId="61346"/>
    <cellStyle name="Total 2 6 3 6 4 3" xfId="61347"/>
    <cellStyle name="Total 2 6 3 6 4 4" xfId="61348"/>
    <cellStyle name="Total 2 6 3 6 5" xfId="61349"/>
    <cellStyle name="Total 2 6 3 6 5 2" xfId="61350"/>
    <cellStyle name="Total 2 6 3 6 5 2 2" xfId="61351"/>
    <cellStyle name="Total 2 6 3 6 5 3" xfId="61352"/>
    <cellStyle name="Total 2 6 3 6 5 4" xfId="61353"/>
    <cellStyle name="Total 2 6 3 6 6" xfId="61354"/>
    <cellStyle name="Total 2 6 3 6 6 2" xfId="61355"/>
    <cellStyle name="Total 2 6 3 6 6 2 2" xfId="61356"/>
    <cellStyle name="Total 2 6 3 6 6 3" xfId="61357"/>
    <cellStyle name="Total 2 6 3 6 6 4" xfId="61358"/>
    <cellStyle name="Total 2 6 3 6 7" xfId="61359"/>
    <cellStyle name="Total 2 6 3 6 7 2" xfId="61360"/>
    <cellStyle name="Total 2 6 3 6 7 2 2" xfId="61361"/>
    <cellStyle name="Total 2 6 3 6 7 3" xfId="61362"/>
    <cellStyle name="Total 2 6 3 6 7 4" xfId="61363"/>
    <cellStyle name="Total 2 6 3 6 8" xfId="61364"/>
    <cellStyle name="Total 2 6 3 6 8 2" xfId="61365"/>
    <cellStyle name="Total 2 6 3 6 8 2 2" xfId="61366"/>
    <cellStyle name="Total 2 6 3 6 8 3" xfId="61367"/>
    <cellStyle name="Total 2 6 3 6 8 4" xfId="61368"/>
    <cellStyle name="Total 2 6 3 6 9" xfId="61369"/>
    <cellStyle name="Total 2 6 3 6 9 2" xfId="61370"/>
    <cellStyle name="Total 2 6 3 6 9 2 2" xfId="61371"/>
    <cellStyle name="Total 2 6 3 6 9 3" xfId="61372"/>
    <cellStyle name="Total 2 6 3 6 9 4" xfId="61373"/>
    <cellStyle name="Total 2 6 3 7" xfId="61374"/>
    <cellStyle name="Total 2 6 3 7 2" xfId="61375"/>
    <cellStyle name="Total 2 6 3 7 2 2" xfId="61376"/>
    <cellStyle name="Total 2 6 3 7 3" xfId="61377"/>
    <cellStyle name="Total 2 6 3 7 4" xfId="61378"/>
    <cellStyle name="Total 2 6 3 8" xfId="61379"/>
    <cellStyle name="Total 2 6 3 8 2" xfId="61380"/>
    <cellStyle name="Total 2 6 3 8 2 2" xfId="61381"/>
    <cellStyle name="Total 2 6 3 8 3" xfId="61382"/>
    <cellStyle name="Total 2 6 3 8 4" xfId="61383"/>
    <cellStyle name="Total 2 6 3 9" xfId="61384"/>
    <cellStyle name="Total 2 6 3 9 2" xfId="61385"/>
    <cellStyle name="Total 2 6 3 9 2 2" xfId="61386"/>
    <cellStyle name="Total 2 6 3 9 3" xfId="61387"/>
    <cellStyle name="Total 2 6 3 9 4" xfId="61388"/>
    <cellStyle name="Total 2 6 4" xfId="61389"/>
    <cellStyle name="Total 2 6 4 10" xfId="61390"/>
    <cellStyle name="Total 2 6 4 10 2" xfId="61391"/>
    <cellStyle name="Total 2 6 4 10 2 2" xfId="61392"/>
    <cellStyle name="Total 2 6 4 10 3" xfId="61393"/>
    <cellStyle name="Total 2 6 4 10 4" xfId="61394"/>
    <cellStyle name="Total 2 6 4 11" xfId="61395"/>
    <cellStyle name="Total 2 6 4 11 2" xfId="61396"/>
    <cellStyle name="Total 2 6 4 11 2 2" xfId="61397"/>
    <cellStyle name="Total 2 6 4 11 3" xfId="61398"/>
    <cellStyle name="Total 2 6 4 11 4" xfId="61399"/>
    <cellStyle name="Total 2 6 4 12" xfId="61400"/>
    <cellStyle name="Total 2 6 4 12 2" xfId="61401"/>
    <cellStyle name="Total 2 6 4 12 2 2" xfId="61402"/>
    <cellStyle name="Total 2 6 4 12 3" xfId="61403"/>
    <cellStyle name="Total 2 6 4 12 4" xfId="61404"/>
    <cellStyle name="Total 2 6 4 13" xfId="61405"/>
    <cellStyle name="Total 2 6 4 13 2" xfId="61406"/>
    <cellStyle name="Total 2 6 4 13 2 2" xfId="61407"/>
    <cellStyle name="Total 2 6 4 13 3" xfId="61408"/>
    <cellStyle name="Total 2 6 4 13 4" xfId="61409"/>
    <cellStyle name="Total 2 6 4 14" xfId="61410"/>
    <cellStyle name="Total 2 6 4 14 2" xfId="61411"/>
    <cellStyle name="Total 2 6 4 15" xfId="61412"/>
    <cellStyle name="Total 2 6 4 15 2" xfId="61413"/>
    <cellStyle name="Total 2 6 4 16" xfId="61414"/>
    <cellStyle name="Total 2 6 4 17" xfId="61415"/>
    <cellStyle name="Total 2 6 4 2" xfId="61416"/>
    <cellStyle name="Total 2 6 4 2 10" xfId="61417"/>
    <cellStyle name="Total 2 6 4 2 10 2" xfId="61418"/>
    <cellStyle name="Total 2 6 4 2 10 2 2" xfId="61419"/>
    <cellStyle name="Total 2 6 4 2 10 3" xfId="61420"/>
    <cellStyle name="Total 2 6 4 2 10 4" xfId="61421"/>
    <cellStyle name="Total 2 6 4 2 11" xfId="61422"/>
    <cellStyle name="Total 2 6 4 2 12" xfId="61423"/>
    <cellStyle name="Total 2 6 4 2 2" xfId="61424"/>
    <cellStyle name="Total 2 6 4 2 2 2" xfId="61425"/>
    <cellStyle name="Total 2 6 4 2 2 2 2" xfId="61426"/>
    <cellStyle name="Total 2 6 4 2 2 2 2 2" xfId="61427"/>
    <cellStyle name="Total 2 6 4 2 2 2 3" xfId="61428"/>
    <cellStyle name="Total 2 6 4 2 2 2 4" xfId="61429"/>
    <cellStyle name="Total 2 6 4 2 2 3" xfId="61430"/>
    <cellStyle name="Total 2 6 4 2 2 3 2" xfId="61431"/>
    <cellStyle name="Total 2 6 4 2 2 4" xfId="61432"/>
    <cellStyle name="Total 2 6 4 2 2 4 2" xfId="61433"/>
    <cellStyle name="Total 2 6 4 2 2 5" xfId="61434"/>
    <cellStyle name="Total 2 6 4 2 2 6" xfId="61435"/>
    <cellStyle name="Total 2 6 4 2 3" xfId="61436"/>
    <cellStyle name="Total 2 6 4 2 3 2" xfId="61437"/>
    <cellStyle name="Total 2 6 4 2 3 2 2" xfId="61438"/>
    <cellStyle name="Total 2 6 4 2 3 3" xfId="61439"/>
    <cellStyle name="Total 2 6 4 2 3 4" xfId="61440"/>
    <cellStyle name="Total 2 6 4 2 4" xfId="61441"/>
    <cellStyle name="Total 2 6 4 2 4 2" xfId="61442"/>
    <cellStyle name="Total 2 6 4 2 4 2 2" xfId="61443"/>
    <cellStyle name="Total 2 6 4 2 4 3" xfId="61444"/>
    <cellStyle name="Total 2 6 4 2 4 4" xfId="61445"/>
    <cellStyle name="Total 2 6 4 2 5" xfId="61446"/>
    <cellStyle name="Total 2 6 4 2 5 2" xfId="61447"/>
    <cellStyle name="Total 2 6 4 2 5 2 2" xfId="61448"/>
    <cellStyle name="Total 2 6 4 2 5 3" xfId="61449"/>
    <cellStyle name="Total 2 6 4 2 5 4" xfId="61450"/>
    <cellStyle name="Total 2 6 4 2 6" xfId="61451"/>
    <cellStyle name="Total 2 6 4 2 6 2" xfId="61452"/>
    <cellStyle name="Total 2 6 4 2 6 2 2" xfId="61453"/>
    <cellStyle name="Total 2 6 4 2 6 3" xfId="61454"/>
    <cellStyle name="Total 2 6 4 2 6 4" xfId="61455"/>
    <cellStyle name="Total 2 6 4 2 7" xfId="61456"/>
    <cellStyle name="Total 2 6 4 2 7 2" xfId="61457"/>
    <cellStyle name="Total 2 6 4 2 7 2 2" xfId="61458"/>
    <cellStyle name="Total 2 6 4 2 7 3" xfId="61459"/>
    <cellStyle name="Total 2 6 4 2 7 4" xfId="61460"/>
    <cellStyle name="Total 2 6 4 2 8" xfId="61461"/>
    <cellStyle name="Total 2 6 4 2 8 2" xfId="61462"/>
    <cellStyle name="Total 2 6 4 2 8 2 2" xfId="61463"/>
    <cellStyle name="Total 2 6 4 2 8 3" xfId="61464"/>
    <cellStyle name="Total 2 6 4 2 8 4" xfId="61465"/>
    <cellStyle name="Total 2 6 4 2 9" xfId="61466"/>
    <cellStyle name="Total 2 6 4 2 9 2" xfId="61467"/>
    <cellStyle name="Total 2 6 4 2 9 2 2" xfId="61468"/>
    <cellStyle name="Total 2 6 4 2 9 3" xfId="61469"/>
    <cellStyle name="Total 2 6 4 2 9 4" xfId="61470"/>
    <cellStyle name="Total 2 6 4 3" xfId="61471"/>
    <cellStyle name="Total 2 6 4 3 10" xfId="61472"/>
    <cellStyle name="Total 2 6 4 3 10 2" xfId="61473"/>
    <cellStyle name="Total 2 6 4 3 10 2 2" xfId="61474"/>
    <cellStyle name="Total 2 6 4 3 10 3" xfId="61475"/>
    <cellStyle name="Total 2 6 4 3 10 4" xfId="61476"/>
    <cellStyle name="Total 2 6 4 3 11" xfId="61477"/>
    <cellStyle name="Total 2 6 4 3 11 2" xfId="61478"/>
    <cellStyle name="Total 2 6 4 3 12" xfId="61479"/>
    <cellStyle name="Total 2 6 4 3 12 2" xfId="61480"/>
    <cellStyle name="Total 2 6 4 3 13" xfId="61481"/>
    <cellStyle name="Total 2 6 4 3 14" xfId="61482"/>
    <cellStyle name="Total 2 6 4 3 2" xfId="61483"/>
    <cellStyle name="Total 2 6 4 3 2 2" xfId="61484"/>
    <cellStyle name="Total 2 6 4 3 2 2 2" xfId="61485"/>
    <cellStyle name="Total 2 6 4 3 2 3" xfId="61486"/>
    <cellStyle name="Total 2 6 4 3 2 3 2" xfId="61487"/>
    <cellStyle name="Total 2 6 4 3 2 4" xfId="61488"/>
    <cellStyle name="Total 2 6 4 3 2 5" xfId="61489"/>
    <cellStyle name="Total 2 6 4 3 3" xfId="61490"/>
    <cellStyle name="Total 2 6 4 3 3 2" xfId="61491"/>
    <cellStyle name="Total 2 6 4 3 3 2 2" xfId="61492"/>
    <cellStyle name="Total 2 6 4 3 3 3" xfId="61493"/>
    <cellStyle name="Total 2 6 4 3 3 4" xfId="61494"/>
    <cellStyle name="Total 2 6 4 3 4" xfId="61495"/>
    <cellStyle name="Total 2 6 4 3 4 2" xfId="61496"/>
    <cellStyle name="Total 2 6 4 3 4 2 2" xfId="61497"/>
    <cellStyle name="Total 2 6 4 3 4 3" xfId="61498"/>
    <cellStyle name="Total 2 6 4 3 4 4" xfId="61499"/>
    <cellStyle name="Total 2 6 4 3 5" xfId="61500"/>
    <cellStyle name="Total 2 6 4 3 5 2" xfId="61501"/>
    <cellStyle name="Total 2 6 4 3 5 2 2" xfId="61502"/>
    <cellStyle name="Total 2 6 4 3 5 3" xfId="61503"/>
    <cellStyle name="Total 2 6 4 3 5 4" xfId="61504"/>
    <cellStyle name="Total 2 6 4 3 6" xfId="61505"/>
    <cellStyle name="Total 2 6 4 3 6 2" xfId="61506"/>
    <cellStyle name="Total 2 6 4 3 6 2 2" xfId="61507"/>
    <cellStyle name="Total 2 6 4 3 6 3" xfId="61508"/>
    <cellStyle name="Total 2 6 4 3 6 4" xfId="61509"/>
    <cellStyle name="Total 2 6 4 3 7" xfId="61510"/>
    <cellStyle name="Total 2 6 4 3 7 2" xfId="61511"/>
    <cellStyle name="Total 2 6 4 3 7 2 2" xfId="61512"/>
    <cellStyle name="Total 2 6 4 3 7 3" xfId="61513"/>
    <cellStyle name="Total 2 6 4 3 7 4" xfId="61514"/>
    <cellStyle name="Total 2 6 4 3 8" xfId="61515"/>
    <cellStyle name="Total 2 6 4 3 8 2" xfId="61516"/>
    <cellStyle name="Total 2 6 4 3 8 2 2" xfId="61517"/>
    <cellStyle name="Total 2 6 4 3 8 3" xfId="61518"/>
    <cellStyle name="Total 2 6 4 3 8 4" xfId="61519"/>
    <cellStyle name="Total 2 6 4 3 9" xfId="61520"/>
    <cellStyle name="Total 2 6 4 3 9 2" xfId="61521"/>
    <cellStyle name="Total 2 6 4 3 9 2 2" xfId="61522"/>
    <cellStyle name="Total 2 6 4 3 9 3" xfId="61523"/>
    <cellStyle name="Total 2 6 4 3 9 4" xfId="61524"/>
    <cellStyle name="Total 2 6 4 4" xfId="61525"/>
    <cellStyle name="Total 2 6 4 4 10" xfId="61526"/>
    <cellStyle name="Total 2 6 4 4 10 2" xfId="61527"/>
    <cellStyle name="Total 2 6 4 4 11" xfId="61528"/>
    <cellStyle name="Total 2 6 4 4 11 2" xfId="61529"/>
    <cellStyle name="Total 2 6 4 4 12" xfId="61530"/>
    <cellStyle name="Total 2 6 4 4 13" xfId="61531"/>
    <cellStyle name="Total 2 6 4 4 2" xfId="61532"/>
    <cellStyle name="Total 2 6 4 4 2 2" xfId="61533"/>
    <cellStyle name="Total 2 6 4 4 2 2 2" xfId="61534"/>
    <cellStyle name="Total 2 6 4 4 2 3" xfId="61535"/>
    <cellStyle name="Total 2 6 4 4 2 4" xfId="61536"/>
    <cellStyle name="Total 2 6 4 4 3" xfId="61537"/>
    <cellStyle name="Total 2 6 4 4 3 2" xfId="61538"/>
    <cellStyle name="Total 2 6 4 4 3 2 2" xfId="61539"/>
    <cellStyle name="Total 2 6 4 4 3 3" xfId="61540"/>
    <cellStyle name="Total 2 6 4 4 3 4" xfId="61541"/>
    <cellStyle name="Total 2 6 4 4 4" xfId="61542"/>
    <cellStyle name="Total 2 6 4 4 4 2" xfId="61543"/>
    <cellStyle name="Total 2 6 4 4 4 2 2" xfId="61544"/>
    <cellStyle name="Total 2 6 4 4 4 3" xfId="61545"/>
    <cellStyle name="Total 2 6 4 4 4 4" xfId="61546"/>
    <cellStyle name="Total 2 6 4 4 5" xfId="61547"/>
    <cellStyle name="Total 2 6 4 4 5 2" xfId="61548"/>
    <cellStyle name="Total 2 6 4 4 5 2 2" xfId="61549"/>
    <cellStyle name="Total 2 6 4 4 5 3" xfId="61550"/>
    <cellStyle name="Total 2 6 4 4 5 4" xfId="61551"/>
    <cellStyle name="Total 2 6 4 4 6" xfId="61552"/>
    <cellStyle name="Total 2 6 4 4 6 2" xfId="61553"/>
    <cellStyle name="Total 2 6 4 4 6 2 2" xfId="61554"/>
    <cellStyle name="Total 2 6 4 4 6 3" xfId="61555"/>
    <cellStyle name="Total 2 6 4 4 6 4" xfId="61556"/>
    <cellStyle name="Total 2 6 4 4 7" xfId="61557"/>
    <cellStyle name="Total 2 6 4 4 7 2" xfId="61558"/>
    <cellStyle name="Total 2 6 4 4 7 2 2" xfId="61559"/>
    <cellStyle name="Total 2 6 4 4 7 3" xfId="61560"/>
    <cellStyle name="Total 2 6 4 4 7 4" xfId="61561"/>
    <cellStyle name="Total 2 6 4 4 8" xfId="61562"/>
    <cellStyle name="Total 2 6 4 4 8 2" xfId="61563"/>
    <cellStyle name="Total 2 6 4 4 8 2 2" xfId="61564"/>
    <cellStyle name="Total 2 6 4 4 8 3" xfId="61565"/>
    <cellStyle name="Total 2 6 4 4 8 4" xfId="61566"/>
    <cellStyle name="Total 2 6 4 4 9" xfId="61567"/>
    <cellStyle name="Total 2 6 4 4 9 2" xfId="61568"/>
    <cellStyle name="Total 2 6 4 4 9 2 2" xfId="61569"/>
    <cellStyle name="Total 2 6 4 4 9 3" xfId="61570"/>
    <cellStyle name="Total 2 6 4 4 9 4" xfId="61571"/>
    <cellStyle name="Total 2 6 4 5" xfId="61572"/>
    <cellStyle name="Total 2 6 4 5 2" xfId="61573"/>
    <cellStyle name="Total 2 6 4 5 2 2" xfId="61574"/>
    <cellStyle name="Total 2 6 4 5 3" xfId="61575"/>
    <cellStyle name="Total 2 6 4 5 4" xfId="61576"/>
    <cellStyle name="Total 2 6 4 6" xfId="61577"/>
    <cellStyle name="Total 2 6 4 6 2" xfId="61578"/>
    <cellStyle name="Total 2 6 4 6 2 2" xfId="61579"/>
    <cellStyle name="Total 2 6 4 6 3" xfId="61580"/>
    <cellStyle name="Total 2 6 4 6 4" xfId="61581"/>
    <cellStyle name="Total 2 6 4 7" xfId="61582"/>
    <cellStyle name="Total 2 6 4 7 2" xfId="61583"/>
    <cellStyle name="Total 2 6 4 7 2 2" xfId="61584"/>
    <cellStyle name="Total 2 6 4 7 3" xfId="61585"/>
    <cellStyle name="Total 2 6 4 7 4" xfId="61586"/>
    <cellStyle name="Total 2 6 4 8" xfId="61587"/>
    <cellStyle name="Total 2 6 4 8 2" xfId="61588"/>
    <cellStyle name="Total 2 6 4 8 2 2" xfId="61589"/>
    <cellStyle name="Total 2 6 4 8 3" xfId="61590"/>
    <cellStyle name="Total 2 6 4 8 4" xfId="61591"/>
    <cellStyle name="Total 2 6 4 9" xfId="61592"/>
    <cellStyle name="Total 2 6 4 9 2" xfId="61593"/>
    <cellStyle name="Total 2 6 4 9 2 2" xfId="61594"/>
    <cellStyle name="Total 2 6 4 9 3" xfId="61595"/>
    <cellStyle name="Total 2 6 4 9 4" xfId="61596"/>
    <cellStyle name="Total 2 6 5" xfId="61597"/>
    <cellStyle name="Total 2 6 5 10" xfId="61598"/>
    <cellStyle name="Total 2 6 5 10 2" xfId="61599"/>
    <cellStyle name="Total 2 6 5 10 2 2" xfId="61600"/>
    <cellStyle name="Total 2 6 5 10 3" xfId="61601"/>
    <cellStyle name="Total 2 6 5 10 4" xfId="61602"/>
    <cellStyle name="Total 2 6 5 11" xfId="61603"/>
    <cellStyle name="Total 2 6 5 11 2" xfId="61604"/>
    <cellStyle name="Total 2 6 5 11 2 2" xfId="61605"/>
    <cellStyle name="Total 2 6 5 11 3" xfId="61606"/>
    <cellStyle name="Total 2 6 5 11 4" xfId="61607"/>
    <cellStyle name="Total 2 6 5 12" xfId="61608"/>
    <cellStyle name="Total 2 6 5 12 2" xfId="61609"/>
    <cellStyle name="Total 2 6 5 12 2 2" xfId="61610"/>
    <cellStyle name="Total 2 6 5 12 3" xfId="61611"/>
    <cellStyle name="Total 2 6 5 12 4" xfId="61612"/>
    <cellStyle name="Total 2 6 5 13" xfId="61613"/>
    <cellStyle name="Total 2 6 5 13 2" xfId="61614"/>
    <cellStyle name="Total 2 6 5 13 2 2" xfId="61615"/>
    <cellStyle name="Total 2 6 5 13 3" xfId="61616"/>
    <cellStyle name="Total 2 6 5 13 4" xfId="61617"/>
    <cellStyle name="Total 2 6 5 14" xfId="61618"/>
    <cellStyle name="Total 2 6 5 14 2" xfId="61619"/>
    <cellStyle name="Total 2 6 5 15" xfId="61620"/>
    <cellStyle name="Total 2 6 5 15 2" xfId="61621"/>
    <cellStyle name="Total 2 6 5 16" xfId="61622"/>
    <cellStyle name="Total 2 6 5 17" xfId="61623"/>
    <cellStyle name="Total 2 6 5 2" xfId="61624"/>
    <cellStyle name="Total 2 6 5 2 10" xfId="61625"/>
    <cellStyle name="Total 2 6 5 2 10 2" xfId="61626"/>
    <cellStyle name="Total 2 6 5 2 10 2 2" xfId="61627"/>
    <cellStyle name="Total 2 6 5 2 10 3" xfId="61628"/>
    <cellStyle name="Total 2 6 5 2 10 4" xfId="61629"/>
    <cellStyle name="Total 2 6 5 2 11" xfId="61630"/>
    <cellStyle name="Total 2 6 5 2 12" xfId="61631"/>
    <cellStyle name="Total 2 6 5 2 2" xfId="61632"/>
    <cellStyle name="Total 2 6 5 2 2 2" xfId="61633"/>
    <cellStyle name="Total 2 6 5 2 2 2 2" xfId="61634"/>
    <cellStyle name="Total 2 6 5 2 2 2 2 2" xfId="61635"/>
    <cellStyle name="Total 2 6 5 2 2 2 3" xfId="61636"/>
    <cellStyle name="Total 2 6 5 2 2 2 4" xfId="61637"/>
    <cellStyle name="Total 2 6 5 2 2 3" xfId="61638"/>
    <cellStyle name="Total 2 6 5 2 2 3 2" xfId="61639"/>
    <cellStyle name="Total 2 6 5 2 2 4" xfId="61640"/>
    <cellStyle name="Total 2 6 5 2 2 4 2" xfId="61641"/>
    <cellStyle name="Total 2 6 5 2 2 5" xfId="61642"/>
    <cellStyle name="Total 2 6 5 2 2 6" xfId="61643"/>
    <cellStyle name="Total 2 6 5 2 3" xfId="61644"/>
    <cellStyle name="Total 2 6 5 2 3 2" xfId="61645"/>
    <cellStyle name="Total 2 6 5 2 3 2 2" xfId="61646"/>
    <cellStyle name="Total 2 6 5 2 3 3" xfId="61647"/>
    <cellStyle name="Total 2 6 5 2 3 4" xfId="61648"/>
    <cellStyle name="Total 2 6 5 2 4" xfId="61649"/>
    <cellStyle name="Total 2 6 5 2 4 2" xfId="61650"/>
    <cellStyle name="Total 2 6 5 2 4 2 2" xfId="61651"/>
    <cellStyle name="Total 2 6 5 2 4 3" xfId="61652"/>
    <cellStyle name="Total 2 6 5 2 4 4" xfId="61653"/>
    <cellStyle name="Total 2 6 5 2 5" xfId="61654"/>
    <cellStyle name="Total 2 6 5 2 5 2" xfId="61655"/>
    <cellStyle name="Total 2 6 5 2 5 2 2" xfId="61656"/>
    <cellStyle name="Total 2 6 5 2 5 3" xfId="61657"/>
    <cellStyle name="Total 2 6 5 2 5 4" xfId="61658"/>
    <cellStyle name="Total 2 6 5 2 6" xfId="61659"/>
    <cellStyle name="Total 2 6 5 2 6 2" xfId="61660"/>
    <cellStyle name="Total 2 6 5 2 6 2 2" xfId="61661"/>
    <cellStyle name="Total 2 6 5 2 6 3" xfId="61662"/>
    <cellStyle name="Total 2 6 5 2 6 4" xfId="61663"/>
    <cellStyle name="Total 2 6 5 2 7" xfId="61664"/>
    <cellStyle name="Total 2 6 5 2 7 2" xfId="61665"/>
    <cellStyle name="Total 2 6 5 2 7 2 2" xfId="61666"/>
    <cellStyle name="Total 2 6 5 2 7 3" xfId="61667"/>
    <cellStyle name="Total 2 6 5 2 7 4" xfId="61668"/>
    <cellStyle name="Total 2 6 5 2 8" xfId="61669"/>
    <cellStyle name="Total 2 6 5 2 8 2" xfId="61670"/>
    <cellStyle name="Total 2 6 5 2 8 2 2" xfId="61671"/>
    <cellStyle name="Total 2 6 5 2 8 3" xfId="61672"/>
    <cellStyle name="Total 2 6 5 2 8 4" xfId="61673"/>
    <cellStyle name="Total 2 6 5 2 9" xfId="61674"/>
    <cellStyle name="Total 2 6 5 2 9 2" xfId="61675"/>
    <cellStyle name="Total 2 6 5 2 9 2 2" xfId="61676"/>
    <cellStyle name="Total 2 6 5 2 9 3" xfId="61677"/>
    <cellStyle name="Total 2 6 5 2 9 4" xfId="61678"/>
    <cellStyle name="Total 2 6 5 3" xfId="61679"/>
    <cellStyle name="Total 2 6 5 3 10" xfId="61680"/>
    <cellStyle name="Total 2 6 5 3 10 2" xfId="61681"/>
    <cellStyle name="Total 2 6 5 3 10 2 2" xfId="61682"/>
    <cellStyle name="Total 2 6 5 3 10 3" xfId="61683"/>
    <cellStyle name="Total 2 6 5 3 10 4" xfId="61684"/>
    <cellStyle name="Total 2 6 5 3 11" xfId="61685"/>
    <cellStyle name="Total 2 6 5 3 11 2" xfId="61686"/>
    <cellStyle name="Total 2 6 5 3 12" xfId="61687"/>
    <cellStyle name="Total 2 6 5 3 12 2" xfId="61688"/>
    <cellStyle name="Total 2 6 5 3 13" xfId="61689"/>
    <cellStyle name="Total 2 6 5 3 14" xfId="61690"/>
    <cellStyle name="Total 2 6 5 3 2" xfId="61691"/>
    <cellStyle name="Total 2 6 5 3 2 2" xfId="61692"/>
    <cellStyle name="Total 2 6 5 3 2 2 2" xfId="61693"/>
    <cellStyle name="Total 2 6 5 3 2 3" xfId="61694"/>
    <cellStyle name="Total 2 6 5 3 2 3 2" xfId="61695"/>
    <cellStyle name="Total 2 6 5 3 2 4" xfId="61696"/>
    <cellStyle name="Total 2 6 5 3 2 5" xfId="61697"/>
    <cellStyle name="Total 2 6 5 3 3" xfId="61698"/>
    <cellStyle name="Total 2 6 5 3 3 2" xfId="61699"/>
    <cellStyle name="Total 2 6 5 3 3 2 2" xfId="61700"/>
    <cellStyle name="Total 2 6 5 3 3 3" xfId="61701"/>
    <cellStyle name="Total 2 6 5 3 3 4" xfId="61702"/>
    <cellStyle name="Total 2 6 5 3 4" xfId="61703"/>
    <cellStyle name="Total 2 6 5 3 4 2" xfId="61704"/>
    <cellStyle name="Total 2 6 5 3 4 2 2" xfId="61705"/>
    <cellStyle name="Total 2 6 5 3 4 3" xfId="61706"/>
    <cellStyle name="Total 2 6 5 3 4 4" xfId="61707"/>
    <cellStyle name="Total 2 6 5 3 5" xfId="61708"/>
    <cellStyle name="Total 2 6 5 3 5 2" xfId="61709"/>
    <cellStyle name="Total 2 6 5 3 5 2 2" xfId="61710"/>
    <cellStyle name="Total 2 6 5 3 5 3" xfId="61711"/>
    <cellStyle name="Total 2 6 5 3 5 4" xfId="61712"/>
    <cellStyle name="Total 2 6 5 3 6" xfId="61713"/>
    <cellStyle name="Total 2 6 5 3 6 2" xfId="61714"/>
    <cellStyle name="Total 2 6 5 3 6 2 2" xfId="61715"/>
    <cellStyle name="Total 2 6 5 3 6 3" xfId="61716"/>
    <cellStyle name="Total 2 6 5 3 6 4" xfId="61717"/>
    <cellStyle name="Total 2 6 5 3 7" xfId="61718"/>
    <cellStyle name="Total 2 6 5 3 7 2" xfId="61719"/>
    <cellStyle name="Total 2 6 5 3 7 2 2" xfId="61720"/>
    <cellStyle name="Total 2 6 5 3 7 3" xfId="61721"/>
    <cellStyle name="Total 2 6 5 3 7 4" xfId="61722"/>
    <cellStyle name="Total 2 6 5 3 8" xfId="61723"/>
    <cellStyle name="Total 2 6 5 3 8 2" xfId="61724"/>
    <cellStyle name="Total 2 6 5 3 8 2 2" xfId="61725"/>
    <cellStyle name="Total 2 6 5 3 8 3" xfId="61726"/>
    <cellStyle name="Total 2 6 5 3 8 4" xfId="61727"/>
    <cellStyle name="Total 2 6 5 3 9" xfId="61728"/>
    <cellStyle name="Total 2 6 5 3 9 2" xfId="61729"/>
    <cellStyle name="Total 2 6 5 3 9 2 2" xfId="61730"/>
    <cellStyle name="Total 2 6 5 3 9 3" xfId="61731"/>
    <cellStyle name="Total 2 6 5 3 9 4" xfId="61732"/>
    <cellStyle name="Total 2 6 5 4" xfId="61733"/>
    <cellStyle name="Total 2 6 5 4 10" xfId="61734"/>
    <cellStyle name="Total 2 6 5 4 10 2" xfId="61735"/>
    <cellStyle name="Total 2 6 5 4 11" xfId="61736"/>
    <cellStyle name="Total 2 6 5 4 11 2" xfId="61737"/>
    <cellStyle name="Total 2 6 5 4 12" xfId="61738"/>
    <cellStyle name="Total 2 6 5 4 13" xfId="61739"/>
    <cellStyle name="Total 2 6 5 4 2" xfId="61740"/>
    <cellStyle name="Total 2 6 5 4 2 2" xfId="61741"/>
    <cellStyle name="Total 2 6 5 4 2 2 2" xfId="61742"/>
    <cellStyle name="Total 2 6 5 4 2 3" xfId="61743"/>
    <cellStyle name="Total 2 6 5 4 2 4" xfId="61744"/>
    <cellStyle name="Total 2 6 5 4 3" xfId="61745"/>
    <cellStyle name="Total 2 6 5 4 3 2" xfId="61746"/>
    <cellStyle name="Total 2 6 5 4 3 2 2" xfId="61747"/>
    <cellStyle name="Total 2 6 5 4 3 3" xfId="61748"/>
    <cellStyle name="Total 2 6 5 4 3 4" xfId="61749"/>
    <cellStyle name="Total 2 6 5 4 4" xfId="61750"/>
    <cellStyle name="Total 2 6 5 4 4 2" xfId="61751"/>
    <cellStyle name="Total 2 6 5 4 4 2 2" xfId="61752"/>
    <cellStyle name="Total 2 6 5 4 4 3" xfId="61753"/>
    <cellStyle name="Total 2 6 5 4 4 4" xfId="61754"/>
    <cellStyle name="Total 2 6 5 4 5" xfId="61755"/>
    <cellStyle name="Total 2 6 5 4 5 2" xfId="61756"/>
    <cellStyle name="Total 2 6 5 4 5 2 2" xfId="61757"/>
    <cellStyle name="Total 2 6 5 4 5 3" xfId="61758"/>
    <cellStyle name="Total 2 6 5 4 5 4" xfId="61759"/>
    <cellStyle name="Total 2 6 5 4 6" xfId="61760"/>
    <cellStyle name="Total 2 6 5 4 6 2" xfId="61761"/>
    <cellStyle name="Total 2 6 5 4 6 2 2" xfId="61762"/>
    <cellStyle name="Total 2 6 5 4 6 3" xfId="61763"/>
    <cellStyle name="Total 2 6 5 4 6 4" xfId="61764"/>
    <cellStyle name="Total 2 6 5 4 7" xfId="61765"/>
    <cellStyle name="Total 2 6 5 4 7 2" xfId="61766"/>
    <cellStyle name="Total 2 6 5 4 7 2 2" xfId="61767"/>
    <cellStyle name="Total 2 6 5 4 7 3" xfId="61768"/>
    <cellStyle name="Total 2 6 5 4 7 4" xfId="61769"/>
    <cellStyle name="Total 2 6 5 4 8" xfId="61770"/>
    <cellStyle name="Total 2 6 5 4 8 2" xfId="61771"/>
    <cellStyle name="Total 2 6 5 4 8 2 2" xfId="61772"/>
    <cellStyle name="Total 2 6 5 4 8 3" xfId="61773"/>
    <cellStyle name="Total 2 6 5 4 8 4" xfId="61774"/>
    <cellStyle name="Total 2 6 5 4 9" xfId="61775"/>
    <cellStyle name="Total 2 6 5 4 9 2" xfId="61776"/>
    <cellStyle name="Total 2 6 5 4 9 2 2" xfId="61777"/>
    <cellStyle name="Total 2 6 5 4 9 3" xfId="61778"/>
    <cellStyle name="Total 2 6 5 4 9 4" xfId="61779"/>
    <cellStyle name="Total 2 6 5 5" xfId="61780"/>
    <cellStyle name="Total 2 6 5 5 2" xfId="61781"/>
    <cellStyle name="Total 2 6 5 5 2 2" xfId="61782"/>
    <cellStyle name="Total 2 6 5 5 3" xfId="61783"/>
    <cellStyle name="Total 2 6 5 5 4" xfId="61784"/>
    <cellStyle name="Total 2 6 5 6" xfId="61785"/>
    <cellStyle name="Total 2 6 5 6 2" xfId="61786"/>
    <cellStyle name="Total 2 6 5 6 2 2" xfId="61787"/>
    <cellStyle name="Total 2 6 5 6 3" xfId="61788"/>
    <cellStyle name="Total 2 6 5 6 4" xfId="61789"/>
    <cellStyle name="Total 2 6 5 7" xfId="61790"/>
    <cellStyle name="Total 2 6 5 7 2" xfId="61791"/>
    <cellStyle name="Total 2 6 5 7 2 2" xfId="61792"/>
    <cellStyle name="Total 2 6 5 7 3" xfId="61793"/>
    <cellStyle name="Total 2 6 5 7 4" xfId="61794"/>
    <cellStyle name="Total 2 6 5 8" xfId="61795"/>
    <cellStyle name="Total 2 6 5 8 2" xfId="61796"/>
    <cellStyle name="Total 2 6 5 8 2 2" xfId="61797"/>
    <cellStyle name="Total 2 6 5 8 3" xfId="61798"/>
    <cellStyle name="Total 2 6 5 8 4" xfId="61799"/>
    <cellStyle name="Total 2 6 5 9" xfId="61800"/>
    <cellStyle name="Total 2 6 5 9 2" xfId="61801"/>
    <cellStyle name="Total 2 6 5 9 2 2" xfId="61802"/>
    <cellStyle name="Total 2 6 5 9 3" xfId="61803"/>
    <cellStyle name="Total 2 6 5 9 4" xfId="61804"/>
    <cellStyle name="Total 2 6 6" xfId="61805"/>
    <cellStyle name="Total 2 6 6 10" xfId="61806"/>
    <cellStyle name="Total 2 6 6 10 2" xfId="61807"/>
    <cellStyle name="Total 2 6 6 10 2 2" xfId="61808"/>
    <cellStyle name="Total 2 6 6 10 3" xfId="61809"/>
    <cellStyle name="Total 2 6 6 10 4" xfId="61810"/>
    <cellStyle name="Total 2 6 6 11" xfId="61811"/>
    <cellStyle name="Total 2 6 6 12" xfId="61812"/>
    <cellStyle name="Total 2 6 6 2" xfId="61813"/>
    <cellStyle name="Total 2 6 6 2 2" xfId="61814"/>
    <cellStyle name="Total 2 6 6 2 2 2" xfId="61815"/>
    <cellStyle name="Total 2 6 6 2 2 2 2" xfId="61816"/>
    <cellStyle name="Total 2 6 6 2 2 3" xfId="61817"/>
    <cellStyle name="Total 2 6 6 2 2 4" xfId="61818"/>
    <cellStyle name="Total 2 6 6 2 3" xfId="61819"/>
    <cellStyle name="Total 2 6 6 2 3 2" xfId="61820"/>
    <cellStyle name="Total 2 6 6 2 4" xfId="61821"/>
    <cellStyle name="Total 2 6 6 2 4 2" xfId="61822"/>
    <cellStyle name="Total 2 6 6 2 5" xfId="61823"/>
    <cellStyle name="Total 2 6 6 2 6" xfId="61824"/>
    <cellStyle name="Total 2 6 6 3" xfId="61825"/>
    <cellStyle name="Total 2 6 6 3 2" xfId="61826"/>
    <cellStyle name="Total 2 6 6 3 2 2" xfId="61827"/>
    <cellStyle name="Total 2 6 6 3 3" xfId="61828"/>
    <cellStyle name="Total 2 6 6 3 4" xfId="61829"/>
    <cellStyle name="Total 2 6 6 4" xfId="61830"/>
    <cellStyle name="Total 2 6 6 4 2" xfId="61831"/>
    <cellStyle name="Total 2 6 6 4 2 2" xfId="61832"/>
    <cellStyle name="Total 2 6 6 4 3" xfId="61833"/>
    <cellStyle name="Total 2 6 6 4 4" xfId="61834"/>
    <cellStyle name="Total 2 6 6 5" xfId="61835"/>
    <cellStyle name="Total 2 6 6 5 2" xfId="61836"/>
    <cellStyle name="Total 2 6 6 5 2 2" xfId="61837"/>
    <cellStyle name="Total 2 6 6 5 3" xfId="61838"/>
    <cellStyle name="Total 2 6 6 5 4" xfId="61839"/>
    <cellStyle name="Total 2 6 6 6" xfId="61840"/>
    <cellStyle name="Total 2 6 6 6 2" xfId="61841"/>
    <cellStyle name="Total 2 6 6 6 2 2" xfId="61842"/>
    <cellStyle name="Total 2 6 6 6 3" xfId="61843"/>
    <cellStyle name="Total 2 6 6 6 4" xfId="61844"/>
    <cellStyle name="Total 2 6 6 7" xfId="61845"/>
    <cellStyle name="Total 2 6 6 7 2" xfId="61846"/>
    <cellStyle name="Total 2 6 6 7 2 2" xfId="61847"/>
    <cellStyle name="Total 2 6 6 7 3" xfId="61848"/>
    <cellStyle name="Total 2 6 6 7 4" xfId="61849"/>
    <cellStyle name="Total 2 6 6 8" xfId="61850"/>
    <cellStyle name="Total 2 6 6 8 2" xfId="61851"/>
    <cellStyle name="Total 2 6 6 8 2 2" xfId="61852"/>
    <cellStyle name="Total 2 6 6 8 3" xfId="61853"/>
    <cellStyle name="Total 2 6 6 8 4" xfId="61854"/>
    <cellStyle name="Total 2 6 6 9" xfId="61855"/>
    <cellStyle name="Total 2 6 6 9 2" xfId="61856"/>
    <cellStyle name="Total 2 6 6 9 2 2" xfId="61857"/>
    <cellStyle name="Total 2 6 6 9 3" xfId="61858"/>
    <cellStyle name="Total 2 6 6 9 4" xfId="61859"/>
    <cellStyle name="Total 2 6 7" xfId="61860"/>
    <cellStyle name="Total 2 6 7 10" xfId="61861"/>
    <cellStyle name="Total 2 6 7 10 2" xfId="61862"/>
    <cellStyle name="Total 2 6 7 10 2 2" xfId="61863"/>
    <cellStyle name="Total 2 6 7 10 3" xfId="61864"/>
    <cellStyle name="Total 2 6 7 10 4" xfId="61865"/>
    <cellStyle name="Total 2 6 7 11" xfId="61866"/>
    <cellStyle name="Total 2 6 7 11 2" xfId="61867"/>
    <cellStyle name="Total 2 6 7 12" xfId="61868"/>
    <cellStyle name="Total 2 6 7 12 2" xfId="61869"/>
    <cellStyle name="Total 2 6 7 13" xfId="61870"/>
    <cellStyle name="Total 2 6 7 14" xfId="61871"/>
    <cellStyle name="Total 2 6 7 2" xfId="61872"/>
    <cellStyle name="Total 2 6 7 2 2" xfId="61873"/>
    <cellStyle name="Total 2 6 7 2 2 2" xfId="61874"/>
    <cellStyle name="Total 2 6 7 2 3" xfId="61875"/>
    <cellStyle name="Total 2 6 7 2 3 2" xfId="61876"/>
    <cellStyle name="Total 2 6 7 2 4" xfId="61877"/>
    <cellStyle name="Total 2 6 7 2 5" xfId="61878"/>
    <cellStyle name="Total 2 6 7 3" xfId="61879"/>
    <cellStyle name="Total 2 6 7 3 2" xfId="61880"/>
    <cellStyle name="Total 2 6 7 3 2 2" xfId="61881"/>
    <cellStyle name="Total 2 6 7 3 3" xfId="61882"/>
    <cellStyle name="Total 2 6 7 3 4" xfId="61883"/>
    <cellStyle name="Total 2 6 7 4" xfId="61884"/>
    <cellStyle name="Total 2 6 7 4 2" xfId="61885"/>
    <cellStyle name="Total 2 6 7 4 2 2" xfId="61886"/>
    <cellStyle name="Total 2 6 7 4 3" xfId="61887"/>
    <cellStyle name="Total 2 6 7 4 4" xfId="61888"/>
    <cellStyle name="Total 2 6 7 5" xfId="61889"/>
    <cellStyle name="Total 2 6 7 5 2" xfId="61890"/>
    <cellStyle name="Total 2 6 7 5 2 2" xfId="61891"/>
    <cellStyle name="Total 2 6 7 5 3" xfId="61892"/>
    <cellStyle name="Total 2 6 7 5 4" xfId="61893"/>
    <cellStyle name="Total 2 6 7 6" xfId="61894"/>
    <cellStyle name="Total 2 6 7 6 2" xfId="61895"/>
    <cellStyle name="Total 2 6 7 6 2 2" xfId="61896"/>
    <cellStyle name="Total 2 6 7 6 3" xfId="61897"/>
    <cellStyle name="Total 2 6 7 6 4" xfId="61898"/>
    <cellStyle name="Total 2 6 7 7" xfId="61899"/>
    <cellStyle name="Total 2 6 7 7 2" xfId="61900"/>
    <cellStyle name="Total 2 6 7 7 2 2" xfId="61901"/>
    <cellStyle name="Total 2 6 7 7 3" xfId="61902"/>
    <cellStyle name="Total 2 6 7 7 4" xfId="61903"/>
    <cellStyle name="Total 2 6 7 8" xfId="61904"/>
    <cellStyle name="Total 2 6 7 8 2" xfId="61905"/>
    <cellStyle name="Total 2 6 7 8 2 2" xfId="61906"/>
    <cellStyle name="Total 2 6 7 8 3" xfId="61907"/>
    <cellStyle name="Total 2 6 7 8 4" xfId="61908"/>
    <cellStyle name="Total 2 6 7 9" xfId="61909"/>
    <cellStyle name="Total 2 6 7 9 2" xfId="61910"/>
    <cellStyle name="Total 2 6 7 9 2 2" xfId="61911"/>
    <cellStyle name="Total 2 6 7 9 3" xfId="61912"/>
    <cellStyle name="Total 2 6 7 9 4" xfId="61913"/>
    <cellStyle name="Total 2 6 8" xfId="61914"/>
    <cellStyle name="Total 2 6 8 10" xfId="61915"/>
    <cellStyle name="Total 2 6 8 10 2" xfId="61916"/>
    <cellStyle name="Total 2 6 8 11" xfId="61917"/>
    <cellStyle name="Total 2 6 8 11 2" xfId="61918"/>
    <cellStyle name="Total 2 6 8 12" xfId="61919"/>
    <cellStyle name="Total 2 6 8 13" xfId="61920"/>
    <cellStyle name="Total 2 6 8 2" xfId="61921"/>
    <cellStyle name="Total 2 6 8 2 2" xfId="61922"/>
    <cellStyle name="Total 2 6 8 2 2 2" xfId="61923"/>
    <cellStyle name="Total 2 6 8 2 3" xfId="61924"/>
    <cellStyle name="Total 2 6 8 2 4" xfId="61925"/>
    <cellStyle name="Total 2 6 8 3" xfId="61926"/>
    <cellStyle name="Total 2 6 8 3 2" xfId="61927"/>
    <cellStyle name="Total 2 6 8 3 2 2" xfId="61928"/>
    <cellStyle name="Total 2 6 8 3 3" xfId="61929"/>
    <cellStyle name="Total 2 6 8 3 4" xfId="61930"/>
    <cellStyle name="Total 2 6 8 4" xfId="61931"/>
    <cellStyle name="Total 2 6 8 4 2" xfId="61932"/>
    <cellStyle name="Total 2 6 8 4 2 2" xfId="61933"/>
    <cellStyle name="Total 2 6 8 4 3" xfId="61934"/>
    <cellStyle name="Total 2 6 8 4 4" xfId="61935"/>
    <cellStyle name="Total 2 6 8 5" xfId="61936"/>
    <cellStyle name="Total 2 6 8 5 2" xfId="61937"/>
    <cellStyle name="Total 2 6 8 5 2 2" xfId="61938"/>
    <cellStyle name="Total 2 6 8 5 3" xfId="61939"/>
    <cellStyle name="Total 2 6 8 5 4" xfId="61940"/>
    <cellStyle name="Total 2 6 8 6" xfId="61941"/>
    <cellStyle name="Total 2 6 8 6 2" xfId="61942"/>
    <cellStyle name="Total 2 6 8 6 2 2" xfId="61943"/>
    <cellStyle name="Total 2 6 8 6 3" xfId="61944"/>
    <cellStyle name="Total 2 6 8 6 4" xfId="61945"/>
    <cellStyle name="Total 2 6 8 7" xfId="61946"/>
    <cellStyle name="Total 2 6 8 7 2" xfId="61947"/>
    <cellStyle name="Total 2 6 8 7 2 2" xfId="61948"/>
    <cellStyle name="Total 2 6 8 7 3" xfId="61949"/>
    <cellStyle name="Total 2 6 8 7 4" xfId="61950"/>
    <cellStyle name="Total 2 6 8 8" xfId="61951"/>
    <cellStyle name="Total 2 6 8 8 2" xfId="61952"/>
    <cellStyle name="Total 2 6 8 8 2 2" xfId="61953"/>
    <cellStyle name="Total 2 6 8 8 3" xfId="61954"/>
    <cellStyle name="Total 2 6 8 8 4" xfId="61955"/>
    <cellStyle name="Total 2 6 8 9" xfId="61956"/>
    <cellStyle name="Total 2 6 8 9 2" xfId="61957"/>
    <cellStyle name="Total 2 6 8 9 2 2" xfId="61958"/>
    <cellStyle name="Total 2 6 8 9 3" xfId="61959"/>
    <cellStyle name="Total 2 6 8 9 4" xfId="61960"/>
    <cellStyle name="Total 2 6 9" xfId="61961"/>
    <cellStyle name="Total 2 6 9 2" xfId="61962"/>
    <cellStyle name="Total 2 6 9 2 2" xfId="61963"/>
    <cellStyle name="Total 2 6 9 3" xfId="61964"/>
    <cellStyle name="Total 2 6 9 4" xfId="61965"/>
    <cellStyle name="Total 2 7" xfId="61966"/>
    <cellStyle name="Total 2 7 10" xfId="61967"/>
    <cellStyle name="Total 2 7 10 2" xfId="61968"/>
    <cellStyle name="Total 2 7 10 2 2" xfId="61969"/>
    <cellStyle name="Total 2 7 10 3" xfId="61970"/>
    <cellStyle name="Total 2 7 10 4" xfId="61971"/>
    <cellStyle name="Total 2 7 11" xfId="61972"/>
    <cellStyle name="Total 2 7 11 2" xfId="61973"/>
    <cellStyle name="Total 2 7 11 2 2" xfId="61974"/>
    <cellStyle name="Total 2 7 11 3" xfId="61975"/>
    <cellStyle name="Total 2 7 11 4" xfId="61976"/>
    <cellStyle name="Total 2 7 12" xfId="61977"/>
    <cellStyle name="Total 2 7 12 2" xfId="61978"/>
    <cellStyle name="Total 2 7 12 2 2" xfId="61979"/>
    <cellStyle name="Total 2 7 12 3" xfId="61980"/>
    <cellStyle name="Total 2 7 12 4" xfId="61981"/>
    <cellStyle name="Total 2 7 13" xfId="61982"/>
    <cellStyle name="Total 2 7 13 2" xfId="61983"/>
    <cellStyle name="Total 2 7 13 2 2" xfId="61984"/>
    <cellStyle name="Total 2 7 13 3" xfId="61985"/>
    <cellStyle name="Total 2 7 13 4" xfId="61986"/>
    <cellStyle name="Total 2 7 14" xfId="61987"/>
    <cellStyle name="Total 2 7 14 2" xfId="61988"/>
    <cellStyle name="Total 2 7 14 2 2" xfId="61989"/>
    <cellStyle name="Total 2 7 14 3" xfId="61990"/>
    <cellStyle name="Total 2 7 14 4" xfId="61991"/>
    <cellStyle name="Total 2 7 15" xfId="61992"/>
    <cellStyle name="Total 2 7 15 2" xfId="61993"/>
    <cellStyle name="Total 2 7 15 2 2" xfId="61994"/>
    <cellStyle name="Total 2 7 15 3" xfId="61995"/>
    <cellStyle name="Total 2 7 15 4" xfId="61996"/>
    <cellStyle name="Total 2 7 16" xfId="61997"/>
    <cellStyle name="Total 2 7 16 2" xfId="61998"/>
    <cellStyle name="Total 2 7 16 2 2" xfId="61999"/>
    <cellStyle name="Total 2 7 16 3" xfId="62000"/>
    <cellStyle name="Total 2 7 16 4" xfId="62001"/>
    <cellStyle name="Total 2 7 17" xfId="62002"/>
    <cellStyle name="Total 2 7 17 2" xfId="62003"/>
    <cellStyle name="Total 2 7 17 2 2" xfId="62004"/>
    <cellStyle name="Total 2 7 17 3" xfId="62005"/>
    <cellStyle name="Total 2 7 17 4" xfId="62006"/>
    <cellStyle name="Total 2 7 18" xfId="62007"/>
    <cellStyle name="Total 2 7 19" xfId="62008"/>
    <cellStyle name="Total 2 7 2" xfId="62009"/>
    <cellStyle name="Total 2 7 2 10" xfId="62010"/>
    <cellStyle name="Total 2 7 2 10 2" xfId="62011"/>
    <cellStyle name="Total 2 7 2 10 2 2" xfId="62012"/>
    <cellStyle name="Total 2 7 2 10 3" xfId="62013"/>
    <cellStyle name="Total 2 7 2 10 4" xfId="62014"/>
    <cellStyle name="Total 2 7 2 11" xfId="62015"/>
    <cellStyle name="Total 2 7 2 11 2" xfId="62016"/>
    <cellStyle name="Total 2 7 2 11 2 2" xfId="62017"/>
    <cellStyle name="Total 2 7 2 11 3" xfId="62018"/>
    <cellStyle name="Total 2 7 2 11 4" xfId="62019"/>
    <cellStyle name="Total 2 7 2 12" xfId="62020"/>
    <cellStyle name="Total 2 7 2 12 2" xfId="62021"/>
    <cellStyle name="Total 2 7 2 12 2 2" xfId="62022"/>
    <cellStyle name="Total 2 7 2 12 3" xfId="62023"/>
    <cellStyle name="Total 2 7 2 12 4" xfId="62024"/>
    <cellStyle name="Total 2 7 2 13" xfId="62025"/>
    <cellStyle name="Total 2 7 2 13 2" xfId="62026"/>
    <cellStyle name="Total 2 7 2 13 2 2" xfId="62027"/>
    <cellStyle name="Total 2 7 2 13 3" xfId="62028"/>
    <cellStyle name="Total 2 7 2 13 4" xfId="62029"/>
    <cellStyle name="Total 2 7 2 14" xfId="62030"/>
    <cellStyle name="Total 2 7 2 14 2" xfId="62031"/>
    <cellStyle name="Total 2 7 2 14 2 2" xfId="62032"/>
    <cellStyle name="Total 2 7 2 14 3" xfId="62033"/>
    <cellStyle name="Total 2 7 2 14 4" xfId="62034"/>
    <cellStyle name="Total 2 7 2 15" xfId="62035"/>
    <cellStyle name="Total 2 7 2 15 2" xfId="62036"/>
    <cellStyle name="Total 2 7 2 15 2 2" xfId="62037"/>
    <cellStyle name="Total 2 7 2 15 3" xfId="62038"/>
    <cellStyle name="Total 2 7 2 15 4" xfId="62039"/>
    <cellStyle name="Total 2 7 2 16" xfId="62040"/>
    <cellStyle name="Total 2 7 2 17" xfId="62041"/>
    <cellStyle name="Total 2 7 2 2" xfId="62042"/>
    <cellStyle name="Total 2 7 2 2 10" xfId="62043"/>
    <cellStyle name="Total 2 7 2 2 10 2" xfId="62044"/>
    <cellStyle name="Total 2 7 2 2 10 2 2" xfId="62045"/>
    <cellStyle name="Total 2 7 2 2 10 3" xfId="62046"/>
    <cellStyle name="Total 2 7 2 2 10 4" xfId="62047"/>
    <cellStyle name="Total 2 7 2 2 11" xfId="62048"/>
    <cellStyle name="Total 2 7 2 2 11 2" xfId="62049"/>
    <cellStyle name="Total 2 7 2 2 11 2 2" xfId="62050"/>
    <cellStyle name="Total 2 7 2 2 11 3" xfId="62051"/>
    <cellStyle name="Total 2 7 2 2 11 4" xfId="62052"/>
    <cellStyle name="Total 2 7 2 2 12" xfId="62053"/>
    <cellStyle name="Total 2 7 2 2 12 2" xfId="62054"/>
    <cellStyle name="Total 2 7 2 2 12 2 2" xfId="62055"/>
    <cellStyle name="Total 2 7 2 2 12 3" xfId="62056"/>
    <cellStyle name="Total 2 7 2 2 12 4" xfId="62057"/>
    <cellStyle name="Total 2 7 2 2 13" xfId="62058"/>
    <cellStyle name="Total 2 7 2 2 13 2" xfId="62059"/>
    <cellStyle name="Total 2 7 2 2 13 2 2" xfId="62060"/>
    <cellStyle name="Total 2 7 2 2 13 3" xfId="62061"/>
    <cellStyle name="Total 2 7 2 2 13 4" xfId="62062"/>
    <cellStyle name="Total 2 7 2 2 14" xfId="62063"/>
    <cellStyle name="Total 2 7 2 2 14 2" xfId="62064"/>
    <cellStyle name="Total 2 7 2 2 15" xfId="62065"/>
    <cellStyle name="Total 2 7 2 2 15 2" xfId="62066"/>
    <cellStyle name="Total 2 7 2 2 16" xfId="62067"/>
    <cellStyle name="Total 2 7 2 2 17" xfId="62068"/>
    <cellStyle name="Total 2 7 2 2 2" xfId="62069"/>
    <cellStyle name="Total 2 7 2 2 2 10" xfId="62070"/>
    <cellStyle name="Total 2 7 2 2 2 10 2" xfId="62071"/>
    <cellStyle name="Total 2 7 2 2 2 10 2 2" xfId="62072"/>
    <cellStyle name="Total 2 7 2 2 2 10 3" xfId="62073"/>
    <cellStyle name="Total 2 7 2 2 2 10 4" xfId="62074"/>
    <cellStyle name="Total 2 7 2 2 2 11" xfId="62075"/>
    <cellStyle name="Total 2 7 2 2 2 12" xfId="62076"/>
    <cellStyle name="Total 2 7 2 2 2 2" xfId="62077"/>
    <cellStyle name="Total 2 7 2 2 2 2 2" xfId="62078"/>
    <cellStyle name="Total 2 7 2 2 2 2 2 2" xfId="62079"/>
    <cellStyle name="Total 2 7 2 2 2 2 2 2 2" xfId="62080"/>
    <cellStyle name="Total 2 7 2 2 2 2 2 3" xfId="62081"/>
    <cellStyle name="Total 2 7 2 2 2 2 2 4" xfId="62082"/>
    <cellStyle name="Total 2 7 2 2 2 2 3" xfId="62083"/>
    <cellStyle name="Total 2 7 2 2 2 2 3 2" xfId="62084"/>
    <cellStyle name="Total 2 7 2 2 2 2 4" xfId="62085"/>
    <cellStyle name="Total 2 7 2 2 2 2 4 2" xfId="62086"/>
    <cellStyle name="Total 2 7 2 2 2 2 5" xfId="62087"/>
    <cellStyle name="Total 2 7 2 2 2 2 6" xfId="62088"/>
    <cellStyle name="Total 2 7 2 2 2 3" xfId="62089"/>
    <cellStyle name="Total 2 7 2 2 2 3 2" xfId="62090"/>
    <cellStyle name="Total 2 7 2 2 2 3 2 2" xfId="62091"/>
    <cellStyle name="Total 2 7 2 2 2 3 3" xfId="62092"/>
    <cellStyle name="Total 2 7 2 2 2 3 4" xfId="62093"/>
    <cellStyle name="Total 2 7 2 2 2 4" xfId="62094"/>
    <cellStyle name="Total 2 7 2 2 2 4 2" xfId="62095"/>
    <cellStyle name="Total 2 7 2 2 2 4 2 2" xfId="62096"/>
    <cellStyle name="Total 2 7 2 2 2 4 3" xfId="62097"/>
    <cellStyle name="Total 2 7 2 2 2 4 4" xfId="62098"/>
    <cellStyle name="Total 2 7 2 2 2 5" xfId="62099"/>
    <cellStyle name="Total 2 7 2 2 2 5 2" xfId="62100"/>
    <cellStyle name="Total 2 7 2 2 2 5 2 2" xfId="62101"/>
    <cellStyle name="Total 2 7 2 2 2 5 3" xfId="62102"/>
    <cellStyle name="Total 2 7 2 2 2 5 4" xfId="62103"/>
    <cellStyle name="Total 2 7 2 2 2 6" xfId="62104"/>
    <cellStyle name="Total 2 7 2 2 2 6 2" xfId="62105"/>
    <cellStyle name="Total 2 7 2 2 2 6 2 2" xfId="62106"/>
    <cellStyle name="Total 2 7 2 2 2 6 3" xfId="62107"/>
    <cellStyle name="Total 2 7 2 2 2 6 4" xfId="62108"/>
    <cellStyle name="Total 2 7 2 2 2 7" xfId="62109"/>
    <cellStyle name="Total 2 7 2 2 2 7 2" xfId="62110"/>
    <cellStyle name="Total 2 7 2 2 2 7 2 2" xfId="62111"/>
    <cellStyle name="Total 2 7 2 2 2 7 3" xfId="62112"/>
    <cellStyle name="Total 2 7 2 2 2 7 4" xfId="62113"/>
    <cellStyle name="Total 2 7 2 2 2 8" xfId="62114"/>
    <cellStyle name="Total 2 7 2 2 2 8 2" xfId="62115"/>
    <cellStyle name="Total 2 7 2 2 2 8 2 2" xfId="62116"/>
    <cellStyle name="Total 2 7 2 2 2 8 3" xfId="62117"/>
    <cellStyle name="Total 2 7 2 2 2 8 4" xfId="62118"/>
    <cellStyle name="Total 2 7 2 2 2 9" xfId="62119"/>
    <cellStyle name="Total 2 7 2 2 2 9 2" xfId="62120"/>
    <cellStyle name="Total 2 7 2 2 2 9 2 2" xfId="62121"/>
    <cellStyle name="Total 2 7 2 2 2 9 3" xfId="62122"/>
    <cellStyle name="Total 2 7 2 2 2 9 4" xfId="62123"/>
    <cellStyle name="Total 2 7 2 2 3" xfId="62124"/>
    <cellStyle name="Total 2 7 2 2 3 10" xfId="62125"/>
    <cellStyle name="Total 2 7 2 2 3 10 2" xfId="62126"/>
    <cellStyle name="Total 2 7 2 2 3 10 2 2" xfId="62127"/>
    <cellStyle name="Total 2 7 2 2 3 10 3" xfId="62128"/>
    <cellStyle name="Total 2 7 2 2 3 10 4" xfId="62129"/>
    <cellStyle name="Total 2 7 2 2 3 11" xfId="62130"/>
    <cellStyle name="Total 2 7 2 2 3 11 2" xfId="62131"/>
    <cellStyle name="Total 2 7 2 2 3 12" xfId="62132"/>
    <cellStyle name="Total 2 7 2 2 3 12 2" xfId="62133"/>
    <cellStyle name="Total 2 7 2 2 3 13" xfId="62134"/>
    <cellStyle name="Total 2 7 2 2 3 14" xfId="62135"/>
    <cellStyle name="Total 2 7 2 2 3 2" xfId="62136"/>
    <cellStyle name="Total 2 7 2 2 3 2 2" xfId="62137"/>
    <cellStyle name="Total 2 7 2 2 3 2 2 2" xfId="62138"/>
    <cellStyle name="Total 2 7 2 2 3 2 3" xfId="62139"/>
    <cellStyle name="Total 2 7 2 2 3 2 3 2" xfId="62140"/>
    <cellStyle name="Total 2 7 2 2 3 2 4" xfId="62141"/>
    <cellStyle name="Total 2 7 2 2 3 2 5" xfId="62142"/>
    <cellStyle name="Total 2 7 2 2 3 3" xfId="62143"/>
    <cellStyle name="Total 2 7 2 2 3 3 2" xfId="62144"/>
    <cellStyle name="Total 2 7 2 2 3 3 2 2" xfId="62145"/>
    <cellStyle name="Total 2 7 2 2 3 3 3" xfId="62146"/>
    <cellStyle name="Total 2 7 2 2 3 3 4" xfId="62147"/>
    <cellStyle name="Total 2 7 2 2 3 4" xfId="62148"/>
    <cellStyle name="Total 2 7 2 2 3 4 2" xfId="62149"/>
    <cellStyle name="Total 2 7 2 2 3 4 2 2" xfId="62150"/>
    <cellStyle name="Total 2 7 2 2 3 4 3" xfId="62151"/>
    <cellStyle name="Total 2 7 2 2 3 4 4" xfId="62152"/>
    <cellStyle name="Total 2 7 2 2 3 5" xfId="62153"/>
    <cellStyle name="Total 2 7 2 2 3 5 2" xfId="62154"/>
    <cellStyle name="Total 2 7 2 2 3 5 2 2" xfId="62155"/>
    <cellStyle name="Total 2 7 2 2 3 5 3" xfId="62156"/>
    <cellStyle name="Total 2 7 2 2 3 5 4" xfId="62157"/>
    <cellStyle name="Total 2 7 2 2 3 6" xfId="62158"/>
    <cellStyle name="Total 2 7 2 2 3 6 2" xfId="62159"/>
    <cellStyle name="Total 2 7 2 2 3 6 2 2" xfId="62160"/>
    <cellStyle name="Total 2 7 2 2 3 6 3" xfId="62161"/>
    <cellStyle name="Total 2 7 2 2 3 6 4" xfId="62162"/>
    <cellStyle name="Total 2 7 2 2 3 7" xfId="62163"/>
    <cellStyle name="Total 2 7 2 2 3 7 2" xfId="62164"/>
    <cellStyle name="Total 2 7 2 2 3 7 2 2" xfId="62165"/>
    <cellStyle name="Total 2 7 2 2 3 7 3" xfId="62166"/>
    <cellStyle name="Total 2 7 2 2 3 7 4" xfId="62167"/>
    <cellStyle name="Total 2 7 2 2 3 8" xfId="62168"/>
    <cellStyle name="Total 2 7 2 2 3 8 2" xfId="62169"/>
    <cellStyle name="Total 2 7 2 2 3 8 2 2" xfId="62170"/>
    <cellStyle name="Total 2 7 2 2 3 8 3" xfId="62171"/>
    <cellStyle name="Total 2 7 2 2 3 8 4" xfId="62172"/>
    <cellStyle name="Total 2 7 2 2 3 9" xfId="62173"/>
    <cellStyle name="Total 2 7 2 2 3 9 2" xfId="62174"/>
    <cellStyle name="Total 2 7 2 2 3 9 2 2" xfId="62175"/>
    <cellStyle name="Total 2 7 2 2 3 9 3" xfId="62176"/>
    <cellStyle name="Total 2 7 2 2 3 9 4" xfId="62177"/>
    <cellStyle name="Total 2 7 2 2 4" xfId="62178"/>
    <cellStyle name="Total 2 7 2 2 4 10" xfId="62179"/>
    <cellStyle name="Total 2 7 2 2 4 10 2" xfId="62180"/>
    <cellStyle name="Total 2 7 2 2 4 11" xfId="62181"/>
    <cellStyle name="Total 2 7 2 2 4 11 2" xfId="62182"/>
    <cellStyle name="Total 2 7 2 2 4 12" xfId="62183"/>
    <cellStyle name="Total 2 7 2 2 4 13" xfId="62184"/>
    <cellStyle name="Total 2 7 2 2 4 2" xfId="62185"/>
    <cellStyle name="Total 2 7 2 2 4 2 2" xfId="62186"/>
    <cellStyle name="Total 2 7 2 2 4 2 2 2" xfId="62187"/>
    <cellStyle name="Total 2 7 2 2 4 2 3" xfId="62188"/>
    <cellStyle name="Total 2 7 2 2 4 2 4" xfId="62189"/>
    <cellStyle name="Total 2 7 2 2 4 3" xfId="62190"/>
    <cellStyle name="Total 2 7 2 2 4 3 2" xfId="62191"/>
    <cellStyle name="Total 2 7 2 2 4 3 2 2" xfId="62192"/>
    <cellStyle name="Total 2 7 2 2 4 3 3" xfId="62193"/>
    <cellStyle name="Total 2 7 2 2 4 3 4" xfId="62194"/>
    <cellStyle name="Total 2 7 2 2 4 4" xfId="62195"/>
    <cellStyle name="Total 2 7 2 2 4 4 2" xfId="62196"/>
    <cellStyle name="Total 2 7 2 2 4 4 2 2" xfId="62197"/>
    <cellStyle name="Total 2 7 2 2 4 4 3" xfId="62198"/>
    <cellStyle name="Total 2 7 2 2 4 4 4" xfId="62199"/>
    <cellStyle name="Total 2 7 2 2 4 5" xfId="62200"/>
    <cellStyle name="Total 2 7 2 2 4 5 2" xfId="62201"/>
    <cellStyle name="Total 2 7 2 2 4 5 2 2" xfId="62202"/>
    <cellStyle name="Total 2 7 2 2 4 5 3" xfId="62203"/>
    <cellStyle name="Total 2 7 2 2 4 5 4" xfId="62204"/>
    <cellStyle name="Total 2 7 2 2 4 6" xfId="62205"/>
    <cellStyle name="Total 2 7 2 2 4 6 2" xfId="62206"/>
    <cellStyle name="Total 2 7 2 2 4 6 2 2" xfId="62207"/>
    <cellStyle name="Total 2 7 2 2 4 6 3" xfId="62208"/>
    <cellStyle name="Total 2 7 2 2 4 6 4" xfId="62209"/>
    <cellStyle name="Total 2 7 2 2 4 7" xfId="62210"/>
    <cellStyle name="Total 2 7 2 2 4 7 2" xfId="62211"/>
    <cellStyle name="Total 2 7 2 2 4 7 2 2" xfId="62212"/>
    <cellStyle name="Total 2 7 2 2 4 7 3" xfId="62213"/>
    <cellStyle name="Total 2 7 2 2 4 7 4" xfId="62214"/>
    <cellStyle name="Total 2 7 2 2 4 8" xfId="62215"/>
    <cellStyle name="Total 2 7 2 2 4 8 2" xfId="62216"/>
    <cellStyle name="Total 2 7 2 2 4 8 2 2" xfId="62217"/>
    <cellStyle name="Total 2 7 2 2 4 8 3" xfId="62218"/>
    <cellStyle name="Total 2 7 2 2 4 8 4" xfId="62219"/>
    <cellStyle name="Total 2 7 2 2 4 9" xfId="62220"/>
    <cellStyle name="Total 2 7 2 2 4 9 2" xfId="62221"/>
    <cellStyle name="Total 2 7 2 2 4 9 2 2" xfId="62222"/>
    <cellStyle name="Total 2 7 2 2 4 9 3" xfId="62223"/>
    <cellStyle name="Total 2 7 2 2 4 9 4" xfId="62224"/>
    <cellStyle name="Total 2 7 2 2 5" xfId="62225"/>
    <cellStyle name="Total 2 7 2 2 5 2" xfId="62226"/>
    <cellStyle name="Total 2 7 2 2 5 2 2" xfId="62227"/>
    <cellStyle name="Total 2 7 2 2 5 3" xfId="62228"/>
    <cellStyle name="Total 2 7 2 2 5 4" xfId="62229"/>
    <cellStyle name="Total 2 7 2 2 6" xfId="62230"/>
    <cellStyle name="Total 2 7 2 2 6 2" xfId="62231"/>
    <cellStyle name="Total 2 7 2 2 6 2 2" xfId="62232"/>
    <cellStyle name="Total 2 7 2 2 6 3" xfId="62233"/>
    <cellStyle name="Total 2 7 2 2 6 4" xfId="62234"/>
    <cellStyle name="Total 2 7 2 2 7" xfId="62235"/>
    <cellStyle name="Total 2 7 2 2 7 2" xfId="62236"/>
    <cellStyle name="Total 2 7 2 2 7 2 2" xfId="62237"/>
    <cellStyle name="Total 2 7 2 2 7 3" xfId="62238"/>
    <cellStyle name="Total 2 7 2 2 7 4" xfId="62239"/>
    <cellStyle name="Total 2 7 2 2 8" xfId="62240"/>
    <cellStyle name="Total 2 7 2 2 8 2" xfId="62241"/>
    <cellStyle name="Total 2 7 2 2 8 2 2" xfId="62242"/>
    <cellStyle name="Total 2 7 2 2 8 3" xfId="62243"/>
    <cellStyle name="Total 2 7 2 2 8 4" xfId="62244"/>
    <cellStyle name="Total 2 7 2 2 9" xfId="62245"/>
    <cellStyle name="Total 2 7 2 2 9 2" xfId="62246"/>
    <cellStyle name="Total 2 7 2 2 9 2 2" xfId="62247"/>
    <cellStyle name="Total 2 7 2 2 9 3" xfId="62248"/>
    <cellStyle name="Total 2 7 2 2 9 4" xfId="62249"/>
    <cellStyle name="Total 2 7 2 3" xfId="62250"/>
    <cellStyle name="Total 2 7 2 3 10" xfId="62251"/>
    <cellStyle name="Total 2 7 2 3 10 2" xfId="62252"/>
    <cellStyle name="Total 2 7 2 3 10 2 2" xfId="62253"/>
    <cellStyle name="Total 2 7 2 3 10 3" xfId="62254"/>
    <cellStyle name="Total 2 7 2 3 10 4" xfId="62255"/>
    <cellStyle name="Total 2 7 2 3 11" xfId="62256"/>
    <cellStyle name="Total 2 7 2 3 11 2" xfId="62257"/>
    <cellStyle name="Total 2 7 2 3 11 2 2" xfId="62258"/>
    <cellStyle name="Total 2 7 2 3 11 3" xfId="62259"/>
    <cellStyle name="Total 2 7 2 3 11 4" xfId="62260"/>
    <cellStyle name="Total 2 7 2 3 12" xfId="62261"/>
    <cellStyle name="Total 2 7 2 3 12 2" xfId="62262"/>
    <cellStyle name="Total 2 7 2 3 12 2 2" xfId="62263"/>
    <cellStyle name="Total 2 7 2 3 12 3" xfId="62264"/>
    <cellStyle name="Total 2 7 2 3 12 4" xfId="62265"/>
    <cellStyle name="Total 2 7 2 3 13" xfId="62266"/>
    <cellStyle name="Total 2 7 2 3 13 2" xfId="62267"/>
    <cellStyle name="Total 2 7 2 3 13 2 2" xfId="62268"/>
    <cellStyle name="Total 2 7 2 3 13 3" xfId="62269"/>
    <cellStyle name="Total 2 7 2 3 13 4" xfId="62270"/>
    <cellStyle name="Total 2 7 2 3 14" xfId="62271"/>
    <cellStyle name="Total 2 7 2 3 14 2" xfId="62272"/>
    <cellStyle name="Total 2 7 2 3 15" xfId="62273"/>
    <cellStyle name="Total 2 7 2 3 15 2" xfId="62274"/>
    <cellStyle name="Total 2 7 2 3 16" xfId="62275"/>
    <cellStyle name="Total 2 7 2 3 17" xfId="62276"/>
    <cellStyle name="Total 2 7 2 3 2" xfId="62277"/>
    <cellStyle name="Total 2 7 2 3 2 10" xfId="62278"/>
    <cellStyle name="Total 2 7 2 3 2 10 2" xfId="62279"/>
    <cellStyle name="Total 2 7 2 3 2 10 2 2" xfId="62280"/>
    <cellStyle name="Total 2 7 2 3 2 10 3" xfId="62281"/>
    <cellStyle name="Total 2 7 2 3 2 10 4" xfId="62282"/>
    <cellStyle name="Total 2 7 2 3 2 11" xfId="62283"/>
    <cellStyle name="Total 2 7 2 3 2 12" xfId="62284"/>
    <cellStyle name="Total 2 7 2 3 2 2" xfId="62285"/>
    <cellStyle name="Total 2 7 2 3 2 2 2" xfId="62286"/>
    <cellStyle name="Total 2 7 2 3 2 2 2 2" xfId="62287"/>
    <cellStyle name="Total 2 7 2 3 2 2 2 2 2" xfId="62288"/>
    <cellStyle name="Total 2 7 2 3 2 2 2 3" xfId="62289"/>
    <cellStyle name="Total 2 7 2 3 2 2 2 4" xfId="62290"/>
    <cellStyle name="Total 2 7 2 3 2 2 3" xfId="62291"/>
    <cellStyle name="Total 2 7 2 3 2 2 3 2" xfId="62292"/>
    <cellStyle name="Total 2 7 2 3 2 2 4" xfId="62293"/>
    <cellStyle name="Total 2 7 2 3 2 2 4 2" xfId="62294"/>
    <cellStyle name="Total 2 7 2 3 2 2 5" xfId="62295"/>
    <cellStyle name="Total 2 7 2 3 2 2 6" xfId="62296"/>
    <cellStyle name="Total 2 7 2 3 2 3" xfId="62297"/>
    <cellStyle name="Total 2 7 2 3 2 3 2" xfId="62298"/>
    <cellStyle name="Total 2 7 2 3 2 3 2 2" xfId="62299"/>
    <cellStyle name="Total 2 7 2 3 2 3 3" xfId="62300"/>
    <cellStyle name="Total 2 7 2 3 2 3 4" xfId="62301"/>
    <cellStyle name="Total 2 7 2 3 2 4" xfId="62302"/>
    <cellStyle name="Total 2 7 2 3 2 4 2" xfId="62303"/>
    <cellStyle name="Total 2 7 2 3 2 4 2 2" xfId="62304"/>
    <cellStyle name="Total 2 7 2 3 2 4 3" xfId="62305"/>
    <cellStyle name="Total 2 7 2 3 2 4 4" xfId="62306"/>
    <cellStyle name="Total 2 7 2 3 2 5" xfId="62307"/>
    <cellStyle name="Total 2 7 2 3 2 5 2" xfId="62308"/>
    <cellStyle name="Total 2 7 2 3 2 5 2 2" xfId="62309"/>
    <cellStyle name="Total 2 7 2 3 2 5 3" xfId="62310"/>
    <cellStyle name="Total 2 7 2 3 2 5 4" xfId="62311"/>
    <cellStyle name="Total 2 7 2 3 2 6" xfId="62312"/>
    <cellStyle name="Total 2 7 2 3 2 6 2" xfId="62313"/>
    <cellStyle name="Total 2 7 2 3 2 6 2 2" xfId="62314"/>
    <cellStyle name="Total 2 7 2 3 2 6 3" xfId="62315"/>
    <cellStyle name="Total 2 7 2 3 2 6 4" xfId="62316"/>
    <cellStyle name="Total 2 7 2 3 2 7" xfId="62317"/>
    <cellStyle name="Total 2 7 2 3 2 7 2" xfId="62318"/>
    <cellStyle name="Total 2 7 2 3 2 7 2 2" xfId="62319"/>
    <cellStyle name="Total 2 7 2 3 2 7 3" xfId="62320"/>
    <cellStyle name="Total 2 7 2 3 2 7 4" xfId="62321"/>
    <cellStyle name="Total 2 7 2 3 2 8" xfId="62322"/>
    <cellStyle name="Total 2 7 2 3 2 8 2" xfId="62323"/>
    <cellStyle name="Total 2 7 2 3 2 8 2 2" xfId="62324"/>
    <cellStyle name="Total 2 7 2 3 2 8 3" xfId="62325"/>
    <cellStyle name="Total 2 7 2 3 2 8 4" xfId="62326"/>
    <cellStyle name="Total 2 7 2 3 2 9" xfId="62327"/>
    <cellStyle name="Total 2 7 2 3 2 9 2" xfId="62328"/>
    <cellStyle name="Total 2 7 2 3 2 9 2 2" xfId="62329"/>
    <cellStyle name="Total 2 7 2 3 2 9 3" xfId="62330"/>
    <cellStyle name="Total 2 7 2 3 2 9 4" xfId="62331"/>
    <cellStyle name="Total 2 7 2 3 3" xfId="62332"/>
    <cellStyle name="Total 2 7 2 3 3 10" xfId="62333"/>
    <cellStyle name="Total 2 7 2 3 3 10 2" xfId="62334"/>
    <cellStyle name="Total 2 7 2 3 3 10 2 2" xfId="62335"/>
    <cellStyle name="Total 2 7 2 3 3 10 3" xfId="62336"/>
    <cellStyle name="Total 2 7 2 3 3 10 4" xfId="62337"/>
    <cellStyle name="Total 2 7 2 3 3 11" xfId="62338"/>
    <cellStyle name="Total 2 7 2 3 3 11 2" xfId="62339"/>
    <cellStyle name="Total 2 7 2 3 3 12" xfId="62340"/>
    <cellStyle name="Total 2 7 2 3 3 12 2" xfId="62341"/>
    <cellStyle name="Total 2 7 2 3 3 13" xfId="62342"/>
    <cellStyle name="Total 2 7 2 3 3 14" xfId="62343"/>
    <cellStyle name="Total 2 7 2 3 3 2" xfId="62344"/>
    <cellStyle name="Total 2 7 2 3 3 2 2" xfId="62345"/>
    <cellStyle name="Total 2 7 2 3 3 2 2 2" xfId="62346"/>
    <cellStyle name="Total 2 7 2 3 3 2 3" xfId="62347"/>
    <cellStyle name="Total 2 7 2 3 3 2 3 2" xfId="62348"/>
    <cellStyle name="Total 2 7 2 3 3 2 4" xfId="62349"/>
    <cellStyle name="Total 2 7 2 3 3 2 5" xfId="62350"/>
    <cellStyle name="Total 2 7 2 3 3 3" xfId="62351"/>
    <cellStyle name="Total 2 7 2 3 3 3 2" xfId="62352"/>
    <cellStyle name="Total 2 7 2 3 3 3 2 2" xfId="62353"/>
    <cellStyle name="Total 2 7 2 3 3 3 3" xfId="62354"/>
    <cellStyle name="Total 2 7 2 3 3 3 4" xfId="62355"/>
    <cellStyle name="Total 2 7 2 3 3 4" xfId="62356"/>
    <cellStyle name="Total 2 7 2 3 3 4 2" xfId="62357"/>
    <cellStyle name="Total 2 7 2 3 3 4 2 2" xfId="62358"/>
    <cellStyle name="Total 2 7 2 3 3 4 3" xfId="62359"/>
    <cellStyle name="Total 2 7 2 3 3 4 4" xfId="62360"/>
    <cellStyle name="Total 2 7 2 3 3 5" xfId="62361"/>
    <cellStyle name="Total 2 7 2 3 3 5 2" xfId="62362"/>
    <cellStyle name="Total 2 7 2 3 3 5 2 2" xfId="62363"/>
    <cellStyle name="Total 2 7 2 3 3 5 3" xfId="62364"/>
    <cellStyle name="Total 2 7 2 3 3 5 4" xfId="62365"/>
    <cellStyle name="Total 2 7 2 3 3 6" xfId="62366"/>
    <cellStyle name="Total 2 7 2 3 3 6 2" xfId="62367"/>
    <cellStyle name="Total 2 7 2 3 3 6 2 2" xfId="62368"/>
    <cellStyle name="Total 2 7 2 3 3 6 3" xfId="62369"/>
    <cellStyle name="Total 2 7 2 3 3 6 4" xfId="62370"/>
    <cellStyle name="Total 2 7 2 3 3 7" xfId="62371"/>
    <cellStyle name="Total 2 7 2 3 3 7 2" xfId="62372"/>
    <cellStyle name="Total 2 7 2 3 3 7 2 2" xfId="62373"/>
    <cellStyle name="Total 2 7 2 3 3 7 3" xfId="62374"/>
    <cellStyle name="Total 2 7 2 3 3 7 4" xfId="62375"/>
    <cellStyle name="Total 2 7 2 3 3 8" xfId="62376"/>
    <cellStyle name="Total 2 7 2 3 3 8 2" xfId="62377"/>
    <cellStyle name="Total 2 7 2 3 3 8 2 2" xfId="62378"/>
    <cellStyle name="Total 2 7 2 3 3 8 3" xfId="62379"/>
    <cellStyle name="Total 2 7 2 3 3 8 4" xfId="62380"/>
    <cellStyle name="Total 2 7 2 3 3 9" xfId="62381"/>
    <cellStyle name="Total 2 7 2 3 3 9 2" xfId="62382"/>
    <cellStyle name="Total 2 7 2 3 3 9 2 2" xfId="62383"/>
    <cellStyle name="Total 2 7 2 3 3 9 3" xfId="62384"/>
    <cellStyle name="Total 2 7 2 3 3 9 4" xfId="62385"/>
    <cellStyle name="Total 2 7 2 3 4" xfId="62386"/>
    <cellStyle name="Total 2 7 2 3 4 10" xfId="62387"/>
    <cellStyle name="Total 2 7 2 3 4 10 2" xfId="62388"/>
    <cellStyle name="Total 2 7 2 3 4 11" xfId="62389"/>
    <cellStyle name="Total 2 7 2 3 4 11 2" xfId="62390"/>
    <cellStyle name="Total 2 7 2 3 4 12" xfId="62391"/>
    <cellStyle name="Total 2 7 2 3 4 13" xfId="62392"/>
    <cellStyle name="Total 2 7 2 3 4 2" xfId="62393"/>
    <cellStyle name="Total 2 7 2 3 4 2 2" xfId="62394"/>
    <cellStyle name="Total 2 7 2 3 4 2 2 2" xfId="62395"/>
    <cellStyle name="Total 2 7 2 3 4 2 3" xfId="62396"/>
    <cellStyle name="Total 2 7 2 3 4 2 4" xfId="62397"/>
    <cellStyle name="Total 2 7 2 3 4 3" xfId="62398"/>
    <cellStyle name="Total 2 7 2 3 4 3 2" xfId="62399"/>
    <cellStyle name="Total 2 7 2 3 4 3 2 2" xfId="62400"/>
    <cellStyle name="Total 2 7 2 3 4 3 3" xfId="62401"/>
    <cellStyle name="Total 2 7 2 3 4 3 4" xfId="62402"/>
    <cellStyle name="Total 2 7 2 3 4 4" xfId="62403"/>
    <cellStyle name="Total 2 7 2 3 4 4 2" xfId="62404"/>
    <cellStyle name="Total 2 7 2 3 4 4 2 2" xfId="62405"/>
    <cellStyle name="Total 2 7 2 3 4 4 3" xfId="62406"/>
    <cellStyle name="Total 2 7 2 3 4 4 4" xfId="62407"/>
    <cellStyle name="Total 2 7 2 3 4 5" xfId="62408"/>
    <cellStyle name="Total 2 7 2 3 4 5 2" xfId="62409"/>
    <cellStyle name="Total 2 7 2 3 4 5 2 2" xfId="62410"/>
    <cellStyle name="Total 2 7 2 3 4 5 3" xfId="62411"/>
    <cellStyle name="Total 2 7 2 3 4 5 4" xfId="62412"/>
    <cellStyle name="Total 2 7 2 3 4 6" xfId="62413"/>
    <cellStyle name="Total 2 7 2 3 4 6 2" xfId="62414"/>
    <cellStyle name="Total 2 7 2 3 4 6 2 2" xfId="62415"/>
    <cellStyle name="Total 2 7 2 3 4 6 3" xfId="62416"/>
    <cellStyle name="Total 2 7 2 3 4 6 4" xfId="62417"/>
    <cellStyle name="Total 2 7 2 3 4 7" xfId="62418"/>
    <cellStyle name="Total 2 7 2 3 4 7 2" xfId="62419"/>
    <cellStyle name="Total 2 7 2 3 4 7 2 2" xfId="62420"/>
    <cellStyle name="Total 2 7 2 3 4 7 3" xfId="62421"/>
    <cellStyle name="Total 2 7 2 3 4 7 4" xfId="62422"/>
    <cellStyle name="Total 2 7 2 3 4 8" xfId="62423"/>
    <cellStyle name="Total 2 7 2 3 4 8 2" xfId="62424"/>
    <cellStyle name="Total 2 7 2 3 4 8 2 2" xfId="62425"/>
    <cellStyle name="Total 2 7 2 3 4 8 3" xfId="62426"/>
    <cellStyle name="Total 2 7 2 3 4 8 4" xfId="62427"/>
    <cellStyle name="Total 2 7 2 3 4 9" xfId="62428"/>
    <cellStyle name="Total 2 7 2 3 4 9 2" xfId="62429"/>
    <cellStyle name="Total 2 7 2 3 4 9 2 2" xfId="62430"/>
    <cellStyle name="Total 2 7 2 3 4 9 3" xfId="62431"/>
    <cellStyle name="Total 2 7 2 3 4 9 4" xfId="62432"/>
    <cellStyle name="Total 2 7 2 3 5" xfId="62433"/>
    <cellStyle name="Total 2 7 2 3 5 2" xfId="62434"/>
    <cellStyle name="Total 2 7 2 3 5 2 2" xfId="62435"/>
    <cellStyle name="Total 2 7 2 3 5 3" xfId="62436"/>
    <cellStyle name="Total 2 7 2 3 5 4" xfId="62437"/>
    <cellStyle name="Total 2 7 2 3 6" xfId="62438"/>
    <cellStyle name="Total 2 7 2 3 6 2" xfId="62439"/>
    <cellStyle name="Total 2 7 2 3 6 2 2" xfId="62440"/>
    <cellStyle name="Total 2 7 2 3 6 3" xfId="62441"/>
    <cellStyle name="Total 2 7 2 3 6 4" xfId="62442"/>
    <cellStyle name="Total 2 7 2 3 7" xfId="62443"/>
    <cellStyle name="Total 2 7 2 3 7 2" xfId="62444"/>
    <cellStyle name="Total 2 7 2 3 7 2 2" xfId="62445"/>
    <cellStyle name="Total 2 7 2 3 7 3" xfId="62446"/>
    <cellStyle name="Total 2 7 2 3 7 4" xfId="62447"/>
    <cellStyle name="Total 2 7 2 3 8" xfId="62448"/>
    <cellStyle name="Total 2 7 2 3 8 2" xfId="62449"/>
    <cellStyle name="Total 2 7 2 3 8 2 2" xfId="62450"/>
    <cellStyle name="Total 2 7 2 3 8 3" xfId="62451"/>
    <cellStyle name="Total 2 7 2 3 8 4" xfId="62452"/>
    <cellStyle name="Total 2 7 2 3 9" xfId="62453"/>
    <cellStyle name="Total 2 7 2 3 9 2" xfId="62454"/>
    <cellStyle name="Total 2 7 2 3 9 2 2" xfId="62455"/>
    <cellStyle name="Total 2 7 2 3 9 3" xfId="62456"/>
    <cellStyle name="Total 2 7 2 3 9 4" xfId="62457"/>
    <cellStyle name="Total 2 7 2 4" xfId="62458"/>
    <cellStyle name="Total 2 7 2 4 10" xfId="62459"/>
    <cellStyle name="Total 2 7 2 4 10 2" xfId="62460"/>
    <cellStyle name="Total 2 7 2 4 10 2 2" xfId="62461"/>
    <cellStyle name="Total 2 7 2 4 10 3" xfId="62462"/>
    <cellStyle name="Total 2 7 2 4 10 4" xfId="62463"/>
    <cellStyle name="Total 2 7 2 4 11" xfId="62464"/>
    <cellStyle name="Total 2 7 2 4 12" xfId="62465"/>
    <cellStyle name="Total 2 7 2 4 2" xfId="62466"/>
    <cellStyle name="Total 2 7 2 4 2 2" xfId="62467"/>
    <cellStyle name="Total 2 7 2 4 2 2 2" xfId="62468"/>
    <cellStyle name="Total 2 7 2 4 2 2 2 2" xfId="62469"/>
    <cellStyle name="Total 2 7 2 4 2 2 3" xfId="62470"/>
    <cellStyle name="Total 2 7 2 4 2 2 4" xfId="62471"/>
    <cellStyle name="Total 2 7 2 4 2 3" xfId="62472"/>
    <cellStyle name="Total 2 7 2 4 2 3 2" xfId="62473"/>
    <cellStyle name="Total 2 7 2 4 2 4" xfId="62474"/>
    <cellStyle name="Total 2 7 2 4 2 4 2" xfId="62475"/>
    <cellStyle name="Total 2 7 2 4 2 5" xfId="62476"/>
    <cellStyle name="Total 2 7 2 4 2 6" xfId="62477"/>
    <cellStyle name="Total 2 7 2 4 3" xfId="62478"/>
    <cellStyle name="Total 2 7 2 4 3 2" xfId="62479"/>
    <cellStyle name="Total 2 7 2 4 3 2 2" xfId="62480"/>
    <cellStyle name="Total 2 7 2 4 3 3" xfId="62481"/>
    <cellStyle name="Total 2 7 2 4 3 4" xfId="62482"/>
    <cellStyle name="Total 2 7 2 4 4" xfId="62483"/>
    <cellStyle name="Total 2 7 2 4 4 2" xfId="62484"/>
    <cellStyle name="Total 2 7 2 4 4 2 2" xfId="62485"/>
    <cellStyle name="Total 2 7 2 4 4 3" xfId="62486"/>
    <cellStyle name="Total 2 7 2 4 4 4" xfId="62487"/>
    <cellStyle name="Total 2 7 2 4 5" xfId="62488"/>
    <cellStyle name="Total 2 7 2 4 5 2" xfId="62489"/>
    <cellStyle name="Total 2 7 2 4 5 2 2" xfId="62490"/>
    <cellStyle name="Total 2 7 2 4 5 3" xfId="62491"/>
    <cellStyle name="Total 2 7 2 4 5 4" xfId="62492"/>
    <cellStyle name="Total 2 7 2 4 6" xfId="62493"/>
    <cellStyle name="Total 2 7 2 4 6 2" xfId="62494"/>
    <cellStyle name="Total 2 7 2 4 6 2 2" xfId="62495"/>
    <cellStyle name="Total 2 7 2 4 6 3" xfId="62496"/>
    <cellStyle name="Total 2 7 2 4 6 4" xfId="62497"/>
    <cellStyle name="Total 2 7 2 4 7" xfId="62498"/>
    <cellStyle name="Total 2 7 2 4 7 2" xfId="62499"/>
    <cellStyle name="Total 2 7 2 4 7 2 2" xfId="62500"/>
    <cellStyle name="Total 2 7 2 4 7 3" xfId="62501"/>
    <cellStyle name="Total 2 7 2 4 7 4" xfId="62502"/>
    <cellStyle name="Total 2 7 2 4 8" xfId="62503"/>
    <cellStyle name="Total 2 7 2 4 8 2" xfId="62504"/>
    <cellStyle name="Total 2 7 2 4 8 2 2" xfId="62505"/>
    <cellStyle name="Total 2 7 2 4 8 3" xfId="62506"/>
    <cellStyle name="Total 2 7 2 4 8 4" xfId="62507"/>
    <cellStyle name="Total 2 7 2 4 9" xfId="62508"/>
    <cellStyle name="Total 2 7 2 4 9 2" xfId="62509"/>
    <cellStyle name="Total 2 7 2 4 9 2 2" xfId="62510"/>
    <cellStyle name="Total 2 7 2 4 9 3" xfId="62511"/>
    <cellStyle name="Total 2 7 2 4 9 4" xfId="62512"/>
    <cellStyle name="Total 2 7 2 5" xfId="62513"/>
    <cellStyle name="Total 2 7 2 5 10" xfId="62514"/>
    <cellStyle name="Total 2 7 2 5 10 2" xfId="62515"/>
    <cellStyle name="Total 2 7 2 5 10 2 2" xfId="62516"/>
    <cellStyle name="Total 2 7 2 5 10 3" xfId="62517"/>
    <cellStyle name="Total 2 7 2 5 10 4" xfId="62518"/>
    <cellStyle name="Total 2 7 2 5 11" xfId="62519"/>
    <cellStyle name="Total 2 7 2 5 11 2" xfId="62520"/>
    <cellStyle name="Total 2 7 2 5 12" xfId="62521"/>
    <cellStyle name="Total 2 7 2 5 12 2" xfId="62522"/>
    <cellStyle name="Total 2 7 2 5 13" xfId="62523"/>
    <cellStyle name="Total 2 7 2 5 14" xfId="62524"/>
    <cellStyle name="Total 2 7 2 5 2" xfId="62525"/>
    <cellStyle name="Total 2 7 2 5 2 2" xfId="62526"/>
    <cellStyle name="Total 2 7 2 5 2 2 2" xfId="62527"/>
    <cellStyle name="Total 2 7 2 5 2 3" xfId="62528"/>
    <cellStyle name="Total 2 7 2 5 2 3 2" xfId="62529"/>
    <cellStyle name="Total 2 7 2 5 2 4" xfId="62530"/>
    <cellStyle name="Total 2 7 2 5 2 5" xfId="62531"/>
    <cellStyle name="Total 2 7 2 5 3" xfId="62532"/>
    <cellStyle name="Total 2 7 2 5 3 2" xfId="62533"/>
    <cellStyle name="Total 2 7 2 5 3 2 2" xfId="62534"/>
    <cellStyle name="Total 2 7 2 5 3 3" xfId="62535"/>
    <cellStyle name="Total 2 7 2 5 3 4" xfId="62536"/>
    <cellStyle name="Total 2 7 2 5 4" xfId="62537"/>
    <cellStyle name="Total 2 7 2 5 4 2" xfId="62538"/>
    <cellStyle name="Total 2 7 2 5 4 2 2" xfId="62539"/>
    <cellStyle name="Total 2 7 2 5 4 3" xfId="62540"/>
    <cellStyle name="Total 2 7 2 5 4 4" xfId="62541"/>
    <cellStyle name="Total 2 7 2 5 5" xfId="62542"/>
    <cellStyle name="Total 2 7 2 5 5 2" xfId="62543"/>
    <cellStyle name="Total 2 7 2 5 5 2 2" xfId="62544"/>
    <cellStyle name="Total 2 7 2 5 5 3" xfId="62545"/>
    <cellStyle name="Total 2 7 2 5 5 4" xfId="62546"/>
    <cellStyle name="Total 2 7 2 5 6" xfId="62547"/>
    <cellStyle name="Total 2 7 2 5 6 2" xfId="62548"/>
    <cellStyle name="Total 2 7 2 5 6 2 2" xfId="62549"/>
    <cellStyle name="Total 2 7 2 5 6 3" xfId="62550"/>
    <cellStyle name="Total 2 7 2 5 6 4" xfId="62551"/>
    <cellStyle name="Total 2 7 2 5 7" xfId="62552"/>
    <cellStyle name="Total 2 7 2 5 7 2" xfId="62553"/>
    <cellStyle name="Total 2 7 2 5 7 2 2" xfId="62554"/>
    <cellStyle name="Total 2 7 2 5 7 3" xfId="62555"/>
    <cellStyle name="Total 2 7 2 5 7 4" xfId="62556"/>
    <cellStyle name="Total 2 7 2 5 8" xfId="62557"/>
    <cellStyle name="Total 2 7 2 5 8 2" xfId="62558"/>
    <cellStyle name="Total 2 7 2 5 8 2 2" xfId="62559"/>
    <cellStyle name="Total 2 7 2 5 8 3" xfId="62560"/>
    <cellStyle name="Total 2 7 2 5 8 4" xfId="62561"/>
    <cellStyle name="Total 2 7 2 5 9" xfId="62562"/>
    <cellStyle name="Total 2 7 2 5 9 2" xfId="62563"/>
    <cellStyle name="Total 2 7 2 5 9 2 2" xfId="62564"/>
    <cellStyle name="Total 2 7 2 5 9 3" xfId="62565"/>
    <cellStyle name="Total 2 7 2 5 9 4" xfId="62566"/>
    <cellStyle name="Total 2 7 2 6" xfId="62567"/>
    <cellStyle name="Total 2 7 2 6 10" xfId="62568"/>
    <cellStyle name="Total 2 7 2 6 10 2" xfId="62569"/>
    <cellStyle name="Total 2 7 2 6 11" xfId="62570"/>
    <cellStyle name="Total 2 7 2 6 11 2" xfId="62571"/>
    <cellStyle name="Total 2 7 2 6 12" xfId="62572"/>
    <cellStyle name="Total 2 7 2 6 13" xfId="62573"/>
    <cellStyle name="Total 2 7 2 6 2" xfId="62574"/>
    <cellStyle name="Total 2 7 2 6 2 2" xfId="62575"/>
    <cellStyle name="Total 2 7 2 6 2 2 2" xfId="62576"/>
    <cellStyle name="Total 2 7 2 6 2 3" xfId="62577"/>
    <cellStyle name="Total 2 7 2 6 2 4" xfId="62578"/>
    <cellStyle name="Total 2 7 2 6 3" xfId="62579"/>
    <cellStyle name="Total 2 7 2 6 3 2" xfId="62580"/>
    <cellStyle name="Total 2 7 2 6 3 2 2" xfId="62581"/>
    <cellStyle name="Total 2 7 2 6 3 3" xfId="62582"/>
    <cellStyle name="Total 2 7 2 6 3 4" xfId="62583"/>
    <cellStyle name="Total 2 7 2 6 4" xfId="62584"/>
    <cellStyle name="Total 2 7 2 6 4 2" xfId="62585"/>
    <cellStyle name="Total 2 7 2 6 4 2 2" xfId="62586"/>
    <cellStyle name="Total 2 7 2 6 4 3" xfId="62587"/>
    <cellStyle name="Total 2 7 2 6 4 4" xfId="62588"/>
    <cellStyle name="Total 2 7 2 6 5" xfId="62589"/>
    <cellStyle name="Total 2 7 2 6 5 2" xfId="62590"/>
    <cellStyle name="Total 2 7 2 6 5 2 2" xfId="62591"/>
    <cellStyle name="Total 2 7 2 6 5 3" xfId="62592"/>
    <cellStyle name="Total 2 7 2 6 5 4" xfId="62593"/>
    <cellStyle name="Total 2 7 2 6 6" xfId="62594"/>
    <cellStyle name="Total 2 7 2 6 6 2" xfId="62595"/>
    <cellStyle name="Total 2 7 2 6 6 2 2" xfId="62596"/>
    <cellStyle name="Total 2 7 2 6 6 3" xfId="62597"/>
    <cellStyle name="Total 2 7 2 6 6 4" xfId="62598"/>
    <cellStyle name="Total 2 7 2 6 7" xfId="62599"/>
    <cellStyle name="Total 2 7 2 6 7 2" xfId="62600"/>
    <cellStyle name="Total 2 7 2 6 7 2 2" xfId="62601"/>
    <cellStyle name="Total 2 7 2 6 7 3" xfId="62602"/>
    <cellStyle name="Total 2 7 2 6 7 4" xfId="62603"/>
    <cellStyle name="Total 2 7 2 6 8" xfId="62604"/>
    <cellStyle name="Total 2 7 2 6 8 2" xfId="62605"/>
    <cellStyle name="Total 2 7 2 6 8 2 2" xfId="62606"/>
    <cellStyle name="Total 2 7 2 6 8 3" xfId="62607"/>
    <cellStyle name="Total 2 7 2 6 8 4" xfId="62608"/>
    <cellStyle name="Total 2 7 2 6 9" xfId="62609"/>
    <cellStyle name="Total 2 7 2 6 9 2" xfId="62610"/>
    <cellStyle name="Total 2 7 2 6 9 2 2" xfId="62611"/>
    <cellStyle name="Total 2 7 2 6 9 3" xfId="62612"/>
    <cellStyle name="Total 2 7 2 6 9 4" xfId="62613"/>
    <cellStyle name="Total 2 7 2 7" xfId="62614"/>
    <cellStyle name="Total 2 7 2 7 2" xfId="62615"/>
    <cellStyle name="Total 2 7 2 7 2 2" xfId="62616"/>
    <cellStyle name="Total 2 7 2 7 3" xfId="62617"/>
    <cellStyle name="Total 2 7 2 7 4" xfId="62618"/>
    <cellStyle name="Total 2 7 2 8" xfId="62619"/>
    <cellStyle name="Total 2 7 2 8 2" xfId="62620"/>
    <cellStyle name="Total 2 7 2 8 2 2" xfId="62621"/>
    <cellStyle name="Total 2 7 2 8 3" xfId="62622"/>
    <cellStyle name="Total 2 7 2 8 4" xfId="62623"/>
    <cellStyle name="Total 2 7 2 9" xfId="62624"/>
    <cellStyle name="Total 2 7 2 9 2" xfId="62625"/>
    <cellStyle name="Total 2 7 2 9 2 2" xfId="62626"/>
    <cellStyle name="Total 2 7 2 9 3" xfId="62627"/>
    <cellStyle name="Total 2 7 2 9 4" xfId="62628"/>
    <cellStyle name="Total 2 7 3" xfId="62629"/>
    <cellStyle name="Total 2 7 3 10" xfId="62630"/>
    <cellStyle name="Total 2 7 3 10 2" xfId="62631"/>
    <cellStyle name="Total 2 7 3 10 2 2" xfId="62632"/>
    <cellStyle name="Total 2 7 3 10 3" xfId="62633"/>
    <cellStyle name="Total 2 7 3 10 4" xfId="62634"/>
    <cellStyle name="Total 2 7 3 11" xfId="62635"/>
    <cellStyle name="Total 2 7 3 11 2" xfId="62636"/>
    <cellStyle name="Total 2 7 3 11 2 2" xfId="62637"/>
    <cellStyle name="Total 2 7 3 11 3" xfId="62638"/>
    <cellStyle name="Total 2 7 3 11 4" xfId="62639"/>
    <cellStyle name="Total 2 7 3 12" xfId="62640"/>
    <cellStyle name="Total 2 7 3 12 2" xfId="62641"/>
    <cellStyle name="Total 2 7 3 12 2 2" xfId="62642"/>
    <cellStyle name="Total 2 7 3 12 3" xfId="62643"/>
    <cellStyle name="Total 2 7 3 12 4" xfId="62644"/>
    <cellStyle name="Total 2 7 3 13" xfId="62645"/>
    <cellStyle name="Total 2 7 3 13 2" xfId="62646"/>
    <cellStyle name="Total 2 7 3 13 2 2" xfId="62647"/>
    <cellStyle name="Total 2 7 3 13 3" xfId="62648"/>
    <cellStyle name="Total 2 7 3 13 4" xfId="62649"/>
    <cellStyle name="Total 2 7 3 14" xfId="62650"/>
    <cellStyle name="Total 2 7 3 14 2" xfId="62651"/>
    <cellStyle name="Total 2 7 3 14 2 2" xfId="62652"/>
    <cellStyle name="Total 2 7 3 14 3" xfId="62653"/>
    <cellStyle name="Total 2 7 3 14 4" xfId="62654"/>
    <cellStyle name="Total 2 7 3 15" xfId="62655"/>
    <cellStyle name="Total 2 7 3 15 2" xfId="62656"/>
    <cellStyle name="Total 2 7 3 15 2 2" xfId="62657"/>
    <cellStyle name="Total 2 7 3 15 3" xfId="62658"/>
    <cellStyle name="Total 2 7 3 15 4" xfId="62659"/>
    <cellStyle name="Total 2 7 3 16" xfId="62660"/>
    <cellStyle name="Total 2 7 3 17" xfId="62661"/>
    <cellStyle name="Total 2 7 3 2" xfId="62662"/>
    <cellStyle name="Total 2 7 3 2 10" xfId="62663"/>
    <cellStyle name="Total 2 7 3 2 10 2" xfId="62664"/>
    <cellStyle name="Total 2 7 3 2 10 2 2" xfId="62665"/>
    <cellStyle name="Total 2 7 3 2 10 3" xfId="62666"/>
    <cellStyle name="Total 2 7 3 2 10 4" xfId="62667"/>
    <cellStyle name="Total 2 7 3 2 11" xfId="62668"/>
    <cellStyle name="Total 2 7 3 2 11 2" xfId="62669"/>
    <cellStyle name="Total 2 7 3 2 11 2 2" xfId="62670"/>
    <cellStyle name="Total 2 7 3 2 11 3" xfId="62671"/>
    <cellStyle name="Total 2 7 3 2 11 4" xfId="62672"/>
    <cellStyle name="Total 2 7 3 2 12" xfId="62673"/>
    <cellStyle name="Total 2 7 3 2 12 2" xfId="62674"/>
    <cellStyle name="Total 2 7 3 2 12 2 2" xfId="62675"/>
    <cellStyle name="Total 2 7 3 2 12 3" xfId="62676"/>
    <cellStyle name="Total 2 7 3 2 12 4" xfId="62677"/>
    <cellStyle name="Total 2 7 3 2 13" xfId="62678"/>
    <cellStyle name="Total 2 7 3 2 13 2" xfId="62679"/>
    <cellStyle name="Total 2 7 3 2 13 2 2" xfId="62680"/>
    <cellStyle name="Total 2 7 3 2 13 3" xfId="62681"/>
    <cellStyle name="Total 2 7 3 2 13 4" xfId="62682"/>
    <cellStyle name="Total 2 7 3 2 14" xfId="62683"/>
    <cellStyle name="Total 2 7 3 2 14 2" xfId="62684"/>
    <cellStyle name="Total 2 7 3 2 15" xfId="62685"/>
    <cellStyle name="Total 2 7 3 2 15 2" xfId="62686"/>
    <cellStyle name="Total 2 7 3 2 16" xfId="62687"/>
    <cellStyle name="Total 2 7 3 2 17" xfId="62688"/>
    <cellStyle name="Total 2 7 3 2 2" xfId="62689"/>
    <cellStyle name="Total 2 7 3 2 2 10" xfId="62690"/>
    <cellStyle name="Total 2 7 3 2 2 10 2" xfId="62691"/>
    <cellStyle name="Total 2 7 3 2 2 10 2 2" xfId="62692"/>
    <cellStyle name="Total 2 7 3 2 2 10 3" xfId="62693"/>
    <cellStyle name="Total 2 7 3 2 2 10 4" xfId="62694"/>
    <cellStyle name="Total 2 7 3 2 2 11" xfId="62695"/>
    <cellStyle name="Total 2 7 3 2 2 12" xfId="62696"/>
    <cellStyle name="Total 2 7 3 2 2 2" xfId="62697"/>
    <cellStyle name="Total 2 7 3 2 2 2 2" xfId="62698"/>
    <cellStyle name="Total 2 7 3 2 2 2 2 2" xfId="62699"/>
    <cellStyle name="Total 2 7 3 2 2 2 2 2 2" xfId="62700"/>
    <cellStyle name="Total 2 7 3 2 2 2 2 3" xfId="62701"/>
    <cellStyle name="Total 2 7 3 2 2 2 2 4" xfId="62702"/>
    <cellStyle name="Total 2 7 3 2 2 2 3" xfId="62703"/>
    <cellStyle name="Total 2 7 3 2 2 2 3 2" xfId="62704"/>
    <cellStyle name="Total 2 7 3 2 2 2 4" xfId="62705"/>
    <cellStyle name="Total 2 7 3 2 2 2 4 2" xfId="62706"/>
    <cellStyle name="Total 2 7 3 2 2 2 5" xfId="62707"/>
    <cellStyle name="Total 2 7 3 2 2 2 6" xfId="62708"/>
    <cellStyle name="Total 2 7 3 2 2 3" xfId="62709"/>
    <cellStyle name="Total 2 7 3 2 2 3 2" xfId="62710"/>
    <cellStyle name="Total 2 7 3 2 2 3 2 2" xfId="62711"/>
    <cellStyle name="Total 2 7 3 2 2 3 3" xfId="62712"/>
    <cellStyle name="Total 2 7 3 2 2 3 4" xfId="62713"/>
    <cellStyle name="Total 2 7 3 2 2 4" xfId="62714"/>
    <cellStyle name="Total 2 7 3 2 2 4 2" xfId="62715"/>
    <cellStyle name="Total 2 7 3 2 2 4 2 2" xfId="62716"/>
    <cellStyle name="Total 2 7 3 2 2 4 3" xfId="62717"/>
    <cellStyle name="Total 2 7 3 2 2 4 4" xfId="62718"/>
    <cellStyle name="Total 2 7 3 2 2 5" xfId="62719"/>
    <cellStyle name="Total 2 7 3 2 2 5 2" xfId="62720"/>
    <cellStyle name="Total 2 7 3 2 2 5 2 2" xfId="62721"/>
    <cellStyle name="Total 2 7 3 2 2 5 3" xfId="62722"/>
    <cellStyle name="Total 2 7 3 2 2 5 4" xfId="62723"/>
    <cellStyle name="Total 2 7 3 2 2 6" xfId="62724"/>
    <cellStyle name="Total 2 7 3 2 2 6 2" xfId="62725"/>
    <cellStyle name="Total 2 7 3 2 2 6 2 2" xfId="62726"/>
    <cellStyle name="Total 2 7 3 2 2 6 3" xfId="62727"/>
    <cellStyle name="Total 2 7 3 2 2 6 4" xfId="62728"/>
    <cellStyle name="Total 2 7 3 2 2 7" xfId="62729"/>
    <cellStyle name="Total 2 7 3 2 2 7 2" xfId="62730"/>
    <cellStyle name="Total 2 7 3 2 2 7 2 2" xfId="62731"/>
    <cellStyle name="Total 2 7 3 2 2 7 3" xfId="62732"/>
    <cellStyle name="Total 2 7 3 2 2 7 4" xfId="62733"/>
    <cellStyle name="Total 2 7 3 2 2 8" xfId="62734"/>
    <cellStyle name="Total 2 7 3 2 2 8 2" xfId="62735"/>
    <cellStyle name="Total 2 7 3 2 2 8 2 2" xfId="62736"/>
    <cellStyle name="Total 2 7 3 2 2 8 3" xfId="62737"/>
    <cellStyle name="Total 2 7 3 2 2 8 4" xfId="62738"/>
    <cellStyle name="Total 2 7 3 2 2 9" xfId="62739"/>
    <cellStyle name="Total 2 7 3 2 2 9 2" xfId="62740"/>
    <cellStyle name="Total 2 7 3 2 2 9 2 2" xfId="62741"/>
    <cellStyle name="Total 2 7 3 2 2 9 3" xfId="62742"/>
    <cellStyle name="Total 2 7 3 2 2 9 4" xfId="62743"/>
    <cellStyle name="Total 2 7 3 2 3" xfId="62744"/>
    <cellStyle name="Total 2 7 3 2 3 10" xfId="62745"/>
    <cellStyle name="Total 2 7 3 2 3 10 2" xfId="62746"/>
    <cellStyle name="Total 2 7 3 2 3 10 2 2" xfId="62747"/>
    <cellStyle name="Total 2 7 3 2 3 10 3" xfId="62748"/>
    <cellStyle name="Total 2 7 3 2 3 10 4" xfId="62749"/>
    <cellStyle name="Total 2 7 3 2 3 11" xfId="62750"/>
    <cellStyle name="Total 2 7 3 2 3 11 2" xfId="62751"/>
    <cellStyle name="Total 2 7 3 2 3 12" xfId="62752"/>
    <cellStyle name="Total 2 7 3 2 3 12 2" xfId="62753"/>
    <cellStyle name="Total 2 7 3 2 3 13" xfId="62754"/>
    <cellStyle name="Total 2 7 3 2 3 14" xfId="62755"/>
    <cellStyle name="Total 2 7 3 2 3 2" xfId="62756"/>
    <cellStyle name="Total 2 7 3 2 3 2 2" xfId="62757"/>
    <cellStyle name="Total 2 7 3 2 3 2 2 2" xfId="62758"/>
    <cellStyle name="Total 2 7 3 2 3 2 3" xfId="62759"/>
    <cellStyle name="Total 2 7 3 2 3 2 3 2" xfId="62760"/>
    <cellStyle name="Total 2 7 3 2 3 2 4" xfId="62761"/>
    <cellStyle name="Total 2 7 3 2 3 2 5" xfId="62762"/>
    <cellStyle name="Total 2 7 3 2 3 3" xfId="62763"/>
    <cellStyle name="Total 2 7 3 2 3 3 2" xfId="62764"/>
    <cellStyle name="Total 2 7 3 2 3 3 2 2" xfId="62765"/>
    <cellStyle name="Total 2 7 3 2 3 3 3" xfId="62766"/>
    <cellStyle name="Total 2 7 3 2 3 3 4" xfId="62767"/>
    <cellStyle name="Total 2 7 3 2 3 4" xfId="62768"/>
    <cellStyle name="Total 2 7 3 2 3 4 2" xfId="62769"/>
    <cellStyle name="Total 2 7 3 2 3 4 2 2" xfId="62770"/>
    <cellStyle name="Total 2 7 3 2 3 4 3" xfId="62771"/>
    <cellStyle name="Total 2 7 3 2 3 4 4" xfId="62772"/>
    <cellStyle name="Total 2 7 3 2 3 5" xfId="62773"/>
    <cellStyle name="Total 2 7 3 2 3 5 2" xfId="62774"/>
    <cellStyle name="Total 2 7 3 2 3 5 2 2" xfId="62775"/>
    <cellStyle name="Total 2 7 3 2 3 5 3" xfId="62776"/>
    <cellStyle name="Total 2 7 3 2 3 5 4" xfId="62777"/>
    <cellStyle name="Total 2 7 3 2 3 6" xfId="62778"/>
    <cellStyle name="Total 2 7 3 2 3 6 2" xfId="62779"/>
    <cellStyle name="Total 2 7 3 2 3 6 2 2" xfId="62780"/>
    <cellStyle name="Total 2 7 3 2 3 6 3" xfId="62781"/>
    <cellStyle name="Total 2 7 3 2 3 6 4" xfId="62782"/>
    <cellStyle name="Total 2 7 3 2 3 7" xfId="62783"/>
    <cellStyle name="Total 2 7 3 2 3 7 2" xfId="62784"/>
    <cellStyle name="Total 2 7 3 2 3 7 2 2" xfId="62785"/>
    <cellStyle name="Total 2 7 3 2 3 7 3" xfId="62786"/>
    <cellStyle name="Total 2 7 3 2 3 7 4" xfId="62787"/>
    <cellStyle name="Total 2 7 3 2 3 8" xfId="62788"/>
    <cellStyle name="Total 2 7 3 2 3 8 2" xfId="62789"/>
    <cellStyle name="Total 2 7 3 2 3 8 2 2" xfId="62790"/>
    <cellStyle name="Total 2 7 3 2 3 8 3" xfId="62791"/>
    <cellStyle name="Total 2 7 3 2 3 8 4" xfId="62792"/>
    <cellStyle name="Total 2 7 3 2 3 9" xfId="62793"/>
    <cellStyle name="Total 2 7 3 2 3 9 2" xfId="62794"/>
    <cellStyle name="Total 2 7 3 2 3 9 2 2" xfId="62795"/>
    <cellStyle name="Total 2 7 3 2 3 9 3" xfId="62796"/>
    <cellStyle name="Total 2 7 3 2 3 9 4" xfId="62797"/>
    <cellStyle name="Total 2 7 3 2 4" xfId="62798"/>
    <cellStyle name="Total 2 7 3 2 4 10" xfId="62799"/>
    <cellStyle name="Total 2 7 3 2 4 10 2" xfId="62800"/>
    <cellStyle name="Total 2 7 3 2 4 11" xfId="62801"/>
    <cellStyle name="Total 2 7 3 2 4 11 2" xfId="62802"/>
    <cellStyle name="Total 2 7 3 2 4 12" xfId="62803"/>
    <cellStyle name="Total 2 7 3 2 4 13" xfId="62804"/>
    <cellStyle name="Total 2 7 3 2 4 2" xfId="62805"/>
    <cellStyle name="Total 2 7 3 2 4 2 2" xfId="62806"/>
    <cellStyle name="Total 2 7 3 2 4 2 2 2" xfId="62807"/>
    <cellStyle name="Total 2 7 3 2 4 2 3" xfId="62808"/>
    <cellStyle name="Total 2 7 3 2 4 2 4" xfId="62809"/>
    <cellStyle name="Total 2 7 3 2 4 3" xfId="62810"/>
    <cellStyle name="Total 2 7 3 2 4 3 2" xfId="62811"/>
    <cellStyle name="Total 2 7 3 2 4 3 2 2" xfId="62812"/>
    <cellStyle name="Total 2 7 3 2 4 3 3" xfId="62813"/>
    <cellStyle name="Total 2 7 3 2 4 3 4" xfId="62814"/>
    <cellStyle name="Total 2 7 3 2 4 4" xfId="62815"/>
    <cellStyle name="Total 2 7 3 2 4 4 2" xfId="62816"/>
    <cellStyle name="Total 2 7 3 2 4 4 2 2" xfId="62817"/>
    <cellStyle name="Total 2 7 3 2 4 4 3" xfId="62818"/>
    <cellStyle name="Total 2 7 3 2 4 4 4" xfId="62819"/>
    <cellStyle name="Total 2 7 3 2 4 5" xfId="62820"/>
    <cellStyle name="Total 2 7 3 2 4 5 2" xfId="62821"/>
    <cellStyle name="Total 2 7 3 2 4 5 2 2" xfId="62822"/>
    <cellStyle name="Total 2 7 3 2 4 5 3" xfId="62823"/>
    <cellStyle name="Total 2 7 3 2 4 5 4" xfId="62824"/>
    <cellStyle name="Total 2 7 3 2 4 6" xfId="62825"/>
    <cellStyle name="Total 2 7 3 2 4 6 2" xfId="62826"/>
    <cellStyle name="Total 2 7 3 2 4 6 2 2" xfId="62827"/>
    <cellStyle name="Total 2 7 3 2 4 6 3" xfId="62828"/>
    <cellStyle name="Total 2 7 3 2 4 6 4" xfId="62829"/>
    <cellStyle name="Total 2 7 3 2 4 7" xfId="62830"/>
    <cellStyle name="Total 2 7 3 2 4 7 2" xfId="62831"/>
    <cellStyle name="Total 2 7 3 2 4 7 2 2" xfId="62832"/>
    <cellStyle name="Total 2 7 3 2 4 7 3" xfId="62833"/>
    <cellStyle name="Total 2 7 3 2 4 7 4" xfId="62834"/>
    <cellStyle name="Total 2 7 3 2 4 8" xfId="62835"/>
    <cellStyle name="Total 2 7 3 2 4 8 2" xfId="62836"/>
    <cellStyle name="Total 2 7 3 2 4 8 2 2" xfId="62837"/>
    <cellStyle name="Total 2 7 3 2 4 8 3" xfId="62838"/>
    <cellStyle name="Total 2 7 3 2 4 8 4" xfId="62839"/>
    <cellStyle name="Total 2 7 3 2 4 9" xfId="62840"/>
    <cellStyle name="Total 2 7 3 2 4 9 2" xfId="62841"/>
    <cellStyle name="Total 2 7 3 2 4 9 2 2" xfId="62842"/>
    <cellStyle name="Total 2 7 3 2 4 9 3" xfId="62843"/>
    <cellStyle name="Total 2 7 3 2 4 9 4" xfId="62844"/>
    <cellStyle name="Total 2 7 3 2 5" xfId="62845"/>
    <cellStyle name="Total 2 7 3 2 5 2" xfId="62846"/>
    <cellStyle name="Total 2 7 3 2 5 2 2" xfId="62847"/>
    <cellStyle name="Total 2 7 3 2 5 3" xfId="62848"/>
    <cellStyle name="Total 2 7 3 2 5 4" xfId="62849"/>
    <cellStyle name="Total 2 7 3 2 6" xfId="62850"/>
    <cellStyle name="Total 2 7 3 2 6 2" xfId="62851"/>
    <cellStyle name="Total 2 7 3 2 6 2 2" xfId="62852"/>
    <cellStyle name="Total 2 7 3 2 6 3" xfId="62853"/>
    <cellStyle name="Total 2 7 3 2 6 4" xfId="62854"/>
    <cellStyle name="Total 2 7 3 2 7" xfId="62855"/>
    <cellStyle name="Total 2 7 3 2 7 2" xfId="62856"/>
    <cellStyle name="Total 2 7 3 2 7 2 2" xfId="62857"/>
    <cellStyle name="Total 2 7 3 2 7 3" xfId="62858"/>
    <cellStyle name="Total 2 7 3 2 7 4" xfId="62859"/>
    <cellStyle name="Total 2 7 3 2 8" xfId="62860"/>
    <cellStyle name="Total 2 7 3 2 8 2" xfId="62861"/>
    <cellStyle name="Total 2 7 3 2 8 2 2" xfId="62862"/>
    <cellStyle name="Total 2 7 3 2 8 3" xfId="62863"/>
    <cellStyle name="Total 2 7 3 2 8 4" xfId="62864"/>
    <cellStyle name="Total 2 7 3 2 9" xfId="62865"/>
    <cellStyle name="Total 2 7 3 2 9 2" xfId="62866"/>
    <cellStyle name="Total 2 7 3 2 9 2 2" xfId="62867"/>
    <cellStyle name="Total 2 7 3 2 9 3" xfId="62868"/>
    <cellStyle name="Total 2 7 3 2 9 4" xfId="62869"/>
    <cellStyle name="Total 2 7 3 3" xfId="62870"/>
    <cellStyle name="Total 2 7 3 3 10" xfId="62871"/>
    <cellStyle name="Total 2 7 3 3 10 2" xfId="62872"/>
    <cellStyle name="Total 2 7 3 3 10 2 2" xfId="62873"/>
    <cellStyle name="Total 2 7 3 3 10 3" xfId="62874"/>
    <cellStyle name="Total 2 7 3 3 10 4" xfId="62875"/>
    <cellStyle name="Total 2 7 3 3 11" xfId="62876"/>
    <cellStyle name="Total 2 7 3 3 11 2" xfId="62877"/>
    <cellStyle name="Total 2 7 3 3 11 2 2" xfId="62878"/>
    <cellStyle name="Total 2 7 3 3 11 3" xfId="62879"/>
    <cellStyle name="Total 2 7 3 3 11 4" xfId="62880"/>
    <cellStyle name="Total 2 7 3 3 12" xfId="62881"/>
    <cellStyle name="Total 2 7 3 3 12 2" xfId="62882"/>
    <cellStyle name="Total 2 7 3 3 12 2 2" xfId="62883"/>
    <cellStyle name="Total 2 7 3 3 12 3" xfId="62884"/>
    <cellStyle name="Total 2 7 3 3 12 4" xfId="62885"/>
    <cellStyle name="Total 2 7 3 3 13" xfId="62886"/>
    <cellStyle name="Total 2 7 3 3 13 2" xfId="62887"/>
    <cellStyle name="Total 2 7 3 3 13 2 2" xfId="62888"/>
    <cellStyle name="Total 2 7 3 3 13 3" xfId="62889"/>
    <cellStyle name="Total 2 7 3 3 13 4" xfId="62890"/>
    <cellStyle name="Total 2 7 3 3 14" xfId="62891"/>
    <cellStyle name="Total 2 7 3 3 14 2" xfId="62892"/>
    <cellStyle name="Total 2 7 3 3 15" xfId="62893"/>
    <cellStyle name="Total 2 7 3 3 15 2" xfId="62894"/>
    <cellStyle name="Total 2 7 3 3 16" xfId="62895"/>
    <cellStyle name="Total 2 7 3 3 17" xfId="62896"/>
    <cellStyle name="Total 2 7 3 3 2" xfId="62897"/>
    <cellStyle name="Total 2 7 3 3 2 10" xfId="62898"/>
    <cellStyle name="Total 2 7 3 3 2 10 2" xfId="62899"/>
    <cellStyle name="Total 2 7 3 3 2 10 2 2" xfId="62900"/>
    <cellStyle name="Total 2 7 3 3 2 10 3" xfId="62901"/>
    <cellStyle name="Total 2 7 3 3 2 10 4" xfId="62902"/>
    <cellStyle name="Total 2 7 3 3 2 11" xfId="62903"/>
    <cellStyle name="Total 2 7 3 3 2 12" xfId="62904"/>
    <cellStyle name="Total 2 7 3 3 2 2" xfId="62905"/>
    <cellStyle name="Total 2 7 3 3 2 2 2" xfId="62906"/>
    <cellStyle name="Total 2 7 3 3 2 2 2 2" xfId="62907"/>
    <cellStyle name="Total 2 7 3 3 2 2 2 2 2" xfId="62908"/>
    <cellStyle name="Total 2 7 3 3 2 2 2 3" xfId="62909"/>
    <cellStyle name="Total 2 7 3 3 2 2 2 4" xfId="62910"/>
    <cellStyle name="Total 2 7 3 3 2 2 3" xfId="62911"/>
    <cellStyle name="Total 2 7 3 3 2 2 3 2" xfId="62912"/>
    <cellStyle name="Total 2 7 3 3 2 2 4" xfId="62913"/>
    <cellStyle name="Total 2 7 3 3 2 2 4 2" xfId="62914"/>
    <cellStyle name="Total 2 7 3 3 2 2 5" xfId="62915"/>
    <cellStyle name="Total 2 7 3 3 2 2 6" xfId="62916"/>
    <cellStyle name="Total 2 7 3 3 2 3" xfId="62917"/>
    <cellStyle name="Total 2 7 3 3 2 3 2" xfId="62918"/>
    <cellStyle name="Total 2 7 3 3 2 3 2 2" xfId="62919"/>
    <cellStyle name="Total 2 7 3 3 2 3 3" xfId="62920"/>
    <cellStyle name="Total 2 7 3 3 2 3 4" xfId="62921"/>
    <cellStyle name="Total 2 7 3 3 2 4" xfId="62922"/>
    <cellStyle name="Total 2 7 3 3 2 4 2" xfId="62923"/>
    <cellStyle name="Total 2 7 3 3 2 4 2 2" xfId="62924"/>
    <cellStyle name="Total 2 7 3 3 2 4 3" xfId="62925"/>
    <cellStyle name="Total 2 7 3 3 2 4 4" xfId="62926"/>
    <cellStyle name="Total 2 7 3 3 2 5" xfId="62927"/>
    <cellStyle name="Total 2 7 3 3 2 5 2" xfId="62928"/>
    <cellStyle name="Total 2 7 3 3 2 5 2 2" xfId="62929"/>
    <cellStyle name="Total 2 7 3 3 2 5 3" xfId="62930"/>
    <cellStyle name="Total 2 7 3 3 2 5 4" xfId="62931"/>
    <cellStyle name="Total 2 7 3 3 2 6" xfId="62932"/>
    <cellStyle name="Total 2 7 3 3 2 6 2" xfId="62933"/>
    <cellStyle name="Total 2 7 3 3 2 6 2 2" xfId="62934"/>
    <cellStyle name="Total 2 7 3 3 2 6 3" xfId="62935"/>
    <cellStyle name="Total 2 7 3 3 2 6 4" xfId="62936"/>
    <cellStyle name="Total 2 7 3 3 2 7" xfId="62937"/>
    <cellStyle name="Total 2 7 3 3 2 7 2" xfId="62938"/>
    <cellStyle name="Total 2 7 3 3 2 7 2 2" xfId="62939"/>
    <cellStyle name="Total 2 7 3 3 2 7 3" xfId="62940"/>
    <cellStyle name="Total 2 7 3 3 2 7 4" xfId="62941"/>
    <cellStyle name="Total 2 7 3 3 2 8" xfId="62942"/>
    <cellStyle name="Total 2 7 3 3 2 8 2" xfId="62943"/>
    <cellStyle name="Total 2 7 3 3 2 8 2 2" xfId="62944"/>
    <cellStyle name="Total 2 7 3 3 2 8 3" xfId="62945"/>
    <cellStyle name="Total 2 7 3 3 2 8 4" xfId="62946"/>
    <cellStyle name="Total 2 7 3 3 2 9" xfId="62947"/>
    <cellStyle name="Total 2 7 3 3 2 9 2" xfId="62948"/>
    <cellStyle name="Total 2 7 3 3 2 9 2 2" xfId="62949"/>
    <cellStyle name="Total 2 7 3 3 2 9 3" xfId="62950"/>
    <cellStyle name="Total 2 7 3 3 2 9 4" xfId="62951"/>
    <cellStyle name="Total 2 7 3 3 3" xfId="62952"/>
    <cellStyle name="Total 2 7 3 3 3 10" xfId="62953"/>
    <cellStyle name="Total 2 7 3 3 3 10 2" xfId="62954"/>
    <cellStyle name="Total 2 7 3 3 3 10 2 2" xfId="62955"/>
    <cellStyle name="Total 2 7 3 3 3 10 3" xfId="62956"/>
    <cellStyle name="Total 2 7 3 3 3 10 4" xfId="62957"/>
    <cellStyle name="Total 2 7 3 3 3 11" xfId="62958"/>
    <cellStyle name="Total 2 7 3 3 3 11 2" xfId="62959"/>
    <cellStyle name="Total 2 7 3 3 3 12" xfId="62960"/>
    <cellStyle name="Total 2 7 3 3 3 12 2" xfId="62961"/>
    <cellStyle name="Total 2 7 3 3 3 13" xfId="62962"/>
    <cellStyle name="Total 2 7 3 3 3 14" xfId="62963"/>
    <cellStyle name="Total 2 7 3 3 3 2" xfId="62964"/>
    <cellStyle name="Total 2 7 3 3 3 2 2" xfId="62965"/>
    <cellStyle name="Total 2 7 3 3 3 2 2 2" xfId="62966"/>
    <cellStyle name="Total 2 7 3 3 3 2 3" xfId="62967"/>
    <cellStyle name="Total 2 7 3 3 3 2 3 2" xfId="62968"/>
    <cellStyle name="Total 2 7 3 3 3 2 4" xfId="62969"/>
    <cellStyle name="Total 2 7 3 3 3 2 5" xfId="62970"/>
    <cellStyle name="Total 2 7 3 3 3 3" xfId="62971"/>
    <cellStyle name="Total 2 7 3 3 3 3 2" xfId="62972"/>
    <cellStyle name="Total 2 7 3 3 3 3 2 2" xfId="62973"/>
    <cellStyle name="Total 2 7 3 3 3 3 3" xfId="62974"/>
    <cellStyle name="Total 2 7 3 3 3 3 4" xfId="62975"/>
    <cellStyle name="Total 2 7 3 3 3 4" xfId="62976"/>
    <cellStyle name="Total 2 7 3 3 3 4 2" xfId="62977"/>
    <cellStyle name="Total 2 7 3 3 3 4 2 2" xfId="62978"/>
    <cellStyle name="Total 2 7 3 3 3 4 3" xfId="62979"/>
    <cellStyle name="Total 2 7 3 3 3 4 4" xfId="62980"/>
    <cellStyle name="Total 2 7 3 3 3 5" xfId="62981"/>
    <cellStyle name="Total 2 7 3 3 3 5 2" xfId="62982"/>
    <cellStyle name="Total 2 7 3 3 3 5 2 2" xfId="62983"/>
    <cellStyle name="Total 2 7 3 3 3 5 3" xfId="62984"/>
    <cellStyle name="Total 2 7 3 3 3 5 4" xfId="62985"/>
    <cellStyle name="Total 2 7 3 3 3 6" xfId="62986"/>
    <cellStyle name="Total 2 7 3 3 3 6 2" xfId="62987"/>
    <cellStyle name="Total 2 7 3 3 3 6 2 2" xfId="62988"/>
    <cellStyle name="Total 2 7 3 3 3 6 3" xfId="62989"/>
    <cellStyle name="Total 2 7 3 3 3 6 4" xfId="62990"/>
    <cellStyle name="Total 2 7 3 3 3 7" xfId="62991"/>
    <cellStyle name="Total 2 7 3 3 3 7 2" xfId="62992"/>
    <cellStyle name="Total 2 7 3 3 3 7 2 2" xfId="62993"/>
    <cellStyle name="Total 2 7 3 3 3 7 3" xfId="62994"/>
    <cellStyle name="Total 2 7 3 3 3 7 4" xfId="62995"/>
    <cellStyle name="Total 2 7 3 3 3 8" xfId="62996"/>
    <cellStyle name="Total 2 7 3 3 3 8 2" xfId="62997"/>
    <cellStyle name="Total 2 7 3 3 3 8 2 2" xfId="62998"/>
    <cellStyle name="Total 2 7 3 3 3 8 3" xfId="62999"/>
    <cellStyle name="Total 2 7 3 3 3 8 4" xfId="63000"/>
    <cellStyle name="Total 2 7 3 3 3 9" xfId="63001"/>
    <cellStyle name="Total 2 7 3 3 3 9 2" xfId="63002"/>
    <cellStyle name="Total 2 7 3 3 3 9 2 2" xfId="63003"/>
    <cellStyle name="Total 2 7 3 3 3 9 3" xfId="63004"/>
    <cellStyle name="Total 2 7 3 3 3 9 4" xfId="63005"/>
    <cellStyle name="Total 2 7 3 3 4" xfId="63006"/>
    <cellStyle name="Total 2 7 3 3 4 10" xfId="63007"/>
    <cellStyle name="Total 2 7 3 3 4 10 2" xfId="63008"/>
    <cellStyle name="Total 2 7 3 3 4 11" xfId="63009"/>
    <cellStyle name="Total 2 7 3 3 4 11 2" xfId="63010"/>
    <cellStyle name="Total 2 7 3 3 4 12" xfId="63011"/>
    <cellStyle name="Total 2 7 3 3 4 13" xfId="63012"/>
    <cellStyle name="Total 2 7 3 3 4 2" xfId="63013"/>
    <cellStyle name="Total 2 7 3 3 4 2 2" xfId="63014"/>
    <cellStyle name="Total 2 7 3 3 4 2 2 2" xfId="63015"/>
    <cellStyle name="Total 2 7 3 3 4 2 3" xfId="63016"/>
    <cellStyle name="Total 2 7 3 3 4 2 4" xfId="63017"/>
    <cellStyle name="Total 2 7 3 3 4 3" xfId="63018"/>
    <cellStyle name="Total 2 7 3 3 4 3 2" xfId="63019"/>
    <cellStyle name="Total 2 7 3 3 4 3 2 2" xfId="63020"/>
    <cellStyle name="Total 2 7 3 3 4 3 3" xfId="63021"/>
    <cellStyle name="Total 2 7 3 3 4 3 4" xfId="63022"/>
    <cellStyle name="Total 2 7 3 3 4 4" xfId="63023"/>
    <cellStyle name="Total 2 7 3 3 4 4 2" xfId="63024"/>
    <cellStyle name="Total 2 7 3 3 4 4 2 2" xfId="63025"/>
    <cellStyle name="Total 2 7 3 3 4 4 3" xfId="63026"/>
    <cellStyle name="Total 2 7 3 3 4 4 4" xfId="63027"/>
    <cellStyle name="Total 2 7 3 3 4 5" xfId="63028"/>
    <cellStyle name="Total 2 7 3 3 4 5 2" xfId="63029"/>
    <cellStyle name="Total 2 7 3 3 4 5 2 2" xfId="63030"/>
    <cellStyle name="Total 2 7 3 3 4 5 3" xfId="63031"/>
    <cellStyle name="Total 2 7 3 3 4 5 4" xfId="63032"/>
    <cellStyle name="Total 2 7 3 3 4 6" xfId="63033"/>
    <cellStyle name="Total 2 7 3 3 4 6 2" xfId="63034"/>
    <cellStyle name="Total 2 7 3 3 4 6 2 2" xfId="63035"/>
    <cellStyle name="Total 2 7 3 3 4 6 3" xfId="63036"/>
    <cellStyle name="Total 2 7 3 3 4 6 4" xfId="63037"/>
    <cellStyle name="Total 2 7 3 3 4 7" xfId="63038"/>
    <cellStyle name="Total 2 7 3 3 4 7 2" xfId="63039"/>
    <cellStyle name="Total 2 7 3 3 4 7 2 2" xfId="63040"/>
    <cellStyle name="Total 2 7 3 3 4 7 3" xfId="63041"/>
    <cellStyle name="Total 2 7 3 3 4 7 4" xfId="63042"/>
    <cellStyle name="Total 2 7 3 3 4 8" xfId="63043"/>
    <cellStyle name="Total 2 7 3 3 4 8 2" xfId="63044"/>
    <cellStyle name="Total 2 7 3 3 4 8 2 2" xfId="63045"/>
    <cellStyle name="Total 2 7 3 3 4 8 3" xfId="63046"/>
    <cellStyle name="Total 2 7 3 3 4 8 4" xfId="63047"/>
    <cellStyle name="Total 2 7 3 3 4 9" xfId="63048"/>
    <cellStyle name="Total 2 7 3 3 4 9 2" xfId="63049"/>
    <cellStyle name="Total 2 7 3 3 4 9 2 2" xfId="63050"/>
    <cellStyle name="Total 2 7 3 3 4 9 3" xfId="63051"/>
    <cellStyle name="Total 2 7 3 3 4 9 4" xfId="63052"/>
    <cellStyle name="Total 2 7 3 3 5" xfId="63053"/>
    <cellStyle name="Total 2 7 3 3 5 2" xfId="63054"/>
    <cellStyle name="Total 2 7 3 3 5 2 2" xfId="63055"/>
    <cellStyle name="Total 2 7 3 3 5 3" xfId="63056"/>
    <cellStyle name="Total 2 7 3 3 5 4" xfId="63057"/>
    <cellStyle name="Total 2 7 3 3 6" xfId="63058"/>
    <cellStyle name="Total 2 7 3 3 6 2" xfId="63059"/>
    <cellStyle name="Total 2 7 3 3 6 2 2" xfId="63060"/>
    <cellStyle name="Total 2 7 3 3 6 3" xfId="63061"/>
    <cellStyle name="Total 2 7 3 3 6 4" xfId="63062"/>
    <cellStyle name="Total 2 7 3 3 7" xfId="63063"/>
    <cellStyle name="Total 2 7 3 3 7 2" xfId="63064"/>
    <cellStyle name="Total 2 7 3 3 7 2 2" xfId="63065"/>
    <cellStyle name="Total 2 7 3 3 7 3" xfId="63066"/>
    <cellStyle name="Total 2 7 3 3 7 4" xfId="63067"/>
    <cellStyle name="Total 2 7 3 3 8" xfId="63068"/>
    <cellStyle name="Total 2 7 3 3 8 2" xfId="63069"/>
    <cellStyle name="Total 2 7 3 3 8 2 2" xfId="63070"/>
    <cellStyle name="Total 2 7 3 3 8 3" xfId="63071"/>
    <cellStyle name="Total 2 7 3 3 8 4" xfId="63072"/>
    <cellStyle name="Total 2 7 3 3 9" xfId="63073"/>
    <cellStyle name="Total 2 7 3 3 9 2" xfId="63074"/>
    <cellStyle name="Total 2 7 3 3 9 2 2" xfId="63075"/>
    <cellStyle name="Total 2 7 3 3 9 3" xfId="63076"/>
    <cellStyle name="Total 2 7 3 3 9 4" xfId="63077"/>
    <cellStyle name="Total 2 7 3 4" xfId="63078"/>
    <cellStyle name="Total 2 7 3 4 10" xfId="63079"/>
    <cellStyle name="Total 2 7 3 4 10 2" xfId="63080"/>
    <cellStyle name="Total 2 7 3 4 10 2 2" xfId="63081"/>
    <cellStyle name="Total 2 7 3 4 10 3" xfId="63082"/>
    <cellStyle name="Total 2 7 3 4 10 4" xfId="63083"/>
    <cellStyle name="Total 2 7 3 4 11" xfId="63084"/>
    <cellStyle name="Total 2 7 3 4 12" xfId="63085"/>
    <cellStyle name="Total 2 7 3 4 2" xfId="63086"/>
    <cellStyle name="Total 2 7 3 4 2 2" xfId="63087"/>
    <cellStyle name="Total 2 7 3 4 2 2 2" xfId="63088"/>
    <cellStyle name="Total 2 7 3 4 2 2 2 2" xfId="63089"/>
    <cellStyle name="Total 2 7 3 4 2 2 3" xfId="63090"/>
    <cellStyle name="Total 2 7 3 4 2 2 4" xfId="63091"/>
    <cellStyle name="Total 2 7 3 4 2 3" xfId="63092"/>
    <cellStyle name="Total 2 7 3 4 2 3 2" xfId="63093"/>
    <cellStyle name="Total 2 7 3 4 2 4" xfId="63094"/>
    <cellStyle name="Total 2 7 3 4 2 4 2" xfId="63095"/>
    <cellStyle name="Total 2 7 3 4 2 5" xfId="63096"/>
    <cellStyle name="Total 2 7 3 4 2 6" xfId="63097"/>
    <cellStyle name="Total 2 7 3 4 3" xfId="63098"/>
    <cellStyle name="Total 2 7 3 4 3 2" xfId="63099"/>
    <cellStyle name="Total 2 7 3 4 3 2 2" xfId="63100"/>
    <cellStyle name="Total 2 7 3 4 3 3" xfId="63101"/>
    <cellStyle name="Total 2 7 3 4 3 4" xfId="63102"/>
    <cellStyle name="Total 2 7 3 4 4" xfId="63103"/>
    <cellStyle name="Total 2 7 3 4 4 2" xfId="63104"/>
    <cellStyle name="Total 2 7 3 4 4 2 2" xfId="63105"/>
    <cellStyle name="Total 2 7 3 4 4 3" xfId="63106"/>
    <cellStyle name="Total 2 7 3 4 4 4" xfId="63107"/>
    <cellStyle name="Total 2 7 3 4 5" xfId="63108"/>
    <cellStyle name="Total 2 7 3 4 5 2" xfId="63109"/>
    <cellStyle name="Total 2 7 3 4 5 2 2" xfId="63110"/>
    <cellStyle name="Total 2 7 3 4 5 3" xfId="63111"/>
    <cellStyle name="Total 2 7 3 4 5 4" xfId="63112"/>
    <cellStyle name="Total 2 7 3 4 6" xfId="63113"/>
    <cellStyle name="Total 2 7 3 4 6 2" xfId="63114"/>
    <cellStyle name="Total 2 7 3 4 6 2 2" xfId="63115"/>
    <cellStyle name="Total 2 7 3 4 6 3" xfId="63116"/>
    <cellStyle name="Total 2 7 3 4 6 4" xfId="63117"/>
    <cellStyle name="Total 2 7 3 4 7" xfId="63118"/>
    <cellStyle name="Total 2 7 3 4 7 2" xfId="63119"/>
    <cellStyle name="Total 2 7 3 4 7 2 2" xfId="63120"/>
    <cellStyle name="Total 2 7 3 4 7 3" xfId="63121"/>
    <cellStyle name="Total 2 7 3 4 7 4" xfId="63122"/>
    <cellStyle name="Total 2 7 3 4 8" xfId="63123"/>
    <cellStyle name="Total 2 7 3 4 8 2" xfId="63124"/>
    <cellStyle name="Total 2 7 3 4 8 2 2" xfId="63125"/>
    <cellStyle name="Total 2 7 3 4 8 3" xfId="63126"/>
    <cellStyle name="Total 2 7 3 4 8 4" xfId="63127"/>
    <cellStyle name="Total 2 7 3 4 9" xfId="63128"/>
    <cellStyle name="Total 2 7 3 4 9 2" xfId="63129"/>
    <cellStyle name="Total 2 7 3 4 9 2 2" xfId="63130"/>
    <cellStyle name="Total 2 7 3 4 9 3" xfId="63131"/>
    <cellStyle name="Total 2 7 3 4 9 4" xfId="63132"/>
    <cellStyle name="Total 2 7 3 5" xfId="63133"/>
    <cellStyle name="Total 2 7 3 5 10" xfId="63134"/>
    <cellStyle name="Total 2 7 3 5 10 2" xfId="63135"/>
    <cellStyle name="Total 2 7 3 5 10 2 2" xfId="63136"/>
    <cellStyle name="Total 2 7 3 5 10 3" xfId="63137"/>
    <cellStyle name="Total 2 7 3 5 10 4" xfId="63138"/>
    <cellStyle name="Total 2 7 3 5 11" xfId="63139"/>
    <cellStyle name="Total 2 7 3 5 11 2" xfId="63140"/>
    <cellStyle name="Total 2 7 3 5 12" xfId="63141"/>
    <cellStyle name="Total 2 7 3 5 12 2" xfId="63142"/>
    <cellStyle name="Total 2 7 3 5 13" xfId="63143"/>
    <cellStyle name="Total 2 7 3 5 14" xfId="63144"/>
    <cellStyle name="Total 2 7 3 5 2" xfId="63145"/>
    <cellStyle name="Total 2 7 3 5 2 2" xfId="63146"/>
    <cellStyle name="Total 2 7 3 5 2 2 2" xfId="63147"/>
    <cellStyle name="Total 2 7 3 5 2 3" xfId="63148"/>
    <cellStyle name="Total 2 7 3 5 2 3 2" xfId="63149"/>
    <cellStyle name="Total 2 7 3 5 2 4" xfId="63150"/>
    <cellStyle name="Total 2 7 3 5 2 5" xfId="63151"/>
    <cellStyle name="Total 2 7 3 5 3" xfId="63152"/>
    <cellStyle name="Total 2 7 3 5 3 2" xfId="63153"/>
    <cellStyle name="Total 2 7 3 5 3 2 2" xfId="63154"/>
    <cellStyle name="Total 2 7 3 5 3 3" xfId="63155"/>
    <cellStyle name="Total 2 7 3 5 3 4" xfId="63156"/>
    <cellStyle name="Total 2 7 3 5 4" xfId="63157"/>
    <cellStyle name="Total 2 7 3 5 4 2" xfId="63158"/>
    <cellStyle name="Total 2 7 3 5 4 2 2" xfId="63159"/>
    <cellStyle name="Total 2 7 3 5 4 3" xfId="63160"/>
    <cellStyle name="Total 2 7 3 5 4 4" xfId="63161"/>
    <cellStyle name="Total 2 7 3 5 5" xfId="63162"/>
    <cellStyle name="Total 2 7 3 5 5 2" xfId="63163"/>
    <cellStyle name="Total 2 7 3 5 5 2 2" xfId="63164"/>
    <cellStyle name="Total 2 7 3 5 5 3" xfId="63165"/>
    <cellStyle name="Total 2 7 3 5 5 4" xfId="63166"/>
    <cellStyle name="Total 2 7 3 5 6" xfId="63167"/>
    <cellStyle name="Total 2 7 3 5 6 2" xfId="63168"/>
    <cellStyle name="Total 2 7 3 5 6 2 2" xfId="63169"/>
    <cellStyle name="Total 2 7 3 5 6 3" xfId="63170"/>
    <cellStyle name="Total 2 7 3 5 6 4" xfId="63171"/>
    <cellStyle name="Total 2 7 3 5 7" xfId="63172"/>
    <cellStyle name="Total 2 7 3 5 7 2" xfId="63173"/>
    <cellStyle name="Total 2 7 3 5 7 2 2" xfId="63174"/>
    <cellStyle name="Total 2 7 3 5 7 3" xfId="63175"/>
    <cellStyle name="Total 2 7 3 5 7 4" xfId="63176"/>
    <cellStyle name="Total 2 7 3 5 8" xfId="63177"/>
    <cellStyle name="Total 2 7 3 5 8 2" xfId="63178"/>
    <cellStyle name="Total 2 7 3 5 8 2 2" xfId="63179"/>
    <cellStyle name="Total 2 7 3 5 8 3" xfId="63180"/>
    <cellStyle name="Total 2 7 3 5 8 4" xfId="63181"/>
    <cellStyle name="Total 2 7 3 5 9" xfId="63182"/>
    <cellStyle name="Total 2 7 3 5 9 2" xfId="63183"/>
    <cellStyle name="Total 2 7 3 5 9 2 2" xfId="63184"/>
    <cellStyle name="Total 2 7 3 5 9 3" xfId="63185"/>
    <cellStyle name="Total 2 7 3 5 9 4" xfId="63186"/>
    <cellStyle name="Total 2 7 3 6" xfId="63187"/>
    <cellStyle name="Total 2 7 3 6 10" xfId="63188"/>
    <cellStyle name="Total 2 7 3 6 10 2" xfId="63189"/>
    <cellStyle name="Total 2 7 3 6 11" xfId="63190"/>
    <cellStyle name="Total 2 7 3 6 11 2" xfId="63191"/>
    <cellStyle name="Total 2 7 3 6 12" xfId="63192"/>
    <cellStyle name="Total 2 7 3 6 13" xfId="63193"/>
    <cellStyle name="Total 2 7 3 6 2" xfId="63194"/>
    <cellStyle name="Total 2 7 3 6 2 2" xfId="63195"/>
    <cellStyle name="Total 2 7 3 6 2 2 2" xfId="63196"/>
    <cellStyle name="Total 2 7 3 6 2 3" xfId="63197"/>
    <cellStyle name="Total 2 7 3 6 2 4" xfId="63198"/>
    <cellStyle name="Total 2 7 3 6 3" xfId="63199"/>
    <cellStyle name="Total 2 7 3 6 3 2" xfId="63200"/>
    <cellStyle name="Total 2 7 3 6 3 2 2" xfId="63201"/>
    <cellStyle name="Total 2 7 3 6 3 3" xfId="63202"/>
    <cellStyle name="Total 2 7 3 6 3 4" xfId="63203"/>
    <cellStyle name="Total 2 7 3 6 4" xfId="63204"/>
    <cellStyle name="Total 2 7 3 6 4 2" xfId="63205"/>
    <cellStyle name="Total 2 7 3 6 4 2 2" xfId="63206"/>
    <cellStyle name="Total 2 7 3 6 4 3" xfId="63207"/>
    <cellStyle name="Total 2 7 3 6 4 4" xfId="63208"/>
    <cellStyle name="Total 2 7 3 6 5" xfId="63209"/>
    <cellStyle name="Total 2 7 3 6 5 2" xfId="63210"/>
    <cellStyle name="Total 2 7 3 6 5 2 2" xfId="63211"/>
    <cellStyle name="Total 2 7 3 6 5 3" xfId="63212"/>
    <cellStyle name="Total 2 7 3 6 5 4" xfId="63213"/>
    <cellStyle name="Total 2 7 3 6 6" xfId="63214"/>
    <cellStyle name="Total 2 7 3 6 6 2" xfId="63215"/>
    <cellStyle name="Total 2 7 3 6 6 2 2" xfId="63216"/>
    <cellStyle name="Total 2 7 3 6 6 3" xfId="63217"/>
    <cellStyle name="Total 2 7 3 6 6 4" xfId="63218"/>
    <cellStyle name="Total 2 7 3 6 7" xfId="63219"/>
    <cellStyle name="Total 2 7 3 6 7 2" xfId="63220"/>
    <cellStyle name="Total 2 7 3 6 7 2 2" xfId="63221"/>
    <cellStyle name="Total 2 7 3 6 7 3" xfId="63222"/>
    <cellStyle name="Total 2 7 3 6 7 4" xfId="63223"/>
    <cellStyle name="Total 2 7 3 6 8" xfId="63224"/>
    <cellStyle name="Total 2 7 3 6 8 2" xfId="63225"/>
    <cellStyle name="Total 2 7 3 6 8 2 2" xfId="63226"/>
    <cellStyle name="Total 2 7 3 6 8 3" xfId="63227"/>
    <cellStyle name="Total 2 7 3 6 8 4" xfId="63228"/>
    <cellStyle name="Total 2 7 3 6 9" xfId="63229"/>
    <cellStyle name="Total 2 7 3 6 9 2" xfId="63230"/>
    <cellStyle name="Total 2 7 3 6 9 2 2" xfId="63231"/>
    <cellStyle name="Total 2 7 3 6 9 3" xfId="63232"/>
    <cellStyle name="Total 2 7 3 6 9 4" xfId="63233"/>
    <cellStyle name="Total 2 7 3 7" xfId="63234"/>
    <cellStyle name="Total 2 7 3 7 2" xfId="63235"/>
    <cellStyle name="Total 2 7 3 7 2 2" xfId="63236"/>
    <cellStyle name="Total 2 7 3 7 3" xfId="63237"/>
    <cellStyle name="Total 2 7 3 7 4" xfId="63238"/>
    <cellStyle name="Total 2 7 3 8" xfId="63239"/>
    <cellStyle name="Total 2 7 3 8 2" xfId="63240"/>
    <cellStyle name="Total 2 7 3 8 2 2" xfId="63241"/>
    <cellStyle name="Total 2 7 3 8 3" xfId="63242"/>
    <cellStyle name="Total 2 7 3 8 4" xfId="63243"/>
    <cellStyle name="Total 2 7 3 9" xfId="63244"/>
    <cellStyle name="Total 2 7 3 9 2" xfId="63245"/>
    <cellStyle name="Total 2 7 3 9 2 2" xfId="63246"/>
    <cellStyle name="Total 2 7 3 9 3" xfId="63247"/>
    <cellStyle name="Total 2 7 3 9 4" xfId="63248"/>
    <cellStyle name="Total 2 7 4" xfId="63249"/>
    <cellStyle name="Total 2 7 4 10" xfId="63250"/>
    <cellStyle name="Total 2 7 4 10 2" xfId="63251"/>
    <cellStyle name="Total 2 7 4 10 2 2" xfId="63252"/>
    <cellStyle name="Total 2 7 4 10 3" xfId="63253"/>
    <cellStyle name="Total 2 7 4 10 4" xfId="63254"/>
    <cellStyle name="Total 2 7 4 11" xfId="63255"/>
    <cellStyle name="Total 2 7 4 11 2" xfId="63256"/>
    <cellStyle name="Total 2 7 4 11 2 2" xfId="63257"/>
    <cellStyle name="Total 2 7 4 11 3" xfId="63258"/>
    <cellStyle name="Total 2 7 4 11 4" xfId="63259"/>
    <cellStyle name="Total 2 7 4 12" xfId="63260"/>
    <cellStyle name="Total 2 7 4 12 2" xfId="63261"/>
    <cellStyle name="Total 2 7 4 12 2 2" xfId="63262"/>
    <cellStyle name="Total 2 7 4 12 3" xfId="63263"/>
    <cellStyle name="Total 2 7 4 12 4" xfId="63264"/>
    <cellStyle name="Total 2 7 4 13" xfId="63265"/>
    <cellStyle name="Total 2 7 4 13 2" xfId="63266"/>
    <cellStyle name="Total 2 7 4 13 2 2" xfId="63267"/>
    <cellStyle name="Total 2 7 4 13 3" xfId="63268"/>
    <cellStyle name="Total 2 7 4 13 4" xfId="63269"/>
    <cellStyle name="Total 2 7 4 14" xfId="63270"/>
    <cellStyle name="Total 2 7 4 14 2" xfId="63271"/>
    <cellStyle name="Total 2 7 4 15" xfId="63272"/>
    <cellStyle name="Total 2 7 4 15 2" xfId="63273"/>
    <cellStyle name="Total 2 7 4 16" xfId="63274"/>
    <cellStyle name="Total 2 7 4 17" xfId="63275"/>
    <cellStyle name="Total 2 7 4 2" xfId="63276"/>
    <cellStyle name="Total 2 7 4 2 10" xfId="63277"/>
    <cellStyle name="Total 2 7 4 2 10 2" xfId="63278"/>
    <cellStyle name="Total 2 7 4 2 10 2 2" xfId="63279"/>
    <cellStyle name="Total 2 7 4 2 10 3" xfId="63280"/>
    <cellStyle name="Total 2 7 4 2 10 4" xfId="63281"/>
    <cellStyle name="Total 2 7 4 2 11" xfId="63282"/>
    <cellStyle name="Total 2 7 4 2 12" xfId="63283"/>
    <cellStyle name="Total 2 7 4 2 2" xfId="63284"/>
    <cellStyle name="Total 2 7 4 2 2 2" xfId="63285"/>
    <cellStyle name="Total 2 7 4 2 2 2 2" xfId="63286"/>
    <cellStyle name="Total 2 7 4 2 2 2 2 2" xfId="63287"/>
    <cellStyle name="Total 2 7 4 2 2 2 3" xfId="63288"/>
    <cellStyle name="Total 2 7 4 2 2 2 4" xfId="63289"/>
    <cellStyle name="Total 2 7 4 2 2 3" xfId="63290"/>
    <cellStyle name="Total 2 7 4 2 2 3 2" xfId="63291"/>
    <cellStyle name="Total 2 7 4 2 2 4" xfId="63292"/>
    <cellStyle name="Total 2 7 4 2 2 4 2" xfId="63293"/>
    <cellStyle name="Total 2 7 4 2 2 5" xfId="63294"/>
    <cellStyle name="Total 2 7 4 2 2 6" xfId="63295"/>
    <cellStyle name="Total 2 7 4 2 3" xfId="63296"/>
    <cellStyle name="Total 2 7 4 2 3 2" xfId="63297"/>
    <cellStyle name="Total 2 7 4 2 3 2 2" xfId="63298"/>
    <cellStyle name="Total 2 7 4 2 3 3" xfId="63299"/>
    <cellStyle name="Total 2 7 4 2 3 4" xfId="63300"/>
    <cellStyle name="Total 2 7 4 2 4" xfId="63301"/>
    <cellStyle name="Total 2 7 4 2 4 2" xfId="63302"/>
    <cellStyle name="Total 2 7 4 2 4 2 2" xfId="63303"/>
    <cellStyle name="Total 2 7 4 2 4 3" xfId="63304"/>
    <cellStyle name="Total 2 7 4 2 4 4" xfId="63305"/>
    <cellStyle name="Total 2 7 4 2 5" xfId="63306"/>
    <cellStyle name="Total 2 7 4 2 5 2" xfId="63307"/>
    <cellStyle name="Total 2 7 4 2 5 2 2" xfId="63308"/>
    <cellStyle name="Total 2 7 4 2 5 3" xfId="63309"/>
    <cellStyle name="Total 2 7 4 2 5 4" xfId="63310"/>
    <cellStyle name="Total 2 7 4 2 6" xfId="63311"/>
    <cellStyle name="Total 2 7 4 2 6 2" xfId="63312"/>
    <cellStyle name="Total 2 7 4 2 6 2 2" xfId="63313"/>
    <cellStyle name="Total 2 7 4 2 6 3" xfId="63314"/>
    <cellStyle name="Total 2 7 4 2 6 4" xfId="63315"/>
    <cellStyle name="Total 2 7 4 2 7" xfId="63316"/>
    <cellStyle name="Total 2 7 4 2 7 2" xfId="63317"/>
    <cellStyle name="Total 2 7 4 2 7 2 2" xfId="63318"/>
    <cellStyle name="Total 2 7 4 2 7 3" xfId="63319"/>
    <cellStyle name="Total 2 7 4 2 7 4" xfId="63320"/>
    <cellStyle name="Total 2 7 4 2 8" xfId="63321"/>
    <cellStyle name="Total 2 7 4 2 8 2" xfId="63322"/>
    <cellStyle name="Total 2 7 4 2 8 2 2" xfId="63323"/>
    <cellStyle name="Total 2 7 4 2 8 3" xfId="63324"/>
    <cellStyle name="Total 2 7 4 2 8 4" xfId="63325"/>
    <cellStyle name="Total 2 7 4 2 9" xfId="63326"/>
    <cellStyle name="Total 2 7 4 2 9 2" xfId="63327"/>
    <cellStyle name="Total 2 7 4 2 9 2 2" xfId="63328"/>
    <cellStyle name="Total 2 7 4 2 9 3" xfId="63329"/>
    <cellStyle name="Total 2 7 4 2 9 4" xfId="63330"/>
    <cellStyle name="Total 2 7 4 3" xfId="63331"/>
    <cellStyle name="Total 2 7 4 3 10" xfId="63332"/>
    <cellStyle name="Total 2 7 4 3 10 2" xfId="63333"/>
    <cellStyle name="Total 2 7 4 3 10 2 2" xfId="63334"/>
    <cellStyle name="Total 2 7 4 3 10 3" xfId="63335"/>
    <cellStyle name="Total 2 7 4 3 10 4" xfId="63336"/>
    <cellStyle name="Total 2 7 4 3 11" xfId="63337"/>
    <cellStyle name="Total 2 7 4 3 11 2" xfId="63338"/>
    <cellStyle name="Total 2 7 4 3 12" xfId="63339"/>
    <cellStyle name="Total 2 7 4 3 12 2" xfId="63340"/>
    <cellStyle name="Total 2 7 4 3 13" xfId="63341"/>
    <cellStyle name="Total 2 7 4 3 14" xfId="63342"/>
    <cellStyle name="Total 2 7 4 3 2" xfId="63343"/>
    <cellStyle name="Total 2 7 4 3 2 2" xfId="63344"/>
    <cellStyle name="Total 2 7 4 3 2 2 2" xfId="63345"/>
    <cellStyle name="Total 2 7 4 3 2 3" xfId="63346"/>
    <cellStyle name="Total 2 7 4 3 2 3 2" xfId="63347"/>
    <cellStyle name="Total 2 7 4 3 2 4" xfId="63348"/>
    <cellStyle name="Total 2 7 4 3 2 5" xfId="63349"/>
    <cellStyle name="Total 2 7 4 3 3" xfId="63350"/>
    <cellStyle name="Total 2 7 4 3 3 2" xfId="63351"/>
    <cellStyle name="Total 2 7 4 3 3 2 2" xfId="63352"/>
    <cellStyle name="Total 2 7 4 3 3 3" xfId="63353"/>
    <cellStyle name="Total 2 7 4 3 3 4" xfId="63354"/>
    <cellStyle name="Total 2 7 4 3 4" xfId="63355"/>
    <cellStyle name="Total 2 7 4 3 4 2" xfId="63356"/>
    <cellStyle name="Total 2 7 4 3 4 2 2" xfId="63357"/>
    <cellStyle name="Total 2 7 4 3 4 3" xfId="63358"/>
    <cellStyle name="Total 2 7 4 3 4 4" xfId="63359"/>
    <cellStyle name="Total 2 7 4 3 5" xfId="63360"/>
    <cellStyle name="Total 2 7 4 3 5 2" xfId="63361"/>
    <cellStyle name="Total 2 7 4 3 5 2 2" xfId="63362"/>
    <cellStyle name="Total 2 7 4 3 5 3" xfId="63363"/>
    <cellStyle name="Total 2 7 4 3 5 4" xfId="63364"/>
    <cellStyle name="Total 2 7 4 3 6" xfId="63365"/>
    <cellStyle name="Total 2 7 4 3 6 2" xfId="63366"/>
    <cellStyle name="Total 2 7 4 3 6 2 2" xfId="63367"/>
    <cellStyle name="Total 2 7 4 3 6 3" xfId="63368"/>
    <cellStyle name="Total 2 7 4 3 6 4" xfId="63369"/>
    <cellStyle name="Total 2 7 4 3 7" xfId="63370"/>
    <cellStyle name="Total 2 7 4 3 7 2" xfId="63371"/>
    <cellStyle name="Total 2 7 4 3 7 2 2" xfId="63372"/>
    <cellStyle name="Total 2 7 4 3 7 3" xfId="63373"/>
    <cellStyle name="Total 2 7 4 3 7 4" xfId="63374"/>
    <cellStyle name="Total 2 7 4 3 8" xfId="63375"/>
    <cellStyle name="Total 2 7 4 3 8 2" xfId="63376"/>
    <cellStyle name="Total 2 7 4 3 8 2 2" xfId="63377"/>
    <cellStyle name="Total 2 7 4 3 8 3" xfId="63378"/>
    <cellStyle name="Total 2 7 4 3 8 4" xfId="63379"/>
    <cellStyle name="Total 2 7 4 3 9" xfId="63380"/>
    <cellStyle name="Total 2 7 4 3 9 2" xfId="63381"/>
    <cellStyle name="Total 2 7 4 3 9 2 2" xfId="63382"/>
    <cellStyle name="Total 2 7 4 3 9 3" xfId="63383"/>
    <cellStyle name="Total 2 7 4 3 9 4" xfId="63384"/>
    <cellStyle name="Total 2 7 4 4" xfId="63385"/>
    <cellStyle name="Total 2 7 4 4 10" xfId="63386"/>
    <cellStyle name="Total 2 7 4 4 10 2" xfId="63387"/>
    <cellStyle name="Total 2 7 4 4 11" xfId="63388"/>
    <cellStyle name="Total 2 7 4 4 11 2" xfId="63389"/>
    <cellStyle name="Total 2 7 4 4 12" xfId="63390"/>
    <cellStyle name="Total 2 7 4 4 13" xfId="63391"/>
    <cellStyle name="Total 2 7 4 4 2" xfId="63392"/>
    <cellStyle name="Total 2 7 4 4 2 2" xfId="63393"/>
    <cellStyle name="Total 2 7 4 4 2 2 2" xfId="63394"/>
    <cellStyle name="Total 2 7 4 4 2 3" xfId="63395"/>
    <cellStyle name="Total 2 7 4 4 2 4" xfId="63396"/>
    <cellStyle name="Total 2 7 4 4 3" xfId="63397"/>
    <cellStyle name="Total 2 7 4 4 3 2" xfId="63398"/>
    <cellStyle name="Total 2 7 4 4 3 2 2" xfId="63399"/>
    <cellStyle name="Total 2 7 4 4 3 3" xfId="63400"/>
    <cellStyle name="Total 2 7 4 4 3 4" xfId="63401"/>
    <cellStyle name="Total 2 7 4 4 4" xfId="63402"/>
    <cellStyle name="Total 2 7 4 4 4 2" xfId="63403"/>
    <cellStyle name="Total 2 7 4 4 4 2 2" xfId="63404"/>
    <cellStyle name="Total 2 7 4 4 4 3" xfId="63405"/>
    <cellStyle name="Total 2 7 4 4 4 4" xfId="63406"/>
    <cellStyle name="Total 2 7 4 4 5" xfId="63407"/>
    <cellStyle name="Total 2 7 4 4 5 2" xfId="63408"/>
    <cellStyle name="Total 2 7 4 4 5 2 2" xfId="63409"/>
    <cellStyle name="Total 2 7 4 4 5 3" xfId="63410"/>
    <cellStyle name="Total 2 7 4 4 5 4" xfId="63411"/>
    <cellStyle name="Total 2 7 4 4 6" xfId="63412"/>
    <cellStyle name="Total 2 7 4 4 6 2" xfId="63413"/>
    <cellStyle name="Total 2 7 4 4 6 2 2" xfId="63414"/>
    <cellStyle name="Total 2 7 4 4 6 3" xfId="63415"/>
    <cellStyle name="Total 2 7 4 4 6 4" xfId="63416"/>
    <cellStyle name="Total 2 7 4 4 7" xfId="63417"/>
    <cellStyle name="Total 2 7 4 4 7 2" xfId="63418"/>
    <cellStyle name="Total 2 7 4 4 7 2 2" xfId="63419"/>
    <cellStyle name="Total 2 7 4 4 7 3" xfId="63420"/>
    <cellStyle name="Total 2 7 4 4 7 4" xfId="63421"/>
    <cellStyle name="Total 2 7 4 4 8" xfId="63422"/>
    <cellStyle name="Total 2 7 4 4 8 2" xfId="63423"/>
    <cellStyle name="Total 2 7 4 4 8 2 2" xfId="63424"/>
    <cellStyle name="Total 2 7 4 4 8 3" xfId="63425"/>
    <cellStyle name="Total 2 7 4 4 8 4" xfId="63426"/>
    <cellStyle name="Total 2 7 4 4 9" xfId="63427"/>
    <cellStyle name="Total 2 7 4 4 9 2" xfId="63428"/>
    <cellStyle name="Total 2 7 4 4 9 2 2" xfId="63429"/>
    <cellStyle name="Total 2 7 4 4 9 3" xfId="63430"/>
    <cellStyle name="Total 2 7 4 4 9 4" xfId="63431"/>
    <cellStyle name="Total 2 7 4 5" xfId="63432"/>
    <cellStyle name="Total 2 7 4 5 2" xfId="63433"/>
    <cellStyle name="Total 2 7 4 5 2 2" xfId="63434"/>
    <cellStyle name="Total 2 7 4 5 3" xfId="63435"/>
    <cellStyle name="Total 2 7 4 5 4" xfId="63436"/>
    <cellStyle name="Total 2 7 4 6" xfId="63437"/>
    <cellStyle name="Total 2 7 4 6 2" xfId="63438"/>
    <cellStyle name="Total 2 7 4 6 2 2" xfId="63439"/>
    <cellStyle name="Total 2 7 4 6 3" xfId="63440"/>
    <cellStyle name="Total 2 7 4 6 4" xfId="63441"/>
    <cellStyle name="Total 2 7 4 7" xfId="63442"/>
    <cellStyle name="Total 2 7 4 7 2" xfId="63443"/>
    <cellStyle name="Total 2 7 4 7 2 2" xfId="63444"/>
    <cellStyle name="Total 2 7 4 7 3" xfId="63445"/>
    <cellStyle name="Total 2 7 4 7 4" xfId="63446"/>
    <cellStyle name="Total 2 7 4 8" xfId="63447"/>
    <cellStyle name="Total 2 7 4 8 2" xfId="63448"/>
    <cellStyle name="Total 2 7 4 8 2 2" xfId="63449"/>
    <cellStyle name="Total 2 7 4 8 3" xfId="63450"/>
    <cellStyle name="Total 2 7 4 8 4" xfId="63451"/>
    <cellStyle name="Total 2 7 4 9" xfId="63452"/>
    <cellStyle name="Total 2 7 4 9 2" xfId="63453"/>
    <cellStyle name="Total 2 7 4 9 2 2" xfId="63454"/>
    <cellStyle name="Total 2 7 4 9 3" xfId="63455"/>
    <cellStyle name="Total 2 7 4 9 4" xfId="63456"/>
    <cellStyle name="Total 2 7 5" xfId="63457"/>
    <cellStyle name="Total 2 7 5 10" xfId="63458"/>
    <cellStyle name="Total 2 7 5 10 2" xfId="63459"/>
    <cellStyle name="Total 2 7 5 10 2 2" xfId="63460"/>
    <cellStyle name="Total 2 7 5 10 3" xfId="63461"/>
    <cellStyle name="Total 2 7 5 10 4" xfId="63462"/>
    <cellStyle name="Total 2 7 5 11" xfId="63463"/>
    <cellStyle name="Total 2 7 5 11 2" xfId="63464"/>
    <cellStyle name="Total 2 7 5 11 2 2" xfId="63465"/>
    <cellStyle name="Total 2 7 5 11 3" xfId="63466"/>
    <cellStyle name="Total 2 7 5 11 4" xfId="63467"/>
    <cellStyle name="Total 2 7 5 12" xfId="63468"/>
    <cellStyle name="Total 2 7 5 12 2" xfId="63469"/>
    <cellStyle name="Total 2 7 5 12 2 2" xfId="63470"/>
    <cellStyle name="Total 2 7 5 12 3" xfId="63471"/>
    <cellStyle name="Total 2 7 5 12 4" xfId="63472"/>
    <cellStyle name="Total 2 7 5 13" xfId="63473"/>
    <cellStyle name="Total 2 7 5 13 2" xfId="63474"/>
    <cellStyle name="Total 2 7 5 13 2 2" xfId="63475"/>
    <cellStyle name="Total 2 7 5 13 3" xfId="63476"/>
    <cellStyle name="Total 2 7 5 13 4" xfId="63477"/>
    <cellStyle name="Total 2 7 5 14" xfId="63478"/>
    <cellStyle name="Total 2 7 5 14 2" xfId="63479"/>
    <cellStyle name="Total 2 7 5 15" xfId="63480"/>
    <cellStyle name="Total 2 7 5 15 2" xfId="63481"/>
    <cellStyle name="Total 2 7 5 16" xfId="63482"/>
    <cellStyle name="Total 2 7 5 17" xfId="63483"/>
    <cellStyle name="Total 2 7 5 2" xfId="63484"/>
    <cellStyle name="Total 2 7 5 2 10" xfId="63485"/>
    <cellStyle name="Total 2 7 5 2 10 2" xfId="63486"/>
    <cellStyle name="Total 2 7 5 2 10 2 2" xfId="63487"/>
    <cellStyle name="Total 2 7 5 2 10 3" xfId="63488"/>
    <cellStyle name="Total 2 7 5 2 10 4" xfId="63489"/>
    <cellStyle name="Total 2 7 5 2 11" xfId="63490"/>
    <cellStyle name="Total 2 7 5 2 12" xfId="63491"/>
    <cellStyle name="Total 2 7 5 2 2" xfId="63492"/>
    <cellStyle name="Total 2 7 5 2 2 2" xfId="63493"/>
    <cellStyle name="Total 2 7 5 2 2 2 2" xfId="63494"/>
    <cellStyle name="Total 2 7 5 2 2 2 2 2" xfId="63495"/>
    <cellStyle name="Total 2 7 5 2 2 2 3" xfId="63496"/>
    <cellStyle name="Total 2 7 5 2 2 2 4" xfId="63497"/>
    <cellStyle name="Total 2 7 5 2 2 3" xfId="63498"/>
    <cellStyle name="Total 2 7 5 2 2 3 2" xfId="63499"/>
    <cellStyle name="Total 2 7 5 2 2 4" xfId="63500"/>
    <cellStyle name="Total 2 7 5 2 2 4 2" xfId="63501"/>
    <cellStyle name="Total 2 7 5 2 2 5" xfId="63502"/>
    <cellStyle name="Total 2 7 5 2 2 6" xfId="63503"/>
    <cellStyle name="Total 2 7 5 2 3" xfId="63504"/>
    <cellStyle name="Total 2 7 5 2 3 2" xfId="63505"/>
    <cellStyle name="Total 2 7 5 2 3 2 2" xfId="63506"/>
    <cellStyle name="Total 2 7 5 2 3 3" xfId="63507"/>
    <cellStyle name="Total 2 7 5 2 3 4" xfId="63508"/>
    <cellStyle name="Total 2 7 5 2 4" xfId="63509"/>
    <cellStyle name="Total 2 7 5 2 4 2" xfId="63510"/>
    <cellStyle name="Total 2 7 5 2 4 2 2" xfId="63511"/>
    <cellStyle name="Total 2 7 5 2 4 3" xfId="63512"/>
    <cellStyle name="Total 2 7 5 2 4 4" xfId="63513"/>
    <cellStyle name="Total 2 7 5 2 5" xfId="63514"/>
    <cellStyle name="Total 2 7 5 2 5 2" xfId="63515"/>
    <cellStyle name="Total 2 7 5 2 5 2 2" xfId="63516"/>
    <cellStyle name="Total 2 7 5 2 5 3" xfId="63517"/>
    <cellStyle name="Total 2 7 5 2 5 4" xfId="63518"/>
    <cellStyle name="Total 2 7 5 2 6" xfId="63519"/>
    <cellStyle name="Total 2 7 5 2 6 2" xfId="63520"/>
    <cellStyle name="Total 2 7 5 2 6 2 2" xfId="63521"/>
    <cellStyle name="Total 2 7 5 2 6 3" xfId="63522"/>
    <cellStyle name="Total 2 7 5 2 6 4" xfId="63523"/>
    <cellStyle name="Total 2 7 5 2 7" xfId="63524"/>
    <cellStyle name="Total 2 7 5 2 7 2" xfId="63525"/>
    <cellStyle name="Total 2 7 5 2 7 2 2" xfId="63526"/>
    <cellStyle name="Total 2 7 5 2 7 3" xfId="63527"/>
    <cellStyle name="Total 2 7 5 2 7 4" xfId="63528"/>
    <cellStyle name="Total 2 7 5 2 8" xfId="63529"/>
    <cellStyle name="Total 2 7 5 2 8 2" xfId="63530"/>
    <cellStyle name="Total 2 7 5 2 8 2 2" xfId="63531"/>
    <cellStyle name="Total 2 7 5 2 8 3" xfId="63532"/>
    <cellStyle name="Total 2 7 5 2 8 4" xfId="63533"/>
    <cellStyle name="Total 2 7 5 2 9" xfId="63534"/>
    <cellStyle name="Total 2 7 5 2 9 2" xfId="63535"/>
    <cellStyle name="Total 2 7 5 2 9 2 2" xfId="63536"/>
    <cellStyle name="Total 2 7 5 2 9 3" xfId="63537"/>
    <cellStyle name="Total 2 7 5 2 9 4" xfId="63538"/>
    <cellStyle name="Total 2 7 5 3" xfId="63539"/>
    <cellStyle name="Total 2 7 5 3 10" xfId="63540"/>
    <cellStyle name="Total 2 7 5 3 10 2" xfId="63541"/>
    <cellStyle name="Total 2 7 5 3 10 2 2" xfId="63542"/>
    <cellStyle name="Total 2 7 5 3 10 3" xfId="63543"/>
    <cellStyle name="Total 2 7 5 3 10 4" xfId="63544"/>
    <cellStyle name="Total 2 7 5 3 11" xfId="63545"/>
    <cellStyle name="Total 2 7 5 3 11 2" xfId="63546"/>
    <cellStyle name="Total 2 7 5 3 12" xfId="63547"/>
    <cellStyle name="Total 2 7 5 3 12 2" xfId="63548"/>
    <cellStyle name="Total 2 7 5 3 13" xfId="63549"/>
    <cellStyle name="Total 2 7 5 3 14" xfId="63550"/>
    <cellStyle name="Total 2 7 5 3 2" xfId="63551"/>
    <cellStyle name="Total 2 7 5 3 2 2" xfId="63552"/>
    <cellStyle name="Total 2 7 5 3 2 2 2" xfId="63553"/>
    <cellStyle name="Total 2 7 5 3 2 3" xfId="63554"/>
    <cellStyle name="Total 2 7 5 3 2 3 2" xfId="63555"/>
    <cellStyle name="Total 2 7 5 3 2 4" xfId="63556"/>
    <cellStyle name="Total 2 7 5 3 2 5" xfId="63557"/>
    <cellStyle name="Total 2 7 5 3 3" xfId="63558"/>
    <cellStyle name="Total 2 7 5 3 3 2" xfId="63559"/>
    <cellStyle name="Total 2 7 5 3 3 2 2" xfId="63560"/>
    <cellStyle name="Total 2 7 5 3 3 3" xfId="63561"/>
    <cellStyle name="Total 2 7 5 3 3 4" xfId="63562"/>
    <cellStyle name="Total 2 7 5 3 4" xfId="63563"/>
    <cellStyle name="Total 2 7 5 3 4 2" xfId="63564"/>
    <cellStyle name="Total 2 7 5 3 4 2 2" xfId="63565"/>
    <cellStyle name="Total 2 7 5 3 4 3" xfId="63566"/>
    <cellStyle name="Total 2 7 5 3 4 4" xfId="63567"/>
    <cellStyle name="Total 2 7 5 3 5" xfId="63568"/>
    <cellStyle name="Total 2 7 5 3 5 2" xfId="63569"/>
    <cellStyle name="Total 2 7 5 3 5 2 2" xfId="63570"/>
    <cellStyle name="Total 2 7 5 3 5 3" xfId="63571"/>
    <cellStyle name="Total 2 7 5 3 5 4" xfId="63572"/>
    <cellStyle name="Total 2 7 5 3 6" xfId="63573"/>
    <cellStyle name="Total 2 7 5 3 6 2" xfId="63574"/>
    <cellStyle name="Total 2 7 5 3 6 2 2" xfId="63575"/>
    <cellStyle name="Total 2 7 5 3 6 3" xfId="63576"/>
    <cellStyle name="Total 2 7 5 3 6 4" xfId="63577"/>
    <cellStyle name="Total 2 7 5 3 7" xfId="63578"/>
    <cellStyle name="Total 2 7 5 3 7 2" xfId="63579"/>
    <cellStyle name="Total 2 7 5 3 7 2 2" xfId="63580"/>
    <cellStyle name="Total 2 7 5 3 7 3" xfId="63581"/>
    <cellStyle name="Total 2 7 5 3 7 4" xfId="63582"/>
    <cellStyle name="Total 2 7 5 3 8" xfId="63583"/>
    <cellStyle name="Total 2 7 5 3 8 2" xfId="63584"/>
    <cellStyle name="Total 2 7 5 3 8 2 2" xfId="63585"/>
    <cellStyle name="Total 2 7 5 3 8 3" xfId="63586"/>
    <cellStyle name="Total 2 7 5 3 8 4" xfId="63587"/>
    <cellStyle name="Total 2 7 5 3 9" xfId="63588"/>
    <cellStyle name="Total 2 7 5 3 9 2" xfId="63589"/>
    <cellStyle name="Total 2 7 5 3 9 2 2" xfId="63590"/>
    <cellStyle name="Total 2 7 5 3 9 3" xfId="63591"/>
    <cellStyle name="Total 2 7 5 3 9 4" xfId="63592"/>
    <cellStyle name="Total 2 7 5 4" xfId="63593"/>
    <cellStyle name="Total 2 7 5 4 10" xfId="63594"/>
    <cellStyle name="Total 2 7 5 4 10 2" xfId="63595"/>
    <cellStyle name="Total 2 7 5 4 11" xfId="63596"/>
    <cellStyle name="Total 2 7 5 4 11 2" xfId="63597"/>
    <cellStyle name="Total 2 7 5 4 12" xfId="63598"/>
    <cellStyle name="Total 2 7 5 4 13" xfId="63599"/>
    <cellStyle name="Total 2 7 5 4 2" xfId="63600"/>
    <cellStyle name="Total 2 7 5 4 2 2" xfId="63601"/>
    <cellStyle name="Total 2 7 5 4 2 2 2" xfId="63602"/>
    <cellStyle name="Total 2 7 5 4 2 3" xfId="63603"/>
    <cellStyle name="Total 2 7 5 4 2 4" xfId="63604"/>
    <cellStyle name="Total 2 7 5 4 3" xfId="63605"/>
    <cellStyle name="Total 2 7 5 4 3 2" xfId="63606"/>
    <cellStyle name="Total 2 7 5 4 3 2 2" xfId="63607"/>
    <cellStyle name="Total 2 7 5 4 3 3" xfId="63608"/>
    <cellStyle name="Total 2 7 5 4 3 4" xfId="63609"/>
    <cellStyle name="Total 2 7 5 4 4" xfId="63610"/>
    <cellStyle name="Total 2 7 5 4 4 2" xfId="63611"/>
    <cellStyle name="Total 2 7 5 4 4 2 2" xfId="63612"/>
    <cellStyle name="Total 2 7 5 4 4 3" xfId="63613"/>
    <cellStyle name="Total 2 7 5 4 4 4" xfId="63614"/>
    <cellStyle name="Total 2 7 5 4 5" xfId="63615"/>
    <cellStyle name="Total 2 7 5 4 5 2" xfId="63616"/>
    <cellStyle name="Total 2 7 5 4 5 2 2" xfId="63617"/>
    <cellStyle name="Total 2 7 5 4 5 3" xfId="63618"/>
    <cellStyle name="Total 2 7 5 4 5 4" xfId="63619"/>
    <cellStyle name="Total 2 7 5 4 6" xfId="63620"/>
    <cellStyle name="Total 2 7 5 4 6 2" xfId="63621"/>
    <cellStyle name="Total 2 7 5 4 6 2 2" xfId="63622"/>
    <cellStyle name="Total 2 7 5 4 6 3" xfId="63623"/>
    <cellStyle name="Total 2 7 5 4 6 4" xfId="63624"/>
    <cellStyle name="Total 2 7 5 4 7" xfId="63625"/>
    <cellStyle name="Total 2 7 5 4 7 2" xfId="63626"/>
    <cellStyle name="Total 2 7 5 4 7 2 2" xfId="63627"/>
    <cellStyle name="Total 2 7 5 4 7 3" xfId="63628"/>
    <cellStyle name="Total 2 7 5 4 7 4" xfId="63629"/>
    <cellStyle name="Total 2 7 5 4 8" xfId="63630"/>
    <cellStyle name="Total 2 7 5 4 8 2" xfId="63631"/>
    <cellStyle name="Total 2 7 5 4 8 2 2" xfId="63632"/>
    <cellStyle name="Total 2 7 5 4 8 3" xfId="63633"/>
    <cellStyle name="Total 2 7 5 4 8 4" xfId="63634"/>
    <cellStyle name="Total 2 7 5 4 9" xfId="63635"/>
    <cellStyle name="Total 2 7 5 4 9 2" xfId="63636"/>
    <cellStyle name="Total 2 7 5 4 9 2 2" xfId="63637"/>
    <cellStyle name="Total 2 7 5 4 9 3" xfId="63638"/>
    <cellStyle name="Total 2 7 5 4 9 4" xfId="63639"/>
    <cellStyle name="Total 2 7 5 5" xfId="63640"/>
    <cellStyle name="Total 2 7 5 5 2" xfId="63641"/>
    <cellStyle name="Total 2 7 5 5 2 2" xfId="63642"/>
    <cellStyle name="Total 2 7 5 5 3" xfId="63643"/>
    <cellStyle name="Total 2 7 5 5 4" xfId="63644"/>
    <cellStyle name="Total 2 7 5 6" xfId="63645"/>
    <cellStyle name="Total 2 7 5 6 2" xfId="63646"/>
    <cellStyle name="Total 2 7 5 6 2 2" xfId="63647"/>
    <cellStyle name="Total 2 7 5 6 3" xfId="63648"/>
    <cellStyle name="Total 2 7 5 6 4" xfId="63649"/>
    <cellStyle name="Total 2 7 5 7" xfId="63650"/>
    <cellStyle name="Total 2 7 5 7 2" xfId="63651"/>
    <cellStyle name="Total 2 7 5 7 2 2" xfId="63652"/>
    <cellStyle name="Total 2 7 5 7 3" xfId="63653"/>
    <cellStyle name="Total 2 7 5 7 4" xfId="63654"/>
    <cellStyle name="Total 2 7 5 8" xfId="63655"/>
    <cellStyle name="Total 2 7 5 8 2" xfId="63656"/>
    <cellStyle name="Total 2 7 5 8 2 2" xfId="63657"/>
    <cellStyle name="Total 2 7 5 8 3" xfId="63658"/>
    <cellStyle name="Total 2 7 5 8 4" xfId="63659"/>
    <cellStyle name="Total 2 7 5 9" xfId="63660"/>
    <cellStyle name="Total 2 7 5 9 2" xfId="63661"/>
    <cellStyle name="Total 2 7 5 9 2 2" xfId="63662"/>
    <cellStyle name="Total 2 7 5 9 3" xfId="63663"/>
    <cellStyle name="Total 2 7 5 9 4" xfId="63664"/>
    <cellStyle name="Total 2 7 6" xfId="63665"/>
    <cellStyle name="Total 2 7 6 10" xfId="63666"/>
    <cellStyle name="Total 2 7 6 10 2" xfId="63667"/>
    <cellStyle name="Total 2 7 6 10 2 2" xfId="63668"/>
    <cellStyle name="Total 2 7 6 10 3" xfId="63669"/>
    <cellStyle name="Total 2 7 6 10 4" xfId="63670"/>
    <cellStyle name="Total 2 7 6 11" xfId="63671"/>
    <cellStyle name="Total 2 7 6 12" xfId="63672"/>
    <cellStyle name="Total 2 7 6 2" xfId="63673"/>
    <cellStyle name="Total 2 7 6 2 2" xfId="63674"/>
    <cellStyle name="Total 2 7 6 2 2 2" xfId="63675"/>
    <cellStyle name="Total 2 7 6 2 2 2 2" xfId="63676"/>
    <cellStyle name="Total 2 7 6 2 2 3" xfId="63677"/>
    <cellStyle name="Total 2 7 6 2 2 4" xfId="63678"/>
    <cellStyle name="Total 2 7 6 2 3" xfId="63679"/>
    <cellStyle name="Total 2 7 6 2 3 2" xfId="63680"/>
    <cellStyle name="Total 2 7 6 2 4" xfId="63681"/>
    <cellStyle name="Total 2 7 6 2 4 2" xfId="63682"/>
    <cellStyle name="Total 2 7 6 2 5" xfId="63683"/>
    <cellStyle name="Total 2 7 6 2 6" xfId="63684"/>
    <cellStyle name="Total 2 7 6 3" xfId="63685"/>
    <cellStyle name="Total 2 7 6 3 2" xfId="63686"/>
    <cellStyle name="Total 2 7 6 3 2 2" xfId="63687"/>
    <cellStyle name="Total 2 7 6 3 3" xfId="63688"/>
    <cellStyle name="Total 2 7 6 3 4" xfId="63689"/>
    <cellStyle name="Total 2 7 6 4" xfId="63690"/>
    <cellStyle name="Total 2 7 6 4 2" xfId="63691"/>
    <cellStyle name="Total 2 7 6 4 2 2" xfId="63692"/>
    <cellStyle name="Total 2 7 6 4 3" xfId="63693"/>
    <cellStyle name="Total 2 7 6 4 4" xfId="63694"/>
    <cellStyle name="Total 2 7 6 5" xfId="63695"/>
    <cellStyle name="Total 2 7 6 5 2" xfId="63696"/>
    <cellStyle name="Total 2 7 6 5 2 2" xfId="63697"/>
    <cellStyle name="Total 2 7 6 5 3" xfId="63698"/>
    <cellStyle name="Total 2 7 6 5 4" xfId="63699"/>
    <cellStyle name="Total 2 7 6 6" xfId="63700"/>
    <cellStyle name="Total 2 7 6 6 2" xfId="63701"/>
    <cellStyle name="Total 2 7 6 6 2 2" xfId="63702"/>
    <cellStyle name="Total 2 7 6 6 3" xfId="63703"/>
    <cellStyle name="Total 2 7 6 6 4" xfId="63704"/>
    <cellStyle name="Total 2 7 6 7" xfId="63705"/>
    <cellStyle name="Total 2 7 6 7 2" xfId="63706"/>
    <cellStyle name="Total 2 7 6 7 2 2" xfId="63707"/>
    <cellStyle name="Total 2 7 6 7 3" xfId="63708"/>
    <cellStyle name="Total 2 7 6 7 4" xfId="63709"/>
    <cellStyle name="Total 2 7 6 8" xfId="63710"/>
    <cellStyle name="Total 2 7 6 8 2" xfId="63711"/>
    <cellStyle name="Total 2 7 6 8 2 2" xfId="63712"/>
    <cellStyle name="Total 2 7 6 8 3" xfId="63713"/>
    <cellStyle name="Total 2 7 6 8 4" xfId="63714"/>
    <cellStyle name="Total 2 7 6 9" xfId="63715"/>
    <cellStyle name="Total 2 7 6 9 2" xfId="63716"/>
    <cellStyle name="Total 2 7 6 9 2 2" xfId="63717"/>
    <cellStyle name="Total 2 7 6 9 3" xfId="63718"/>
    <cellStyle name="Total 2 7 6 9 4" xfId="63719"/>
    <cellStyle name="Total 2 7 7" xfId="63720"/>
    <cellStyle name="Total 2 7 7 10" xfId="63721"/>
    <cellStyle name="Total 2 7 7 10 2" xfId="63722"/>
    <cellStyle name="Total 2 7 7 10 2 2" xfId="63723"/>
    <cellStyle name="Total 2 7 7 10 3" xfId="63724"/>
    <cellStyle name="Total 2 7 7 10 4" xfId="63725"/>
    <cellStyle name="Total 2 7 7 11" xfId="63726"/>
    <cellStyle name="Total 2 7 7 11 2" xfId="63727"/>
    <cellStyle name="Total 2 7 7 12" xfId="63728"/>
    <cellStyle name="Total 2 7 7 12 2" xfId="63729"/>
    <cellStyle name="Total 2 7 7 13" xfId="63730"/>
    <cellStyle name="Total 2 7 7 14" xfId="63731"/>
    <cellStyle name="Total 2 7 7 2" xfId="63732"/>
    <cellStyle name="Total 2 7 7 2 2" xfId="63733"/>
    <cellStyle name="Total 2 7 7 2 2 2" xfId="63734"/>
    <cellStyle name="Total 2 7 7 2 3" xfId="63735"/>
    <cellStyle name="Total 2 7 7 2 3 2" xfId="63736"/>
    <cellStyle name="Total 2 7 7 2 4" xfId="63737"/>
    <cellStyle name="Total 2 7 7 2 5" xfId="63738"/>
    <cellStyle name="Total 2 7 7 3" xfId="63739"/>
    <cellStyle name="Total 2 7 7 3 2" xfId="63740"/>
    <cellStyle name="Total 2 7 7 3 2 2" xfId="63741"/>
    <cellStyle name="Total 2 7 7 3 3" xfId="63742"/>
    <cellStyle name="Total 2 7 7 3 4" xfId="63743"/>
    <cellStyle name="Total 2 7 7 4" xfId="63744"/>
    <cellStyle name="Total 2 7 7 4 2" xfId="63745"/>
    <cellStyle name="Total 2 7 7 4 2 2" xfId="63746"/>
    <cellStyle name="Total 2 7 7 4 3" xfId="63747"/>
    <cellStyle name="Total 2 7 7 4 4" xfId="63748"/>
    <cellStyle name="Total 2 7 7 5" xfId="63749"/>
    <cellStyle name="Total 2 7 7 5 2" xfId="63750"/>
    <cellStyle name="Total 2 7 7 5 2 2" xfId="63751"/>
    <cellStyle name="Total 2 7 7 5 3" xfId="63752"/>
    <cellStyle name="Total 2 7 7 5 4" xfId="63753"/>
    <cellStyle name="Total 2 7 7 6" xfId="63754"/>
    <cellStyle name="Total 2 7 7 6 2" xfId="63755"/>
    <cellStyle name="Total 2 7 7 6 2 2" xfId="63756"/>
    <cellStyle name="Total 2 7 7 6 3" xfId="63757"/>
    <cellStyle name="Total 2 7 7 6 4" xfId="63758"/>
    <cellStyle name="Total 2 7 7 7" xfId="63759"/>
    <cellStyle name="Total 2 7 7 7 2" xfId="63760"/>
    <cellStyle name="Total 2 7 7 7 2 2" xfId="63761"/>
    <cellStyle name="Total 2 7 7 7 3" xfId="63762"/>
    <cellStyle name="Total 2 7 7 7 4" xfId="63763"/>
    <cellStyle name="Total 2 7 7 8" xfId="63764"/>
    <cellStyle name="Total 2 7 7 8 2" xfId="63765"/>
    <cellStyle name="Total 2 7 7 8 2 2" xfId="63766"/>
    <cellStyle name="Total 2 7 7 8 3" xfId="63767"/>
    <cellStyle name="Total 2 7 7 8 4" xfId="63768"/>
    <cellStyle name="Total 2 7 7 9" xfId="63769"/>
    <cellStyle name="Total 2 7 7 9 2" xfId="63770"/>
    <cellStyle name="Total 2 7 7 9 2 2" xfId="63771"/>
    <cellStyle name="Total 2 7 7 9 3" xfId="63772"/>
    <cellStyle name="Total 2 7 7 9 4" xfId="63773"/>
    <cellStyle name="Total 2 7 8" xfId="63774"/>
    <cellStyle name="Total 2 7 8 10" xfId="63775"/>
    <cellStyle name="Total 2 7 8 10 2" xfId="63776"/>
    <cellStyle name="Total 2 7 8 11" xfId="63777"/>
    <cellStyle name="Total 2 7 8 11 2" xfId="63778"/>
    <cellStyle name="Total 2 7 8 12" xfId="63779"/>
    <cellStyle name="Total 2 7 8 13" xfId="63780"/>
    <cellStyle name="Total 2 7 8 2" xfId="63781"/>
    <cellStyle name="Total 2 7 8 2 2" xfId="63782"/>
    <cellStyle name="Total 2 7 8 2 2 2" xfId="63783"/>
    <cellStyle name="Total 2 7 8 2 3" xfId="63784"/>
    <cellStyle name="Total 2 7 8 2 4" xfId="63785"/>
    <cellStyle name="Total 2 7 8 3" xfId="63786"/>
    <cellStyle name="Total 2 7 8 3 2" xfId="63787"/>
    <cellStyle name="Total 2 7 8 3 2 2" xfId="63788"/>
    <cellStyle name="Total 2 7 8 3 3" xfId="63789"/>
    <cellStyle name="Total 2 7 8 3 4" xfId="63790"/>
    <cellStyle name="Total 2 7 8 4" xfId="63791"/>
    <cellStyle name="Total 2 7 8 4 2" xfId="63792"/>
    <cellStyle name="Total 2 7 8 4 2 2" xfId="63793"/>
    <cellStyle name="Total 2 7 8 4 3" xfId="63794"/>
    <cellStyle name="Total 2 7 8 4 4" xfId="63795"/>
    <cellStyle name="Total 2 7 8 5" xfId="63796"/>
    <cellStyle name="Total 2 7 8 5 2" xfId="63797"/>
    <cellStyle name="Total 2 7 8 5 2 2" xfId="63798"/>
    <cellStyle name="Total 2 7 8 5 3" xfId="63799"/>
    <cellStyle name="Total 2 7 8 5 4" xfId="63800"/>
    <cellStyle name="Total 2 7 8 6" xfId="63801"/>
    <cellStyle name="Total 2 7 8 6 2" xfId="63802"/>
    <cellStyle name="Total 2 7 8 6 2 2" xfId="63803"/>
    <cellStyle name="Total 2 7 8 6 3" xfId="63804"/>
    <cellStyle name="Total 2 7 8 6 4" xfId="63805"/>
    <cellStyle name="Total 2 7 8 7" xfId="63806"/>
    <cellStyle name="Total 2 7 8 7 2" xfId="63807"/>
    <cellStyle name="Total 2 7 8 7 2 2" xfId="63808"/>
    <cellStyle name="Total 2 7 8 7 3" xfId="63809"/>
    <cellStyle name="Total 2 7 8 7 4" xfId="63810"/>
    <cellStyle name="Total 2 7 8 8" xfId="63811"/>
    <cellStyle name="Total 2 7 8 8 2" xfId="63812"/>
    <cellStyle name="Total 2 7 8 8 2 2" xfId="63813"/>
    <cellStyle name="Total 2 7 8 8 3" xfId="63814"/>
    <cellStyle name="Total 2 7 8 8 4" xfId="63815"/>
    <cellStyle name="Total 2 7 8 9" xfId="63816"/>
    <cellStyle name="Total 2 7 8 9 2" xfId="63817"/>
    <cellStyle name="Total 2 7 8 9 2 2" xfId="63818"/>
    <cellStyle name="Total 2 7 8 9 3" xfId="63819"/>
    <cellStyle name="Total 2 7 8 9 4" xfId="63820"/>
    <cellStyle name="Total 2 7 9" xfId="63821"/>
    <cellStyle name="Total 2 7 9 2" xfId="63822"/>
    <cellStyle name="Total 2 7 9 2 2" xfId="63823"/>
    <cellStyle name="Total 2 7 9 3" xfId="63824"/>
    <cellStyle name="Total 2 7 9 4" xfId="63825"/>
    <cellStyle name="Total 2 8" xfId="63826"/>
    <cellStyle name="Total 2 8 10" xfId="63827"/>
    <cellStyle name="Total 2 8 10 2" xfId="63828"/>
    <cellStyle name="Total 2 8 10 2 2" xfId="63829"/>
    <cellStyle name="Total 2 8 10 3" xfId="63830"/>
    <cellStyle name="Total 2 8 10 4" xfId="63831"/>
    <cellStyle name="Total 2 8 11" xfId="63832"/>
    <cellStyle name="Total 2 8 11 2" xfId="63833"/>
    <cellStyle name="Total 2 8 11 2 2" xfId="63834"/>
    <cellStyle name="Total 2 8 11 3" xfId="63835"/>
    <cellStyle name="Total 2 8 11 4" xfId="63836"/>
    <cellStyle name="Total 2 8 12" xfId="63837"/>
    <cellStyle name="Total 2 8 12 2" xfId="63838"/>
    <cellStyle name="Total 2 8 12 2 2" xfId="63839"/>
    <cellStyle name="Total 2 8 12 3" xfId="63840"/>
    <cellStyle name="Total 2 8 12 4" xfId="63841"/>
    <cellStyle name="Total 2 8 13" xfId="63842"/>
    <cellStyle name="Total 2 8 13 2" xfId="63843"/>
    <cellStyle name="Total 2 8 13 2 2" xfId="63844"/>
    <cellStyle name="Total 2 8 13 3" xfId="63845"/>
    <cellStyle name="Total 2 8 13 4" xfId="63846"/>
    <cellStyle name="Total 2 8 14" xfId="63847"/>
    <cellStyle name="Total 2 8 14 2" xfId="63848"/>
    <cellStyle name="Total 2 8 14 2 2" xfId="63849"/>
    <cellStyle name="Total 2 8 14 3" xfId="63850"/>
    <cellStyle name="Total 2 8 14 4" xfId="63851"/>
    <cellStyle name="Total 2 8 15" xfId="63852"/>
    <cellStyle name="Total 2 8 15 2" xfId="63853"/>
    <cellStyle name="Total 2 8 15 2 2" xfId="63854"/>
    <cellStyle name="Total 2 8 15 3" xfId="63855"/>
    <cellStyle name="Total 2 8 15 4" xfId="63856"/>
    <cellStyle name="Total 2 8 16" xfId="63857"/>
    <cellStyle name="Total 2 8 17" xfId="63858"/>
    <cellStyle name="Total 2 8 2" xfId="63859"/>
    <cellStyle name="Total 2 8 2 10" xfId="63860"/>
    <cellStyle name="Total 2 8 2 10 2" xfId="63861"/>
    <cellStyle name="Total 2 8 2 10 2 2" xfId="63862"/>
    <cellStyle name="Total 2 8 2 10 3" xfId="63863"/>
    <cellStyle name="Total 2 8 2 10 4" xfId="63864"/>
    <cellStyle name="Total 2 8 2 11" xfId="63865"/>
    <cellStyle name="Total 2 8 2 11 2" xfId="63866"/>
    <cellStyle name="Total 2 8 2 11 2 2" xfId="63867"/>
    <cellStyle name="Total 2 8 2 11 3" xfId="63868"/>
    <cellStyle name="Total 2 8 2 11 4" xfId="63869"/>
    <cellStyle name="Total 2 8 2 12" xfId="63870"/>
    <cellStyle name="Total 2 8 2 12 2" xfId="63871"/>
    <cellStyle name="Total 2 8 2 12 2 2" xfId="63872"/>
    <cellStyle name="Total 2 8 2 12 3" xfId="63873"/>
    <cellStyle name="Total 2 8 2 12 4" xfId="63874"/>
    <cellStyle name="Total 2 8 2 13" xfId="63875"/>
    <cellStyle name="Total 2 8 2 13 2" xfId="63876"/>
    <cellStyle name="Total 2 8 2 13 2 2" xfId="63877"/>
    <cellStyle name="Total 2 8 2 13 3" xfId="63878"/>
    <cellStyle name="Total 2 8 2 13 4" xfId="63879"/>
    <cellStyle name="Total 2 8 2 14" xfId="63880"/>
    <cellStyle name="Total 2 8 2 14 2" xfId="63881"/>
    <cellStyle name="Total 2 8 2 15" xfId="63882"/>
    <cellStyle name="Total 2 8 2 15 2" xfId="63883"/>
    <cellStyle name="Total 2 8 2 16" xfId="63884"/>
    <cellStyle name="Total 2 8 2 17" xfId="63885"/>
    <cellStyle name="Total 2 8 2 2" xfId="63886"/>
    <cellStyle name="Total 2 8 2 2 10" xfId="63887"/>
    <cellStyle name="Total 2 8 2 2 10 2" xfId="63888"/>
    <cellStyle name="Total 2 8 2 2 10 2 2" xfId="63889"/>
    <cellStyle name="Total 2 8 2 2 10 3" xfId="63890"/>
    <cellStyle name="Total 2 8 2 2 10 4" xfId="63891"/>
    <cellStyle name="Total 2 8 2 2 11" xfId="63892"/>
    <cellStyle name="Total 2 8 2 2 12" xfId="63893"/>
    <cellStyle name="Total 2 8 2 2 2" xfId="63894"/>
    <cellStyle name="Total 2 8 2 2 2 2" xfId="63895"/>
    <cellStyle name="Total 2 8 2 2 2 2 2" xfId="63896"/>
    <cellStyle name="Total 2 8 2 2 2 2 2 2" xfId="63897"/>
    <cellStyle name="Total 2 8 2 2 2 2 3" xfId="63898"/>
    <cellStyle name="Total 2 8 2 2 2 2 4" xfId="63899"/>
    <cellStyle name="Total 2 8 2 2 2 3" xfId="63900"/>
    <cellStyle name="Total 2 8 2 2 2 3 2" xfId="63901"/>
    <cellStyle name="Total 2 8 2 2 2 4" xfId="63902"/>
    <cellStyle name="Total 2 8 2 2 2 4 2" xfId="63903"/>
    <cellStyle name="Total 2 8 2 2 2 5" xfId="63904"/>
    <cellStyle name="Total 2 8 2 2 2 6" xfId="63905"/>
    <cellStyle name="Total 2 8 2 2 3" xfId="63906"/>
    <cellStyle name="Total 2 8 2 2 3 2" xfId="63907"/>
    <cellStyle name="Total 2 8 2 2 3 2 2" xfId="63908"/>
    <cellStyle name="Total 2 8 2 2 3 3" xfId="63909"/>
    <cellStyle name="Total 2 8 2 2 3 4" xfId="63910"/>
    <cellStyle name="Total 2 8 2 2 4" xfId="63911"/>
    <cellStyle name="Total 2 8 2 2 4 2" xfId="63912"/>
    <cellStyle name="Total 2 8 2 2 4 2 2" xfId="63913"/>
    <cellStyle name="Total 2 8 2 2 4 3" xfId="63914"/>
    <cellStyle name="Total 2 8 2 2 4 4" xfId="63915"/>
    <cellStyle name="Total 2 8 2 2 5" xfId="63916"/>
    <cellStyle name="Total 2 8 2 2 5 2" xfId="63917"/>
    <cellStyle name="Total 2 8 2 2 5 2 2" xfId="63918"/>
    <cellStyle name="Total 2 8 2 2 5 3" xfId="63919"/>
    <cellStyle name="Total 2 8 2 2 5 4" xfId="63920"/>
    <cellStyle name="Total 2 8 2 2 6" xfId="63921"/>
    <cellStyle name="Total 2 8 2 2 6 2" xfId="63922"/>
    <cellStyle name="Total 2 8 2 2 6 2 2" xfId="63923"/>
    <cellStyle name="Total 2 8 2 2 6 3" xfId="63924"/>
    <cellStyle name="Total 2 8 2 2 6 4" xfId="63925"/>
    <cellStyle name="Total 2 8 2 2 7" xfId="63926"/>
    <cellStyle name="Total 2 8 2 2 7 2" xfId="63927"/>
    <cellStyle name="Total 2 8 2 2 7 2 2" xfId="63928"/>
    <cellStyle name="Total 2 8 2 2 7 3" xfId="63929"/>
    <cellStyle name="Total 2 8 2 2 7 4" xfId="63930"/>
    <cellStyle name="Total 2 8 2 2 8" xfId="63931"/>
    <cellStyle name="Total 2 8 2 2 8 2" xfId="63932"/>
    <cellStyle name="Total 2 8 2 2 8 2 2" xfId="63933"/>
    <cellStyle name="Total 2 8 2 2 8 3" xfId="63934"/>
    <cellStyle name="Total 2 8 2 2 8 4" xfId="63935"/>
    <cellStyle name="Total 2 8 2 2 9" xfId="63936"/>
    <cellStyle name="Total 2 8 2 2 9 2" xfId="63937"/>
    <cellStyle name="Total 2 8 2 2 9 2 2" xfId="63938"/>
    <cellStyle name="Total 2 8 2 2 9 3" xfId="63939"/>
    <cellStyle name="Total 2 8 2 2 9 4" xfId="63940"/>
    <cellStyle name="Total 2 8 2 3" xfId="63941"/>
    <cellStyle name="Total 2 8 2 3 10" xfId="63942"/>
    <cellStyle name="Total 2 8 2 3 10 2" xfId="63943"/>
    <cellStyle name="Total 2 8 2 3 10 2 2" xfId="63944"/>
    <cellStyle name="Total 2 8 2 3 10 3" xfId="63945"/>
    <cellStyle name="Total 2 8 2 3 10 4" xfId="63946"/>
    <cellStyle name="Total 2 8 2 3 11" xfId="63947"/>
    <cellStyle name="Total 2 8 2 3 11 2" xfId="63948"/>
    <cellStyle name="Total 2 8 2 3 12" xfId="63949"/>
    <cellStyle name="Total 2 8 2 3 12 2" xfId="63950"/>
    <cellStyle name="Total 2 8 2 3 13" xfId="63951"/>
    <cellStyle name="Total 2 8 2 3 14" xfId="63952"/>
    <cellStyle name="Total 2 8 2 3 2" xfId="63953"/>
    <cellStyle name="Total 2 8 2 3 2 2" xfId="63954"/>
    <cellStyle name="Total 2 8 2 3 2 2 2" xfId="63955"/>
    <cellStyle name="Total 2 8 2 3 2 3" xfId="63956"/>
    <cellStyle name="Total 2 8 2 3 2 3 2" xfId="63957"/>
    <cellStyle name="Total 2 8 2 3 2 4" xfId="63958"/>
    <cellStyle name="Total 2 8 2 3 2 5" xfId="63959"/>
    <cellStyle name="Total 2 8 2 3 3" xfId="63960"/>
    <cellStyle name="Total 2 8 2 3 3 2" xfId="63961"/>
    <cellStyle name="Total 2 8 2 3 3 2 2" xfId="63962"/>
    <cellStyle name="Total 2 8 2 3 3 3" xfId="63963"/>
    <cellStyle name="Total 2 8 2 3 3 4" xfId="63964"/>
    <cellStyle name="Total 2 8 2 3 4" xfId="63965"/>
    <cellStyle name="Total 2 8 2 3 4 2" xfId="63966"/>
    <cellStyle name="Total 2 8 2 3 4 2 2" xfId="63967"/>
    <cellStyle name="Total 2 8 2 3 4 3" xfId="63968"/>
    <cellStyle name="Total 2 8 2 3 4 4" xfId="63969"/>
    <cellStyle name="Total 2 8 2 3 5" xfId="63970"/>
    <cellStyle name="Total 2 8 2 3 5 2" xfId="63971"/>
    <cellStyle name="Total 2 8 2 3 5 2 2" xfId="63972"/>
    <cellStyle name="Total 2 8 2 3 5 3" xfId="63973"/>
    <cellStyle name="Total 2 8 2 3 5 4" xfId="63974"/>
    <cellStyle name="Total 2 8 2 3 6" xfId="63975"/>
    <cellStyle name="Total 2 8 2 3 6 2" xfId="63976"/>
    <cellStyle name="Total 2 8 2 3 6 2 2" xfId="63977"/>
    <cellStyle name="Total 2 8 2 3 6 3" xfId="63978"/>
    <cellStyle name="Total 2 8 2 3 6 4" xfId="63979"/>
    <cellStyle name="Total 2 8 2 3 7" xfId="63980"/>
    <cellStyle name="Total 2 8 2 3 7 2" xfId="63981"/>
    <cellStyle name="Total 2 8 2 3 7 2 2" xfId="63982"/>
    <cellStyle name="Total 2 8 2 3 7 3" xfId="63983"/>
    <cellStyle name="Total 2 8 2 3 7 4" xfId="63984"/>
    <cellStyle name="Total 2 8 2 3 8" xfId="63985"/>
    <cellStyle name="Total 2 8 2 3 8 2" xfId="63986"/>
    <cellStyle name="Total 2 8 2 3 8 2 2" xfId="63987"/>
    <cellStyle name="Total 2 8 2 3 8 3" xfId="63988"/>
    <cellStyle name="Total 2 8 2 3 8 4" xfId="63989"/>
    <cellStyle name="Total 2 8 2 3 9" xfId="63990"/>
    <cellStyle name="Total 2 8 2 3 9 2" xfId="63991"/>
    <cellStyle name="Total 2 8 2 3 9 2 2" xfId="63992"/>
    <cellStyle name="Total 2 8 2 3 9 3" xfId="63993"/>
    <cellStyle name="Total 2 8 2 3 9 4" xfId="63994"/>
    <cellStyle name="Total 2 8 2 4" xfId="63995"/>
    <cellStyle name="Total 2 8 2 4 10" xfId="63996"/>
    <cellStyle name="Total 2 8 2 4 10 2" xfId="63997"/>
    <cellStyle name="Total 2 8 2 4 11" xfId="63998"/>
    <cellStyle name="Total 2 8 2 4 11 2" xfId="63999"/>
    <cellStyle name="Total 2 8 2 4 12" xfId="64000"/>
    <cellStyle name="Total 2 8 2 4 13" xfId="64001"/>
    <cellStyle name="Total 2 8 2 4 2" xfId="64002"/>
    <cellStyle name="Total 2 8 2 4 2 2" xfId="64003"/>
    <cellStyle name="Total 2 8 2 4 2 2 2" xfId="64004"/>
    <cellStyle name="Total 2 8 2 4 2 3" xfId="64005"/>
    <cellStyle name="Total 2 8 2 4 2 4" xfId="64006"/>
    <cellStyle name="Total 2 8 2 4 3" xfId="64007"/>
    <cellStyle name="Total 2 8 2 4 3 2" xfId="64008"/>
    <cellStyle name="Total 2 8 2 4 3 2 2" xfId="64009"/>
    <cellStyle name="Total 2 8 2 4 3 3" xfId="64010"/>
    <cellStyle name="Total 2 8 2 4 3 4" xfId="64011"/>
    <cellStyle name="Total 2 8 2 4 4" xfId="64012"/>
    <cellStyle name="Total 2 8 2 4 4 2" xfId="64013"/>
    <cellStyle name="Total 2 8 2 4 4 2 2" xfId="64014"/>
    <cellStyle name="Total 2 8 2 4 4 3" xfId="64015"/>
    <cellStyle name="Total 2 8 2 4 4 4" xfId="64016"/>
    <cellStyle name="Total 2 8 2 4 5" xfId="64017"/>
    <cellStyle name="Total 2 8 2 4 5 2" xfId="64018"/>
    <cellStyle name="Total 2 8 2 4 5 2 2" xfId="64019"/>
    <cellStyle name="Total 2 8 2 4 5 3" xfId="64020"/>
    <cellStyle name="Total 2 8 2 4 5 4" xfId="64021"/>
    <cellStyle name="Total 2 8 2 4 6" xfId="64022"/>
    <cellStyle name="Total 2 8 2 4 6 2" xfId="64023"/>
    <cellStyle name="Total 2 8 2 4 6 2 2" xfId="64024"/>
    <cellStyle name="Total 2 8 2 4 6 3" xfId="64025"/>
    <cellStyle name="Total 2 8 2 4 6 4" xfId="64026"/>
    <cellStyle name="Total 2 8 2 4 7" xfId="64027"/>
    <cellStyle name="Total 2 8 2 4 7 2" xfId="64028"/>
    <cellStyle name="Total 2 8 2 4 7 2 2" xfId="64029"/>
    <cellStyle name="Total 2 8 2 4 7 3" xfId="64030"/>
    <cellStyle name="Total 2 8 2 4 7 4" xfId="64031"/>
    <cellStyle name="Total 2 8 2 4 8" xfId="64032"/>
    <cellStyle name="Total 2 8 2 4 8 2" xfId="64033"/>
    <cellStyle name="Total 2 8 2 4 8 2 2" xfId="64034"/>
    <cellStyle name="Total 2 8 2 4 8 3" xfId="64035"/>
    <cellStyle name="Total 2 8 2 4 8 4" xfId="64036"/>
    <cellStyle name="Total 2 8 2 4 9" xfId="64037"/>
    <cellStyle name="Total 2 8 2 4 9 2" xfId="64038"/>
    <cellStyle name="Total 2 8 2 4 9 2 2" xfId="64039"/>
    <cellStyle name="Total 2 8 2 4 9 3" xfId="64040"/>
    <cellStyle name="Total 2 8 2 4 9 4" xfId="64041"/>
    <cellStyle name="Total 2 8 2 5" xfId="64042"/>
    <cellStyle name="Total 2 8 2 5 2" xfId="64043"/>
    <cellStyle name="Total 2 8 2 5 2 2" xfId="64044"/>
    <cellStyle name="Total 2 8 2 5 3" xfId="64045"/>
    <cellStyle name="Total 2 8 2 5 4" xfId="64046"/>
    <cellStyle name="Total 2 8 2 6" xfId="64047"/>
    <cellStyle name="Total 2 8 2 6 2" xfId="64048"/>
    <cellStyle name="Total 2 8 2 6 2 2" xfId="64049"/>
    <cellStyle name="Total 2 8 2 6 3" xfId="64050"/>
    <cellStyle name="Total 2 8 2 6 4" xfId="64051"/>
    <cellStyle name="Total 2 8 2 7" xfId="64052"/>
    <cellStyle name="Total 2 8 2 7 2" xfId="64053"/>
    <cellStyle name="Total 2 8 2 7 2 2" xfId="64054"/>
    <cellStyle name="Total 2 8 2 7 3" xfId="64055"/>
    <cellStyle name="Total 2 8 2 7 4" xfId="64056"/>
    <cellStyle name="Total 2 8 2 8" xfId="64057"/>
    <cellStyle name="Total 2 8 2 8 2" xfId="64058"/>
    <cellStyle name="Total 2 8 2 8 2 2" xfId="64059"/>
    <cellStyle name="Total 2 8 2 8 3" xfId="64060"/>
    <cellStyle name="Total 2 8 2 8 4" xfId="64061"/>
    <cellStyle name="Total 2 8 2 9" xfId="64062"/>
    <cellStyle name="Total 2 8 2 9 2" xfId="64063"/>
    <cellStyle name="Total 2 8 2 9 2 2" xfId="64064"/>
    <cellStyle name="Total 2 8 2 9 3" xfId="64065"/>
    <cellStyle name="Total 2 8 2 9 4" xfId="64066"/>
    <cellStyle name="Total 2 8 3" xfId="64067"/>
    <cellStyle name="Total 2 8 3 10" xfId="64068"/>
    <cellStyle name="Total 2 8 3 10 2" xfId="64069"/>
    <cellStyle name="Total 2 8 3 10 2 2" xfId="64070"/>
    <cellStyle name="Total 2 8 3 10 3" xfId="64071"/>
    <cellStyle name="Total 2 8 3 10 4" xfId="64072"/>
    <cellStyle name="Total 2 8 3 11" xfId="64073"/>
    <cellStyle name="Total 2 8 3 11 2" xfId="64074"/>
    <cellStyle name="Total 2 8 3 11 2 2" xfId="64075"/>
    <cellStyle name="Total 2 8 3 11 3" xfId="64076"/>
    <cellStyle name="Total 2 8 3 11 4" xfId="64077"/>
    <cellStyle name="Total 2 8 3 12" xfId="64078"/>
    <cellStyle name="Total 2 8 3 12 2" xfId="64079"/>
    <cellStyle name="Total 2 8 3 12 2 2" xfId="64080"/>
    <cellStyle name="Total 2 8 3 12 3" xfId="64081"/>
    <cellStyle name="Total 2 8 3 12 4" xfId="64082"/>
    <cellStyle name="Total 2 8 3 13" xfId="64083"/>
    <cellStyle name="Total 2 8 3 13 2" xfId="64084"/>
    <cellStyle name="Total 2 8 3 13 2 2" xfId="64085"/>
    <cellStyle name="Total 2 8 3 13 3" xfId="64086"/>
    <cellStyle name="Total 2 8 3 13 4" xfId="64087"/>
    <cellStyle name="Total 2 8 3 14" xfId="64088"/>
    <cellStyle name="Total 2 8 3 14 2" xfId="64089"/>
    <cellStyle name="Total 2 8 3 15" xfId="64090"/>
    <cellStyle name="Total 2 8 3 15 2" xfId="64091"/>
    <cellStyle name="Total 2 8 3 16" xfId="64092"/>
    <cellStyle name="Total 2 8 3 17" xfId="64093"/>
    <cellStyle name="Total 2 8 3 2" xfId="64094"/>
    <cellStyle name="Total 2 8 3 2 10" xfId="64095"/>
    <cellStyle name="Total 2 8 3 2 10 2" xfId="64096"/>
    <cellStyle name="Total 2 8 3 2 10 2 2" xfId="64097"/>
    <cellStyle name="Total 2 8 3 2 10 3" xfId="64098"/>
    <cellStyle name="Total 2 8 3 2 10 4" xfId="64099"/>
    <cellStyle name="Total 2 8 3 2 11" xfId="64100"/>
    <cellStyle name="Total 2 8 3 2 12" xfId="64101"/>
    <cellStyle name="Total 2 8 3 2 2" xfId="64102"/>
    <cellStyle name="Total 2 8 3 2 2 2" xfId="64103"/>
    <cellStyle name="Total 2 8 3 2 2 2 2" xfId="64104"/>
    <cellStyle name="Total 2 8 3 2 2 2 2 2" xfId="64105"/>
    <cellStyle name="Total 2 8 3 2 2 2 3" xfId="64106"/>
    <cellStyle name="Total 2 8 3 2 2 2 4" xfId="64107"/>
    <cellStyle name="Total 2 8 3 2 2 3" xfId="64108"/>
    <cellStyle name="Total 2 8 3 2 2 3 2" xfId="64109"/>
    <cellStyle name="Total 2 8 3 2 2 4" xfId="64110"/>
    <cellStyle name="Total 2 8 3 2 2 4 2" xfId="64111"/>
    <cellStyle name="Total 2 8 3 2 2 5" xfId="64112"/>
    <cellStyle name="Total 2 8 3 2 2 6" xfId="64113"/>
    <cellStyle name="Total 2 8 3 2 3" xfId="64114"/>
    <cellStyle name="Total 2 8 3 2 3 2" xfId="64115"/>
    <cellStyle name="Total 2 8 3 2 3 2 2" xfId="64116"/>
    <cellStyle name="Total 2 8 3 2 3 3" xfId="64117"/>
    <cellStyle name="Total 2 8 3 2 3 4" xfId="64118"/>
    <cellStyle name="Total 2 8 3 2 4" xfId="64119"/>
    <cellStyle name="Total 2 8 3 2 4 2" xfId="64120"/>
    <cellStyle name="Total 2 8 3 2 4 2 2" xfId="64121"/>
    <cellStyle name="Total 2 8 3 2 4 3" xfId="64122"/>
    <cellStyle name="Total 2 8 3 2 4 4" xfId="64123"/>
    <cellStyle name="Total 2 8 3 2 5" xfId="64124"/>
    <cellStyle name="Total 2 8 3 2 5 2" xfId="64125"/>
    <cellStyle name="Total 2 8 3 2 5 2 2" xfId="64126"/>
    <cellStyle name="Total 2 8 3 2 5 3" xfId="64127"/>
    <cellStyle name="Total 2 8 3 2 5 4" xfId="64128"/>
    <cellStyle name="Total 2 8 3 2 6" xfId="64129"/>
    <cellStyle name="Total 2 8 3 2 6 2" xfId="64130"/>
    <cellStyle name="Total 2 8 3 2 6 2 2" xfId="64131"/>
    <cellStyle name="Total 2 8 3 2 6 3" xfId="64132"/>
    <cellStyle name="Total 2 8 3 2 6 4" xfId="64133"/>
    <cellStyle name="Total 2 8 3 2 7" xfId="64134"/>
    <cellStyle name="Total 2 8 3 2 7 2" xfId="64135"/>
    <cellStyle name="Total 2 8 3 2 7 2 2" xfId="64136"/>
    <cellStyle name="Total 2 8 3 2 7 3" xfId="64137"/>
    <cellStyle name="Total 2 8 3 2 7 4" xfId="64138"/>
    <cellStyle name="Total 2 8 3 2 8" xfId="64139"/>
    <cellStyle name="Total 2 8 3 2 8 2" xfId="64140"/>
    <cellStyle name="Total 2 8 3 2 8 2 2" xfId="64141"/>
    <cellStyle name="Total 2 8 3 2 8 3" xfId="64142"/>
    <cellStyle name="Total 2 8 3 2 8 4" xfId="64143"/>
    <cellStyle name="Total 2 8 3 2 9" xfId="64144"/>
    <cellStyle name="Total 2 8 3 2 9 2" xfId="64145"/>
    <cellStyle name="Total 2 8 3 2 9 2 2" xfId="64146"/>
    <cellStyle name="Total 2 8 3 2 9 3" xfId="64147"/>
    <cellStyle name="Total 2 8 3 2 9 4" xfId="64148"/>
    <cellStyle name="Total 2 8 3 3" xfId="64149"/>
    <cellStyle name="Total 2 8 3 3 10" xfId="64150"/>
    <cellStyle name="Total 2 8 3 3 10 2" xfId="64151"/>
    <cellStyle name="Total 2 8 3 3 10 2 2" xfId="64152"/>
    <cellStyle name="Total 2 8 3 3 10 3" xfId="64153"/>
    <cellStyle name="Total 2 8 3 3 10 4" xfId="64154"/>
    <cellStyle name="Total 2 8 3 3 11" xfId="64155"/>
    <cellStyle name="Total 2 8 3 3 11 2" xfId="64156"/>
    <cellStyle name="Total 2 8 3 3 12" xfId="64157"/>
    <cellStyle name="Total 2 8 3 3 12 2" xfId="64158"/>
    <cellStyle name="Total 2 8 3 3 13" xfId="64159"/>
    <cellStyle name="Total 2 8 3 3 14" xfId="64160"/>
    <cellStyle name="Total 2 8 3 3 2" xfId="64161"/>
    <cellStyle name="Total 2 8 3 3 2 2" xfId="64162"/>
    <cellStyle name="Total 2 8 3 3 2 2 2" xfId="64163"/>
    <cellStyle name="Total 2 8 3 3 2 3" xfId="64164"/>
    <cellStyle name="Total 2 8 3 3 2 3 2" xfId="64165"/>
    <cellStyle name="Total 2 8 3 3 2 4" xfId="64166"/>
    <cellStyle name="Total 2 8 3 3 2 5" xfId="64167"/>
    <cellStyle name="Total 2 8 3 3 3" xfId="64168"/>
    <cellStyle name="Total 2 8 3 3 3 2" xfId="64169"/>
    <cellStyle name="Total 2 8 3 3 3 2 2" xfId="64170"/>
    <cellStyle name="Total 2 8 3 3 3 3" xfId="64171"/>
    <cellStyle name="Total 2 8 3 3 3 4" xfId="64172"/>
    <cellStyle name="Total 2 8 3 3 4" xfId="64173"/>
    <cellStyle name="Total 2 8 3 3 4 2" xfId="64174"/>
    <cellStyle name="Total 2 8 3 3 4 2 2" xfId="64175"/>
    <cellStyle name="Total 2 8 3 3 4 3" xfId="64176"/>
    <cellStyle name="Total 2 8 3 3 4 4" xfId="64177"/>
    <cellStyle name="Total 2 8 3 3 5" xfId="64178"/>
    <cellStyle name="Total 2 8 3 3 5 2" xfId="64179"/>
    <cellStyle name="Total 2 8 3 3 5 2 2" xfId="64180"/>
    <cellStyle name="Total 2 8 3 3 5 3" xfId="64181"/>
    <cellStyle name="Total 2 8 3 3 5 4" xfId="64182"/>
    <cellStyle name="Total 2 8 3 3 6" xfId="64183"/>
    <cellStyle name="Total 2 8 3 3 6 2" xfId="64184"/>
    <cellStyle name="Total 2 8 3 3 6 2 2" xfId="64185"/>
    <cellStyle name="Total 2 8 3 3 6 3" xfId="64186"/>
    <cellStyle name="Total 2 8 3 3 6 4" xfId="64187"/>
    <cellStyle name="Total 2 8 3 3 7" xfId="64188"/>
    <cellStyle name="Total 2 8 3 3 7 2" xfId="64189"/>
    <cellStyle name="Total 2 8 3 3 7 2 2" xfId="64190"/>
    <cellStyle name="Total 2 8 3 3 7 3" xfId="64191"/>
    <cellStyle name="Total 2 8 3 3 7 4" xfId="64192"/>
    <cellStyle name="Total 2 8 3 3 8" xfId="64193"/>
    <cellStyle name="Total 2 8 3 3 8 2" xfId="64194"/>
    <cellStyle name="Total 2 8 3 3 8 2 2" xfId="64195"/>
    <cellStyle name="Total 2 8 3 3 8 3" xfId="64196"/>
    <cellStyle name="Total 2 8 3 3 8 4" xfId="64197"/>
    <cellStyle name="Total 2 8 3 3 9" xfId="64198"/>
    <cellStyle name="Total 2 8 3 3 9 2" xfId="64199"/>
    <cellStyle name="Total 2 8 3 3 9 2 2" xfId="64200"/>
    <cellStyle name="Total 2 8 3 3 9 3" xfId="64201"/>
    <cellStyle name="Total 2 8 3 3 9 4" xfId="64202"/>
    <cellStyle name="Total 2 8 3 4" xfId="64203"/>
    <cellStyle name="Total 2 8 3 4 10" xfId="64204"/>
    <cellStyle name="Total 2 8 3 4 10 2" xfId="64205"/>
    <cellStyle name="Total 2 8 3 4 11" xfId="64206"/>
    <cellStyle name="Total 2 8 3 4 11 2" xfId="64207"/>
    <cellStyle name="Total 2 8 3 4 12" xfId="64208"/>
    <cellStyle name="Total 2 8 3 4 13" xfId="64209"/>
    <cellStyle name="Total 2 8 3 4 2" xfId="64210"/>
    <cellStyle name="Total 2 8 3 4 2 2" xfId="64211"/>
    <cellStyle name="Total 2 8 3 4 2 2 2" xfId="64212"/>
    <cellStyle name="Total 2 8 3 4 2 3" xfId="64213"/>
    <cellStyle name="Total 2 8 3 4 2 4" xfId="64214"/>
    <cellStyle name="Total 2 8 3 4 3" xfId="64215"/>
    <cellStyle name="Total 2 8 3 4 3 2" xfId="64216"/>
    <cellStyle name="Total 2 8 3 4 3 2 2" xfId="64217"/>
    <cellStyle name="Total 2 8 3 4 3 3" xfId="64218"/>
    <cellStyle name="Total 2 8 3 4 3 4" xfId="64219"/>
    <cellStyle name="Total 2 8 3 4 4" xfId="64220"/>
    <cellStyle name="Total 2 8 3 4 4 2" xfId="64221"/>
    <cellStyle name="Total 2 8 3 4 4 2 2" xfId="64222"/>
    <cellStyle name="Total 2 8 3 4 4 3" xfId="64223"/>
    <cellStyle name="Total 2 8 3 4 4 4" xfId="64224"/>
    <cellStyle name="Total 2 8 3 4 5" xfId="64225"/>
    <cellStyle name="Total 2 8 3 4 5 2" xfId="64226"/>
    <cellStyle name="Total 2 8 3 4 5 2 2" xfId="64227"/>
    <cellStyle name="Total 2 8 3 4 5 3" xfId="64228"/>
    <cellStyle name="Total 2 8 3 4 5 4" xfId="64229"/>
    <cellStyle name="Total 2 8 3 4 6" xfId="64230"/>
    <cellStyle name="Total 2 8 3 4 6 2" xfId="64231"/>
    <cellStyle name="Total 2 8 3 4 6 2 2" xfId="64232"/>
    <cellStyle name="Total 2 8 3 4 6 3" xfId="64233"/>
    <cellStyle name="Total 2 8 3 4 6 4" xfId="64234"/>
    <cellStyle name="Total 2 8 3 4 7" xfId="64235"/>
    <cellStyle name="Total 2 8 3 4 7 2" xfId="64236"/>
    <cellStyle name="Total 2 8 3 4 7 2 2" xfId="64237"/>
    <cellStyle name="Total 2 8 3 4 7 3" xfId="64238"/>
    <cellStyle name="Total 2 8 3 4 7 4" xfId="64239"/>
    <cellStyle name="Total 2 8 3 4 8" xfId="64240"/>
    <cellStyle name="Total 2 8 3 4 8 2" xfId="64241"/>
    <cellStyle name="Total 2 8 3 4 8 2 2" xfId="64242"/>
    <cellStyle name="Total 2 8 3 4 8 3" xfId="64243"/>
    <cellStyle name="Total 2 8 3 4 8 4" xfId="64244"/>
    <cellStyle name="Total 2 8 3 4 9" xfId="64245"/>
    <cellStyle name="Total 2 8 3 4 9 2" xfId="64246"/>
    <cellStyle name="Total 2 8 3 4 9 2 2" xfId="64247"/>
    <cellStyle name="Total 2 8 3 4 9 3" xfId="64248"/>
    <cellStyle name="Total 2 8 3 4 9 4" xfId="64249"/>
    <cellStyle name="Total 2 8 3 5" xfId="64250"/>
    <cellStyle name="Total 2 8 3 5 2" xfId="64251"/>
    <cellStyle name="Total 2 8 3 5 2 2" xfId="64252"/>
    <cellStyle name="Total 2 8 3 5 3" xfId="64253"/>
    <cellStyle name="Total 2 8 3 5 4" xfId="64254"/>
    <cellStyle name="Total 2 8 3 6" xfId="64255"/>
    <cellStyle name="Total 2 8 3 6 2" xfId="64256"/>
    <cellStyle name="Total 2 8 3 6 2 2" xfId="64257"/>
    <cellStyle name="Total 2 8 3 6 3" xfId="64258"/>
    <cellStyle name="Total 2 8 3 6 4" xfId="64259"/>
    <cellStyle name="Total 2 8 3 7" xfId="64260"/>
    <cellStyle name="Total 2 8 3 7 2" xfId="64261"/>
    <cellStyle name="Total 2 8 3 7 2 2" xfId="64262"/>
    <cellStyle name="Total 2 8 3 7 3" xfId="64263"/>
    <cellStyle name="Total 2 8 3 7 4" xfId="64264"/>
    <cellStyle name="Total 2 8 3 8" xfId="64265"/>
    <cellStyle name="Total 2 8 3 8 2" xfId="64266"/>
    <cellStyle name="Total 2 8 3 8 2 2" xfId="64267"/>
    <cellStyle name="Total 2 8 3 8 3" xfId="64268"/>
    <cellStyle name="Total 2 8 3 8 4" xfId="64269"/>
    <cellStyle name="Total 2 8 3 9" xfId="64270"/>
    <cellStyle name="Total 2 8 3 9 2" xfId="64271"/>
    <cellStyle name="Total 2 8 3 9 2 2" xfId="64272"/>
    <cellStyle name="Total 2 8 3 9 3" xfId="64273"/>
    <cellStyle name="Total 2 8 3 9 4" xfId="64274"/>
    <cellStyle name="Total 2 8 4" xfId="64275"/>
    <cellStyle name="Total 2 8 4 10" xfId="64276"/>
    <cellStyle name="Total 2 8 4 10 2" xfId="64277"/>
    <cellStyle name="Total 2 8 4 10 2 2" xfId="64278"/>
    <cellStyle name="Total 2 8 4 10 3" xfId="64279"/>
    <cellStyle name="Total 2 8 4 10 4" xfId="64280"/>
    <cellStyle name="Total 2 8 4 11" xfId="64281"/>
    <cellStyle name="Total 2 8 4 12" xfId="64282"/>
    <cellStyle name="Total 2 8 4 2" xfId="64283"/>
    <cellStyle name="Total 2 8 4 2 2" xfId="64284"/>
    <cellStyle name="Total 2 8 4 2 2 2" xfId="64285"/>
    <cellStyle name="Total 2 8 4 2 2 2 2" xfId="64286"/>
    <cellStyle name="Total 2 8 4 2 2 3" xfId="64287"/>
    <cellStyle name="Total 2 8 4 2 2 4" xfId="64288"/>
    <cellStyle name="Total 2 8 4 2 3" xfId="64289"/>
    <cellStyle name="Total 2 8 4 2 3 2" xfId="64290"/>
    <cellStyle name="Total 2 8 4 2 4" xfId="64291"/>
    <cellStyle name="Total 2 8 4 2 4 2" xfId="64292"/>
    <cellStyle name="Total 2 8 4 2 5" xfId="64293"/>
    <cellStyle name="Total 2 8 4 2 6" xfId="64294"/>
    <cellStyle name="Total 2 8 4 3" xfId="64295"/>
    <cellStyle name="Total 2 8 4 3 2" xfId="64296"/>
    <cellStyle name="Total 2 8 4 3 2 2" xfId="64297"/>
    <cellStyle name="Total 2 8 4 3 3" xfId="64298"/>
    <cellStyle name="Total 2 8 4 3 4" xfId="64299"/>
    <cellStyle name="Total 2 8 4 4" xfId="64300"/>
    <cellStyle name="Total 2 8 4 4 2" xfId="64301"/>
    <cellStyle name="Total 2 8 4 4 2 2" xfId="64302"/>
    <cellStyle name="Total 2 8 4 4 3" xfId="64303"/>
    <cellStyle name="Total 2 8 4 4 4" xfId="64304"/>
    <cellStyle name="Total 2 8 4 5" xfId="64305"/>
    <cellStyle name="Total 2 8 4 5 2" xfId="64306"/>
    <cellStyle name="Total 2 8 4 5 2 2" xfId="64307"/>
    <cellStyle name="Total 2 8 4 5 3" xfId="64308"/>
    <cellStyle name="Total 2 8 4 5 4" xfId="64309"/>
    <cellStyle name="Total 2 8 4 6" xfId="64310"/>
    <cellStyle name="Total 2 8 4 6 2" xfId="64311"/>
    <cellStyle name="Total 2 8 4 6 2 2" xfId="64312"/>
    <cellStyle name="Total 2 8 4 6 3" xfId="64313"/>
    <cellStyle name="Total 2 8 4 6 4" xfId="64314"/>
    <cellStyle name="Total 2 8 4 7" xfId="64315"/>
    <cellStyle name="Total 2 8 4 7 2" xfId="64316"/>
    <cellStyle name="Total 2 8 4 7 2 2" xfId="64317"/>
    <cellStyle name="Total 2 8 4 7 3" xfId="64318"/>
    <cellStyle name="Total 2 8 4 7 4" xfId="64319"/>
    <cellStyle name="Total 2 8 4 8" xfId="64320"/>
    <cellStyle name="Total 2 8 4 8 2" xfId="64321"/>
    <cellStyle name="Total 2 8 4 8 2 2" xfId="64322"/>
    <cellStyle name="Total 2 8 4 8 3" xfId="64323"/>
    <cellStyle name="Total 2 8 4 8 4" xfId="64324"/>
    <cellStyle name="Total 2 8 4 9" xfId="64325"/>
    <cellStyle name="Total 2 8 4 9 2" xfId="64326"/>
    <cellStyle name="Total 2 8 4 9 2 2" xfId="64327"/>
    <cellStyle name="Total 2 8 4 9 3" xfId="64328"/>
    <cellStyle name="Total 2 8 4 9 4" xfId="64329"/>
    <cellStyle name="Total 2 8 5" xfId="64330"/>
    <cellStyle name="Total 2 8 5 10" xfId="64331"/>
    <cellStyle name="Total 2 8 5 10 2" xfId="64332"/>
    <cellStyle name="Total 2 8 5 10 2 2" xfId="64333"/>
    <cellStyle name="Total 2 8 5 10 3" xfId="64334"/>
    <cellStyle name="Total 2 8 5 10 4" xfId="64335"/>
    <cellStyle name="Total 2 8 5 11" xfId="64336"/>
    <cellStyle name="Total 2 8 5 11 2" xfId="64337"/>
    <cellStyle name="Total 2 8 5 12" xfId="64338"/>
    <cellStyle name="Total 2 8 5 12 2" xfId="64339"/>
    <cellStyle name="Total 2 8 5 13" xfId="64340"/>
    <cellStyle name="Total 2 8 5 14" xfId="64341"/>
    <cellStyle name="Total 2 8 5 2" xfId="64342"/>
    <cellStyle name="Total 2 8 5 2 2" xfId="64343"/>
    <cellStyle name="Total 2 8 5 2 2 2" xfId="64344"/>
    <cellStyle name="Total 2 8 5 2 3" xfId="64345"/>
    <cellStyle name="Total 2 8 5 2 3 2" xfId="64346"/>
    <cellStyle name="Total 2 8 5 2 4" xfId="64347"/>
    <cellStyle name="Total 2 8 5 2 5" xfId="64348"/>
    <cellStyle name="Total 2 8 5 3" xfId="64349"/>
    <cellStyle name="Total 2 8 5 3 2" xfId="64350"/>
    <cellStyle name="Total 2 8 5 3 2 2" xfId="64351"/>
    <cellStyle name="Total 2 8 5 3 3" xfId="64352"/>
    <cellStyle name="Total 2 8 5 3 4" xfId="64353"/>
    <cellStyle name="Total 2 8 5 4" xfId="64354"/>
    <cellStyle name="Total 2 8 5 4 2" xfId="64355"/>
    <cellStyle name="Total 2 8 5 4 2 2" xfId="64356"/>
    <cellStyle name="Total 2 8 5 4 3" xfId="64357"/>
    <cellStyle name="Total 2 8 5 4 4" xfId="64358"/>
    <cellStyle name="Total 2 8 5 5" xfId="64359"/>
    <cellStyle name="Total 2 8 5 5 2" xfId="64360"/>
    <cellStyle name="Total 2 8 5 5 2 2" xfId="64361"/>
    <cellStyle name="Total 2 8 5 5 3" xfId="64362"/>
    <cellStyle name="Total 2 8 5 5 4" xfId="64363"/>
    <cellStyle name="Total 2 8 5 6" xfId="64364"/>
    <cellStyle name="Total 2 8 5 6 2" xfId="64365"/>
    <cellStyle name="Total 2 8 5 6 2 2" xfId="64366"/>
    <cellStyle name="Total 2 8 5 6 3" xfId="64367"/>
    <cellStyle name="Total 2 8 5 6 4" xfId="64368"/>
    <cellStyle name="Total 2 8 5 7" xfId="64369"/>
    <cellStyle name="Total 2 8 5 7 2" xfId="64370"/>
    <cellStyle name="Total 2 8 5 7 2 2" xfId="64371"/>
    <cellStyle name="Total 2 8 5 7 3" xfId="64372"/>
    <cellStyle name="Total 2 8 5 7 4" xfId="64373"/>
    <cellStyle name="Total 2 8 5 8" xfId="64374"/>
    <cellStyle name="Total 2 8 5 8 2" xfId="64375"/>
    <cellStyle name="Total 2 8 5 8 2 2" xfId="64376"/>
    <cellStyle name="Total 2 8 5 8 3" xfId="64377"/>
    <cellStyle name="Total 2 8 5 8 4" xfId="64378"/>
    <cellStyle name="Total 2 8 5 9" xfId="64379"/>
    <cellStyle name="Total 2 8 5 9 2" xfId="64380"/>
    <cellStyle name="Total 2 8 5 9 2 2" xfId="64381"/>
    <cellStyle name="Total 2 8 5 9 3" xfId="64382"/>
    <cellStyle name="Total 2 8 5 9 4" xfId="64383"/>
    <cellStyle name="Total 2 8 6" xfId="64384"/>
    <cellStyle name="Total 2 8 6 10" xfId="64385"/>
    <cellStyle name="Total 2 8 6 10 2" xfId="64386"/>
    <cellStyle name="Total 2 8 6 11" xfId="64387"/>
    <cellStyle name="Total 2 8 6 11 2" xfId="64388"/>
    <cellStyle name="Total 2 8 6 12" xfId="64389"/>
    <cellStyle name="Total 2 8 6 13" xfId="64390"/>
    <cellStyle name="Total 2 8 6 2" xfId="64391"/>
    <cellStyle name="Total 2 8 6 2 2" xfId="64392"/>
    <cellStyle name="Total 2 8 6 2 2 2" xfId="64393"/>
    <cellStyle name="Total 2 8 6 2 3" xfId="64394"/>
    <cellStyle name="Total 2 8 6 2 4" xfId="64395"/>
    <cellStyle name="Total 2 8 6 3" xfId="64396"/>
    <cellStyle name="Total 2 8 6 3 2" xfId="64397"/>
    <cellStyle name="Total 2 8 6 3 2 2" xfId="64398"/>
    <cellStyle name="Total 2 8 6 3 3" xfId="64399"/>
    <cellStyle name="Total 2 8 6 3 4" xfId="64400"/>
    <cellStyle name="Total 2 8 6 4" xfId="64401"/>
    <cellStyle name="Total 2 8 6 4 2" xfId="64402"/>
    <cellStyle name="Total 2 8 6 4 2 2" xfId="64403"/>
    <cellStyle name="Total 2 8 6 4 3" xfId="64404"/>
    <cellStyle name="Total 2 8 6 4 4" xfId="64405"/>
    <cellStyle name="Total 2 8 6 5" xfId="64406"/>
    <cellStyle name="Total 2 8 6 5 2" xfId="64407"/>
    <cellStyle name="Total 2 8 6 5 2 2" xfId="64408"/>
    <cellStyle name="Total 2 8 6 5 3" xfId="64409"/>
    <cellStyle name="Total 2 8 6 5 4" xfId="64410"/>
    <cellStyle name="Total 2 8 6 6" xfId="64411"/>
    <cellStyle name="Total 2 8 6 6 2" xfId="64412"/>
    <cellStyle name="Total 2 8 6 6 2 2" xfId="64413"/>
    <cellStyle name="Total 2 8 6 6 3" xfId="64414"/>
    <cellStyle name="Total 2 8 6 6 4" xfId="64415"/>
    <cellStyle name="Total 2 8 6 7" xfId="64416"/>
    <cellStyle name="Total 2 8 6 7 2" xfId="64417"/>
    <cellStyle name="Total 2 8 6 7 2 2" xfId="64418"/>
    <cellStyle name="Total 2 8 6 7 3" xfId="64419"/>
    <cellStyle name="Total 2 8 6 7 4" xfId="64420"/>
    <cellStyle name="Total 2 8 6 8" xfId="64421"/>
    <cellStyle name="Total 2 8 6 8 2" xfId="64422"/>
    <cellStyle name="Total 2 8 6 8 2 2" xfId="64423"/>
    <cellStyle name="Total 2 8 6 8 3" xfId="64424"/>
    <cellStyle name="Total 2 8 6 8 4" xfId="64425"/>
    <cellStyle name="Total 2 8 6 9" xfId="64426"/>
    <cellStyle name="Total 2 8 6 9 2" xfId="64427"/>
    <cellStyle name="Total 2 8 6 9 2 2" xfId="64428"/>
    <cellStyle name="Total 2 8 6 9 3" xfId="64429"/>
    <cellStyle name="Total 2 8 6 9 4" xfId="64430"/>
    <cellStyle name="Total 2 8 7" xfId="64431"/>
    <cellStyle name="Total 2 8 7 2" xfId="64432"/>
    <cellStyle name="Total 2 8 7 2 2" xfId="64433"/>
    <cellStyle name="Total 2 8 7 3" xfId="64434"/>
    <cellStyle name="Total 2 8 7 4" xfId="64435"/>
    <cellStyle name="Total 2 8 8" xfId="64436"/>
    <cellStyle name="Total 2 8 8 2" xfId="64437"/>
    <cellStyle name="Total 2 8 8 2 2" xfId="64438"/>
    <cellStyle name="Total 2 8 8 3" xfId="64439"/>
    <cellStyle name="Total 2 8 8 4" xfId="64440"/>
    <cellStyle name="Total 2 8 9" xfId="64441"/>
    <cellStyle name="Total 2 8 9 2" xfId="64442"/>
    <cellStyle name="Total 2 8 9 2 2" xfId="64443"/>
    <cellStyle name="Total 2 8 9 3" xfId="64444"/>
    <cellStyle name="Total 2 8 9 4" xfId="64445"/>
    <cellStyle name="Total 2 9" xfId="64446"/>
    <cellStyle name="Total 2 9 10" xfId="64447"/>
    <cellStyle name="Total 2 9 10 2" xfId="64448"/>
    <cellStyle name="Total 2 9 10 2 2" xfId="64449"/>
    <cellStyle name="Total 2 9 10 3" xfId="64450"/>
    <cellStyle name="Total 2 9 10 4" xfId="64451"/>
    <cellStyle name="Total 2 9 11" xfId="64452"/>
    <cellStyle name="Total 2 9 11 2" xfId="64453"/>
    <cellStyle name="Total 2 9 11 2 2" xfId="64454"/>
    <cellStyle name="Total 2 9 11 3" xfId="64455"/>
    <cellStyle name="Total 2 9 11 4" xfId="64456"/>
    <cellStyle name="Total 2 9 12" xfId="64457"/>
    <cellStyle name="Total 2 9 12 2" xfId="64458"/>
    <cellStyle name="Total 2 9 12 2 2" xfId="64459"/>
    <cellStyle name="Total 2 9 12 3" xfId="64460"/>
    <cellStyle name="Total 2 9 12 4" xfId="64461"/>
    <cellStyle name="Total 2 9 13" xfId="64462"/>
    <cellStyle name="Total 2 9 13 2" xfId="64463"/>
    <cellStyle name="Total 2 9 13 2 2" xfId="64464"/>
    <cellStyle name="Total 2 9 13 3" xfId="64465"/>
    <cellStyle name="Total 2 9 13 4" xfId="64466"/>
    <cellStyle name="Total 2 9 14" xfId="64467"/>
    <cellStyle name="Total 2 9 14 2" xfId="64468"/>
    <cellStyle name="Total 2 9 14 2 2" xfId="64469"/>
    <cellStyle name="Total 2 9 14 3" xfId="64470"/>
    <cellStyle name="Total 2 9 14 4" xfId="64471"/>
    <cellStyle name="Total 2 9 15" xfId="64472"/>
    <cellStyle name="Total 2 9 15 2" xfId="64473"/>
    <cellStyle name="Total 2 9 15 2 2" xfId="64474"/>
    <cellStyle name="Total 2 9 15 3" xfId="64475"/>
    <cellStyle name="Total 2 9 15 4" xfId="64476"/>
    <cellStyle name="Total 2 9 16" xfId="64477"/>
    <cellStyle name="Total 2 9 17" xfId="64478"/>
    <cellStyle name="Total 2 9 2" xfId="64479"/>
    <cellStyle name="Total 2 9 2 10" xfId="64480"/>
    <cellStyle name="Total 2 9 2 10 2" xfId="64481"/>
    <cellStyle name="Total 2 9 2 10 2 2" xfId="64482"/>
    <cellStyle name="Total 2 9 2 10 3" xfId="64483"/>
    <cellStyle name="Total 2 9 2 10 4" xfId="64484"/>
    <cellStyle name="Total 2 9 2 11" xfId="64485"/>
    <cellStyle name="Total 2 9 2 11 2" xfId="64486"/>
    <cellStyle name="Total 2 9 2 11 2 2" xfId="64487"/>
    <cellStyle name="Total 2 9 2 11 3" xfId="64488"/>
    <cellStyle name="Total 2 9 2 11 4" xfId="64489"/>
    <cellStyle name="Total 2 9 2 12" xfId="64490"/>
    <cellStyle name="Total 2 9 2 12 2" xfId="64491"/>
    <cellStyle name="Total 2 9 2 12 2 2" xfId="64492"/>
    <cellStyle name="Total 2 9 2 12 3" xfId="64493"/>
    <cellStyle name="Total 2 9 2 12 4" xfId="64494"/>
    <cellStyle name="Total 2 9 2 13" xfId="64495"/>
    <cellStyle name="Total 2 9 2 13 2" xfId="64496"/>
    <cellStyle name="Total 2 9 2 13 2 2" xfId="64497"/>
    <cellStyle name="Total 2 9 2 13 3" xfId="64498"/>
    <cellStyle name="Total 2 9 2 13 4" xfId="64499"/>
    <cellStyle name="Total 2 9 2 14" xfId="64500"/>
    <cellStyle name="Total 2 9 2 14 2" xfId="64501"/>
    <cellStyle name="Total 2 9 2 15" xfId="64502"/>
    <cellStyle name="Total 2 9 2 15 2" xfId="64503"/>
    <cellStyle name="Total 2 9 2 16" xfId="64504"/>
    <cellStyle name="Total 2 9 2 17" xfId="64505"/>
    <cellStyle name="Total 2 9 2 2" xfId="64506"/>
    <cellStyle name="Total 2 9 2 2 10" xfId="64507"/>
    <cellStyle name="Total 2 9 2 2 10 2" xfId="64508"/>
    <cellStyle name="Total 2 9 2 2 10 2 2" xfId="64509"/>
    <cellStyle name="Total 2 9 2 2 10 3" xfId="64510"/>
    <cellStyle name="Total 2 9 2 2 10 4" xfId="64511"/>
    <cellStyle name="Total 2 9 2 2 11" xfId="64512"/>
    <cellStyle name="Total 2 9 2 2 12" xfId="64513"/>
    <cellStyle name="Total 2 9 2 2 2" xfId="64514"/>
    <cellStyle name="Total 2 9 2 2 2 2" xfId="64515"/>
    <cellStyle name="Total 2 9 2 2 2 2 2" xfId="64516"/>
    <cellStyle name="Total 2 9 2 2 2 2 2 2" xfId="64517"/>
    <cellStyle name="Total 2 9 2 2 2 2 3" xfId="64518"/>
    <cellStyle name="Total 2 9 2 2 2 2 4" xfId="64519"/>
    <cellStyle name="Total 2 9 2 2 2 3" xfId="64520"/>
    <cellStyle name="Total 2 9 2 2 2 3 2" xfId="64521"/>
    <cellStyle name="Total 2 9 2 2 2 4" xfId="64522"/>
    <cellStyle name="Total 2 9 2 2 2 4 2" xfId="64523"/>
    <cellStyle name="Total 2 9 2 2 2 5" xfId="64524"/>
    <cellStyle name="Total 2 9 2 2 2 6" xfId="64525"/>
    <cellStyle name="Total 2 9 2 2 3" xfId="64526"/>
    <cellStyle name="Total 2 9 2 2 3 2" xfId="64527"/>
    <cellStyle name="Total 2 9 2 2 3 2 2" xfId="64528"/>
    <cellStyle name="Total 2 9 2 2 3 3" xfId="64529"/>
    <cellStyle name="Total 2 9 2 2 3 4" xfId="64530"/>
    <cellStyle name="Total 2 9 2 2 4" xfId="64531"/>
    <cellStyle name="Total 2 9 2 2 4 2" xfId="64532"/>
    <cellStyle name="Total 2 9 2 2 4 2 2" xfId="64533"/>
    <cellStyle name="Total 2 9 2 2 4 3" xfId="64534"/>
    <cellStyle name="Total 2 9 2 2 4 4" xfId="64535"/>
    <cellStyle name="Total 2 9 2 2 5" xfId="64536"/>
    <cellStyle name="Total 2 9 2 2 5 2" xfId="64537"/>
    <cellStyle name="Total 2 9 2 2 5 2 2" xfId="64538"/>
    <cellStyle name="Total 2 9 2 2 5 3" xfId="64539"/>
    <cellStyle name="Total 2 9 2 2 5 4" xfId="64540"/>
    <cellStyle name="Total 2 9 2 2 6" xfId="64541"/>
    <cellStyle name="Total 2 9 2 2 6 2" xfId="64542"/>
    <cellStyle name="Total 2 9 2 2 6 2 2" xfId="64543"/>
    <cellStyle name="Total 2 9 2 2 6 3" xfId="64544"/>
    <cellStyle name="Total 2 9 2 2 6 4" xfId="64545"/>
    <cellStyle name="Total 2 9 2 2 7" xfId="64546"/>
    <cellStyle name="Total 2 9 2 2 7 2" xfId="64547"/>
    <cellStyle name="Total 2 9 2 2 7 2 2" xfId="64548"/>
    <cellStyle name="Total 2 9 2 2 7 3" xfId="64549"/>
    <cellStyle name="Total 2 9 2 2 7 4" xfId="64550"/>
    <cellStyle name="Total 2 9 2 2 8" xfId="64551"/>
    <cellStyle name="Total 2 9 2 2 8 2" xfId="64552"/>
    <cellStyle name="Total 2 9 2 2 8 2 2" xfId="64553"/>
    <cellStyle name="Total 2 9 2 2 8 3" xfId="64554"/>
    <cellStyle name="Total 2 9 2 2 8 4" xfId="64555"/>
    <cellStyle name="Total 2 9 2 2 9" xfId="64556"/>
    <cellStyle name="Total 2 9 2 2 9 2" xfId="64557"/>
    <cellStyle name="Total 2 9 2 2 9 2 2" xfId="64558"/>
    <cellStyle name="Total 2 9 2 2 9 3" xfId="64559"/>
    <cellStyle name="Total 2 9 2 2 9 4" xfId="64560"/>
    <cellStyle name="Total 2 9 2 3" xfId="64561"/>
    <cellStyle name="Total 2 9 2 3 10" xfId="64562"/>
    <cellStyle name="Total 2 9 2 3 10 2" xfId="64563"/>
    <cellStyle name="Total 2 9 2 3 10 2 2" xfId="64564"/>
    <cellStyle name="Total 2 9 2 3 10 3" xfId="64565"/>
    <cellStyle name="Total 2 9 2 3 10 4" xfId="64566"/>
    <cellStyle name="Total 2 9 2 3 11" xfId="64567"/>
    <cellStyle name="Total 2 9 2 3 11 2" xfId="64568"/>
    <cellStyle name="Total 2 9 2 3 12" xfId="64569"/>
    <cellStyle name="Total 2 9 2 3 12 2" xfId="64570"/>
    <cellStyle name="Total 2 9 2 3 13" xfId="64571"/>
    <cellStyle name="Total 2 9 2 3 14" xfId="64572"/>
    <cellStyle name="Total 2 9 2 3 2" xfId="64573"/>
    <cellStyle name="Total 2 9 2 3 2 2" xfId="64574"/>
    <cellStyle name="Total 2 9 2 3 2 2 2" xfId="64575"/>
    <cellStyle name="Total 2 9 2 3 2 3" xfId="64576"/>
    <cellStyle name="Total 2 9 2 3 2 3 2" xfId="64577"/>
    <cellStyle name="Total 2 9 2 3 2 4" xfId="64578"/>
    <cellStyle name="Total 2 9 2 3 2 5" xfId="64579"/>
    <cellStyle name="Total 2 9 2 3 3" xfId="64580"/>
    <cellStyle name="Total 2 9 2 3 3 2" xfId="64581"/>
    <cellStyle name="Total 2 9 2 3 3 2 2" xfId="64582"/>
    <cellStyle name="Total 2 9 2 3 3 3" xfId="64583"/>
    <cellStyle name="Total 2 9 2 3 3 4" xfId="64584"/>
    <cellStyle name="Total 2 9 2 3 4" xfId="64585"/>
    <cellStyle name="Total 2 9 2 3 4 2" xfId="64586"/>
    <cellStyle name="Total 2 9 2 3 4 2 2" xfId="64587"/>
    <cellStyle name="Total 2 9 2 3 4 3" xfId="64588"/>
    <cellStyle name="Total 2 9 2 3 4 4" xfId="64589"/>
    <cellStyle name="Total 2 9 2 3 5" xfId="64590"/>
    <cellStyle name="Total 2 9 2 3 5 2" xfId="64591"/>
    <cellStyle name="Total 2 9 2 3 5 2 2" xfId="64592"/>
    <cellStyle name="Total 2 9 2 3 5 3" xfId="64593"/>
    <cellStyle name="Total 2 9 2 3 5 4" xfId="64594"/>
    <cellStyle name="Total 2 9 2 3 6" xfId="64595"/>
    <cellStyle name="Total 2 9 2 3 6 2" xfId="64596"/>
    <cellStyle name="Total 2 9 2 3 6 2 2" xfId="64597"/>
    <cellStyle name="Total 2 9 2 3 6 3" xfId="64598"/>
    <cellStyle name="Total 2 9 2 3 6 4" xfId="64599"/>
    <cellStyle name="Total 2 9 2 3 7" xfId="64600"/>
    <cellStyle name="Total 2 9 2 3 7 2" xfId="64601"/>
    <cellStyle name="Total 2 9 2 3 7 2 2" xfId="64602"/>
    <cellStyle name="Total 2 9 2 3 7 3" xfId="64603"/>
    <cellStyle name="Total 2 9 2 3 7 4" xfId="64604"/>
    <cellStyle name="Total 2 9 2 3 8" xfId="64605"/>
    <cellStyle name="Total 2 9 2 3 8 2" xfId="64606"/>
    <cellStyle name="Total 2 9 2 3 8 2 2" xfId="64607"/>
    <cellStyle name="Total 2 9 2 3 8 3" xfId="64608"/>
    <cellStyle name="Total 2 9 2 3 8 4" xfId="64609"/>
    <cellStyle name="Total 2 9 2 3 9" xfId="64610"/>
    <cellStyle name="Total 2 9 2 3 9 2" xfId="64611"/>
    <cellStyle name="Total 2 9 2 3 9 2 2" xfId="64612"/>
    <cellStyle name="Total 2 9 2 3 9 3" xfId="64613"/>
    <cellStyle name="Total 2 9 2 3 9 4" xfId="64614"/>
    <cellStyle name="Total 2 9 2 4" xfId="64615"/>
    <cellStyle name="Total 2 9 2 4 10" xfId="64616"/>
    <cellStyle name="Total 2 9 2 4 10 2" xfId="64617"/>
    <cellStyle name="Total 2 9 2 4 11" xfId="64618"/>
    <cellStyle name="Total 2 9 2 4 11 2" xfId="64619"/>
    <cellStyle name="Total 2 9 2 4 12" xfId="64620"/>
    <cellStyle name="Total 2 9 2 4 13" xfId="64621"/>
    <cellStyle name="Total 2 9 2 4 2" xfId="64622"/>
    <cellStyle name="Total 2 9 2 4 2 2" xfId="64623"/>
    <cellStyle name="Total 2 9 2 4 2 2 2" xfId="64624"/>
    <cellStyle name="Total 2 9 2 4 2 3" xfId="64625"/>
    <cellStyle name="Total 2 9 2 4 2 4" xfId="64626"/>
    <cellStyle name="Total 2 9 2 4 3" xfId="64627"/>
    <cellStyle name="Total 2 9 2 4 3 2" xfId="64628"/>
    <cellStyle name="Total 2 9 2 4 3 2 2" xfId="64629"/>
    <cellStyle name="Total 2 9 2 4 3 3" xfId="64630"/>
    <cellStyle name="Total 2 9 2 4 3 4" xfId="64631"/>
    <cellStyle name="Total 2 9 2 4 4" xfId="64632"/>
    <cellStyle name="Total 2 9 2 4 4 2" xfId="64633"/>
    <cellStyle name="Total 2 9 2 4 4 2 2" xfId="64634"/>
    <cellStyle name="Total 2 9 2 4 4 3" xfId="64635"/>
    <cellStyle name="Total 2 9 2 4 4 4" xfId="64636"/>
    <cellStyle name="Total 2 9 2 4 5" xfId="64637"/>
    <cellStyle name="Total 2 9 2 4 5 2" xfId="64638"/>
    <cellStyle name="Total 2 9 2 4 5 2 2" xfId="64639"/>
    <cellStyle name="Total 2 9 2 4 5 3" xfId="64640"/>
    <cellStyle name="Total 2 9 2 4 5 4" xfId="64641"/>
    <cellStyle name="Total 2 9 2 4 6" xfId="64642"/>
    <cellStyle name="Total 2 9 2 4 6 2" xfId="64643"/>
    <cellStyle name="Total 2 9 2 4 6 2 2" xfId="64644"/>
    <cellStyle name="Total 2 9 2 4 6 3" xfId="64645"/>
    <cellStyle name="Total 2 9 2 4 6 4" xfId="64646"/>
    <cellStyle name="Total 2 9 2 4 7" xfId="64647"/>
    <cellStyle name="Total 2 9 2 4 7 2" xfId="64648"/>
    <cellStyle name="Total 2 9 2 4 7 2 2" xfId="64649"/>
    <cellStyle name="Total 2 9 2 4 7 3" xfId="64650"/>
    <cellStyle name="Total 2 9 2 4 7 4" xfId="64651"/>
    <cellStyle name="Total 2 9 2 4 8" xfId="64652"/>
    <cellStyle name="Total 2 9 2 4 8 2" xfId="64653"/>
    <cellStyle name="Total 2 9 2 4 8 2 2" xfId="64654"/>
    <cellStyle name="Total 2 9 2 4 8 3" xfId="64655"/>
    <cellStyle name="Total 2 9 2 4 8 4" xfId="64656"/>
    <cellStyle name="Total 2 9 2 4 9" xfId="64657"/>
    <cellStyle name="Total 2 9 2 4 9 2" xfId="64658"/>
    <cellStyle name="Total 2 9 2 4 9 2 2" xfId="64659"/>
    <cellStyle name="Total 2 9 2 4 9 3" xfId="64660"/>
    <cellStyle name="Total 2 9 2 4 9 4" xfId="64661"/>
    <cellStyle name="Total 2 9 2 5" xfId="64662"/>
    <cellStyle name="Total 2 9 2 5 2" xfId="64663"/>
    <cellStyle name="Total 2 9 2 5 2 2" xfId="64664"/>
    <cellStyle name="Total 2 9 2 5 3" xfId="64665"/>
    <cellStyle name="Total 2 9 2 5 4" xfId="64666"/>
    <cellStyle name="Total 2 9 2 6" xfId="64667"/>
    <cellStyle name="Total 2 9 2 6 2" xfId="64668"/>
    <cellStyle name="Total 2 9 2 6 2 2" xfId="64669"/>
    <cellStyle name="Total 2 9 2 6 3" xfId="64670"/>
    <cellStyle name="Total 2 9 2 6 4" xfId="64671"/>
    <cellStyle name="Total 2 9 2 7" xfId="64672"/>
    <cellStyle name="Total 2 9 2 7 2" xfId="64673"/>
    <cellStyle name="Total 2 9 2 7 2 2" xfId="64674"/>
    <cellStyle name="Total 2 9 2 7 3" xfId="64675"/>
    <cellStyle name="Total 2 9 2 7 4" xfId="64676"/>
    <cellStyle name="Total 2 9 2 8" xfId="64677"/>
    <cellStyle name="Total 2 9 2 8 2" xfId="64678"/>
    <cellStyle name="Total 2 9 2 8 2 2" xfId="64679"/>
    <cellStyle name="Total 2 9 2 8 3" xfId="64680"/>
    <cellStyle name="Total 2 9 2 8 4" xfId="64681"/>
    <cellStyle name="Total 2 9 2 9" xfId="64682"/>
    <cellStyle name="Total 2 9 2 9 2" xfId="64683"/>
    <cellStyle name="Total 2 9 2 9 2 2" xfId="64684"/>
    <cellStyle name="Total 2 9 2 9 3" xfId="64685"/>
    <cellStyle name="Total 2 9 2 9 4" xfId="64686"/>
    <cellStyle name="Total 2 9 3" xfId="64687"/>
    <cellStyle name="Total 2 9 3 10" xfId="64688"/>
    <cellStyle name="Total 2 9 3 10 2" xfId="64689"/>
    <cellStyle name="Total 2 9 3 10 2 2" xfId="64690"/>
    <cellStyle name="Total 2 9 3 10 3" xfId="64691"/>
    <cellStyle name="Total 2 9 3 10 4" xfId="64692"/>
    <cellStyle name="Total 2 9 3 11" xfId="64693"/>
    <cellStyle name="Total 2 9 3 11 2" xfId="64694"/>
    <cellStyle name="Total 2 9 3 11 2 2" xfId="64695"/>
    <cellStyle name="Total 2 9 3 11 3" xfId="64696"/>
    <cellStyle name="Total 2 9 3 11 4" xfId="64697"/>
    <cellStyle name="Total 2 9 3 12" xfId="64698"/>
    <cellStyle name="Total 2 9 3 12 2" xfId="64699"/>
    <cellStyle name="Total 2 9 3 12 2 2" xfId="64700"/>
    <cellStyle name="Total 2 9 3 12 3" xfId="64701"/>
    <cellStyle name="Total 2 9 3 12 4" xfId="64702"/>
    <cellStyle name="Total 2 9 3 13" xfId="64703"/>
    <cellStyle name="Total 2 9 3 13 2" xfId="64704"/>
    <cellStyle name="Total 2 9 3 13 2 2" xfId="64705"/>
    <cellStyle name="Total 2 9 3 13 3" xfId="64706"/>
    <cellStyle name="Total 2 9 3 13 4" xfId="64707"/>
    <cellStyle name="Total 2 9 3 14" xfId="64708"/>
    <cellStyle name="Total 2 9 3 14 2" xfId="64709"/>
    <cellStyle name="Total 2 9 3 15" xfId="64710"/>
    <cellStyle name="Total 2 9 3 15 2" xfId="64711"/>
    <cellStyle name="Total 2 9 3 16" xfId="64712"/>
    <cellStyle name="Total 2 9 3 17" xfId="64713"/>
    <cellStyle name="Total 2 9 3 2" xfId="64714"/>
    <cellStyle name="Total 2 9 3 2 10" xfId="64715"/>
    <cellStyle name="Total 2 9 3 2 10 2" xfId="64716"/>
    <cellStyle name="Total 2 9 3 2 10 2 2" xfId="64717"/>
    <cellStyle name="Total 2 9 3 2 10 3" xfId="64718"/>
    <cellStyle name="Total 2 9 3 2 10 4" xfId="64719"/>
    <cellStyle name="Total 2 9 3 2 11" xfId="64720"/>
    <cellStyle name="Total 2 9 3 2 12" xfId="64721"/>
    <cellStyle name="Total 2 9 3 2 2" xfId="64722"/>
    <cellStyle name="Total 2 9 3 2 2 2" xfId="64723"/>
    <cellStyle name="Total 2 9 3 2 2 2 2" xfId="64724"/>
    <cellStyle name="Total 2 9 3 2 2 2 2 2" xfId="64725"/>
    <cellStyle name="Total 2 9 3 2 2 2 3" xfId="64726"/>
    <cellStyle name="Total 2 9 3 2 2 2 4" xfId="64727"/>
    <cellStyle name="Total 2 9 3 2 2 3" xfId="64728"/>
    <cellStyle name="Total 2 9 3 2 2 3 2" xfId="64729"/>
    <cellStyle name="Total 2 9 3 2 2 4" xfId="64730"/>
    <cellStyle name="Total 2 9 3 2 2 4 2" xfId="64731"/>
    <cellStyle name="Total 2 9 3 2 2 5" xfId="64732"/>
    <cellStyle name="Total 2 9 3 2 2 6" xfId="64733"/>
    <cellStyle name="Total 2 9 3 2 3" xfId="64734"/>
    <cellStyle name="Total 2 9 3 2 3 2" xfId="64735"/>
    <cellStyle name="Total 2 9 3 2 3 2 2" xfId="64736"/>
    <cellStyle name="Total 2 9 3 2 3 3" xfId="64737"/>
    <cellStyle name="Total 2 9 3 2 3 4" xfId="64738"/>
    <cellStyle name="Total 2 9 3 2 4" xfId="64739"/>
    <cellStyle name="Total 2 9 3 2 4 2" xfId="64740"/>
    <cellStyle name="Total 2 9 3 2 4 2 2" xfId="64741"/>
    <cellStyle name="Total 2 9 3 2 4 3" xfId="64742"/>
    <cellStyle name="Total 2 9 3 2 4 4" xfId="64743"/>
    <cellStyle name="Total 2 9 3 2 5" xfId="64744"/>
    <cellStyle name="Total 2 9 3 2 5 2" xfId="64745"/>
    <cellStyle name="Total 2 9 3 2 5 2 2" xfId="64746"/>
    <cellStyle name="Total 2 9 3 2 5 3" xfId="64747"/>
    <cellStyle name="Total 2 9 3 2 5 4" xfId="64748"/>
    <cellStyle name="Total 2 9 3 2 6" xfId="64749"/>
    <cellStyle name="Total 2 9 3 2 6 2" xfId="64750"/>
    <cellStyle name="Total 2 9 3 2 6 2 2" xfId="64751"/>
    <cellStyle name="Total 2 9 3 2 6 3" xfId="64752"/>
    <cellStyle name="Total 2 9 3 2 6 4" xfId="64753"/>
    <cellStyle name="Total 2 9 3 2 7" xfId="64754"/>
    <cellStyle name="Total 2 9 3 2 7 2" xfId="64755"/>
    <cellStyle name="Total 2 9 3 2 7 2 2" xfId="64756"/>
    <cellStyle name="Total 2 9 3 2 7 3" xfId="64757"/>
    <cellStyle name="Total 2 9 3 2 7 4" xfId="64758"/>
    <cellStyle name="Total 2 9 3 2 8" xfId="64759"/>
    <cellStyle name="Total 2 9 3 2 8 2" xfId="64760"/>
    <cellStyle name="Total 2 9 3 2 8 2 2" xfId="64761"/>
    <cellStyle name="Total 2 9 3 2 8 3" xfId="64762"/>
    <cellStyle name="Total 2 9 3 2 8 4" xfId="64763"/>
    <cellStyle name="Total 2 9 3 2 9" xfId="64764"/>
    <cellStyle name="Total 2 9 3 2 9 2" xfId="64765"/>
    <cellStyle name="Total 2 9 3 2 9 2 2" xfId="64766"/>
    <cellStyle name="Total 2 9 3 2 9 3" xfId="64767"/>
    <cellStyle name="Total 2 9 3 2 9 4" xfId="64768"/>
    <cellStyle name="Total 2 9 3 3" xfId="64769"/>
    <cellStyle name="Total 2 9 3 3 10" xfId="64770"/>
    <cellStyle name="Total 2 9 3 3 10 2" xfId="64771"/>
    <cellStyle name="Total 2 9 3 3 10 2 2" xfId="64772"/>
    <cellStyle name="Total 2 9 3 3 10 3" xfId="64773"/>
    <cellStyle name="Total 2 9 3 3 10 4" xfId="64774"/>
    <cellStyle name="Total 2 9 3 3 11" xfId="64775"/>
    <cellStyle name="Total 2 9 3 3 11 2" xfId="64776"/>
    <cellStyle name="Total 2 9 3 3 12" xfId="64777"/>
    <cellStyle name="Total 2 9 3 3 12 2" xfId="64778"/>
    <cellStyle name="Total 2 9 3 3 13" xfId="64779"/>
    <cellStyle name="Total 2 9 3 3 14" xfId="64780"/>
    <cellStyle name="Total 2 9 3 3 2" xfId="64781"/>
    <cellStyle name="Total 2 9 3 3 2 2" xfId="64782"/>
    <cellStyle name="Total 2 9 3 3 2 2 2" xfId="64783"/>
    <cellStyle name="Total 2 9 3 3 2 3" xfId="64784"/>
    <cellStyle name="Total 2 9 3 3 2 3 2" xfId="64785"/>
    <cellStyle name="Total 2 9 3 3 2 4" xfId="64786"/>
    <cellStyle name="Total 2 9 3 3 2 5" xfId="64787"/>
    <cellStyle name="Total 2 9 3 3 3" xfId="64788"/>
    <cellStyle name="Total 2 9 3 3 3 2" xfId="64789"/>
    <cellStyle name="Total 2 9 3 3 3 2 2" xfId="64790"/>
    <cellStyle name="Total 2 9 3 3 3 3" xfId="64791"/>
    <cellStyle name="Total 2 9 3 3 3 4" xfId="64792"/>
    <cellStyle name="Total 2 9 3 3 4" xfId="64793"/>
    <cellStyle name="Total 2 9 3 3 4 2" xfId="64794"/>
    <cellStyle name="Total 2 9 3 3 4 2 2" xfId="64795"/>
    <cellStyle name="Total 2 9 3 3 4 3" xfId="64796"/>
    <cellStyle name="Total 2 9 3 3 4 4" xfId="64797"/>
    <cellStyle name="Total 2 9 3 3 5" xfId="64798"/>
    <cellStyle name="Total 2 9 3 3 5 2" xfId="64799"/>
    <cellStyle name="Total 2 9 3 3 5 2 2" xfId="64800"/>
    <cellStyle name="Total 2 9 3 3 5 3" xfId="64801"/>
    <cellStyle name="Total 2 9 3 3 5 4" xfId="64802"/>
    <cellStyle name="Total 2 9 3 3 6" xfId="64803"/>
    <cellStyle name="Total 2 9 3 3 6 2" xfId="64804"/>
    <cellStyle name="Total 2 9 3 3 6 2 2" xfId="64805"/>
    <cellStyle name="Total 2 9 3 3 6 3" xfId="64806"/>
    <cellStyle name="Total 2 9 3 3 6 4" xfId="64807"/>
    <cellStyle name="Total 2 9 3 3 7" xfId="64808"/>
    <cellStyle name="Total 2 9 3 3 7 2" xfId="64809"/>
    <cellStyle name="Total 2 9 3 3 7 2 2" xfId="64810"/>
    <cellStyle name="Total 2 9 3 3 7 3" xfId="64811"/>
    <cellStyle name="Total 2 9 3 3 7 4" xfId="64812"/>
    <cellStyle name="Total 2 9 3 3 8" xfId="64813"/>
    <cellStyle name="Total 2 9 3 3 8 2" xfId="64814"/>
    <cellStyle name="Total 2 9 3 3 8 2 2" xfId="64815"/>
    <cellStyle name="Total 2 9 3 3 8 3" xfId="64816"/>
    <cellStyle name="Total 2 9 3 3 8 4" xfId="64817"/>
    <cellStyle name="Total 2 9 3 3 9" xfId="64818"/>
    <cellStyle name="Total 2 9 3 3 9 2" xfId="64819"/>
    <cellStyle name="Total 2 9 3 3 9 2 2" xfId="64820"/>
    <cellStyle name="Total 2 9 3 3 9 3" xfId="64821"/>
    <cellStyle name="Total 2 9 3 3 9 4" xfId="64822"/>
    <cellStyle name="Total 2 9 3 4" xfId="64823"/>
    <cellStyle name="Total 2 9 3 4 10" xfId="64824"/>
    <cellStyle name="Total 2 9 3 4 10 2" xfId="64825"/>
    <cellStyle name="Total 2 9 3 4 11" xfId="64826"/>
    <cellStyle name="Total 2 9 3 4 11 2" xfId="64827"/>
    <cellStyle name="Total 2 9 3 4 12" xfId="64828"/>
    <cellStyle name="Total 2 9 3 4 13" xfId="64829"/>
    <cellStyle name="Total 2 9 3 4 2" xfId="64830"/>
    <cellStyle name="Total 2 9 3 4 2 2" xfId="64831"/>
    <cellStyle name="Total 2 9 3 4 2 2 2" xfId="64832"/>
    <cellStyle name="Total 2 9 3 4 2 3" xfId="64833"/>
    <cellStyle name="Total 2 9 3 4 2 4" xfId="64834"/>
    <cellStyle name="Total 2 9 3 4 3" xfId="64835"/>
    <cellStyle name="Total 2 9 3 4 3 2" xfId="64836"/>
    <cellStyle name="Total 2 9 3 4 3 2 2" xfId="64837"/>
    <cellStyle name="Total 2 9 3 4 3 3" xfId="64838"/>
    <cellStyle name="Total 2 9 3 4 3 4" xfId="64839"/>
    <cellStyle name="Total 2 9 3 4 4" xfId="64840"/>
    <cellStyle name="Total 2 9 3 4 4 2" xfId="64841"/>
    <cellStyle name="Total 2 9 3 4 4 2 2" xfId="64842"/>
    <cellStyle name="Total 2 9 3 4 4 3" xfId="64843"/>
    <cellStyle name="Total 2 9 3 4 4 4" xfId="64844"/>
    <cellStyle name="Total 2 9 3 4 5" xfId="64845"/>
    <cellStyle name="Total 2 9 3 4 5 2" xfId="64846"/>
    <cellStyle name="Total 2 9 3 4 5 2 2" xfId="64847"/>
    <cellStyle name="Total 2 9 3 4 5 3" xfId="64848"/>
    <cellStyle name="Total 2 9 3 4 5 4" xfId="64849"/>
    <cellStyle name="Total 2 9 3 4 6" xfId="64850"/>
    <cellStyle name="Total 2 9 3 4 6 2" xfId="64851"/>
    <cellStyle name="Total 2 9 3 4 6 2 2" xfId="64852"/>
    <cellStyle name="Total 2 9 3 4 6 3" xfId="64853"/>
    <cellStyle name="Total 2 9 3 4 6 4" xfId="64854"/>
    <cellStyle name="Total 2 9 3 4 7" xfId="64855"/>
    <cellStyle name="Total 2 9 3 4 7 2" xfId="64856"/>
    <cellStyle name="Total 2 9 3 4 7 2 2" xfId="64857"/>
    <cellStyle name="Total 2 9 3 4 7 3" xfId="64858"/>
    <cellStyle name="Total 2 9 3 4 7 4" xfId="64859"/>
    <cellStyle name="Total 2 9 3 4 8" xfId="64860"/>
    <cellStyle name="Total 2 9 3 4 8 2" xfId="64861"/>
    <cellStyle name="Total 2 9 3 4 8 2 2" xfId="64862"/>
    <cellStyle name="Total 2 9 3 4 8 3" xfId="64863"/>
    <cellStyle name="Total 2 9 3 4 8 4" xfId="64864"/>
    <cellStyle name="Total 2 9 3 4 9" xfId="64865"/>
    <cellStyle name="Total 2 9 3 4 9 2" xfId="64866"/>
    <cellStyle name="Total 2 9 3 4 9 2 2" xfId="64867"/>
    <cellStyle name="Total 2 9 3 4 9 3" xfId="64868"/>
    <cellStyle name="Total 2 9 3 4 9 4" xfId="64869"/>
    <cellStyle name="Total 2 9 3 5" xfId="64870"/>
    <cellStyle name="Total 2 9 3 5 2" xfId="64871"/>
    <cellStyle name="Total 2 9 3 5 2 2" xfId="64872"/>
    <cellStyle name="Total 2 9 3 5 3" xfId="64873"/>
    <cellStyle name="Total 2 9 3 5 4" xfId="64874"/>
    <cellStyle name="Total 2 9 3 6" xfId="64875"/>
    <cellStyle name="Total 2 9 3 6 2" xfId="64876"/>
    <cellStyle name="Total 2 9 3 6 2 2" xfId="64877"/>
    <cellStyle name="Total 2 9 3 6 3" xfId="64878"/>
    <cellStyle name="Total 2 9 3 6 4" xfId="64879"/>
    <cellStyle name="Total 2 9 3 7" xfId="64880"/>
    <cellStyle name="Total 2 9 3 7 2" xfId="64881"/>
    <cellStyle name="Total 2 9 3 7 2 2" xfId="64882"/>
    <cellStyle name="Total 2 9 3 7 3" xfId="64883"/>
    <cellStyle name="Total 2 9 3 7 4" xfId="64884"/>
    <cellStyle name="Total 2 9 3 8" xfId="64885"/>
    <cellStyle name="Total 2 9 3 8 2" xfId="64886"/>
    <cellStyle name="Total 2 9 3 8 2 2" xfId="64887"/>
    <cellStyle name="Total 2 9 3 8 3" xfId="64888"/>
    <cellStyle name="Total 2 9 3 8 4" xfId="64889"/>
    <cellStyle name="Total 2 9 3 9" xfId="64890"/>
    <cellStyle name="Total 2 9 3 9 2" xfId="64891"/>
    <cellStyle name="Total 2 9 3 9 2 2" xfId="64892"/>
    <cellStyle name="Total 2 9 3 9 3" xfId="64893"/>
    <cellStyle name="Total 2 9 3 9 4" xfId="64894"/>
    <cellStyle name="Total 2 9 4" xfId="64895"/>
    <cellStyle name="Total 2 9 4 10" xfId="64896"/>
    <cellStyle name="Total 2 9 4 10 2" xfId="64897"/>
    <cellStyle name="Total 2 9 4 10 2 2" xfId="64898"/>
    <cellStyle name="Total 2 9 4 10 3" xfId="64899"/>
    <cellStyle name="Total 2 9 4 10 4" xfId="64900"/>
    <cellStyle name="Total 2 9 4 11" xfId="64901"/>
    <cellStyle name="Total 2 9 4 12" xfId="64902"/>
    <cellStyle name="Total 2 9 4 2" xfId="64903"/>
    <cellStyle name="Total 2 9 4 2 2" xfId="64904"/>
    <cellStyle name="Total 2 9 4 2 2 2" xfId="64905"/>
    <cellStyle name="Total 2 9 4 2 2 2 2" xfId="64906"/>
    <cellStyle name="Total 2 9 4 2 2 3" xfId="64907"/>
    <cellStyle name="Total 2 9 4 2 2 4" xfId="64908"/>
    <cellStyle name="Total 2 9 4 2 3" xfId="64909"/>
    <cellStyle name="Total 2 9 4 2 3 2" xfId="64910"/>
    <cellStyle name="Total 2 9 4 2 4" xfId="64911"/>
    <cellStyle name="Total 2 9 4 2 4 2" xfId="64912"/>
    <cellStyle name="Total 2 9 4 2 5" xfId="64913"/>
    <cellStyle name="Total 2 9 4 2 6" xfId="64914"/>
    <cellStyle name="Total 2 9 4 3" xfId="64915"/>
    <cellStyle name="Total 2 9 4 3 2" xfId="64916"/>
    <cellStyle name="Total 2 9 4 3 2 2" xfId="64917"/>
    <cellStyle name="Total 2 9 4 3 3" xfId="64918"/>
    <cellStyle name="Total 2 9 4 3 4" xfId="64919"/>
    <cellStyle name="Total 2 9 4 4" xfId="64920"/>
    <cellStyle name="Total 2 9 4 4 2" xfId="64921"/>
    <cellStyle name="Total 2 9 4 4 2 2" xfId="64922"/>
    <cellStyle name="Total 2 9 4 4 3" xfId="64923"/>
    <cellStyle name="Total 2 9 4 4 4" xfId="64924"/>
    <cellStyle name="Total 2 9 4 5" xfId="64925"/>
    <cellStyle name="Total 2 9 4 5 2" xfId="64926"/>
    <cellStyle name="Total 2 9 4 5 2 2" xfId="64927"/>
    <cellStyle name="Total 2 9 4 5 3" xfId="64928"/>
    <cellStyle name="Total 2 9 4 5 4" xfId="64929"/>
    <cellStyle name="Total 2 9 4 6" xfId="64930"/>
    <cellStyle name="Total 2 9 4 6 2" xfId="64931"/>
    <cellStyle name="Total 2 9 4 6 2 2" xfId="64932"/>
    <cellStyle name="Total 2 9 4 6 3" xfId="64933"/>
    <cellStyle name="Total 2 9 4 6 4" xfId="64934"/>
    <cellStyle name="Total 2 9 4 7" xfId="64935"/>
    <cellStyle name="Total 2 9 4 7 2" xfId="64936"/>
    <cellStyle name="Total 2 9 4 7 2 2" xfId="64937"/>
    <cellStyle name="Total 2 9 4 7 3" xfId="64938"/>
    <cellStyle name="Total 2 9 4 7 4" xfId="64939"/>
    <cellStyle name="Total 2 9 4 8" xfId="64940"/>
    <cellStyle name="Total 2 9 4 8 2" xfId="64941"/>
    <cellStyle name="Total 2 9 4 8 2 2" xfId="64942"/>
    <cellStyle name="Total 2 9 4 8 3" xfId="64943"/>
    <cellStyle name="Total 2 9 4 8 4" xfId="64944"/>
    <cellStyle name="Total 2 9 4 9" xfId="64945"/>
    <cellStyle name="Total 2 9 4 9 2" xfId="64946"/>
    <cellStyle name="Total 2 9 4 9 2 2" xfId="64947"/>
    <cellStyle name="Total 2 9 4 9 3" xfId="64948"/>
    <cellStyle name="Total 2 9 4 9 4" xfId="64949"/>
    <cellStyle name="Total 2 9 5" xfId="64950"/>
    <cellStyle name="Total 2 9 5 10" xfId="64951"/>
    <cellStyle name="Total 2 9 5 10 2" xfId="64952"/>
    <cellStyle name="Total 2 9 5 10 2 2" xfId="64953"/>
    <cellStyle name="Total 2 9 5 10 3" xfId="64954"/>
    <cellStyle name="Total 2 9 5 10 4" xfId="64955"/>
    <cellStyle name="Total 2 9 5 11" xfId="64956"/>
    <cellStyle name="Total 2 9 5 11 2" xfId="64957"/>
    <cellStyle name="Total 2 9 5 12" xfId="64958"/>
    <cellStyle name="Total 2 9 5 12 2" xfId="64959"/>
    <cellStyle name="Total 2 9 5 13" xfId="64960"/>
    <cellStyle name="Total 2 9 5 14" xfId="64961"/>
    <cellStyle name="Total 2 9 5 2" xfId="64962"/>
    <cellStyle name="Total 2 9 5 2 2" xfId="64963"/>
    <cellStyle name="Total 2 9 5 2 2 2" xfId="64964"/>
    <cellStyle name="Total 2 9 5 2 3" xfId="64965"/>
    <cellStyle name="Total 2 9 5 2 3 2" xfId="64966"/>
    <cellStyle name="Total 2 9 5 2 4" xfId="64967"/>
    <cellStyle name="Total 2 9 5 2 5" xfId="64968"/>
    <cellStyle name="Total 2 9 5 3" xfId="64969"/>
    <cellStyle name="Total 2 9 5 3 2" xfId="64970"/>
    <cellStyle name="Total 2 9 5 3 2 2" xfId="64971"/>
    <cellStyle name="Total 2 9 5 3 3" xfId="64972"/>
    <cellStyle name="Total 2 9 5 3 4" xfId="64973"/>
    <cellStyle name="Total 2 9 5 4" xfId="64974"/>
    <cellStyle name="Total 2 9 5 4 2" xfId="64975"/>
    <cellStyle name="Total 2 9 5 4 2 2" xfId="64976"/>
    <cellStyle name="Total 2 9 5 4 3" xfId="64977"/>
    <cellStyle name="Total 2 9 5 4 4" xfId="64978"/>
    <cellStyle name="Total 2 9 5 5" xfId="64979"/>
    <cellStyle name="Total 2 9 5 5 2" xfId="64980"/>
    <cellStyle name="Total 2 9 5 5 2 2" xfId="64981"/>
    <cellStyle name="Total 2 9 5 5 3" xfId="64982"/>
    <cellStyle name="Total 2 9 5 5 4" xfId="64983"/>
    <cellStyle name="Total 2 9 5 6" xfId="64984"/>
    <cellStyle name="Total 2 9 5 6 2" xfId="64985"/>
    <cellStyle name="Total 2 9 5 6 2 2" xfId="64986"/>
    <cellStyle name="Total 2 9 5 6 3" xfId="64987"/>
    <cellStyle name="Total 2 9 5 6 4" xfId="64988"/>
    <cellStyle name="Total 2 9 5 7" xfId="64989"/>
    <cellStyle name="Total 2 9 5 7 2" xfId="64990"/>
    <cellStyle name="Total 2 9 5 7 2 2" xfId="64991"/>
    <cellStyle name="Total 2 9 5 7 3" xfId="64992"/>
    <cellStyle name="Total 2 9 5 7 4" xfId="64993"/>
    <cellStyle name="Total 2 9 5 8" xfId="64994"/>
    <cellStyle name="Total 2 9 5 8 2" xfId="64995"/>
    <cellStyle name="Total 2 9 5 8 2 2" xfId="64996"/>
    <cellStyle name="Total 2 9 5 8 3" xfId="64997"/>
    <cellStyle name="Total 2 9 5 8 4" xfId="64998"/>
    <cellStyle name="Total 2 9 5 9" xfId="64999"/>
    <cellStyle name="Total 2 9 5 9 2" xfId="65000"/>
    <cellStyle name="Total 2 9 5 9 2 2" xfId="65001"/>
    <cellStyle name="Total 2 9 5 9 3" xfId="65002"/>
    <cellStyle name="Total 2 9 5 9 4" xfId="65003"/>
    <cellStyle name="Total 2 9 6" xfId="65004"/>
    <cellStyle name="Total 2 9 6 10" xfId="65005"/>
    <cellStyle name="Total 2 9 6 10 2" xfId="65006"/>
    <cellStyle name="Total 2 9 6 11" xfId="65007"/>
    <cellStyle name="Total 2 9 6 11 2" xfId="65008"/>
    <cellStyle name="Total 2 9 6 12" xfId="65009"/>
    <cellStyle name="Total 2 9 6 13" xfId="65010"/>
    <cellStyle name="Total 2 9 6 2" xfId="65011"/>
    <cellStyle name="Total 2 9 6 2 2" xfId="65012"/>
    <cellStyle name="Total 2 9 6 2 2 2" xfId="65013"/>
    <cellStyle name="Total 2 9 6 2 3" xfId="65014"/>
    <cellStyle name="Total 2 9 6 2 4" xfId="65015"/>
    <cellStyle name="Total 2 9 6 3" xfId="65016"/>
    <cellStyle name="Total 2 9 6 3 2" xfId="65017"/>
    <cellStyle name="Total 2 9 6 3 2 2" xfId="65018"/>
    <cellStyle name="Total 2 9 6 3 3" xfId="65019"/>
    <cellStyle name="Total 2 9 6 3 4" xfId="65020"/>
    <cellStyle name="Total 2 9 6 4" xfId="65021"/>
    <cellStyle name="Total 2 9 6 4 2" xfId="65022"/>
    <cellStyle name="Total 2 9 6 4 2 2" xfId="65023"/>
    <cellStyle name="Total 2 9 6 4 3" xfId="65024"/>
    <cellStyle name="Total 2 9 6 4 4" xfId="65025"/>
    <cellStyle name="Total 2 9 6 5" xfId="65026"/>
    <cellStyle name="Total 2 9 6 5 2" xfId="65027"/>
    <cellStyle name="Total 2 9 6 5 2 2" xfId="65028"/>
    <cellStyle name="Total 2 9 6 5 3" xfId="65029"/>
    <cellStyle name="Total 2 9 6 5 4" xfId="65030"/>
    <cellStyle name="Total 2 9 6 6" xfId="65031"/>
    <cellStyle name="Total 2 9 6 6 2" xfId="65032"/>
    <cellStyle name="Total 2 9 6 6 2 2" xfId="65033"/>
    <cellStyle name="Total 2 9 6 6 3" xfId="65034"/>
    <cellStyle name="Total 2 9 6 6 4" xfId="65035"/>
    <cellStyle name="Total 2 9 6 7" xfId="65036"/>
    <cellStyle name="Total 2 9 6 7 2" xfId="65037"/>
    <cellStyle name="Total 2 9 6 7 2 2" xfId="65038"/>
    <cellStyle name="Total 2 9 6 7 3" xfId="65039"/>
    <cellStyle name="Total 2 9 6 7 4" xfId="65040"/>
    <cellStyle name="Total 2 9 6 8" xfId="65041"/>
    <cellStyle name="Total 2 9 6 8 2" xfId="65042"/>
    <cellStyle name="Total 2 9 6 8 2 2" xfId="65043"/>
    <cellStyle name="Total 2 9 6 8 3" xfId="65044"/>
    <cellStyle name="Total 2 9 6 8 4" xfId="65045"/>
    <cellStyle name="Total 2 9 6 9" xfId="65046"/>
    <cellStyle name="Total 2 9 6 9 2" xfId="65047"/>
    <cellStyle name="Total 2 9 6 9 2 2" xfId="65048"/>
    <cellStyle name="Total 2 9 6 9 3" xfId="65049"/>
    <cellStyle name="Total 2 9 6 9 4" xfId="65050"/>
    <cellStyle name="Total 2 9 7" xfId="65051"/>
    <cellStyle name="Total 2 9 7 2" xfId="65052"/>
    <cellStyle name="Total 2 9 7 2 2" xfId="65053"/>
    <cellStyle name="Total 2 9 7 3" xfId="65054"/>
    <cellStyle name="Total 2 9 7 4" xfId="65055"/>
    <cellStyle name="Total 2 9 8" xfId="65056"/>
    <cellStyle name="Total 2 9 8 2" xfId="65057"/>
    <cellStyle name="Total 2 9 8 2 2" xfId="65058"/>
    <cellStyle name="Total 2 9 8 3" xfId="65059"/>
    <cellStyle name="Total 2 9 8 4" xfId="65060"/>
    <cellStyle name="Total 2 9 9" xfId="65061"/>
    <cellStyle name="Total 2 9 9 2" xfId="65062"/>
    <cellStyle name="Total 2 9 9 2 2" xfId="65063"/>
    <cellStyle name="Total 2 9 9 3" xfId="65064"/>
    <cellStyle name="Total 2 9 9 4" xfId="65065"/>
    <cellStyle name="Total 3" xfId="65066"/>
    <cellStyle name="Warning Text 2" xfId="65067"/>
    <cellStyle name="Warning Text 3" xfId="65068"/>
    <cellStyle name="year" xfId="65069"/>
    <cellStyle name="year 2" xfId="65070"/>
    <cellStyle name="year 2 2" xfId="65071"/>
    <cellStyle name="year 3" xfId="650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179294</xdr:colOff>
      <xdr:row>0</xdr:row>
      <xdr:rowOff>1</xdr:rowOff>
    </xdr:from>
    <xdr:to>
      <xdr:col>0</xdr:col>
      <xdr:colOff>1243853</xdr:colOff>
      <xdr:row>4</xdr:row>
      <xdr:rowOff>179294</xdr:rowOff>
    </xdr:to>
    <xdr:grpSp>
      <xdr:nvGrpSpPr>
        <xdr:cNvPr id="2" name="Group 1"/>
        <xdr:cNvGrpSpPr>
          <a:grpSpLocks/>
        </xdr:cNvGrpSpPr>
      </xdr:nvGrpSpPr>
      <xdr:grpSpPr bwMode="auto">
        <a:xfrm>
          <a:off x="179294" y="1"/>
          <a:ext cx="1064559" cy="1403936"/>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6</xdr:col>
      <xdr:colOff>179294</xdr:colOff>
      <xdr:row>0</xdr:row>
      <xdr:rowOff>145676</xdr:rowOff>
    </xdr:from>
    <xdr:to>
      <xdr:col>9</xdr:col>
      <xdr:colOff>981373</xdr:colOff>
      <xdr:row>2</xdr:row>
      <xdr:rowOff>212911</xdr:rowOff>
    </xdr:to>
    <xdr:grpSp>
      <xdr:nvGrpSpPr>
        <xdr:cNvPr id="8" name="Group 7"/>
        <xdr:cNvGrpSpPr/>
      </xdr:nvGrpSpPr>
      <xdr:grpSpPr>
        <a:xfrm>
          <a:off x="7894544" y="145676"/>
          <a:ext cx="3047258" cy="652342"/>
          <a:chOff x="7608794" y="145676"/>
          <a:chExt cx="3047258" cy="652342"/>
        </a:xfrm>
      </xdr:grpSpPr>
      <xdr:sp macro="" textlink="">
        <xdr:nvSpPr>
          <xdr:cNvPr id="9" name="Rounded Rectangle 8"/>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10" name="Rounded Rectangle 9"/>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AE80"/>
  <sheetViews>
    <sheetView showGridLines="0" tabSelected="1" topLeftCell="A40" zoomScale="70" zoomScaleNormal="70" workbookViewId="0">
      <selection activeCell="C83" sqref="C83:G83"/>
    </sheetView>
  </sheetViews>
  <sheetFormatPr defaultColWidth="9.140625" defaultRowHeight="15"/>
  <cols>
    <col min="1" max="1" width="20.85546875" style="12" customWidth="1"/>
    <col min="2" max="2" width="49.7109375" style="5" customWidth="1"/>
    <col min="3" max="3" width="11" style="5" bestFit="1" customWidth="1"/>
    <col min="4" max="4" width="11.140625" style="5" bestFit="1" customWidth="1"/>
    <col min="5" max="6" width="11.42578125" style="5" bestFit="1" customWidth="1"/>
    <col min="7" max="7" width="11" style="5" bestFit="1" customWidth="1"/>
    <col min="8" max="8" width="11.140625" style="5" bestFit="1" customWidth="1"/>
    <col min="9" max="9" width="11.42578125" style="5" bestFit="1" customWidth="1"/>
    <col min="10" max="10" width="47.42578125" style="5" customWidth="1"/>
    <col min="11" max="11" width="10.5703125" style="5" bestFit="1" customWidth="1"/>
    <col min="12" max="12" width="10.7109375" style="5" bestFit="1" customWidth="1"/>
    <col min="13" max="13" width="11" style="5" bestFit="1" customWidth="1"/>
    <col min="14" max="14" width="10.5703125" style="5" bestFit="1" customWidth="1"/>
    <col min="15" max="15" width="10.140625" style="5" bestFit="1" customWidth="1"/>
    <col min="16" max="16" width="10.28515625" style="5" bestFit="1" customWidth="1"/>
    <col min="17" max="17" width="10.5703125" style="5" bestFit="1" customWidth="1"/>
    <col min="18" max="18" width="11" style="5" bestFit="1" customWidth="1"/>
    <col min="19" max="19" width="10.5703125" style="5" bestFit="1" customWidth="1"/>
    <col min="20" max="20" width="10.7109375" style="5" bestFit="1" customWidth="1"/>
    <col min="21" max="22" width="11" style="5" bestFit="1" customWidth="1"/>
    <col min="23" max="23" width="10.5703125" style="5" bestFit="1" customWidth="1"/>
    <col min="24" max="24" width="10.7109375" style="5" bestFit="1" customWidth="1"/>
    <col min="25" max="26" width="11" style="5" bestFit="1" customWidth="1"/>
    <col min="27" max="27" width="10.7109375" style="5" customWidth="1"/>
    <col min="28" max="28" width="10.7109375" style="5" bestFit="1" customWidth="1"/>
    <col min="29" max="30" width="11" style="5" bestFit="1" customWidth="1"/>
    <col min="31" max="31" width="10.5703125" style="5" bestFit="1" customWidth="1"/>
    <col min="32" max="16384" width="9.140625" style="5"/>
  </cols>
  <sheetData>
    <row r="1" spans="1:31" ht="22.5" customHeight="1">
      <c r="A1" s="1"/>
      <c r="B1" s="2" t="s">
        <v>0</v>
      </c>
      <c r="C1" s="3"/>
      <c r="D1" s="3"/>
      <c r="E1" s="3"/>
      <c r="F1" s="3"/>
      <c r="G1" s="3"/>
      <c r="H1" s="3"/>
      <c r="I1" s="3"/>
      <c r="J1" s="3"/>
      <c r="K1" s="3"/>
      <c r="L1" s="3"/>
      <c r="M1" s="3"/>
      <c r="N1" s="3"/>
      <c r="O1" s="3"/>
      <c r="P1" s="3"/>
      <c r="Q1" s="3"/>
      <c r="R1" s="3"/>
      <c r="S1" s="3"/>
      <c r="T1" s="3"/>
      <c r="U1" s="3"/>
      <c r="V1" s="3"/>
      <c r="W1" s="3"/>
      <c r="X1" s="3"/>
      <c r="Y1" s="3"/>
      <c r="Z1" s="3"/>
      <c r="AA1" s="4"/>
    </row>
    <row r="2" spans="1:31" ht="24" customHeight="1">
      <c r="A2" s="1"/>
      <c r="B2" s="6" t="s">
        <v>102</v>
      </c>
      <c r="C2" s="3"/>
      <c r="D2" s="3"/>
      <c r="E2" s="3"/>
      <c r="F2" s="3"/>
      <c r="G2" s="3"/>
      <c r="H2" s="3"/>
      <c r="I2" s="3"/>
      <c r="J2" s="3"/>
      <c r="K2" s="3"/>
      <c r="L2" s="3"/>
      <c r="M2" s="3"/>
      <c r="N2" s="3"/>
      <c r="O2" s="3"/>
      <c r="P2" s="3"/>
      <c r="Q2" s="3"/>
      <c r="R2" s="3"/>
      <c r="S2" s="3"/>
      <c r="T2" s="3"/>
      <c r="U2" s="3"/>
      <c r="V2" s="3"/>
      <c r="W2" s="3"/>
      <c r="X2" s="3"/>
      <c r="Y2" s="3"/>
      <c r="Z2" s="3"/>
      <c r="AA2" s="4"/>
    </row>
    <row r="3" spans="1:31" ht="27" customHeight="1">
      <c r="A3" s="1"/>
      <c r="B3" s="2" t="e">
        <f>RCP_1to5</f>
        <v>#NAME?</v>
      </c>
      <c r="C3" s="3"/>
      <c r="D3" s="3"/>
      <c r="E3" s="3"/>
      <c r="F3" s="3"/>
      <c r="G3" s="3"/>
      <c r="H3" s="3"/>
      <c r="I3" s="3"/>
      <c r="J3" s="3"/>
      <c r="K3" s="3"/>
      <c r="L3" s="3"/>
      <c r="M3" s="3"/>
      <c r="N3" s="3"/>
      <c r="O3" s="3"/>
      <c r="P3" s="3"/>
      <c r="Q3" s="3"/>
      <c r="R3" s="3"/>
      <c r="S3" s="3"/>
      <c r="T3" s="3"/>
      <c r="U3" s="3"/>
      <c r="V3" s="3"/>
      <c r="W3" s="3"/>
      <c r="X3" s="3"/>
      <c r="Y3" s="3"/>
      <c r="Z3" s="3"/>
      <c r="AA3" s="4"/>
    </row>
    <row r="4" spans="1:31" ht="23.25">
      <c r="A4" s="1"/>
      <c r="B4" s="7" t="s">
        <v>1</v>
      </c>
      <c r="C4" s="7"/>
      <c r="D4" s="7"/>
      <c r="E4" s="7"/>
      <c r="F4" s="7"/>
      <c r="G4" s="7"/>
      <c r="H4" s="7"/>
      <c r="I4" s="7"/>
      <c r="J4" s="7"/>
      <c r="K4" s="7"/>
      <c r="L4" s="7"/>
      <c r="M4" s="7"/>
      <c r="N4" s="7"/>
      <c r="O4" s="7"/>
      <c r="P4" s="7"/>
      <c r="Q4" s="7"/>
      <c r="R4" s="7"/>
      <c r="S4" s="7"/>
      <c r="T4" s="7"/>
      <c r="U4" s="7"/>
      <c r="V4" s="7"/>
      <c r="W4" s="7"/>
      <c r="X4" s="7"/>
      <c r="Y4" s="7"/>
      <c r="Z4" s="7"/>
      <c r="AA4" s="8"/>
    </row>
    <row r="5" spans="1:31" ht="24" customHeight="1">
      <c r="A5" s="1"/>
      <c r="B5" s="9"/>
    </row>
    <row r="6" spans="1:31">
      <c r="A6" s="1"/>
      <c r="B6" s="10"/>
      <c r="C6" s="10"/>
      <c r="D6" s="10"/>
      <c r="E6" s="10"/>
      <c r="F6" s="10"/>
      <c r="G6" s="10"/>
      <c r="H6" s="10"/>
      <c r="I6" s="10"/>
      <c r="J6" s="10"/>
      <c r="K6" s="11"/>
      <c r="L6" s="11"/>
      <c r="M6" s="11"/>
      <c r="N6" s="11"/>
      <c r="O6" s="11"/>
      <c r="P6" s="11"/>
      <c r="Q6" s="11"/>
      <c r="R6" s="11"/>
      <c r="S6" s="11"/>
      <c r="T6" s="11"/>
      <c r="U6" s="11"/>
      <c r="V6" s="11"/>
      <c r="W6" s="11"/>
      <c r="X6" s="11"/>
      <c r="Y6" s="11"/>
      <c r="Z6" s="11"/>
      <c r="AA6" s="11"/>
    </row>
    <row r="7" spans="1:31" ht="25.5" customHeight="1">
      <c r="B7" s="324" t="s">
        <v>2</v>
      </c>
      <c r="C7" s="324"/>
      <c r="D7" s="324"/>
      <c r="E7" s="324"/>
      <c r="F7" s="324"/>
      <c r="G7" s="324"/>
      <c r="H7" s="324"/>
      <c r="I7" s="324"/>
      <c r="J7" s="324"/>
      <c r="K7" s="324"/>
      <c r="L7" s="324"/>
      <c r="M7" s="324"/>
      <c r="N7" s="324"/>
      <c r="O7" s="324"/>
      <c r="P7" s="324"/>
      <c r="Q7" s="324"/>
      <c r="R7" s="324"/>
      <c r="S7" s="324"/>
      <c r="T7" s="324"/>
      <c r="U7" s="324"/>
      <c r="V7" s="324"/>
      <c r="W7" s="324"/>
      <c r="X7" s="324"/>
      <c r="Y7" s="324"/>
      <c r="Z7" s="324"/>
      <c r="AA7" s="13"/>
    </row>
    <row r="8" spans="1:31" ht="212.25" customHeight="1">
      <c r="B8" s="325" t="s">
        <v>3</v>
      </c>
      <c r="C8" s="325"/>
      <c r="D8" s="325"/>
      <c r="E8" s="325"/>
      <c r="F8" s="325"/>
      <c r="G8" s="325"/>
      <c r="H8" s="325"/>
      <c r="I8" s="325"/>
      <c r="J8" s="325"/>
      <c r="K8" s="14"/>
      <c r="L8" s="14"/>
      <c r="M8" s="14"/>
      <c r="N8" s="14"/>
      <c r="O8" s="14"/>
      <c r="P8" s="14"/>
      <c r="Q8" s="14"/>
      <c r="R8" s="14"/>
      <c r="S8" s="14"/>
      <c r="T8" s="14"/>
      <c r="U8" s="14"/>
      <c r="V8" s="14"/>
      <c r="W8" s="14"/>
      <c r="X8" s="14"/>
      <c r="Y8" s="14"/>
      <c r="Z8" s="14"/>
      <c r="AA8" s="15"/>
    </row>
    <row r="9" spans="1:31">
      <c r="B9" s="16"/>
      <c r="C9" s="16"/>
      <c r="D9" s="16"/>
      <c r="E9" s="16"/>
      <c r="F9" s="16"/>
      <c r="G9" s="16"/>
      <c r="H9" s="16"/>
      <c r="I9" s="16"/>
      <c r="J9" s="16"/>
      <c r="K9" s="16"/>
      <c r="L9" s="16"/>
      <c r="M9" s="16"/>
      <c r="N9" s="16"/>
      <c r="O9" s="16"/>
      <c r="P9" s="16"/>
      <c r="Q9" s="16"/>
      <c r="R9" s="16"/>
      <c r="S9" s="16"/>
      <c r="T9" s="16"/>
      <c r="U9" s="16"/>
      <c r="V9" s="17"/>
      <c r="W9" s="17"/>
      <c r="X9" s="17"/>
      <c r="Y9" s="17"/>
      <c r="Z9" s="17"/>
      <c r="AA9" s="17"/>
    </row>
    <row r="10" spans="1:31" ht="17.25" customHeight="1">
      <c r="A10" s="1"/>
      <c r="B10" s="18" t="e">
        <f>CONCATENATE("TABLE 7.5.1 - The carryover amounts that arise from applying the EBSS during the ", CRCP_Span, " regulatory control period")</f>
        <v>#NAME?</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row>
    <row r="11" spans="1:31" ht="15.75" thickBot="1">
      <c r="B11" s="19"/>
      <c r="C11" s="16"/>
      <c r="D11" s="16"/>
      <c r="E11" s="16"/>
      <c r="F11" s="16"/>
      <c r="G11" s="16"/>
      <c r="H11" s="16"/>
      <c r="I11" s="16"/>
      <c r="J11" s="16"/>
      <c r="K11" s="16"/>
      <c r="L11" s="16"/>
      <c r="M11" s="16"/>
      <c r="N11" s="16"/>
      <c r="O11" s="16"/>
      <c r="P11" s="16"/>
      <c r="Q11" s="16"/>
      <c r="R11" s="16"/>
      <c r="S11" s="16"/>
      <c r="T11" s="16"/>
      <c r="U11" s="16"/>
      <c r="V11" s="17"/>
      <c r="W11" s="17"/>
      <c r="X11" s="17"/>
      <c r="Y11" s="17"/>
      <c r="Z11" s="17"/>
      <c r="AA11" s="17"/>
    </row>
    <row r="12" spans="1:31">
      <c r="B12" s="20" t="s">
        <v>4</v>
      </c>
      <c r="C12" s="21">
        <v>39629</v>
      </c>
      <c r="D12" s="21">
        <v>39721</v>
      </c>
      <c r="E12" s="21">
        <v>39813</v>
      </c>
      <c r="F12" s="21">
        <v>39903</v>
      </c>
      <c r="G12" s="21">
        <v>39994</v>
      </c>
      <c r="H12" s="21">
        <v>40086</v>
      </c>
      <c r="I12" s="21">
        <v>40178</v>
      </c>
      <c r="J12" s="21">
        <v>40268</v>
      </c>
      <c r="K12" s="21">
        <v>40359</v>
      </c>
      <c r="L12" s="21">
        <v>40451</v>
      </c>
      <c r="M12" s="21">
        <v>40543</v>
      </c>
      <c r="N12" s="21">
        <v>40633</v>
      </c>
      <c r="O12" s="21">
        <v>40724</v>
      </c>
      <c r="P12" s="21">
        <v>40816</v>
      </c>
      <c r="Q12" s="21">
        <v>40908</v>
      </c>
      <c r="R12" s="21">
        <v>40999</v>
      </c>
      <c r="S12" s="21">
        <v>41090</v>
      </c>
      <c r="T12" s="21">
        <v>41182</v>
      </c>
      <c r="U12" s="21">
        <v>41274</v>
      </c>
      <c r="V12" s="21">
        <v>41364</v>
      </c>
      <c r="W12" s="21">
        <v>41455</v>
      </c>
      <c r="X12" s="21">
        <v>41547</v>
      </c>
      <c r="Y12" s="21">
        <v>41639</v>
      </c>
      <c r="Z12" s="22">
        <v>41729</v>
      </c>
      <c r="AA12" s="22">
        <v>41820</v>
      </c>
      <c r="AB12" s="21">
        <v>41912</v>
      </c>
      <c r="AC12" s="21">
        <v>42004</v>
      </c>
      <c r="AD12" s="22">
        <v>42094</v>
      </c>
      <c r="AE12" s="22">
        <v>42185</v>
      </c>
    </row>
    <row r="13" spans="1:31">
      <c r="A13" s="12" t="s">
        <v>5</v>
      </c>
      <c r="B13" s="23" t="s">
        <v>6</v>
      </c>
      <c r="C13" s="24">
        <v>164.6</v>
      </c>
      <c r="D13" s="24">
        <v>166.5</v>
      </c>
      <c r="E13" s="24">
        <v>166</v>
      </c>
      <c r="F13" s="24">
        <v>166.2</v>
      </c>
      <c r="G13" s="24">
        <v>167</v>
      </c>
      <c r="H13" s="24">
        <v>168.6</v>
      </c>
      <c r="I13" s="24">
        <v>169.5</v>
      </c>
      <c r="J13" s="24">
        <v>171</v>
      </c>
      <c r="K13" s="24">
        <v>172.1</v>
      </c>
      <c r="L13" s="24">
        <v>173.3</v>
      </c>
      <c r="M13" s="24">
        <v>174</v>
      </c>
      <c r="N13" s="24">
        <v>176.7</v>
      </c>
      <c r="O13" s="24">
        <v>178.3</v>
      </c>
      <c r="P13" s="24">
        <v>179.4</v>
      </c>
      <c r="Q13" s="24">
        <v>179.4</v>
      </c>
      <c r="R13" s="24">
        <v>179.5</v>
      </c>
      <c r="S13" s="24">
        <v>180.4</v>
      </c>
      <c r="T13" s="25"/>
      <c r="U13" s="25"/>
      <c r="V13" s="25"/>
      <c r="W13" s="25"/>
      <c r="X13" s="25"/>
      <c r="Y13" s="25"/>
      <c r="Z13" s="26"/>
      <c r="AA13" s="26"/>
      <c r="AB13" s="26"/>
      <c r="AC13" s="26"/>
      <c r="AD13" s="26"/>
      <c r="AE13" s="26"/>
    </row>
    <row r="14" spans="1:31" ht="15.75" thickBot="1">
      <c r="A14" s="12" t="s">
        <v>7</v>
      </c>
      <c r="B14" s="27" t="s">
        <v>8</v>
      </c>
      <c r="C14" s="28"/>
      <c r="D14" s="28"/>
      <c r="E14" s="28"/>
      <c r="F14" s="28"/>
      <c r="G14" s="28"/>
      <c r="H14" s="28"/>
      <c r="I14" s="28"/>
      <c r="J14" s="29">
        <v>95.2</v>
      </c>
      <c r="K14" s="29">
        <v>95.8</v>
      </c>
      <c r="L14" s="29">
        <v>96.5</v>
      </c>
      <c r="M14" s="29">
        <v>96.9</v>
      </c>
      <c r="N14" s="29">
        <v>98.3</v>
      </c>
      <c r="O14" s="29">
        <v>99.2</v>
      </c>
      <c r="P14" s="29">
        <v>99.8</v>
      </c>
      <c r="Q14" s="29">
        <v>99.8</v>
      </c>
      <c r="R14" s="29">
        <v>99.9</v>
      </c>
      <c r="S14" s="29">
        <v>100.4</v>
      </c>
      <c r="T14" s="29">
        <v>101.8</v>
      </c>
      <c r="U14" s="29">
        <v>102</v>
      </c>
      <c r="V14" s="29">
        <v>102.4</v>
      </c>
      <c r="W14" s="29">
        <v>102.8</v>
      </c>
      <c r="X14" s="29">
        <v>104</v>
      </c>
      <c r="Y14" s="29">
        <v>104.8</v>
      </c>
      <c r="Z14" s="30">
        <v>105.4</v>
      </c>
      <c r="AA14" s="30">
        <v>105.9</v>
      </c>
      <c r="AB14" s="30">
        <v>106.4</v>
      </c>
      <c r="AC14" s="30">
        <v>106.6</v>
      </c>
      <c r="AD14" s="30">
        <v>106.8</v>
      </c>
      <c r="AE14" s="30">
        <v>107.5</v>
      </c>
    </row>
    <row r="15" spans="1:31" ht="15.75" thickBot="1">
      <c r="B15" s="16"/>
      <c r="C15" s="16"/>
      <c r="D15" s="16"/>
      <c r="E15" s="16"/>
      <c r="F15" s="16"/>
      <c r="G15" s="16"/>
      <c r="H15" s="16"/>
      <c r="I15" s="16"/>
      <c r="J15" s="16"/>
      <c r="K15" s="16"/>
      <c r="L15" s="16"/>
      <c r="M15" s="16"/>
      <c r="N15" s="16"/>
      <c r="O15" s="16"/>
      <c r="P15" s="16"/>
      <c r="Q15" s="16"/>
      <c r="R15" s="16"/>
      <c r="S15" s="16"/>
      <c r="T15" s="16"/>
      <c r="U15" s="16"/>
      <c r="V15" s="17"/>
      <c r="W15" s="17"/>
      <c r="X15" s="17"/>
      <c r="Y15" s="17"/>
      <c r="Z15" s="17"/>
      <c r="AA15" s="17"/>
    </row>
    <row r="16" spans="1:31" ht="21.75" customHeight="1">
      <c r="B16" s="31"/>
      <c r="C16" s="32"/>
      <c r="D16" s="326" t="s">
        <v>9</v>
      </c>
      <c r="E16" s="327"/>
      <c r="F16" s="327"/>
      <c r="G16" s="327"/>
      <c r="H16" s="328"/>
      <c r="I16" s="33"/>
      <c r="J16" s="34"/>
      <c r="K16" s="35"/>
      <c r="L16" s="329" t="s">
        <v>9</v>
      </c>
      <c r="M16" s="327"/>
      <c r="N16" s="327"/>
      <c r="O16" s="327"/>
      <c r="P16" s="330"/>
      <c r="Q16" s="329" t="s">
        <v>10</v>
      </c>
      <c r="R16" s="327"/>
      <c r="S16" s="327"/>
      <c r="T16" s="327"/>
      <c r="U16" s="328"/>
    </row>
    <row r="17" spans="1:23" ht="21.75" customHeight="1" thickBot="1">
      <c r="B17" s="36" t="s">
        <v>11</v>
      </c>
      <c r="C17" s="37" t="s">
        <v>12</v>
      </c>
      <c r="D17" s="38" t="s">
        <v>92</v>
      </c>
      <c r="E17" s="39" t="s">
        <v>93</v>
      </c>
      <c r="F17" s="39" t="s">
        <v>94</v>
      </c>
      <c r="G17" s="39" t="s">
        <v>95</v>
      </c>
      <c r="H17" s="40" t="s">
        <v>96</v>
      </c>
      <c r="I17" s="33"/>
      <c r="J17" s="41" t="s">
        <v>11</v>
      </c>
      <c r="K17" s="42" t="s">
        <v>12</v>
      </c>
      <c r="L17" s="39" t="s">
        <v>92</v>
      </c>
      <c r="M17" s="39" t="s">
        <v>93</v>
      </c>
      <c r="N17" s="39" t="s">
        <v>94</v>
      </c>
      <c r="O17" s="39" t="s">
        <v>95</v>
      </c>
      <c r="P17" s="39" t="s">
        <v>96</v>
      </c>
      <c r="Q17" s="43" t="s">
        <v>97</v>
      </c>
      <c r="R17" s="43" t="s">
        <v>98</v>
      </c>
      <c r="S17" s="43" t="s">
        <v>99</v>
      </c>
      <c r="T17" s="43" t="s">
        <v>100</v>
      </c>
      <c r="U17" s="44" t="s">
        <v>101</v>
      </c>
    </row>
    <row r="18" spans="1:23" ht="15.75" thickBot="1">
      <c r="B18" s="45"/>
      <c r="C18" s="46"/>
      <c r="D18" s="46"/>
      <c r="E18" s="46"/>
      <c r="F18" s="46"/>
      <c r="G18" s="46"/>
      <c r="H18" s="47"/>
      <c r="I18" s="33"/>
      <c r="J18" s="45"/>
      <c r="K18" s="46"/>
      <c r="L18" s="46"/>
      <c r="M18" s="46"/>
      <c r="N18" s="46"/>
      <c r="O18" s="46"/>
      <c r="P18" s="46"/>
      <c r="Q18" s="46"/>
      <c r="R18" s="46"/>
      <c r="S18" s="46"/>
      <c r="T18" s="46"/>
      <c r="U18" s="47"/>
    </row>
    <row r="19" spans="1:23">
      <c r="B19" s="48" t="s">
        <v>13</v>
      </c>
      <c r="C19" s="49" t="s">
        <v>14</v>
      </c>
      <c r="D19" s="50" t="s">
        <v>14</v>
      </c>
      <c r="E19" s="51" t="s">
        <v>14</v>
      </c>
      <c r="F19" s="51" t="s">
        <v>15</v>
      </c>
      <c r="G19" s="51" t="s">
        <v>15</v>
      </c>
      <c r="H19" s="52" t="s">
        <v>14</v>
      </c>
      <c r="I19" s="33"/>
      <c r="J19" s="53" t="s">
        <v>13</v>
      </c>
      <c r="K19" s="54" t="s">
        <v>14</v>
      </c>
      <c r="L19" s="54" t="s">
        <v>14</v>
      </c>
      <c r="M19" s="54" t="s">
        <v>14</v>
      </c>
      <c r="N19" s="54" t="s">
        <v>15</v>
      </c>
      <c r="O19" s="55" t="str">
        <f>+G19</f>
        <v xml:space="preserve">Actual </v>
      </c>
      <c r="P19" s="56" t="str">
        <f>+H19</f>
        <v>Actual</v>
      </c>
      <c r="Q19" s="57"/>
      <c r="R19" s="57"/>
      <c r="S19" s="57"/>
      <c r="T19" s="57"/>
      <c r="U19" s="58"/>
      <c r="V19" s="59"/>
    </row>
    <row r="20" spans="1:23">
      <c r="A20" s="12" t="s">
        <v>16</v>
      </c>
      <c r="B20" s="60" t="s">
        <v>17</v>
      </c>
      <c r="C20" s="61">
        <f>K13</f>
        <v>172.1</v>
      </c>
      <c r="D20" s="61">
        <f>O13</f>
        <v>178.3</v>
      </c>
      <c r="E20" s="62">
        <f>S13</f>
        <v>180.4</v>
      </c>
      <c r="F20" s="63"/>
      <c r="G20" s="63"/>
      <c r="H20" s="64"/>
      <c r="I20" s="33"/>
      <c r="J20" s="65" t="s">
        <v>18</v>
      </c>
      <c r="K20" s="66"/>
      <c r="L20" s="67">
        <f>D21/C21-1</f>
        <v>3.5490605427975108E-2</v>
      </c>
      <c r="M20" s="67">
        <f t="shared" ref="M20:N20" si="0">E21/D21-1</f>
        <v>1.2096774193548487E-2</v>
      </c>
      <c r="N20" s="67">
        <f t="shared" si="0"/>
        <v>2.3904382470119501E-2</v>
      </c>
      <c r="O20" s="67">
        <f>G21/F21-1</f>
        <v>3.0155642023346418E-2</v>
      </c>
      <c r="P20" s="68">
        <f>H21/G21-1</f>
        <v>1.5108593012275628E-2</v>
      </c>
      <c r="Q20" s="69"/>
      <c r="R20" s="70"/>
      <c r="S20" s="70"/>
      <c r="T20" s="70"/>
      <c r="U20" s="71"/>
      <c r="V20" s="59"/>
      <c r="W20" s="59"/>
    </row>
    <row r="21" spans="1:23" ht="26.25" thickBot="1">
      <c r="A21" s="12" t="s">
        <v>19</v>
      </c>
      <c r="B21" s="72" t="s">
        <v>20</v>
      </c>
      <c r="C21" s="73">
        <f>K14</f>
        <v>95.8</v>
      </c>
      <c r="D21" s="73">
        <f>O14</f>
        <v>99.2</v>
      </c>
      <c r="E21" s="73">
        <f>S14</f>
        <v>100.4</v>
      </c>
      <c r="F21" s="73">
        <f>W14</f>
        <v>102.8</v>
      </c>
      <c r="G21" s="73">
        <f>AA14</f>
        <v>105.9</v>
      </c>
      <c r="H21" s="74">
        <f>AE14</f>
        <v>107.5</v>
      </c>
      <c r="I21" s="33"/>
      <c r="J21" s="75" t="s">
        <v>21</v>
      </c>
      <c r="K21" s="76">
        <f>L21/(1+L20)</f>
        <v>0.89116279069767412</v>
      </c>
      <c r="L21" s="76">
        <f>M21/(1+M20)</f>
        <v>0.92279069767441846</v>
      </c>
      <c r="M21" s="76">
        <f>N21/(1+N20)</f>
        <v>0.93395348837209302</v>
      </c>
      <c r="N21" s="76">
        <f>O21/(1+O20)</f>
        <v>0.95627906976744181</v>
      </c>
      <c r="O21" s="76">
        <f>P21/(1+P20)</f>
        <v>0.98511627906976751</v>
      </c>
      <c r="P21" s="77">
        <v>1</v>
      </c>
      <c r="Q21" s="69"/>
      <c r="R21" s="70"/>
      <c r="S21" s="70"/>
      <c r="T21" s="70"/>
      <c r="U21" s="71"/>
      <c r="V21" s="78"/>
      <c r="W21" s="59"/>
    </row>
    <row r="22" spans="1:23" ht="15.75" thickBot="1">
      <c r="B22" s="79"/>
      <c r="C22" s="80"/>
      <c r="D22" s="80"/>
      <c r="E22" s="80"/>
      <c r="F22" s="80"/>
      <c r="G22" s="80"/>
      <c r="H22" s="81"/>
      <c r="I22" s="33"/>
      <c r="J22" s="45"/>
      <c r="K22" s="82"/>
      <c r="L22" s="83"/>
      <c r="M22" s="83"/>
      <c r="N22" s="83"/>
      <c r="O22" s="83"/>
      <c r="P22" s="84"/>
      <c r="Q22" s="85"/>
      <c r="R22" s="70"/>
      <c r="S22" s="70"/>
      <c r="T22" s="70"/>
      <c r="U22" s="71"/>
      <c r="V22" s="78"/>
      <c r="W22" s="78"/>
    </row>
    <row r="23" spans="1:23" ht="15.75" thickBot="1">
      <c r="B23" s="86" t="s">
        <v>22</v>
      </c>
      <c r="C23" s="87"/>
      <c r="D23" s="88"/>
      <c r="E23" s="89"/>
      <c r="F23" s="89"/>
      <c r="G23" s="89"/>
      <c r="H23" s="90"/>
      <c r="I23" s="33"/>
      <c r="J23" s="86" t="s">
        <v>22</v>
      </c>
      <c r="K23" s="87"/>
      <c r="L23" s="91"/>
      <c r="M23" s="92"/>
      <c r="N23" s="92"/>
      <c r="O23" s="92"/>
      <c r="P23" s="93"/>
      <c r="Q23" s="94"/>
      <c r="R23" s="70"/>
      <c r="S23" s="70"/>
      <c r="T23" s="70"/>
      <c r="U23" s="71"/>
      <c r="V23" s="95"/>
      <c r="W23" s="78"/>
    </row>
    <row r="24" spans="1:23">
      <c r="A24" s="12" t="s">
        <v>23</v>
      </c>
      <c r="B24" s="96" t="s">
        <v>24</v>
      </c>
      <c r="C24" s="97"/>
      <c r="D24" s="98">
        <v>353.31344736792602</v>
      </c>
      <c r="E24" s="99">
        <v>370.42366709458997</v>
      </c>
      <c r="F24" s="99">
        <v>369.33079766980302</v>
      </c>
      <c r="G24" s="99">
        <v>366.04414463981698</v>
      </c>
      <c r="H24" s="100">
        <v>354.09740460555702</v>
      </c>
      <c r="I24" s="33"/>
      <c r="J24" s="101" t="s">
        <v>25</v>
      </c>
      <c r="K24" s="102"/>
      <c r="L24" s="103">
        <f>+D24/$K$21</f>
        <v>396.46341954125324</v>
      </c>
      <c r="M24" s="104">
        <f>+E24/$K$21</f>
        <v>415.66330075854319</v>
      </c>
      <c r="N24" s="104">
        <f>+F24/$K$21</f>
        <v>414.43695980692939</v>
      </c>
      <c r="O24" s="104">
        <f>+G24/$K$21</f>
        <v>410.74890969499307</v>
      </c>
      <c r="P24" s="105">
        <f>+H24/$K$21</f>
        <v>397.34312103441954</v>
      </c>
      <c r="Q24" s="70"/>
      <c r="R24" s="70"/>
      <c r="S24" s="70"/>
      <c r="T24" s="70"/>
      <c r="U24" s="71"/>
      <c r="V24" s="78"/>
      <c r="W24" s="95"/>
    </row>
    <row r="25" spans="1:23" ht="26.25" thickBot="1">
      <c r="B25" s="96" t="s">
        <v>26</v>
      </c>
      <c r="C25" s="106"/>
      <c r="D25" s="107"/>
      <c r="E25" s="108"/>
      <c r="F25" s="108"/>
      <c r="G25" s="108"/>
      <c r="H25" s="109"/>
      <c r="I25" s="110"/>
      <c r="J25" s="111" t="s">
        <v>27</v>
      </c>
      <c r="K25" s="102"/>
      <c r="L25" s="112"/>
      <c r="M25" s="66"/>
      <c r="N25" s="66"/>
      <c r="O25" s="66"/>
      <c r="P25" s="113"/>
      <c r="Q25" s="70"/>
      <c r="R25" s="70"/>
      <c r="S25" s="70"/>
      <c r="T25" s="70"/>
      <c r="U25" s="71"/>
      <c r="V25" s="78"/>
      <c r="W25" s="78"/>
    </row>
    <row r="26" spans="1:23">
      <c r="A26" s="12" t="s">
        <v>28</v>
      </c>
      <c r="B26" s="114" t="s">
        <v>29</v>
      </c>
      <c r="C26" s="115"/>
      <c r="D26" s="116">
        <v>3.7237012426779499</v>
      </c>
      <c r="E26" s="117">
        <v>4.0967291123408058</v>
      </c>
      <c r="F26" s="117">
        <v>4.4412963611350209</v>
      </c>
      <c r="G26" s="117">
        <v>4.7932198917168733</v>
      </c>
      <c r="H26" s="118">
        <v>5.154305552397787</v>
      </c>
      <c r="I26" s="110"/>
      <c r="J26" s="119" t="str">
        <f t="shared" ref="J26:J31" si="1">+B26</f>
        <v>Debt Raising costs</v>
      </c>
      <c r="K26" s="102"/>
      <c r="L26" s="120">
        <f t="shared" ref="L26:P32" si="2">-D26/$K$21</f>
        <v>-4.1784747764914378</v>
      </c>
      <c r="M26" s="121">
        <f t="shared" si="2"/>
        <v>-4.5970603296099872</v>
      </c>
      <c r="N26" s="121">
        <f t="shared" si="2"/>
        <v>-4.9837093822757295</v>
      </c>
      <c r="O26" s="121">
        <f t="shared" si="2"/>
        <v>-5.3786131352772868</v>
      </c>
      <c r="P26" s="122">
        <f t="shared" si="2"/>
        <v>-5.7837979841624456</v>
      </c>
      <c r="Q26" s="70"/>
      <c r="R26" s="70"/>
      <c r="S26" s="70"/>
      <c r="T26" s="70"/>
      <c r="U26" s="71"/>
      <c r="V26" s="78"/>
      <c r="W26" s="78"/>
    </row>
    <row r="27" spans="1:23">
      <c r="A27" s="12" t="s">
        <v>30</v>
      </c>
      <c r="B27" s="114" t="s">
        <v>31</v>
      </c>
      <c r="C27" s="115"/>
      <c r="D27" s="123">
        <v>0.74999997344999991</v>
      </c>
      <c r="E27" s="124">
        <v>0.74999997344999969</v>
      </c>
      <c r="F27" s="124">
        <v>0.7499999734499998</v>
      </c>
      <c r="G27" s="124">
        <v>0.7499999734499998</v>
      </c>
      <c r="H27" s="125">
        <v>0.7499999734499998</v>
      </c>
      <c r="I27" s="126"/>
      <c r="J27" s="119" t="str">
        <f t="shared" si="1"/>
        <v>Self insurance</v>
      </c>
      <c r="K27" s="102"/>
      <c r="L27" s="120">
        <f t="shared" si="2"/>
        <v>-0.84159704745172248</v>
      </c>
      <c r="M27" s="121">
        <f t="shared" si="2"/>
        <v>-0.84159704745172226</v>
      </c>
      <c r="N27" s="121">
        <f t="shared" si="2"/>
        <v>-0.84159704745172237</v>
      </c>
      <c r="O27" s="121">
        <f t="shared" si="2"/>
        <v>-0.84159704745172237</v>
      </c>
      <c r="P27" s="122">
        <f t="shared" si="2"/>
        <v>-0.84159704745172237</v>
      </c>
      <c r="Q27" s="70"/>
      <c r="R27" s="70"/>
      <c r="S27" s="70"/>
      <c r="T27" s="70"/>
      <c r="U27" s="71"/>
      <c r="V27" s="78"/>
      <c r="W27" s="78"/>
    </row>
    <row r="28" spans="1:23">
      <c r="A28" s="12" t="s">
        <v>32</v>
      </c>
      <c r="B28" s="114" t="s">
        <v>33</v>
      </c>
      <c r="C28" s="115"/>
      <c r="D28" s="123">
        <v>2.9917023499999997</v>
      </c>
      <c r="E28" s="124">
        <v>2.9917023499999997</v>
      </c>
      <c r="F28" s="124">
        <v>2.9917023499999997</v>
      </c>
      <c r="G28" s="124">
        <v>2.9917023499999997</v>
      </c>
      <c r="H28" s="125">
        <v>2.9917023499999997</v>
      </c>
      <c r="I28" s="127"/>
      <c r="J28" s="119" t="str">
        <f t="shared" si="1"/>
        <v>Insurance</v>
      </c>
      <c r="K28" s="102"/>
      <c r="L28" s="120">
        <f t="shared" si="2"/>
        <v>-3.3570772716597084</v>
      </c>
      <c r="M28" s="121">
        <f t="shared" si="2"/>
        <v>-3.3570772716597084</v>
      </c>
      <c r="N28" s="121">
        <f t="shared" si="2"/>
        <v>-3.3570772716597084</v>
      </c>
      <c r="O28" s="121">
        <f t="shared" si="2"/>
        <v>-3.3570772716597084</v>
      </c>
      <c r="P28" s="122">
        <f t="shared" si="2"/>
        <v>-3.3570772716597084</v>
      </c>
      <c r="Q28" s="70"/>
      <c r="R28" s="70"/>
      <c r="S28" s="70"/>
      <c r="T28" s="70"/>
      <c r="U28" s="71"/>
      <c r="V28" s="128"/>
      <c r="W28" s="78"/>
    </row>
    <row r="29" spans="1:23">
      <c r="A29" s="12" t="s">
        <v>34</v>
      </c>
      <c r="B29" s="114" t="s">
        <v>35</v>
      </c>
      <c r="C29" s="115"/>
      <c r="D29" s="123">
        <v>4.4646958456927246</v>
      </c>
      <c r="E29" s="124">
        <v>4.3413425351165973</v>
      </c>
      <c r="F29" s="124">
        <v>1.1836024177131046</v>
      </c>
      <c r="G29" s="124">
        <v>1.0708658231872183</v>
      </c>
      <c r="H29" s="125">
        <v>0.92438783087009602</v>
      </c>
      <c r="I29" s="127"/>
      <c r="J29" s="119" t="str">
        <f t="shared" si="1"/>
        <v>Superannuation</v>
      </c>
      <c r="K29" s="129"/>
      <c r="L29" s="120">
        <f t="shared" si="2"/>
        <v>-5.0099666326927768</v>
      </c>
      <c r="M29" s="121">
        <f t="shared" si="2"/>
        <v>-4.8715482518270807</v>
      </c>
      <c r="N29" s="121">
        <f t="shared" si="2"/>
        <v>-1.3281551138221168</v>
      </c>
      <c r="O29" s="121">
        <f t="shared" si="2"/>
        <v>-1.2016500625535074</v>
      </c>
      <c r="P29" s="122">
        <f t="shared" si="2"/>
        <v>-1.0372827956005779</v>
      </c>
      <c r="Q29" s="70"/>
      <c r="R29" s="70"/>
      <c r="S29" s="70"/>
      <c r="T29" s="70"/>
      <c r="U29" s="71"/>
      <c r="V29" s="95"/>
      <c r="W29" s="130"/>
    </row>
    <row r="30" spans="1:23">
      <c r="A30" s="12" t="s">
        <v>36</v>
      </c>
      <c r="B30" s="114" t="s">
        <v>37</v>
      </c>
      <c r="C30" s="115"/>
      <c r="D30" s="123">
        <v>12.632</v>
      </c>
      <c r="E30" s="124">
        <v>13.305</v>
      </c>
      <c r="F30" s="124">
        <v>13.379</v>
      </c>
      <c r="G30" s="124">
        <v>13.456</v>
      </c>
      <c r="H30" s="125">
        <v>13.536</v>
      </c>
      <c r="I30" s="131"/>
      <c r="J30" s="119" t="str">
        <f t="shared" si="1"/>
        <v>Non-network alternatives</v>
      </c>
      <c r="K30" s="129"/>
      <c r="L30" s="120">
        <f t="shared" si="2"/>
        <v>-14.174739039665974</v>
      </c>
      <c r="M30" s="121">
        <f t="shared" si="2"/>
        <v>-14.929932150313157</v>
      </c>
      <c r="N30" s="121">
        <f t="shared" si="2"/>
        <v>-15.012969728601258</v>
      </c>
      <c r="O30" s="121">
        <f t="shared" si="2"/>
        <v>-15.099373695198334</v>
      </c>
      <c r="P30" s="122">
        <f t="shared" si="2"/>
        <v>-15.189144050104389</v>
      </c>
      <c r="Q30" s="70"/>
      <c r="R30" s="70"/>
      <c r="S30" s="70"/>
      <c r="T30" s="70"/>
      <c r="U30" s="71"/>
      <c r="V30" s="95"/>
      <c r="W30" s="78"/>
    </row>
    <row r="31" spans="1:23">
      <c r="A31" s="12" t="s">
        <v>38</v>
      </c>
      <c r="B31" s="114" t="s">
        <v>39</v>
      </c>
      <c r="C31" s="115"/>
      <c r="D31" s="123">
        <v>0</v>
      </c>
      <c r="E31" s="124">
        <v>0</v>
      </c>
      <c r="F31" s="124">
        <v>0</v>
      </c>
      <c r="G31" s="124">
        <v>0</v>
      </c>
      <c r="H31" s="125">
        <v>0</v>
      </c>
      <c r="I31" s="131"/>
      <c r="J31" s="119" t="str">
        <f t="shared" si="1"/>
        <v>Capitalisation policy changes</v>
      </c>
      <c r="K31" s="132"/>
      <c r="L31" s="120">
        <f>-D31/$K$21</f>
        <v>0</v>
      </c>
      <c r="M31" s="121">
        <f>-E31/$K$21</f>
        <v>0</v>
      </c>
      <c r="N31" s="121">
        <f>-F31/$K$21</f>
        <v>0</v>
      </c>
      <c r="O31" s="121">
        <f>-G31/$K$21</f>
        <v>0</v>
      </c>
      <c r="P31" s="122">
        <f>-H31/$K$21</f>
        <v>0</v>
      </c>
      <c r="Q31" s="70"/>
      <c r="R31" s="70"/>
      <c r="S31" s="70"/>
      <c r="T31" s="70"/>
      <c r="U31" s="71"/>
      <c r="V31" s="95"/>
      <c r="W31" s="78"/>
    </row>
    <row r="32" spans="1:23" ht="26.25" thickBot="1">
      <c r="A32" s="12" t="s">
        <v>40</v>
      </c>
      <c r="B32" s="96" t="s">
        <v>41</v>
      </c>
      <c r="C32" s="115"/>
      <c r="D32" s="133">
        <v>0</v>
      </c>
      <c r="E32" s="134">
        <v>0</v>
      </c>
      <c r="F32" s="134">
        <v>0</v>
      </c>
      <c r="G32" s="134">
        <v>0</v>
      </c>
      <c r="H32" s="135">
        <v>0</v>
      </c>
      <c r="I32" s="131"/>
      <c r="J32" s="111" t="s">
        <v>42</v>
      </c>
      <c r="K32" s="132"/>
      <c r="L32" s="136">
        <f t="shared" si="2"/>
        <v>0</v>
      </c>
      <c r="M32" s="137">
        <f t="shared" si="2"/>
        <v>0</v>
      </c>
      <c r="N32" s="137">
        <f t="shared" si="2"/>
        <v>0</v>
      </c>
      <c r="O32" s="137">
        <f t="shared" si="2"/>
        <v>0</v>
      </c>
      <c r="P32" s="138">
        <f t="shared" si="2"/>
        <v>0</v>
      </c>
      <c r="Q32" s="70"/>
      <c r="R32" s="70"/>
      <c r="S32" s="70"/>
      <c r="T32" s="70"/>
      <c r="U32" s="71"/>
      <c r="V32" s="95"/>
      <c r="W32" s="78"/>
    </row>
    <row r="33" spans="1:23" ht="30.75" thickBot="1">
      <c r="A33" s="12" t="s">
        <v>43</v>
      </c>
      <c r="B33" s="139" t="s">
        <v>44</v>
      </c>
      <c r="C33" s="140"/>
      <c r="D33" s="141">
        <f>D24-SUM(D26:D32)</f>
        <v>328.75134795610535</v>
      </c>
      <c r="E33" s="142">
        <f>E24-SUM(E26:E32)</f>
        <v>344.93889312368259</v>
      </c>
      <c r="F33" s="142">
        <f>F24-SUM(F26:F32)</f>
        <v>346.58519656750491</v>
      </c>
      <c r="G33" s="142">
        <f>G24-SUM(G26:G32)</f>
        <v>342.98235660146287</v>
      </c>
      <c r="H33" s="143">
        <f>H24-SUM(H26:H32)</f>
        <v>330.74100889883914</v>
      </c>
      <c r="I33" s="131"/>
      <c r="J33" s="144" t="s">
        <v>45</v>
      </c>
      <c r="K33" s="145"/>
      <c r="L33" s="146">
        <f>+SUM(L24:L32)</f>
        <v>368.90156477329162</v>
      </c>
      <c r="M33" s="146">
        <f>+SUM(M24:M32)</f>
        <v>387.06608570768151</v>
      </c>
      <c r="N33" s="146">
        <f>+SUM(N24:N32)</f>
        <v>388.91345126311887</v>
      </c>
      <c r="O33" s="146">
        <f>+SUM(O24:O32)</f>
        <v>384.87059848285253</v>
      </c>
      <c r="P33" s="147">
        <f>+SUM(P24:P32)</f>
        <v>371.1342218854407</v>
      </c>
      <c r="Q33" s="148"/>
      <c r="R33" s="149"/>
      <c r="S33" s="149"/>
      <c r="T33" s="149"/>
      <c r="U33" s="150"/>
      <c r="V33" s="95"/>
      <c r="W33" s="78"/>
    </row>
    <row r="34" spans="1:23" ht="15.75" thickBot="1">
      <c r="B34" s="151"/>
      <c r="C34" s="152"/>
      <c r="D34" s="152"/>
      <c r="E34" s="152"/>
      <c r="F34" s="152"/>
      <c r="G34" s="152"/>
      <c r="H34" s="153"/>
      <c r="I34" s="131"/>
      <c r="J34" s="151"/>
      <c r="K34" s="154"/>
      <c r="L34" s="154"/>
      <c r="M34" s="154"/>
      <c r="N34" s="154"/>
      <c r="O34" s="154"/>
      <c r="P34" s="154"/>
      <c r="Q34" s="155"/>
      <c r="R34" s="155"/>
      <c r="S34" s="155"/>
      <c r="T34" s="155"/>
      <c r="U34" s="156"/>
      <c r="V34" s="95"/>
      <c r="W34" s="78"/>
    </row>
    <row r="35" spans="1:23" ht="30.75" thickBot="1">
      <c r="A35" s="157"/>
      <c r="B35" s="158" t="s">
        <v>46</v>
      </c>
      <c r="C35" s="159"/>
      <c r="D35" s="160" t="s">
        <v>14</v>
      </c>
      <c r="E35" s="161" t="s">
        <v>14</v>
      </c>
      <c r="F35" s="161" t="s">
        <v>15</v>
      </c>
      <c r="G35" s="161" t="s">
        <v>15</v>
      </c>
      <c r="H35" s="162"/>
      <c r="I35" s="163"/>
      <c r="J35" s="164" t="s">
        <v>46</v>
      </c>
      <c r="K35" s="165"/>
      <c r="L35" s="166" t="s">
        <v>14</v>
      </c>
      <c r="M35" s="167" t="s">
        <v>14</v>
      </c>
      <c r="N35" s="167" t="s">
        <v>15</v>
      </c>
      <c r="O35" s="168" t="str">
        <f>+G35</f>
        <v xml:space="preserve">Actual </v>
      </c>
      <c r="P35" s="169"/>
      <c r="Q35" s="170"/>
      <c r="R35" s="170"/>
      <c r="S35" s="170"/>
      <c r="T35" s="170"/>
      <c r="U35" s="171"/>
      <c r="V35" s="78"/>
      <c r="W35" s="78"/>
    </row>
    <row r="36" spans="1:23">
      <c r="A36" s="12" t="s">
        <v>47</v>
      </c>
      <c r="B36" s="172" t="s">
        <v>48</v>
      </c>
      <c r="C36" s="173"/>
      <c r="D36" s="174">
        <v>385.42317100000002</v>
      </c>
      <c r="E36" s="175">
        <v>437.595213</v>
      </c>
      <c r="F36" s="175">
        <v>422.137</v>
      </c>
      <c r="G36" s="175">
        <v>472.32299999999998</v>
      </c>
      <c r="H36" s="176"/>
      <c r="I36" s="127"/>
      <c r="J36" s="177" t="s">
        <v>49</v>
      </c>
      <c r="K36" s="178"/>
      <c r="L36" s="179">
        <f>+D36/L$21*(1+L$20)^0.5</f>
        <v>425.01836257850414</v>
      </c>
      <c r="M36" s="180">
        <f>+E36/M$21*(1+M$20)^0.5</f>
        <v>471.3660878202295</v>
      </c>
      <c r="N36" s="180">
        <f>+F36/N$21*(1+N$20)^0.5</f>
        <v>446.68201844021905</v>
      </c>
      <c r="O36" s="180">
        <f>+G36/O$21*(1+O$20)^0.5</f>
        <v>486.63464130503922</v>
      </c>
      <c r="P36" s="181"/>
      <c r="Q36" s="182"/>
      <c r="R36" s="182"/>
      <c r="S36" s="182"/>
      <c r="T36" s="182"/>
      <c r="U36" s="183"/>
    </row>
    <row r="37" spans="1:23" ht="26.25">
      <c r="B37" s="96" t="s">
        <v>50</v>
      </c>
      <c r="C37" s="184"/>
      <c r="D37" s="185"/>
      <c r="E37" s="186"/>
      <c r="F37" s="186"/>
      <c r="G37" s="186"/>
      <c r="H37" s="187"/>
      <c r="I37" s="131"/>
      <c r="J37" s="188" t="s">
        <v>51</v>
      </c>
      <c r="K37" s="178"/>
      <c r="L37" s="189"/>
      <c r="M37" s="190"/>
      <c r="N37" s="190"/>
      <c r="O37" s="190"/>
      <c r="P37" s="191"/>
      <c r="Q37" s="182"/>
      <c r="R37" s="182"/>
      <c r="S37" s="182"/>
      <c r="T37" s="182"/>
      <c r="U37" s="183"/>
      <c r="V37" s="78"/>
      <c r="W37" s="78"/>
    </row>
    <row r="38" spans="1:23">
      <c r="A38" s="12" t="s">
        <v>52</v>
      </c>
      <c r="B38" s="192" t="str">
        <f t="shared" ref="B38:B43" si="3">+B26</f>
        <v>Debt Raising costs</v>
      </c>
      <c r="C38" s="115"/>
      <c r="D38" s="123">
        <v>1.0049840000000001</v>
      </c>
      <c r="E38" s="124">
        <v>4.2200430000000004</v>
      </c>
      <c r="F38" s="124">
        <v>5.194</v>
      </c>
      <c r="G38" s="124">
        <v>4.359</v>
      </c>
      <c r="H38" s="187"/>
      <c r="I38" s="127"/>
      <c r="J38" s="193" t="str">
        <f t="shared" ref="J38:J43" si="4">+B38</f>
        <v>Debt Raising costs</v>
      </c>
      <c r="K38" s="178"/>
      <c r="L38" s="194">
        <f t="shared" ref="L38:O47" si="5">-D38/L$21*(1+L$20)^0.5</f>
        <v>-1.1082277513035028</v>
      </c>
      <c r="M38" s="195">
        <f t="shared" si="5"/>
        <v>-4.5457196519723926</v>
      </c>
      <c r="N38" s="195">
        <f t="shared" si="5"/>
        <v>-5.496003439116917</v>
      </c>
      <c r="O38" s="195">
        <f t="shared" si="5"/>
        <v>-4.4910800478669595</v>
      </c>
      <c r="P38" s="196"/>
      <c r="Q38" s="182"/>
      <c r="R38" s="182"/>
      <c r="S38" s="182"/>
      <c r="T38" s="182"/>
      <c r="U38" s="183"/>
      <c r="V38" s="78"/>
      <c r="W38" s="78"/>
    </row>
    <row r="39" spans="1:23">
      <c r="A39" s="12" t="s">
        <v>53</v>
      </c>
      <c r="B39" s="192" t="str">
        <f t="shared" si="3"/>
        <v>Self insurance</v>
      </c>
      <c r="C39" s="115"/>
      <c r="D39" s="123">
        <v>0.32637473936000005</v>
      </c>
      <c r="E39" s="124">
        <v>4.4711239999999999E-2</v>
      </c>
      <c r="F39" s="124">
        <v>0</v>
      </c>
      <c r="G39" s="124">
        <v>0</v>
      </c>
      <c r="H39" s="187"/>
      <c r="I39" s="131"/>
      <c r="J39" s="193" t="str">
        <f t="shared" si="4"/>
        <v>Self insurance</v>
      </c>
      <c r="K39" s="178"/>
      <c r="L39" s="194">
        <f t="shared" si="5"/>
        <v>-0.35990378302858522</v>
      </c>
      <c r="M39" s="195">
        <f t="shared" si="5"/>
        <v>-4.8161775207516626E-2</v>
      </c>
      <c r="N39" s="195">
        <f t="shared" si="5"/>
        <v>0</v>
      </c>
      <c r="O39" s="195">
        <f t="shared" si="5"/>
        <v>0</v>
      </c>
      <c r="P39" s="196"/>
      <c r="Q39" s="182"/>
      <c r="R39" s="182"/>
      <c r="S39" s="182"/>
      <c r="T39" s="182"/>
      <c r="U39" s="183"/>
      <c r="V39" s="78"/>
      <c r="W39" s="78"/>
    </row>
    <row r="40" spans="1:23">
      <c r="A40" s="12" t="s">
        <v>54</v>
      </c>
      <c r="B40" s="192" t="str">
        <f t="shared" si="3"/>
        <v>Insurance</v>
      </c>
      <c r="C40" s="115"/>
      <c r="D40" s="123">
        <v>1.1652365760000001</v>
      </c>
      <c r="E40" s="124">
        <v>1.4262379599999999</v>
      </c>
      <c r="F40" s="124">
        <v>1.3859999999999999</v>
      </c>
      <c r="G40" s="124">
        <v>1.2330000000000001</v>
      </c>
      <c r="H40" s="187"/>
      <c r="I40" s="131"/>
      <c r="J40" s="193" t="str">
        <f t="shared" si="4"/>
        <v>Insurance</v>
      </c>
      <c r="K40" s="178"/>
      <c r="L40" s="194">
        <f t="shared" si="5"/>
        <v>-1.2849433526872798</v>
      </c>
      <c r="M40" s="195">
        <f t="shared" si="5"/>
        <v>-1.5363061284354245</v>
      </c>
      <c r="N40" s="195">
        <f t="shared" si="5"/>
        <v>-1.466588518794002</v>
      </c>
      <c r="O40" s="195">
        <f t="shared" si="5"/>
        <v>-1.2703605641247904</v>
      </c>
      <c r="P40" s="196"/>
      <c r="Q40" s="182"/>
      <c r="R40" s="182"/>
      <c r="S40" s="182"/>
      <c r="T40" s="182"/>
      <c r="U40" s="183"/>
      <c r="V40" s="128"/>
      <c r="W40" s="78"/>
    </row>
    <row r="41" spans="1:23">
      <c r="A41" s="12" t="s">
        <v>55</v>
      </c>
      <c r="B41" s="192" t="str">
        <f t="shared" si="3"/>
        <v>Superannuation</v>
      </c>
      <c r="C41" s="115"/>
      <c r="D41" s="123">
        <v>3.5159039999999999</v>
      </c>
      <c r="E41" s="124">
        <v>2.36544</v>
      </c>
      <c r="F41" s="124">
        <v>2.306</v>
      </c>
      <c r="G41" s="124">
        <v>4.9279999999999999</v>
      </c>
      <c r="H41" s="187"/>
      <c r="I41" s="126"/>
      <c r="J41" s="193" t="str">
        <f t="shared" si="4"/>
        <v>Superannuation</v>
      </c>
      <c r="K41" s="178"/>
      <c r="L41" s="194">
        <f t="shared" si="5"/>
        <v>-3.8770989226883117</v>
      </c>
      <c r="M41" s="195">
        <f t="shared" si="5"/>
        <v>-2.5479899360176126</v>
      </c>
      <c r="N41" s="195">
        <f t="shared" si="5"/>
        <v>-2.4400816192921853</v>
      </c>
      <c r="O41" s="195">
        <f t="shared" si="5"/>
        <v>-5.0773210543446607</v>
      </c>
      <c r="P41" s="196"/>
      <c r="Q41" s="182"/>
      <c r="R41" s="182"/>
      <c r="S41" s="182"/>
      <c r="T41" s="182"/>
      <c r="U41" s="183"/>
      <c r="V41" s="128"/>
      <c r="W41" s="130"/>
    </row>
    <row r="42" spans="1:23">
      <c r="A42" s="12" t="s">
        <v>56</v>
      </c>
      <c r="B42" s="192" t="str">
        <f t="shared" si="3"/>
        <v>Non-network alternatives</v>
      </c>
      <c r="C42" s="115"/>
      <c r="D42" s="123">
        <v>3.8077860000000001</v>
      </c>
      <c r="E42" s="124">
        <v>9.6742408100000006</v>
      </c>
      <c r="F42" s="124">
        <v>7.7399999999999993</v>
      </c>
      <c r="G42" s="124">
        <v>6.1349999999999998</v>
      </c>
      <c r="H42" s="187"/>
      <c r="I42" s="126"/>
      <c r="J42" s="193" t="str">
        <f t="shared" si="4"/>
        <v>Non-network alternatives</v>
      </c>
      <c r="K42" s="197"/>
      <c r="L42" s="194">
        <f t="shared" si="5"/>
        <v>-4.1989664673516787</v>
      </c>
      <c r="M42" s="195">
        <f t="shared" si="5"/>
        <v>-10.420838500444264</v>
      </c>
      <c r="N42" s="195">
        <f t="shared" si="5"/>
        <v>-8.1900397802781928</v>
      </c>
      <c r="O42" s="195">
        <f t="shared" si="5"/>
        <v>-6.3208938044651983</v>
      </c>
      <c r="P42" s="198"/>
      <c r="Q42" s="182"/>
      <c r="R42" s="182"/>
      <c r="S42" s="182"/>
      <c r="T42" s="182"/>
      <c r="U42" s="183"/>
      <c r="V42" s="130"/>
      <c r="W42" s="128"/>
    </row>
    <row r="43" spans="1:23">
      <c r="A43" s="12" t="s">
        <v>57</v>
      </c>
      <c r="B43" s="192" t="str">
        <f t="shared" si="3"/>
        <v>Capitalisation policy changes</v>
      </c>
      <c r="C43" s="199"/>
      <c r="D43" s="123">
        <v>0</v>
      </c>
      <c r="E43" s="124">
        <v>0</v>
      </c>
      <c r="F43" s="124">
        <v>0</v>
      </c>
      <c r="G43" s="124">
        <v>0</v>
      </c>
      <c r="H43" s="187"/>
      <c r="I43" s="126"/>
      <c r="J43" s="193" t="str">
        <f t="shared" si="4"/>
        <v>Capitalisation policy changes</v>
      </c>
      <c r="K43" s="200"/>
      <c r="L43" s="194">
        <f t="shared" si="5"/>
        <v>0</v>
      </c>
      <c r="M43" s="195">
        <f t="shared" si="5"/>
        <v>0</v>
      </c>
      <c r="N43" s="195">
        <f t="shared" si="5"/>
        <v>0</v>
      </c>
      <c r="O43" s="195">
        <f t="shared" si="5"/>
        <v>0</v>
      </c>
      <c r="P43" s="198"/>
      <c r="Q43" s="182"/>
      <c r="R43" s="182"/>
      <c r="S43" s="182"/>
      <c r="T43" s="182"/>
      <c r="U43" s="183"/>
      <c r="V43" s="130"/>
      <c r="W43" s="128"/>
    </row>
    <row r="44" spans="1:23">
      <c r="B44" s="192" t="s">
        <v>58</v>
      </c>
      <c r="C44" s="115"/>
      <c r="D44" s="123">
        <v>0</v>
      </c>
      <c r="E44" s="124">
        <v>0</v>
      </c>
      <c r="F44" s="124">
        <v>0</v>
      </c>
      <c r="G44" s="124">
        <v>0</v>
      </c>
      <c r="H44" s="187"/>
      <c r="I44" s="126"/>
      <c r="J44" s="193" t="s">
        <v>58</v>
      </c>
      <c r="K44" s="178"/>
      <c r="L44" s="194">
        <f t="shared" si="5"/>
        <v>0</v>
      </c>
      <c r="M44" s="195">
        <f t="shared" si="5"/>
        <v>0</v>
      </c>
      <c r="N44" s="195">
        <f t="shared" si="5"/>
        <v>0</v>
      </c>
      <c r="O44" s="195">
        <f t="shared" si="5"/>
        <v>0</v>
      </c>
      <c r="P44" s="198"/>
      <c r="Q44" s="182"/>
      <c r="R44" s="182"/>
      <c r="S44" s="182"/>
      <c r="T44" s="182"/>
      <c r="U44" s="183"/>
      <c r="V44" s="130"/>
      <c r="W44" s="128"/>
    </row>
    <row r="45" spans="1:23" ht="26.25">
      <c r="A45" s="12" t="s">
        <v>59</v>
      </c>
      <c r="B45" s="96" t="s">
        <v>60</v>
      </c>
      <c r="C45" s="199"/>
      <c r="D45" s="320">
        <v>1.3542110000000001</v>
      </c>
      <c r="E45" s="321">
        <v>6.9989460000000001</v>
      </c>
      <c r="F45" s="321">
        <v>-1.3046429999999991</v>
      </c>
      <c r="G45" s="321">
        <v>-1.9869191988980002</v>
      </c>
      <c r="H45" s="187"/>
      <c r="I45" s="131"/>
      <c r="J45" s="201" t="str">
        <f>+J32</f>
        <v>Less movements in provisions related to opex ($million, 2014-15):</v>
      </c>
      <c r="K45" s="202"/>
      <c r="L45" s="203">
        <f t="shared" si="5"/>
        <v>-1.4933314473866925</v>
      </c>
      <c r="M45" s="204">
        <f t="shared" si="5"/>
        <v>-7.5390810888167641</v>
      </c>
      <c r="N45" s="204">
        <f t="shared" si="5"/>
        <v>1.3805010425144024</v>
      </c>
      <c r="O45" s="204">
        <f t="shared" si="5"/>
        <v>2.0471239208292293</v>
      </c>
      <c r="P45" s="196"/>
      <c r="Q45" s="182"/>
      <c r="R45" s="182"/>
      <c r="S45" s="182"/>
      <c r="T45" s="182"/>
      <c r="U45" s="183"/>
      <c r="V45" s="78"/>
      <c r="W45" s="78"/>
    </row>
    <row r="46" spans="1:23" ht="26.25">
      <c r="A46" s="12" t="s">
        <v>61</v>
      </c>
      <c r="B46" s="96" t="s">
        <v>62</v>
      </c>
      <c r="C46" s="199"/>
      <c r="D46" s="123">
        <v>28.097520564183601</v>
      </c>
      <c r="E46" s="124">
        <v>24.920235867700601</v>
      </c>
      <c r="F46" s="124">
        <v>84.191000000000003</v>
      </c>
      <c r="G46" s="124">
        <v>115.749</v>
      </c>
      <c r="H46" s="187"/>
      <c r="I46" s="131"/>
      <c r="J46" s="201" t="s">
        <v>63</v>
      </c>
      <c r="K46" s="202"/>
      <c r="L46" s="203">
        <f t="shared" si="5"/>
        <v>-30.984027638299832</v>
      </c>
      <c r="M46" s="204">
        <f t="shared" si="5"/>
        <v>-26.843424561217478</v>
      </c>
      <c r="N46" s="204">
        <f t="shared" si="5"/>
        <v>-89.086258287002764</v>
      </c>
      <c r="O46" s="204">
        <f t="shared" si="5"/>
        <v>-119.25625704532065</v>
      </c>
      <c r="P46" s="196"/>
      <c r="Q46" s="182"/>
      <c r="R46" s="182"/>
      <c r="S46" s="182"/>
      <c r="T46" s="182"/>
      <c r="U46" s="183"/>
      <c r="V46" s="78"/>
      <c r="W46" s="78"/>
    </row>
    <row r="47" spans="1:23" ht="27" thickBot="1">
      <c r="B47" s="205" t="s">
        <v>64</v>
      </c>
      <c r="C47" s="115"/>
      <c r="D47" s="133">
        <v>0</v>
      </c>
      <c r="E47" s="134">
        <v>0</v>
      </c>
      <c r="F47" s="134">
        <v>0</v>
      </c>
      <c r="G47" s="322">
        <v>1.1299999999999999</v>
      </c>
      <c r="H47" s="206"/>
      <c r="I47" s="131"/>
      <c r="J47" s="201" t="s">
        <v>65</v>
      </c>
      <c r="K47" s="202"/>
      <c r="L47" s="207">
        <f t="shared" si="5"/>
        <v>0</v>
      </c>
      <c r="M47" s="208">
        <f t="shared" si="5"/>
        <v>0</v>
      </c>
      <c r="N47" s="208">
        <f t="shared" si="5"/>
        <v>0</v>
      </c>
      <c r="O47" s="208">
        <f t="shared" si="5"/>
        <v>-1.1642396086464015</v>
      </c>
      <c r="P47" s="209"/>
      <c r="Q47" s="70"/>
      <c r="R47" s="70"/>
      <c r="S47" s="70"/>
      <c r="T47" s="70"/>
      <c r="U47" s="71"/>
      <c r="V47" s="95"/>
      <c r="W47" s="78"/>
    </row>
    <row r="48" spans="1:23" ht="30.75" thickBot="1">
      <c r="A48" s="12" t="s">
        <v>66</v>
      </c>
      <c r="B48" s="210" t="s">
        <v>67</v>
      </c>
      <c r="C48" s="211"/>
      <c r="D48" s="212">
        <f>+D36-SUM(D38:D47)</f>
        <v>346.15115412045645</v>
      </c>
      <c r="E48" s="212">
        <f>+E36-SUM(E38:E47)</f>
        <v>387.94535812229941</v>
      </c>
      <c r="F48" s="212">
        <f>+F36-SUM(F38:F47)</f>
        <v>322.62464299999999</v>
      </c>
      <c r="G48" s="212">
        <f>+G36-SUM(G38:G47)</f>
        <v>340.77591919889801</v>
      </c>
      <c r="H48" s="213"/>
      <c r="I48" s="131"/>
      <c r="J48" s="214" t="s">
        <v>68</v>
      </c>
      <c r="K48" s="211"/>
      <c r="L48" s="212">
        <f>L36+SUM(L38:L47)</f>
        <v>381.71186321575829</v>
      </c>
      <c r="M48" s="215">
        <f>M36+SUM(M38:M47)</f>
        <v>417.88456617811806</v>
      </c>
      <c r="N48" s="215">
        <f>N36+SUM(N38:N47)</f>
        <v>341.3835478382494</v>
      </c>
      <c r="O48" s="215">
        <f>O36+SUM(O38:O47)</f>
        <v>351.10161310109982</v>
      </c>
      <c r="P48" s="216">
        <f>+P33-(O33-O48)</f>
        <v>337.36523650368798</v>
      </c>
      <c r="Q48" s="217"/>
      <c r="R48" s="218"/>
      <c r="S48" s="218"/>
      <c r="T48" s="218"/>
      <c r="U48" s="219"/>
      <c r="V48" s="78"/>
      <c r="W48" s="78"/>
    </row>
    <row r="49" spans="1:27" ht="15.75" thickBot="1">
      <c r="B49" s="33"/>
      <c r="C49" s="33"/>
      <c r="D49" s="33"/>
      <c r="E49" s="33"/>
      <c r="F49" s="33"/>
      <c r="G49" s="33"/>
      <c r="H49" s="33"/>
      <c r="I49" s="131"/>
      <c r="J49" s="45"/>
      <c r="K49" s="46"/>
      <c r="L49" s="46"/>
      <c r="M49" s="46"/>
      <c r="N49" s="46"/>
      <c r="O49" s="46"/>
      <c r="P49" s="46"/>
      <c r="Q49" s="46"/>
      <c r="R49" s="46"/>
      <c r="S49" s="46"/>
      <c r="T49" s="46"/>
      <c r="U49" s="47"/>
      <c r="V49" s="78"/>
      <c r="W49" s="78"/>
    </row>
    <row r="50" spans="1:27" ht="15.75" thickBot="1">
      <c r="B50" s="33"/>
      <c r="C50" s="33"/>
      <c r="D50" s="33"/>
      <c r="E50" s="33"/>
      <c r="F50" s="33"/>
      <c r="G50" s="33"/>
      <c r="H50" s="33"/>
      <c r="I50" s="126"/>
      <c r="J50" s="220" t="s">
        <v>69</v>
      </c>
      <c r="K50" s="221"/>
      <c r="L50" s="222">
        <f>+L33-L48</f>
        <v>-12.81029844246666</v>
      </c>
      <c r="M50" s="223">
        <f>(M33-M48)-(L33-L48)</f>
        <v>-18.008182027969895</v>
      </c>
      <c r="N50" s="223">
        <f>(N33-N48)-(M33-M48)</f>
        <v>78.348383895306029</v>
      </c>
      <c r="O50" s="223">
        <f>(O33-O48)-(N33-N48)</f>
        <v>-13.76091804311676</v>
      </c>
      <c r="P50" s="224">
        <f>(P33-P48)-(O33-O48)</f>
        <v>0</v>
      </c>
      <c r="Q50" s="225"/>
      <c r="R50" s="226"/>
      <c r="S50" s="226"/>
      <c r="T50" s="226"/>
      <c r="U50" s="227"/>
      <c r="V50" s="78"/>
      <c r="W50" s="78"/>
    </row>
    <row r="51" spans="1:27" ht="15.75" thickBot="1">
      <c r="B51" s="33"/>
      <c r="C51" s="33"/>
      <c r="D51" s="33"/>
      <c r="E51" s="33"/>
      <c r="F51" s="33"/>
      <c r="G51" s="33"/>
      <c r="H51" s="33"/>
      <c r="I51" s="131"/>
      <c r="J51" s="228"/>
      <c r="K51" s="229"/>
      <c r="L51" s="229"/>
      <c r="M51" s="229"/>
      <c r="N51" s="229"/>
      <c r="O51" s="229"/>
      <c r="P51" s="229"/>
      <c r="Q51" s="229"/>
      <c r="R51" s="229"/>
      <c r="S51" s="229"/>
      <c r="T51" s="229"/>
      <c r="U51" s="230"/>
    </row>
    <row r="52" spans="1:27" ht="15.75" thickBot="1">
      <c r="B52" s="33"/>
      <c r="C52" s="33"/>
      <c r="D52" s="33"/>
      <c r="E52" s="33"/>
      <c r="F52" s="33"/>
      <c r="G52" s="33"/>
      <c r="H52" s="33"/>
      <c r="I52" s="163"/>
      <c r="J52" s="231" t="s">
        <v>70</v>
      </c>
      <c r="K52" s="232"/>
      <c r="L52" s="232"/>
      <c r="M52" s="233"/>
      <c r="N52" s="233"/>
      <c r="O52" s="233"/>
      <c r="P52" s="233"/>
      <c r="Q52" s="232"/>
      <c r="R52" s="233"/>
      <c r="S52" s="233"/>
      <c r="T52" s="233"/>
      <c r="U52" s="234"/>
      <c r="V52" s="235" t="s">
        <v>71</v>
      </c>
      <c r="W52" s="78"/>
    </row>
    <row r="53" spans="1:27" ht="15.75" thickBot="1">
      <c r="B53" s="33"/>
      <c r="C53" s="33"/>
      <c r="D53" s="33"/>
      <c r="E53" s="33"/>
      <c r="F53" s="33"/>
      <c r="G53" s="33"/>
      <c r="H53" s="33"/>
      <c r="I53" s="126"/>
      <c r="J53" s="236" t="s">
        <v>92</v>
      </c>
      <c r="K53" s="237"/>
      <c r="L53" s="238"/>
      <c r="M53" s="239">
        <f>$L$50</f>
        <v>-12.81029844246666</v>
      </c>
      <c r="N53" s="240">
        <f>$L$50</f>
        <v>-12.81029844246666</v>
      </c>
      <c r="O53" s="240">
        <f>$L$50</f>
        <v>-12.81029844246666</v>
      </c>
      <c r="P53" s="241">
        <f>$L$50</f>
        <v>-12.81029844246666</v>
      </c>
      <c r="Q53" s="242">
        <f>$L$50</f>
        <v>-12.81029844246666</v>
      </c>
      <c r="R53" s="243"/>
      <c r="S53" s="244"/>
      <c r="T53" s="245"/>
      <c r="U53" s="244"/>
      <c r="V53" s="246"/>
      <c r="W53" s="247"/>
    </row>
    <row r="54" spans="1:27" ht="15.75" thickBot="1">
      <c r="B54" s="33"/>
      <c r="C54" s="33"/>
      <c r="D54" s="33"/>
      <c r="E54" s="33"/>
      <c r="F54" s="33"/>
      <c r="G54" s="33"/>
      <c r="H54" s="33"/>
      <c r="I54" s="33"/>
      <c r="J54" s="236" t="s">
        <v>93</v>
      </c>
      <c r="K54" s="237"/>
      <c r="L54" s="248"/>
      <c r="M54" s="249"/>
      <c r="N54" s="250">
        <f>$M$50</f>
        <v>-18.008182027969895</v>
      </c>
      <c r="O54" s="251">
        <f>$M$50</f>
        <v>-18.008182027969895</v>
      </c>
      <c r="P54" s="252">
        <f>$M$50</f>
        <v>-18.008182027969895</v>
      </c>
      <c r="Q54" s="253">
        <f>$M$50</f>
        <v>-18.008182027969895</v>
      </c>
      <c r="R54" s="254">
        <f>$M$50</f>
        <v>-18.008182027969895</v>
      </c>
      <c r="S54" s="255"/>
      <c r="T54" s="245"/>
      <c r="U54" s="245"/>
      <c r="V54" s="256"/>
      <c r="W54" s="247"/>
    </row>
    <row r="55" spans="1:27" ht="15.75" thickBot="1">
      <c r="B55" s="33"/>
      <c r="C55" s="33"/>
      <c r="D55" s="33"/>
      <c r="E55" s="33"/>
      <c r="F55" s="33"/>
      <c r="G55" s="33"/>
      <c r="H55" s="33"/>
      <c r="I55" s="33"/>
      <c r="J55" s="236" t="s">
        <v>94</v>
      </c>
      <c r="K55" s="257"/>
      <c r="L55" s="248"/>
      <c r="M55" s="245"/>
      <c r="N55" s="249"/>
      <c r="O55" s="251">
        <f>$N$50</f>
        <v>78.348383895306029</v>
      </c>
      <c r="P55" s="252">
        <f>$N$50</f>
        <v>78.348383895306029</v>
      </c>
      <c r="Q55" s="253">
        <f>$N$50</f>
        <v>78.348383895306029</v>
      </c>
      <c r="R55" s="251">
        <f>$N$50</f>
        <v>78.348383895306029</v>
      </c>
      <c r="S55" s="254">
        <f>$N$50</f>
        <v>78.348383895306029</v>
      </c>
      <c r="T55" s="255"/>
      <c r="U55" s="245"/>
      <c r="V55" s="256"/>
      <c r="W55" s="258"/>
    </row>
    <row r="56" spans="1:27" ht="15.75" thickBot="1">
      <c r="B56" s="33"/>
      <c r="C56" s="33"/>
      <c r="D56" s="33"/>
      <c r="E56" s="33"/>
      <c r="F56" s="33"/>
      <c r="G56" s="33"/>
      <c r="H56" s="33"/>
      <c r="I56" s="33"/>
      <c r="J56" s="236" t="s">
        <v>95</v>
      </c>
      <c r="K56" s="257"/>
      <c r="L56" s="248"/>
      <c r="M56" s="245"/>
      <c r="N56" s="245"/>
      <c r="O56" s="249"/>
      <c r="P56" s="252">
        <f>$O$50</f>
        <v>-13.76091804311676</v>
      </c>
      <c r="Q56" s="259">
        <f>$O$50</f>
        <v>-13.76091804311676</v>
      </c>
      <c r="R56" s="251">
        <f>$O$50</f>
        <v>-13.76091804311676</v>
      </c>
      <c r="S56" s="251">
        <f>$O$50</f>
        <v>-13.76091804311676</v>
      </c>
      <c r="T56" s="254">
        <f>$O$50</f>
        <v>-13.76091804311676</v>
      </c>
      <c r="U56" s="255"/>
      <c r="V56" s="256"/>
    </row>
    <row r="57" spans="1:27" ht="15.75" thickBot="1">
      <c r="B57" s="260"/>
      <c r="C57" s="261"/>
      <c r="D57" s="261"/>
      <c r="E57" s="261"/>
      <c r="F57" s="261"/>
      <c r="G57" s="261"/>
      <c r="H57" s="261"/>
      <c r="I57" s="33"/>
      <c r="J57" s="236" t="s">
        <v>96</v>
      </c>
      <c r="K57" s="257"/>
      <c r="L57" s="248"/>
      <c r="M57" s="262"/>
      <c r="N57" s="245"/>
      <c r="O57" s="262"/>
      <c r="P57" s="249"/>
      <c r="Q57" s="263">
        <f>+$P$50</f>
        <v>0</v>
      </c>
      <c r="R57" s="264">
        <f>+$P$50</f>
        <v>0</v>
      </c>
      <c r="S57" s="265">
        <f>+$P$50</f>
        <v>0</v>
      </c>
      <c r="T57" s="266">
        <f>+$P$50</f>
        <v>0</v>
      </c>
      <c r="U57" s="263">
        <f>+$P$50</f>
        <v>0</v>
      </c>
      <c r="V57" s="267"/>
    </row>
    <row r="58" spans="1:27" ht="30.75" customHeight="1" thickBot="1">
      <c r="B58" s="260"/>
      <c r="C58" s="261"/>
      <c r="D58" s="261"/>
      <c r="E58" s="261"/>
      <c r="F58" s="261"/>
      <c r="G58" s="261"/>
      <c r="H58" s="261"/>
      <c r="I58" s="33"/>
      <c r="J58" s="268" t="s">
        <v>72</v>
      </c>
      <c r="K58" s="269"/>
      <c r="L58" s="270"/>
      <c r="M58" s="271"/>
      <c r="N58" s="271"/>
      <c r="O58" s="271"/>
      <c r="P58" s="272"/>
      <c r="Q58" s="273">
        <f>+SUM(Q53:Q57)</f>
        <v>33.768985381752714</v>
      </c>
      <c r="R58" s="274">
        <f>+SUM(R53:R57)</f>
        <v>46.579283824219374</v>
      </c>
      <c r="S58" s="275">
        <f>+SUM(S53:S57)</f>
        <v>64.587465852189268</v>
      </c>
      <c r="T58" s="276">
        <f>+SUM(T53:T57)</f>
        <v>-13.76091804311676</v>
      </c>
      <c r="U58" s="273">
        <f>+SUM(U53:U57)</f>
        <v>0</v>
      </c>
      <c r="V58" s="277">
        <f>+SUM(Q58:U58)</f>
        <v>131.1748170150446</v>
      </c>
      <c r="W58" s="278"/>
    </row>
    <row r="59" spans="1:27" ht="15.75" thickBot="1">
      <c r="B59" s="260"/>
      <c r="C59" s="261"/>
      <c r="D59" s="261"/>
      <c r="E59" s="261"/>
      <c r="F59" s="261"/>
      <c r="G59" s="261"/>
      <c r="H59" s="261"/>
      <c r="I59" s="33"/>
      <c r="J59" s="279"/>
      <c r="K59" s="280"/>
      <c r="L59" s="280"/>
      <c r="M59" s="280"/>
      <c r="N59" s="280"/>
      <c r="O59" s="280"/>
      <c r="P59" s="280"/>
      <c r="Q59" s="281"/>
      <c r="R59" s="281"/>
      <c r="S59" s="281"/>
      <c r="T59" s="281"/>
      <c r="U59" s="281"/>
      <c r="V59" s="282"/>
      <c r="W59" s="247"/>
    </row>
    <row r="60" spans="1:27" ht="15.75" thickBot="1">
      <c r="B60" s="260"/>
      <c r="C60" s="260"/>
      <c r="D60" s="260"/>
      <c r="E60" s="260"/>
      <c r="F60" s="260"/>
      <c r="G60" s="260"/>
      <c r="H60" s="260"/>
      <c r="I60" s="261"/>
      <c r="J60" s="213" t="s">
        <v>73</v>
      </c>
      <c r="K60" s="283"/>
      <c r="L60" s="284"/>
      <c r="M60" s="285"/>
      <c r="N60" s="285"/>
      <c r="O60" s="285"/>
      <c r="P60" s="286"/>
      <c r="Q60" s="276">
        <f>Q58</f>
        <v>33.768985381752714</v>
      </c>
      <c r="R60" s="276">
        <f>R58</f>
        <v>46.579283824219374</v>
      </c>
      <c r="S60" s="276">
        <f>S58</f>
        <v>64.587465852189268</v>
      </c>
      <c r="T60" s="276">
        <f>T58</f>
        <v>-13.76091804311676</v>
      </c>
      <c r="U60" s="287">
        <f>U58</f>
        <v>0</v>
      </c>
      <c r="V60" s="288">
        <f>+SUM(Q60:U60)</f>
        <v>131.1748170150446</v>
      </c>
      <c r="W60" s="289"/>
    </row>
    <row r="61" spans="1:27">
      <c r="B61" s="59"/>
      <c r="C61" s="59"/>
      <c r="D61" s="59"/>
      <c r="E61" s="290"/>
      <c r="F61" s="290"/>
      <c r="G61" s="290"/>
      <c r="H61" s="290"/>
      <c r="I61" s="291"/>
      <c r="J61" s="290"/>
      <c r="K61" s="290"/>
      <c r="L61" s="291"/>
      <c r="M61" s="291"/>
      <c r="N61" s="291"/>
      <c r="O61" s="292"/>
      <c r="P61" s="292"/>
      <c r="Q61" s="59"/>
      <c r="R61" s="59"/>
      <c r="S61" s="59"/>
      <c r="T61" s="59"/>
      <c r="U61" s="59"/>
      <c r="V61" s="78"/>
      <c r="W61" s="289"/>
      <c r="X61" s="59"/>
      <c r="Y61" s="59"/>
    </row>
    <row r="62" spans="1:27" s="296" customFormat="1" ht="33" customHeight="1">
      <c r="A62" s="293"/>
      <c r="B62" s="18" t="s">
        <v>74</v>
      </c>
      <c r="C62" s="18"/>
      <c r="D62" s="18"/>
      <c r="E62" s="18"/>
      <c r="F62" s="18"/>
      <c r="G62" s="18"/>
      <c r="H62" s="18"/>
      <c r="I62" s="294"/>
      <c r="J62" s="13"/>
      <c r="K62" s="13"/>
      <c r="L62" s="13"/>
      <c r="M62" s="13"/>
      <c r="N62" s="13"/>
      <c r="O62" s="13"/>
      <c r="P62" s="13"/>
      <c r="Q62" s="13"/>
      <c r="R62" s="13"/>
      <c r="S62" s="13"/>
      <c r="T62" s="13"/>
      <c r="U62" s="13"/>
      <c r="V62" s="13"/>
      <c r="W62" s="295"/>
      <c r="X62" s="295"/>
      <c r="Y62" s="295"/>
      <c r="Z62" s="295"/>
      <c r="AA62" s="295"/>
    </row>
    <row r="63" spans="1:27" ht="15" customHeight="1">
      <c r="B63" s="297"/>
      <c r="C63" s="297"/>
      <c r="D63" s="297"/>
      <c r="E63" s="297"/>
      <c r="F63" s="297"/>
      <c r="G63" s="297"/>
      <c r="H63" s="297"/>
      <c r="I63" s="297"/>
      <c r="J63" s="290"/>
      <c r="K63" s="290"/>
      <c r="L63" s="291"/>
      <c r="M63" s="291"/>
      <c r="N63" s="291"/>
      <c r="O63" s="292"/>
      <c r="P63" s="292"/>
      <c r="Q63" s="59"/>
      <c r="R63" s="59"/>
      <c r="S63" s="59"/>
      <c r="T63" s="59"/>
      <c r="U63" s="59"/>
      <c r="V63" s="78"/>
      <c r="W63" s="297"/>
      <c r="X63" s="297"/>
      <c r="Y63" s="297"/>
      <c r="Z63" s="297"/>
      <c r="AA63" s="297"/>
    </row>
    <row r="64" spans="1:27" ht="25.5" customHeight="1">
      <c r="B64" s="298" t="s">
        <v>2</v>
      </c>
      <c r="C64" s="298"/>
      <c r="D64" s="298"/>
      <c r="E64" s="298"/>
      <c r="F64" s="298"/>
      <c r="G64" s="298"/>
      <c r="H64" s="298"/>
      <c r="I64" s="13"/>
      <c r="J64" s="13"/>
      <c r="K64" s="13"/>
      <c r="L64" s="13"/>
      <c r="M64" s="13"/>
      <c r="N64" s="13"/>
      <c r="O64" s="13"/>
      <c r="P64" s="13"/>
      <c r="Q64" s="13"/>
      <c r="R64" s="13"/>
      <c r="S64" s="13"/>
      <c r="T64" s="13"/>
      <c r="U64" s="13"/>
      <c r="V64" s="13"/>
      <c r="W64" s="13"/>
      <c r="X64" s="13"/>
      <c r="Y64" s="13"/>
      <c r="Z64" s="13"/>
      <c r="AA64" s="13"/>
    </row>
    <row r="65" spans="1:27" ht="15" customHeight="1">
      <c r="B65" s="323" t="s">
        <v>75</v>
      </c>
      <c r="C65" s="323"/>
      <c r="D65" s="323"/>
      <c r="E65" s="323"/>
      <c r="F65" s="323"/>
      <c r="G65" s="323"/>
      <c r="H65" s="323"/>
      <c r="I65" s="15"/>
      <c r="J65" s="15"/>
      <c r="K65" s="15"/>
      <c r="L65" s="15"/>
      <c r="M65" s="15"/>
      <c r="N65" s="15"/>
      <c r="O65" s="15"/>
      <c r="P65" s="15"/>
      <c r="Q65" s="15"/>
      <c r="R65" s="15"/>
      <c r="S65" s="15"/>
      <c r="T65" s="15"/>
      <c r="U65" s="15"/>
      <c r="V65" s="15"/>
      <c r="W65" s="15"/>
      <c r="X65" s="15"/>
      <c r="Y65" s="15"/>
      <c r="Z65" s="15"/>
      <c r="AA65" s="15"/>
    </row>
    <row r="66" spans="1:27" ht="15.75" thickBot="1">
      <c r="B66" s="59"/>
      <c r="C66" s="59"/>
      <c r="D66" s="59"/>
      <c r="E66" s="290"/>
      <c r="F66" s="290"/>
      <c r="G66" s="290"/>
      <c r="H66" s="290"/>
      <c r="I66" s="299"/>
      <c r="J66" s="300"/>
      <c r="K66" s="300"/>
      <c r="L66" s="299"/>
      <c r="M66" s="299"/>
      <c r="N66" s="299"/>
      <c r="O66" s="292"/>
      <c r="P66" s="292"/>
      <c r="Q66" s="59"/>
      <c r="R66" s="59"/>
      <c r="S66" s="59"/>
      <c r="T66" s="59"/>
      <c r="U66" s="59"/>
      <c r="V66" s="59"/>
      <c r="W66" s="59"/>
      <c r="X66" s="59"/>
      <c r="Y66" s="59"/>
    </row>
    <row r="67" spans="1:27" ht="22.5" customHeight="1" thickBot="1">
      <c r="B67" s="301" t="s">
        <v>91</v>
      </c>
      <c r="C67" s="302" t="s">
        <v>97</v>
      </c>
      <c r="D67" s="302" t="s">
        <v>98</v>
      </c>
      <c r="E67" s="302" t="s">
        <v>99</v>
      </c>
      <c r="F67" s="302" t="s">
        <v>100</v>
      </c>
      <c r="G67" s="303" t="s">
        <v>101</v>
      </c>
      <c r="H67" s="304" t="s">
        <v>76</v>
      </c>
      <c r="I67" s="305"/>
      <c r="J67" s="299"/>
      <c r="K67" s="299"/>
      <c r="L67" s="305"/>
      <c r="M67" s="305"/>
      <c r="N67" s="305"/>
      <c r="O67" s="292"/>
      <c r="P67" s="292"/>
      <c r="Q67" s="59"/>
      <c r="R67" s="59"/>
      <c r="S67" s="59"/>
      <c r="T67" s="59"/>
      <c r="U67" s="59"/>
      <c r="V67" s="59"/>
      <c r="W67" s="59"/>
      <c r="X67" s="59"/>
      <c r="Y67" s="59"/>
    </row>
    <row r="68" spans="1:27">
      <c r="A68" s="12" t="s">
        <v>77</v>
      </c>
      <c r="B68" s="318" t="s">
        <v>103</v>
      </c>
      <c r="C68" s="306">
        <v>339.20204020318909</v>
      </c>
      <c r="D68" s="306">
        <v>345.05513971250281</v>
      </c>
      <c r="E68" s="306">
        <v>350.81264904507054</v>
      </c>
      <c r="F68" s="306">
        <v>358.06024926893065</v>
      </c>
      <c r="G68" s="306">
        <v>364.79570789060602</v>
      </c>
      <c r="H68" s="307">
        <f>+SUM(C68:G68)</f>
        <v>1757.9257861202993</v>
      </c>
      <c r="I68" s="300"/>
      <c r="J68" s="290"/>
      <c r="K68" s="290"/>
      <c r="L68" s="300"/>
      <c r="M68" s="300"/>
      <c r="N68" s="300"/>
      <c r="O68" s="292"/>
      <c r="P68" s="292"/>
      <c r="Q68" s="59"/>
      <c r="R68" s="59"/>
      <c r="S68" s="59"/>
      <c r="T68" s="59"/>
      <c r="U68" s="59"/>
      <c r="V68" s="59"/>
      <c r="W68" s="59"/>
      <c r="X68" s="59"/>
      <c r="Y68" s="59"/>
    </row>
    <row r="69" spans="1:27">
      <c r="B69" s="319" t="s">
        <v>78</v>
      </c>
      <c r="C69" s="308"/>
      <c r="D69" s="308"/>
      <c r="E69" s="308"/>
      <c r="F69" s="308"/>
      <c r="G69" s="308"/>
      <c r="H69" s="309"/>
      <c r="I69" s="299"/>
      <c r="J69" s="290"/>
      <c r="K69" s="290"/>
      <c r="L69" s="299"/>
      <c r="M69" s="299"/>
      <c r="N69" s="299"/>
      <c r="O69" s="310"/>
      <c r="P69" s="292"/>
      <c r="Q69" s="59"/>
      <c r="R69" s="59"/>
      <c r="S69" s="59"/>
      <c r="T69" s="59"/>
      <c r="U69" s="59"/>
      <c r="V69" s="59"/>
      <c r="W69" s="59"/>
      <c r="X69" s="59"/>
      <c r="Y69" s="59"/>
    </row>
    <row r="70" spans="1:27">
      <c r="A70" s="12" t="s">
        <v>79</v>
      </c>
      <c r="B70" s="311" t="s">
        <v>104</v>
      </c>
      <c r="C70" s="312">
        <v>4.8989712779297276</v>
      </c>
      <c r="D70" s="312">
        <v>5.019446732395564</v>
      </c>
      <c r="E70" s="312">
        <v>5.1326884041393539</v>
      </c>
      <c r="F70" s="312">
        <v>5.2216894966777447</v>
      </c>
      <c r="G70" s="312">
        <v>5.2866337219504667</v>
      </c>
      <c r="H70" s="313">
        <f t="shared" ref="H70:H79" si="6">+SUM(C70:G70)</f>
        <v>25.559429633092854</v>
      </c>
      <c r="I70" s="290"/>
      <c r="J70" s="290"/>
      <c r="K70" s="290"/>
      <c r="L70" s="290"/>
      <c r="M70" s="290"/>
      <c r="N70" s="290"/>
      <c r="O70" s="292"/>
      <c r="P70" s="310"/>
      <c r="Q70" s="59"/>
      <c r="R70" s="59"/>
      <c r="S70" s="59"/>
      <c r="T70" s="59"/>
      <c r="U70" s="59"/>
      <c r="V70" s="59"/>
      <c r="W70" s="59"/>
      <c r="X70" s="59"/>
      <c r="Y70" s="59"/>
    </row>
    <row r="71" spans="1:27">
      <c r="A71" s="12" t="s">
        <v>80</v>
      </c>
      <c r="B71" s="314"/>
      <c r="C71" s="312"/>
      <c r="D71" s="312"/>
      <c r="E71" s="312"/>
      <c r="F71" s="312"/>
      <c r="G71" s="312"/>
      <c r="H71" s="313">
        <f t="shared" si="6"/>
        <v>0</v>
      </c>
      <c r="I71" s="290"/>
      <c r="L71" s="290"/>
      <c r="M71" s="290"/>
      <c r="N71" s="290"/>
      <c r="O71" s="292"/>
      <c r="P71" s="292"/>
      <c r="Q71" s="59"/>
      <c r="R71" s="59"/>
      <c r="S71" s="59"/>
      <c r="T71" s="59"/>
      <c r="U71" s="59"/>
      <c r="V71" s="59"/>
      <c r="W71" s="59"/>
      <c r="X71" s="59"/>
      <c r="Y71" s="59"/>
    </row>
    <row r="72" spans="1:27">
      <c r="A72" s="12" t="s">
        <v>81</v>
      </c>
      <c r="B72" s="314"/>
      <c r="C72" s="312"/>
      <c r="D72" s="312"/>
      <c r="E72" s="312"/>
      <c r="F72" s="312"/>
      <c r="G72" s="312"/>
      <c r="H72" s="313">
        <f t="shared" si="6"/>
        <v>0</v>
      </c>
      <c r="I72" s="290"/>
      <c r="L72" s="290"/>
      <c r="M72" s="290"/>
      <c r="N72" s="290"/>
      <c r="O72" s="292"/>
      <c r="P72" s="292"/>
      <c r="Q72" s="59"/>
      <c r="R72" s="59"/>
      <c r="S72" s="59"/>
      <c r="T72" s="59"/>
      <c r="U72" s="59"/>
      <c r="V72" s="59"/>
      <c r="W72" s="59"/>
      <c r="X72" s="59"/>
      <c r="Y72" s="59"/>
    </row>
    <row r="73" spans="1:27">
      <c r="A73" s="12" t="s">
        <v>82</v>
      </c>
      <c r="B73" s="314"/>
      <c r="C73" s="312"/>
      <c r="D73" s="312"/>
      <c r="E73" s="312"/>
      <c r="F73" s="312"/>
      <c r="G73" s="312"/>
      <c r="H73" s="313">
        <f t="shared" si="6"/>
        <v>0</v>
      </c>
      <c r="P73" s="292"/>
      <c r="Q73" s="59"/>
      <c r="R73" s="59"/>
      <c r="S73" s="59"/>
      <c r="T73" s="59"/>
      <c r="U73" s="59"/>
      <c r="V73" s="59"/>
      <c r="W73" s="59"/>
    </row>
    <row r="74" spans="1:27">
      <c r="A74" s="12" t="s">
        <v>83</v>
      </c>
      <c r="B74" s="314"/>
      <c r="C74" s="312"/>
      <c r="D74" s="312"/>
      <c r="E74" s="312"/>
      <c r="F74" s="312"/>
      <c r="G74" s="312"/>
      <c r="H74" s="313">
        <f t="shared" si="6"/>
        <v>0</v>
      </c>
      <c r="V74" s="59"/>
      <c r="W74" s="59"/>
    </row>
    <row r="75" spans="1:27">
      <c r="A75" s="12" t="s">
        <v>84</v>
      </c>
      <c r="B75" s="314"/>
      <c r="C75" s="312"/>
      <c r="D75" s="312"/>
      <c r="E75" s="312"/>
      <c r="F75" s="312"/>
      <c r="G75" s="312"/>
      <c r="H75" s="313">
        <f t="shared" si="6"/>
        <v>0</v>
      </c>
      <c r="V75" s="59"/>
      <c r="W75" s="59"/>
    </row>
    <row r="76" spans="1:27">
      <c r="A76" s="12" t="s">
        <v>85</v>
      </c>
      <c r="B76" s="314"/>
      <c r="C76" s="312"/>
      <c r="D76" s="312"/>
      <c r="E76" s="312"/>
      <c r="F76" s="312"/>
      <c r="G76" s="312"/>
      <c r="H76" s="313">
        <f t="shared" si="6"/>
        <v>0</v>
      </c>
      <c r="V76" s="59"/>
      <c r="W76" s="59"/>
    </row>
    <row r="77" spans="1:27">
      <c r="A77" s="12" t="s">
        <v>86</v>
      </c>
      <c r="B77" s="314"/>
      <c r="C77" s="312"/>
      <c r="D77" s="312"/>
      <c r="E77" s="312"/>
      <c r="F77" s="312"/>
      <c r="G77" s="312"/>
      <c r="H77" s="313">
        <f t="shared" si="6"/>
        <v>0</v>
      </c>
      <c r="V77" s="59"/>
      <c r="W77" s="59"/>
    </row>
    <row r="78" spans="1:27">
      <c r="A78" s="12" t="s">
        <v>87</v>
      </c>
      <c r="B78" s="314"/>
      <c r="C78" s="312"/>
      <c r="D78" s="312"/>
      <c r="E78" s="312"/>
      <c r="F78" s="312"/>
      <c r="G78" s="312"/>
      <c r="H78" s="313">
        <f t="shared" si="6"/>
        <v>0</v>
      </c>
      <c r="V78" s="59"/>
      <c r="W78" s="59"/>
    </row>
    <row r="79" spans="1:27">
      <c r="A79" s="12" t="s">
        <v>88</v>
      </c>
      <c r="B79" s="314"/>
      <c r="C79" s="312"/>
      <c r="D79" s="312"/>
      <c r="E79" s="312"/>
      <c r="F79" s="312"/>
      <c r="G79" s="312"/>
      <c r="H79" s="313">
        <f t="shared" si="6"/>
        <v>0</v>
      </c>
      <c r="V79" s="59"/>
      <c r="W79" s="59"/>
    </row>
    <row r="80" spans="1:27" ht="36" customHeight="1" thickBot="1">
      <c r="A80" s="12" t="s">
        <v>89</v>
      </c>
      <c r="B80" s="315" t="s">
        <v>90</v>
      </c>
      <c r="C80" s="316">
        <f t="shared" ref="C80:H80" si="7">+C68-SUM(C70:C79)</f>
        <v>334.30306892525937</v>
      </c>
      <c r="D80" s="316">
        <f t="shared" si="7"/>
        <v>340.03569298010723</v>
      </c>
      <c r="E80" s="316">
        <f t="shared" si="7"/>
        <v>345.6799606409312</v>
      </c>
      <c r="F80" s="316">
        <f t="shared" si="7"/>
        <v>352.83855977225289</v>
      </c>
      <c r="G80" s="316">
        <f t="shared" si="7"/>
        <v>359.50907416865556</v>
      </c>
      <c r="H80" s="317">
        <f t="shared" si="7"/>
        <v>1732.3663564872065</v>
      </c>
      <c r="V80" s="59"/>
      <c r="W80" s="59"/>
    </row>
  </sheetData>
  <mergeCells count="6">
    <mergeCell ref="B65:H65"/>
    <mergeCell ref="B7:Z7"/>
    <mergeCell ref="B8:J8"/>
    <mergeCell ref="D16:H16"/>
    <mergeCell ref="L16:P16"/>
    <mergeCell ref="Q16:U16"/>
  </mergeCells>
  <dataValidations count="6">
    <dataValidation type="custom" allowBlank="1" showInputMessage="1" showErrorMessage="1" error="Must be a number" promptTitle="Opex allowance" prompt="Enter value. _x000a__x000a_As set out in the approved PTRM for the current regulatory control period." sqref="D24:H24">
      <formula1>ISNUMBER(D24)</formula1>
    </dataValidation>
    <dataValidation type="custom" allowBlank="1" showInputMessage="1" showErrorMessage="1" error="Must be a number" prompt="Enter value" sqref="D26:H31">
      <formula1>ISNUMBER(D26)</formula1>
    </dataValidation>
    <dataValidation type="custom" allowBlank="1" showInputMessage="1" showErrorMessage="1" error="Must be a number" prompt="Enter value for movement in provisions related to opex. eg. superannuation and leave provisions" sqref="D32:H32">
      <formula1>ISNUMBER(D32)</formula1>
    </dataValidation>
    <dataValidation type="custom" allowBlank="1" showInputMessage="1" showErrorMessage="1" error="Must be a number" promptTitle="Actual opex" prompt="Enter value._x000a_As set out in the regulatory accounts for the current regulatory control period." sqref="D36:G36">
      <formula1>ISNUMBER(D36)</formula1>
    </dataValidation>
    <dataValidation type="textLength" operator="lessThanOrEqual" allowBlank="1" showInputMessage="1" showErrorMessage="1" prompt="Enter category proposed for exclusion." sqref="B71:B79">
      <formula1>150</formula1>
    </dataValidation>
    <dataValidation type="custom" allowBlank="1" showInputMessage="1" showErrorMessage="1" error="Must be a number" promptTitle="Excluded costs" prompt="Enter value in $million." sqref="C70:G79">
      <formula1>ISNUMBER(C70)</formula1>
    </dataValidation>
  </dataValidations>
  <pageMargins left="0.7" right="0.7" top="0.75" bottom="0.75" header="0.3" footer="0.3"/>
  <pageSetup paperSize="8" scale="45" fitToHeight="0" orientation="landscape" r:id="rId1"/>
  <rowBreaks count="1" manualBreakCount="1">
    <brk id="48" min="1" max="25" man="1"/>
  </rowBreaks>
  <colBreaks count="1" manualBreakCount="1">
    <brk id="2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Ergon final decision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2015-10-22T03:54:09Z</dcterms:created>
  <dcterms:modified xsi:type="dcterms:W3CDTF">2015-10-22T04:28:04Z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8563135</vt:lpwstr>
  </property>
  <property fmtid="{D5CDD505-2E9C-101B-9397-08002B2CF9AE}" pid="3" name="currfile">
    <vt:lpwstr>\\cdchnas-evs02\home$\jingh\ergon energy - final decision - distribution determination 2015-20 - ebss model (D2015-00159469).xlsx</vt:lpwstr>
  </property>
</Properties>
</file>